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ivery Slip" sheetId="1" r:id="rId4"/>
  </sheets>
  <definedNames/>
  <calcPr/>
</workbook>
</file>

<file path=xl/sharedStrings.xml><?xml version="1.0" encoding="utf-8"?>
<sst xmlns="http://schemas.openxmlformats.org/spreadsheetml/2006/main" count="66" uniqueCount="64">
  <si>
    <t>Guide (Also see seperate printer friendly tab)</t>
  </si>
  <si>
    <t>Medication Delivery Slip</t>
  </si>
  <si>
    <t>N/A</t>
  </si>
  <si>
    <t>Liaison to indicate Type of Slip. If Med B, must also populate the Med B checklist tab. Would be left blank if new slip that is not a Med B patient</t>
  </si>
  <si>
    <t>Patient Name</t>
  </si>
  <si>
    <t>Fep Dev</t>
  </si>
  <si>
    <t>Date of Birth</t>
  </si>
  <si>
    <t>MRN</t>
  </si>
  <si>
    <t>000000</t>
  </si>
  <si>
    <t>Phone Number</t>
  </si>
  <si>
    <t>718-000-0000</t>
  </si>
  <si>
    <t>Number for the delivery person to contact patient and/or their designated representative that will receive their package</t>
  </si>
  <si>
    <r>
      <rPr>
        <rFont val="Calibri"/>
        <color theme="1"/>
        <sz val="15.0"/>
      </rPr>
      <t xml:space="preserve">Shipping Address </t>
    </r>
    <r>
      <rPr>
        <rFont val="Calibri"/>
        <i/>
        <color theme="1"/>
        <sz val="15.0"/>
      </rPr>
      <t>(If Fedex Hold At Location please state "Fedex HAL" &amp; identify name of location EG: Fedex Onsite Walgreens w/the address)</t>
    </r>
  </si>
  <si>
    <t>56-54 Pineapple Tree, Apt 1</t>
  </si>
  <si>
    <t>Address the package should be shipped. For patients picking up at the pharmacy - enter "pharmacy pick up - date and time pt will arrive"</t>
  </si>
  <si>
    <t>City, State, Zip Code</t>
  </si>
  <si>
    <t>New York, NY, 10000</t>
  </si>
  <si>
    <t>-</t>
  </si>
  <si>
    <t>Different than "Ship To" Address in Rx System?</t>
  </si>
  <si>
    <t>No</t>
  </si>
  <si>
    <t>The purpose of this is for the liaison to proactively identify that the address they are shipping to is different than the patient's address in Rx30</t>
  </si>
  <si>
    <t>Person Authorizing Fill, Relationship to Patient</t>
  </si>
  <si>
    <t>Self</t>
  </si>
  <si>
    <t>Include name of person authorizing refill and relationship ("Self" is appropriate for the patient authorizing)</t>
  </si>
  <si>
    <t>Form of Payment</t>
  </si>
  <si>
    <t>Copay $0</t>
  </si>
  <si>
    <t>Liaison communicates to the pharmacy which method a patient will use to pay for their medication</t>
  </si>
  <si>
    <t>Heartland Transaction # /
Any Additional helpful Info</t>
  </si>
  <si>
    <t>Heartland transaction # from copay collection to allow the pharmacy to easily retrieve and process the card. Also space to communicate any additional helpful delivery info</t>
  </si>
  <si>
    <t>Delivery Type</t>
  </si>
  <si>
    <t>Courier - 1PM Schedule</t>
  </si>
  <si>
    <r>
      <rPr>
        <rFont val="Calibri"/>
        <color theme="1"/>
        <sz val="11.0"/>
      </rPr>
      <t xml:space="preserve">Liaison to select which delivery option they want EG: Fedex of Courier and corresponding selection (scheduled vs. Stat)
</t>
    </r>
    <r>
      <rPr>
        <rFont val="Calibri"/>
        <b/>
        <color rgb="FFFF0000"/>
        <sz val="11.0"/>
      </rPr>
      <t>Note - No shipping Friday for Monday delivery for Cold Chain or Blisterpacking</t>
    </r>
  </si>
  <si>
    <t>Med B Rebill</t>
  </si>
  <si>
    <t>Auto flag to help notify liaisons/pharmacy of any issues with dates or request</t>
  </si>
  <si>
    <t xml:space="preserve">Aetna Commercial Insurance </t>
  </si>
  <si>
    <t>Shipping to: New York</t>
  </si>
  <si>
    <t>*Verify patient's primary residence with Aetna* - We cannot ship out of state unless patient's primary residence is NY, NJ, or CT</t>
  </si>
  <si>
    <t>Signature Required?</t>
  </si>
  <si>
    <t>YES</t>
  </si>
  <si>
    <t>Shipment/Pick up Date from Pharmacy</t>
  </si>
  <si>
    <t>Delivery date to patient</t>
  </si>
  <si>
    <t>Needs by date (incase of delivery exception)</t>
  </si>
  <si>
    <r>
      <rPr>
        <rFont val="Calibri"/>
        <color theme="1"/>
        <sz val="16.0"/>
      </rPr>
      <t xml:space="preserve">Location to Leave Package/Additional Info
</t>
    </r>
    <r>
      <rPr>
        <rFont val="Calibri"/>
        <i/>
        <color theme="1"/>
        <sz val="16.0"/>
      </rPr>
      <t>CHP - Liaison to remind pharmacy to add PT DOB to courier Package</t>
    </r>
  </si>
  <si>
    <t xml:space="preserve">Please call PT upon arrival </t>
  </si>
  <si>
    <t>Number of Medications (Ready to Fill):</t>
  </si>
  <si>
    <t>Blister Packing (Yes / N/A)</t>
  </si>
  <si>
    <t>Medication Name(s) / RX #s [comma separated]
Note - liaison to add details for blister packing eg: time of day for specific meds that will be blisterpacked vs. seperate in the vial</t>
  </si>
  <si>
    <t>Tylenol/0000121, Motrin/00000281, Flonase/ 0203822, Colace/ 2838221, Senna/492392, Bactrim/ 2832342, Tylenol/ 284228, Aspirin/ 2949291, Flomax/28448223, Zytiga/ 4282812</t>
  </si>
  <si>
    <t>Supplies</t>
  </si>
  <si>
    <t>Materials (EG: Welcome pkt, HIPAA, cards, AOB)</t>
  </si>
  <si>
    <t>Patient Name (Auto-Filled from Above)</t>
  </si>
  <si>
    <t>Number of Pending Medications:</t>
  </si>
  <si>
    <t>RTS - Medications [Name-Rx# (mm/dd)]</t>
  </si>
  <si>
    <t>RTS</t>
  </si>
  <si>
    <t>NRF - Medications [Name]</t>
  </si>
  <si>
    <t>NRF</t>
  </si>
  <si>
    <t>Total Number of Medications Ordered</t>
  </si>
  <si>
    <t>Created By:</t>
  </si>
  <si>
    <t>Fep D.</t>
  </si>
  <si>
    <t>Specialty:</t>
  </si>
  <si>
    <t>ID</t>
  </si>
  <si>
    <t>Clinic/Practice Location:</t>
  </si>
  <si>
    <t>CH</t>
  </si>
  <si>
    <t>Timestamp: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</si>
</sst>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000\-000\-0000"/>
    <numFmt numFmtId="166" formatCode="[$-F800]dddd\,\ mmmm\ dd\,\ yyyy"/>
    <numFmt numFmtId="167" formatCode="m/d/yy"/>
    <numFmt numFmtId="168" formatCode="0;0;"/>
    <numFmt numFmtId="169" formatCode="[$-409]m/d/yy\ h:mm\ AM/PM"/>
  </numFmts>
  <fonts count="19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8.0"/>
      <color theme="1"/>
      <name val="Calibri"/>
    </font>
    <font>
      <b/>
      <sz val="20.0"/>
      <color theme="1"/>
      <name val="Calibri"/>
    </font>
    <font>
      <sz val="12.0"/>
      <color theme="1"/>
      <name val="Calibri"/>
    </font>
    <font>
      <sz val="10.0"/>
      <color theme="1"/>
      <name val="Calibri"/>
    </font>
    <font>
      <b/>
      <sz val="12.0"/>
      <color rgb="FFFF0000"/>
      <name val="Calibri"/>
    </font>
    <font>
      <b/>
      <sz val="14.0"/>
      <color theme="1"/>
      <name val="Calibri"/>
    </font>
    <font>
      <sz val="11.0"/>
      <color theme="1"/>
      <name val="Noto Sans Symbols"/>
    </font>
    <font>
      <sz val="18.0"/>
      <color theme="1"/>
      <name val="Noto Sans Symbols"/>
    </font>
    <font>
      <sz val="16.0"/>
      <color theme="1"/>
      <name val="Calibri"/>
    </font>
    <font>
      <sz val="15.0"/>
      <color theme="1"/>
      <name val="Calibri"/>
    </font>
    <font>
      <b/>
      <sz val="16.0"/>
      <color theme="1"/>
      <name val="Calibri"/>
    </font>
    <font>
      <b/>
      <sz val="16.0"/>
      <color theme="1"/>
      <name val="Libre Franklin"/>
    </font>
    <font>
      <b/>
      <sz val="12.0"/>
      <color theme="0"/>
      <name val="Calibri"/>
    </font>
    <font/>
    <font>
      <sz val="14.0"/>
      <color theme="1"/>
      <name val="Calibri"/>
    </font>
    <font>
      <sz val="1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36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/>
    </border>
    <border>
      <left/>
      <top/>
      <bottom/>
    </border>
    <border>
      <right/>
      <top/>
      <bottom/>
    </border>
    <border>
      <right style="medium">
        <color rgb="FF000000"/>
      </right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Border="1" applyFont="1"/>
    <xf borderId="2" fillId="2" fontId="4" numFmtId="0" xfId="0" applyBorder="1" applyFill="1" applyFont="1"/>
    <xf borderId="3" fillId="2" fontId="3" numFmtId="0" xfId="0" applyAlignment="1" applyBorder="1" applyFont="1">
      <alignment horizontal="center" vertical="center"/>
    </xf>
    <xf borderId="4" fillId="0" fontId="1" numFmtId="0" xfId="0" applyBorder="1" applyFont="1"/>
    <xf borderId="5" fillId="0" fontId="5" numFmtId="0" xfId="0" applyBorder="1" applyFont="1"/>
    <xf borderId="6" fillId="0" fontId="1" numFmtId="0" xfId="0" applyBorder="1" applyFont="1"/>
    <xf borderId="0" fillId="0" fontId="6" numFmtId="0" xfId="0" applyFont="1"/>
    <xf borderId="0" fillId="0" fontId="7" numFmtId="0" xfId="0" applyAlignment="1" applyFont="1">
      <alignment horizontal="right"/>
    </xf>
    <xf borderId="6" fillId="0" fontId="8" numFmtId="0" xfId="0" applyAlignment="1" applyBorder="1" applyFont="1">
      <alignment horizontal="center"/>
    </xf>
    <xf borderId="0" fillId="0" fontId="8" numFmtId="0" xfId="0" applyAlignment="1" applyFont="1">
      <alignment horizontal="left"/>
    </xf>
    <xf borderId="0" fillId="0" fontId="1" numFmtId="0" xfId="0" applyFont="1"/>
    <xf borderId="6" fillId="0" fontId="9" numFmtId="0" xfId="0" applyAlignment="1" applyBorder="1" applyFont="1">
      <alignment horizontal="center"/>
    </xf>
    <xf borderId="1" fillId="0" fontId="4" numFmtId="0" xfId="0" applyBorder="1" applyFont="1"/>
    <xf borderId="7" fillId="0" fontId="4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5" fillId="0" fontId="5" numFmtId="0" xfId="0" applyAlignment="1" applyBorder="1" applyFont="1">
      <alignment horizontal="center"/>
    </xf>
    <xf borderId="8" fillId="0" fontId="11" numFmtId="0" xfId="0" applyAlignment="1" applyBorder="1" applyFont="1">
      <alignment horizontal="left"/>
    </xf>
    <xf borderId="9" fillId="0" fontId="11" numFmtId="164" xfId="0" applyAlignment="1" applyBorder="1" applyFont="1" applyNumberFormat="1">
      <alignment horizontal="center" readingOrder="0" shrinkToFit="0" wrapText="1"/>
    </xf>
    <xf borderId="0" fillId="0" fontId="9" numFmtId="0" xfId="0" applyAlignment="1" applyFont="1">
      <alignment horizontal="center"/>
    </xf>
    <xf borderId="9" fillId="0" fontId="11" numFmtId="49" xfId="0" applyAlignment="1" applyBorder="1" applyFont="1" applyNumberFormat="1">
      <alignment horizontal="center" readingOrder="0" shrinkToFit="0" wrapText="1"/>
    </xf>
    <xf borderId="10" fillId="0" fontId="11" numFmtId="0" xfId="0" applyAlignment="1" applyBorder="1" applyFont="1">
      <alignment horizontal="left"/>
    </xf>
    <xf borderId="11" fillId="0" fontId="11" numFmtId="165" xfId="0" applyAlignment="1" applyBorder="1" applyFont="1" applyNumberFormat="1">
      <alignment horizontal="center" readingOrder="0"/>
    </xf>
    <xf borderId="6" fillId="0" fontId="9" numFmtId="0" xfId="0" applyAlignment="1" applyBorder="1" applyFont="1">
      <alignment horizontal="center" vertical="top"/>
    </xf>
    <xf borderId="8" fillId="0" fontId="12" numFmtId="0" xfId="0" applyAlignment="1" applyBorder="1" applyFont="1">
      <alignment horizontal="left" shrinkToFit="0" vertical="top" wrapText="1"/>
    </xf>
    <xf borderId="11" fillId="0" fontId="12" numFmtId="0" xfId="0" applyAlignment="1" applyBorder="1" applyFont="1">
      <alignment horizontal="center" readingOrder="0" shrinkToFit="0" vertical="top" wrapText="1"/>
    </xf>
    <xf borderId="0" fillId="0" fontId="10" numFmtId="0" xfId="0" applyAlignment="1" applyFont="1">
      <alignment horizontal="center" vertical="top"/>
    </xf>
    <xf borderId="11" fillId="0" fontId="11" numFmtId="0" xfId="0" applyAlignment="1" applyBorder="1" applyFont="1">
      <alignment horizontal="center" readingOrder="0"/>
    </xf>
    <xf borderId="11" fillId="0" fontId="11" numFmtId="0" xfId="0" applyAlignment="1" applyBorder="1" applyFont="1">
      <alignment horizontal="center"/>
    </xf>
    <xf borderId="8" fillId="0" fontId="11" numFmtId="0" xfId="0" applyBorder="1" applyFont="1"/>
    <xf borderId="11" fillId="0" fontId="11" numFmtId="0" xfId="0" applyAlignment="1" applyBorder="1" applyFont="1">
      <alignment horizontal="center" shrinkToFit="0" wrapText="1"/>
    </xf>
    <xf borderId="12" fillId="0" fontId="11" numFmtId="0" xfId="0" applyAlignment="1" applyBorder="1" applyFont="1">
      <alignment horizontal="left" shrinkToFit="0" vertical="top" wrapText="1"/>
    </xf>
    <xf borderId="13" fillId="0" fontId="12" numFmtId="0" xfId="0" applyAlignment="1" applyBorder="1" applyFont="1">
      <alignment horizontal="center" shrinkToFit="0" vertical="top" wrapText="1"/>
    </xf>
    <xf borderId="5" fillId="0" fontId="5" numFmtId="0" xfId="0" applyAlignment="1" applyBorder="1" applyFont="1">
      <alignment horizontal="center" shrinkToFit="0" wrapText="1"/>
    </xf>
    <xf borderId="0" fillId="0" fontId="1" numFmtId="0" xfId="0" applyAlignment="1" applyFont="1">
      <alignment vertical="top"/>
    </xf>
    <xf borderId="0" fillId="0" fontId="1" numFmtId="14" xfId="0" applyAlignment="1" applyFont="1" applyNumberFormat="1">
      <alignment vertical="top"/>
    </xf>
    <xf borderId="14" fillId="3" fontId="11" numFmtId="0" xfId="0" applyAlignment="1" applyBorder="1" applyFill="1" applyFont="1">
      <alignment horizontal="left"/>
    </xf>
    <xf borderId="14" fillId="3" fontId="11" numFmtId="0" xfId="0" applyAlignment="1" applyBorder="1" applyFont="1">
      <alignment horizontal="center"/>
    </xf>
    <xf borderId="15" fillId="0" fontId="13" numFmtId="0" xfId="0" applyAlignment="1" applyBorder="1" applyFont="1">
      <alignment vertical="center"/>
    </xf>
    <xf borderId="16" fillId="4" fontId="14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17" fillId="0" fontId="13" numFmtId="0" xfId="0" applyAlignment="1" applyBorder="1" applyFont="1">
      <alignment vertical="center"/>
    </xf>
    <xf borderId="18" fillId="4" fontId="14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left" vertical="center"/>
    </xf>
    <xf borderId="19" fillId="4" fontId="14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vertical="center"/>
    </xf>
    <xf borderId="11" fillId="0" fontId="16" numFmtId="0" xfId="0" applyBorder="1" applyFont="1"/>
    <xf borderId="6" fillId="0" fontId="11" numFmtId="0" xfId="0" applyAlignment="1" applyBorder="1" applyFont="1">
      <alignment horizontal="left"/>
    </xf>
    <xf borderId="20" fillId="4" fontId="14" numFmtId="0" xfId="0" applyAlignment="1" applyBorder="1" applyFont="1">
      <alignment horizontal="center" shrinkToFit="0" vertical="center" wrapText="1"/>
    </xf>
    <xf borderId="21" fillId="0" fontId="11" numFmtId="0" xfId="0" applyAlignment="1" applyBorder="1" applyFont="1">
      <alignment horizontal="left"/>
    </xf>
    <xf borderId="9" fillId="0" fontId="11" numFmtId="166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13" fillId="0" fontId="12" numFmtId="166" xfId="0" applyAlignment="1" applyBorder="1" applyFont="1" applyNumberFormat="1">
      <alignment horizontal="center" shrinkToFit="0" vertical="top" wrapText="1"/>
    </xf>
    <xf borderId="5" fillId="0" fontId="5" numFmtId="0" xfId="0" applyAlignment="1" applyBorder="1" applyFont="1">
      <alignment horizontal="center" shrinkToFit="0" vertical="top" wrapText="1"/>
    </xf>
    <xf borderId="14" fillId="3" fontId="11" numFmtId="167" xfId="0" applyAlignment="1" applyBorder="1" applyFont="1" applyNumberFormat="1">
      <alignment horizontal="center"/>
    </xf>
    <xf borderId="1" fillId="0" fontId="13" numFmtId="0" xfId="0" applyBorder="1" applyFont="1"/>
    <xf borderId="7" fillId="0" fontId="11" numFmtId="1" xfId="0" applyAlignment="1" applyBorder="1" applyFont="1" applyNumberFormat="1">
      <alignment horizontal="center" readingOrder="0"/>
    </xf>
    <xf borderId="21" fillId="0" fontId="11" numFmtId="0" xfId="0" applyAlignment="1" applyBorder="1" applyFont="1">
      <alignment horizontal="left" vertical="top"/>
    </xf>
    <xf borderId="9" fillId="0" fontId="11" numFmtId="0" xfId="0" applyAlignment="1" applyBorder="1" applyFont="1">
      <alignment horizontal="center" shrinkToFit="0" vertical="top" wrapText="1"/>
    </xf>
    <xf borderId="8" fillId="0" fontId="11" numFmtId="0" xfId="0" applyAlignment="1" applyBorder="1" applyFont="1">
      <alignment horizontal="left" shrinkToFit="0" vertical="top" wrapText="1"/>
    </xf>
    <xf borderId="11" fillId="0" fontId="11" numFmtId="0" xfId="0" applyAlignment="1" applyBorder="1" applyFont="1">
      <alignment horizontal="center" readingOrder="0" shrinkToFit="0" vertical="top" wrapText="1"/>
    </xf>
    <xf borderId="12" fillId="0" fontId="11" numFmtId="0" xfId="0" applyAlignment="1" applyBorder="1" applyFont="1">
      <alignment horizontal="left"/>
    </xf>
    <xf borderId="14" fillId="3" fontId="11" numFmtId="0" xfId="0" applyBorder="1" applyFont="1"/>
    <xf borderId="14" fillId="3" fontId="11" numFmtId="0" xfId="0" applyAlignment="1" applyBorder="1" applyFont="1">
      <alignment horizontal="center" vertical="top"/>
    </xf>
    <xf borderId="0" fillId="0" fontId="10" numFmtId="0" xfId="0" applyFont="1"/>
    <xf borderId="7" fillId="0" fontId="4" numFmtId="168" xfId="0" applyAlignment="1" applyBorder="1" applyFont="1" applyNumberFormat="1">
      <alignment horizontal="center"/>
    </xf>
    <xf borderId="8" fillId="0" fontId="13" numFmtId="0" xfId="0" applyAlignment="1" applyBorder="1" applyFont="1">
      <alignment horizontal="left" vertical="top"/>
    </xf>
    <xf borderId="11" fillId="0" fontId="11" numFmtId="1" xfId="0" applyAlignment="1" applyBorder="1" applyFont="1" applyNumberFormat="1">
      <alignment horizontal="center" shrinkToFit="0" vertical="top" wrapText="1"/>
    </xf>
    <xf borderId="22" fillId="2" fontId="11" numFmtId="0" xfId="0" applyAlignment="1" applyBorder="1" applyFont="1">
      <alignment horizontal="left" shrinkToFit="0" vertical="top" wrapText="1"/>
    </xf>
    <xf borderId="23" fillId="2" fontId="11" numFmtId="166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vertical="center"/>
    </xf>
    <xf borderId="24" fillId="2" fontId="11" numFmtId="0" xfId="0" applyAlignment="1" applyBorder="1" applyFont="1">
      <alignment horizontal="left" shrinkToFit="0" vertical="top" wrapText="1"/>
    </xf>
    <xf borderId="24" fillId="4" fontId="11" numFmtId="0" xfId="0" applyAlignment="1" applyBorder="1" applyFont="1">
      <alignment horizontal="left" shrinkToFit="0" vertical="top" wrapText="1"/>
    </xf>
    <xf borderId="23" fillId="4" fontId="11" numFmtId="0" xfId="0" applyAlignment="1" applyBorder="1" applyFont="1">
      <alignment horizontal="center" shrinkToFit="0" vertical="top" wrapText="1"/>
    </xf>
    <xf borderId="14" fillId="3" fontId="11" numFmtId="0" xfId="0" applyAlignment="1" applyBorder="1" applyFont="1">
      <alignment horizontal="left" shrinkToFit="0" vertical="top" wrapText="1"/>
    </xf>
    <xf borderId="14" fillId="3" fontId="11" numFmtId="0" xfId="0" applyAlignment="1" applyBorder="1" applyFont="1">
      <alignment horizontal="center" shrinkToFit="0" vertical="top" wrapText="1"/>
    </xf>
    <xf borderId="25" fillId="0" fontId="1" numFmtId="0" xfId="0" applyBorder="1" applyFont="1"/>
    <xf borderId="26" fillId="0" fontId="11" numFmtId="0" xfId="0" applyAlignment="1" applyBorder="1" applyFont="1">
      <alignment horizontal="left" shrinkToFit="0" vertical="top" wrapText="1"/>
    </xf>
    <xf borderId="27" fillId="0" fontId="11" numFmtId="1" xfId="0" applyAlignment="1" applyBorder="1" applyFont="1" applyNumberFormat="1">
      <alignment horizontal="center" shrinkToFit="0" vertical="top" wrapText="1"/>
    </xf>
    <xf borderId="10" fillId="0" fontId="17" numFmtId="0" xfId="0" applyAlignment="1" applyBorder="1" applyFont="1">
      <alignment horizontal="left" vertical="top"/>
    </xf>
    <xf borderId="28" fillId="0" fontId="17" numFmtId="0" xfId="0" applyAlignment="1" applyBorder="1" applyFont="1">
      <alignment horizontal="center" readingOrder="0" vertical="top"/>
    </xf>
    <xf borderId="28" fillId="0" fontId="17" numFmtId="0" xfId="0" applyAlignment="1" applyBorder="1" applyFont="1">
      <alignment horizontal="center" vertical="top"/>
    </xf>
    <xf borderId="29" fillId="0" fontId="17" numFmtId="0" xfId="0" applyAlignment="1" applyBorder="1" applyFont="1">
      <alignment horizontal="left" vertical="top"/>
    </xf>
    <xf borderId="30" fillId="0" fontId="17" numFmtId="169" xfId="0" applyAlignment="1" applyBorder="1" applyFont="1" applyNumberFormat="1">
      <alignment horizontal="center"/>
    </xf>
    <xf borderId="31" fillId="4" fontId="1" numFmtId="0" xfId="0" applyBorder="1" applyFont="1"/>
    <xf borderId="14" fillId="4" fontId="17" numFmtId="0" xfId="0" applyAlignment="1" applyBorder="1" applyFont="1">
      <alignment horizontal="left" vertical="top"/>
    </xf>
    <xf borderId="14" fillId="4" fontId="17" numFmtId="169" xfId="0" applyAlignment="1" applyBorder="1" applyFont="1" applyNumberFormat="1">
      <alignment horizontal="center"/>
    </xf>
    <xf borderId="20" fillId="4" fontId="1" numFmtId="0" xfId="0" applyBorder="1" applyFont="1"/>
    <xf borderId="14" fillId="4" fontId="1" numFmtId="0" xfId="0" applyBorder="1" applyFont="1"/>
    <xf borderId="32" fillId="4" fontId="18" numFmtId="0" xfId="0" applyAlignment="1" applyBorder="1" applyFont="1">
      <alignment horizontal="center"/>
    </xf>
    <xf borderId="33" fillId="0" fontId="16" numFmtId="0" xfId="0" applyBorder="1" applyFont="1"/>
    <xf borderId="34" fillId="0" fontId="1" numFmtId="0" xfId="0" applyBorder="1" applyFont="1"/>
    <xf borderId="29" fillId="0" fontId="1" numFmtId="0" xfId="0" applyBorder="1" applyFont="1"/>
    <xf borderId="35" fillId="0" fontId="17" numFmtId="0" xfId="0" applyBorder="1" applyFont="1"/>
    <xf borderId="35" fillId="0" fontId="17" numFmtId="169" xfId="0" applyAlignment="1" applyBorder="1" applyFont="1" applyNumberFormat="1">
      <alignment horizontal="center"/>
    </xf>
    <xf borderId="30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2F2F2"/>
          <bgColor rgb="FFF2F2F2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92D050"/>
          <bgColor rgb="FF92D05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b/>
        <color theme="0"/>
      </font>
      <fill>
        <patternFill patternType="solid">
          <fgColor rgb="FF00B050"/>
          <bgColor rgb="FF00B05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showGridLines="0" workbookViewId="0"/>
  </sheetViews>
  <sheetFormatPr customHeight="1" defaultColWidth="12.63" defaultRowHeight="15.0"/>
  <cols>
    <col customWidth="1" min="1" max="1" width="2.38"/>
    <col customWidth="1" min="2" max="2" width="55.5"/>
    <col customWidth="1" min="3" max="3" width="51.88"/>
    <col customWidth="1" min="4" max="4" width="4.63"/>
    <col customWidth="1" min="5" max="5" width="130.63"/>
    <col customWidth="1" min="6" max="10" width="9.38"/>
    <col customWidth="1" min="11" max="26" width="7.63"/>
  </cols>
  <sheetData>
    <row r="1" ht="14.25" customHeight="1">
      <c r="C1" s="1"/>
      <c r="E1" s="2" t="s">
        <v>0</v>
      </c>
    </row>
    <row r="2" ht="23.25" customHeight="1">
      <c r="A2" s="3"/>
      <c r="B2" s="4" t="s">
        <v>1</v>
      </c>
      <c r="C2" s="5" t="s">
        <v>2</v>
      </c>
      <c r="D2" s="6"/>
      <c r="E2" s="7" t="s">
        <v>3</v>
      </c>
    </row>
    <row r="3" ht="14.25" customHeight="1">
      <c r="A3" s="8"/>
      <c r="B3" s="9"/>
      <c r="C3" s="1"/>
      <c r="D3" s="10" t="str">
        <f>IF(ISNUMBER(SEARCH("Med B",C2)),"*Fill out Med B Checklist!!!","")</f>
        <v/>
      </c>
      <c r="E3" s="7"/>
    </row>
    <row r="4" ht="6.75" customHeight="1">
      <c r="A4" s="11"/>
      <c r="B4" s="12"/>
      <c r="C4" s="1"/>
      <c r="D4" s="13"/>
      <c r="E4" s="7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5.5" customHeight="1">
      <c r="A5" s="14"/>
      <c r="B5" s="15" t="s">
        <v>4</v>
      </c>
      <c r="C5" s="16" t="s">
        <v>5</v>
      </c>
      <c r="D5" s="17">
        <v>0.0</v>
      </c>
      <c r="E5" s="18" t="str">
        <f t="shared" ref="E5:E7" si="1">'Slip Guide'!C4</f>
        <v>#REF!</v>
      </c>
    </row>
    <row r="6" ht="14.25" customHeight="1">
      <c r="A6" s="14"/>
      <c r="B6" s="19" t="s">
        <v>6</v>
      </c>
      <c r="C6" s="20">
        <v>3654.0</v>
      </c>
      <c r="D6" s="21"/>
      <c r="E6" s="18" t="str">
        <f t="shared" si="1"/>
        <v>#REF!</v>
      </c>
    </row>
    <row r="7" ht="14.25" customHeight="1">
      <c r="A7" s="14"/>
      <c r="B7" s="19" t="s">
        <v>7</v>
      </c>
      <c r="C7" s="22" t="s">
        <v>8</v>
      </c>
      <c r="D7" s="21"/>
      <c r="E7" s="18" t="str">
        <f t="shared" si="1"/>
        <v>#REF!</v>
      </c>
    </row>
    <row r="8" ht="14.25" customHeight="1">
      <c r="A8" s="14"/>
      <c r="B8" s="23" t="s">
        <v>9</v>
      </c>
      <c r="C8" s="24" t="s">
        <v>10</v>
      </c>
      <c r="D8" s="17">
        <v>0.0</v>
      </c>
      <c r="E8" s="18" t="s">
        <v>11</v>
      </c>
    </row>
    <row r="9" ht="63.0" customHeight="1">
      <c r="A9" s="25"/>
      <c r="B9" s="26" t="s">
        <v>12</v>
      </c>
      <c r="C9" s="27" t="s">
        <v>13</v>
      </c>
      <c r="D9" s="28">
        <v>0.0</v>
      </c>
      <c r="E9" s="18" t="s">
        <v>14</v>
      </c>
    </row>
    <row r="10" ht="14.25" customHeight="1">
      <c r="A10" s="14"/>
      <c r="B10" s="19" t="s">
        <v>15</v>
      </c>
      <c r="C10" s="29" t="s">
        <v>16</v>
      </c>
      <c r="D10" s="17"/>
      <c r="E10" s="18" t="s">
        <v>17</v>
      </c>
    </row>
    <row r="11" ht="14.25" customHeight="1">
      <c r="A11" s="14"/>
      <c r="B11" s="19" t="s">
        <v>18</v>
      </c>
      <c r="C11" s="30" t="s">
        <v>19</v>
      </c>
      <c r="D11" s="17"/>
      <c r="E11" s="18" t="s">
        <v>20</v>
      </c>
    </row>
    <row r="12" ht="14.25" customHeight="1">
      <c r="A12" s="14"/>
      <c r="B12" s="31" t="s">
        <v>21</v>
      </c>
      <c r="C12" s="32" t="s">
        <v>22</v>
      </c>
      <c r="D12" s="17"/>
      <c r="E12" s="18" t="s">
        <v>23</v>
      </c>
    </row>
    <row r="13" ht="14.25" customHeight="1">
      <c r="A13" s="14"/>
      <c r="B13" s="19" t="s">
        <v>24</v>
      </c>
      <c r="C13" s="30" t="s">
        <v>25</v>
      </c>
      <c r="D13" s="17">
        <v>0.0</v>
      </c>
      <c r="E13" s="18" t="s">
        <v>26</v>
      </c>
    </row>
    <row r="14" ht="39.75" customHeight="1">
      <c r="A14" s="25"/>
      <c r="B14" s="33" t="s">
        <v>27</v>
      </c>
      <c r="C14" s="34"/>
      <c r="D14" s="28"/>
      <c r="E14" s="35" t="s">
        <v>28</v>
      </c>
      <c r="F14" s="36"/>
      <c r="G14" s="36"/>
      <c r="H14" s="36"/>
      <c r="I14" s="36"/>
      <c r="J14" s="37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3.75" customHeight="1">
      <c r="A15" s="14"/>
      <c r="B15" s="38"/>
      <c r="C15" s="39"/>
      <c r="D15" s="17"/>
      <c r="E15" s="7"/>
    </row>
    <row r="16" ht="14.25" customHeight="1">
      <c r="A16" s="14"/>
      <c r="B16" s="40" t="s">
        <v>29</v>
      </c>
      <c r="C16" s="41" t="s">
        <v>30</v>
      </c>
      <c r="D16" s="17"/>
      <c r="E16" s="42" t="s">
        <v>31</v>
      </c>
    </row>
    <row r="17" ht="24.0" customHeight="1">
      <c r="A17" s="14"/>
      <c r="B17" s="43" t="s">
        <v>32</v>
      </c>
      <c r="C17" s="44" t="s">
        <v>19</v>
      </c>
      <c r="D17" s="17"/>
      <c r="E17" s="35" t="s">
        <v>33</v>
      </c>
    </row>
    <row r="18" ht="18.75" customHeight="1">
      <c r="A18" s="14"/>
      <c r="B18" s="45" t="s">
        <v>34</v>
      </c>
      <c r="C18" s="46" t="s">
        <v>35</v>
      </c>
      <c r="D18" s="17"/>
      <c r="E18" s="35"/>
    </row>
    <row r="19" ht="13.5" customHeight="1">
      <c r="A19" s="14"/>
      <c r="B19" s="47" t="s">
        <v>36</v>
      </c>
      <c r="C19" s="48"/>
      <c r="D19" s="17"/>
      <c r="E19" s="35"/>
    </row>
    <row r="20" ht="18.0" customHeight="1">
      <c r="A20" s="14"/>
      <c r="B20" s="49" t="s">
        <v>37</v>
      </c>
      <c r="C20" s="50" t="s">
        <v>38</v>
      </c>
      <c r="D20" s="17"/>
      <c r="E20" s="35" t="str">
        <f t="shared" ref="E20:E24" si="2">'Slip Guide'!C17</f>
        <v>#REF!</v>
      </c>
    </row>
    <row r="21" ht="20.25" customHeight="1">
      <c r="A21" s="14"/>
      <c r="B21" s="51" t="s">
        <v>39</v>
      </c>
      <c r="C21" s="52">
        <v>44511.0</v>
      </c>
      <c r="D21" s="17"/>
      <c r="E21" s="35" t="str">
        <f t="shared" si="2"/>
        <v>#REF!</v>
      </c>
    </row>
    <row r="22" ht="20.25" customHeight="1">
      <c r="A22" s="14"/>
      <c r="B22" s="51" t="s">
        <v>40</v>
      </c>
      <c r="C22" s="52">
        <v>44512.0</v>
      </c>
      <c r="D22" s="17"/>
      <c r="E22" s="18" t="str">
        <f t="shared" si="2"/>
        <v>#REF!</v>
      </c>
    </row>
    <row r="23" ht="20.25" customHeight="1">
      <c r="A23" s="14"/>
      <c r="B23" s="51" t="s">
        <v>41</v>
      </c>
      <c r="C23" s="52">
        <v>44512.0</v>
      </c>
      <c r="D23" s="17"/>
      <c r="E23" s="53" t="str">
        <f t="shared" si="2"/>
        <v>#REF!</v>
      </c>
    </row>
    <row r="24" ht="69.0" customHeight="1">
      <c r="A24" s="25"/>
      <c r="B24" s="33" t="s">
        <v>42</v>
      </c>
      <c r="C24" s="54" t="s">
        <v>43</v>
      </c>
      <c r="D24" s="28"/>
      <c r="E24" s="55" t="str">
        <f t="shared" si="2"/>
        <v>#REF!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3.75" customHeight="1">
      <c r="A25" s="14"/>
      <c r="B25" s="38"/>
      <c r="C25" s="56"/>
      <c r="D25" s="17"/>
      <c r="E25" s="7"/>
    </row>
    <row r="26" ht="14.25" customHeight="1">
      <c r="A26" s="14"/>
      <c r="B26" s="57" t="s">
        <v>44</v>
      </c>
      <c r="C26" s="58">
        <v>10.0</v>
      </c>
      <c r="D26" s="17">
        <v>0.0</v>
      </c>
      <c r="E26" s="55" t="s">
        <v>17</v>
      </c>
    </row>
    <row r="27" ht="14.25" customHeight="1">
      <c r="A27" s="14"/>
      <c r="B27" s="59" t="s">
        <v>45</v>
      </c>
      <c r="C27" s="60"/>
      <c r="D27" s="17"/>
      <c r="E27" s="55" t="str">
        <f>'Slip Guide'!C28</f>
        <v>#REF!</v>
      </c>
    </row>
    <row r="28" ht="108.75" customHeight="1">
      <c r="A28" s="14"/>
      <c r="B28" s="61" t="s">
        <v>46</v>
      </c>
      <c r="C28" s="62" t="s">
        <v>47</v>
      </c>
      <c r="D28" s="17"/>
      <c r="E28" s="55" t="str">
        <f>'Slip Guide'!C27</f>
        <v>#REF!</v>
      </c>
    </row>
    <row r="29" ht="14.25" customHeight="1">
      <c r="A29" s="14"/>
      <c r="B29" s="63" t="s">
        <v>48</v>
      </c>
      <c r="C29" s="34"/>
      <c r="D29" s="17">
        <v>0.0</v>
      </c>
      <c r="E29" s="55" t="str">
        <f t="shared" ref="E29:E30" si="3">'Slip Guide'!C29</f>
        <v>#REF!</v>
      </c>
    </row>
    <row r="30" ht="14.25" customHeight="1">
      <c r="A30" s="14"/>
      <c r="B30" s="63" t="s">
        <v>49</v>
      </c>
      <c r="C30" s="34"/>
      <c r="D30" s="17">
        <v>0.0</v>
      </c>
      <c r="E30" s="55" t="str">
        <f t="shared" si="3"/>
        <v>#REF!</v>
      </c>
    </row>
    <row r="31" ht="3.75" customHeight="1">
      <c r="A31" s="8"/>
      <c r="B31" s="64"/>
      <c r="C31" s="65"/>
      <c r="D31" s="66"/>
      <c r="E31" s="7"/>
    </row>
    <row r="32" ht="14.25" customHeight="1">
      <c r="A32" s="14"/>
      <c r="B32" s="15" t="s">
        <v>50</v>
      </c>
      <c r="C32" s="67" t="str">
        <f>C5</f>
        <v>Fep Dev</v>
      </c>
      <c r="D32" s="17">
        <v>0.0</v>
      </c>
      <c r="E32" s="55" t="str">
        <f t="shared" ref="E32:E34" si="4">'Slip Guide'!C32</f>
        <v>#REF!</v>
      </c>
    </row>
    <row r="33" ht="14.25" customHeight="1">
      <c r="A33" s="25"/>
      <c r="B33" s="68" t="s">
        <v>51</v>
      </c>
      <c r="C33" s="69"/>
      <c r="D33" s="28">
        <v>0.0</v>
      </c>
      <c r="E33" s="55" t="str">
        <f t="shared" si="4"/>
        <v>#REF!</v>
      </c>
    </row>
    <row r="34" ht="42.75" customHeight="1">
      <c r="A34" s="8"/>
      <c r="B34" s="70" t="s">
        <v>52</v>
      </c>
      <c r="C34" s="71"/>
      <c r="D34" s="72" t="s">
        <v>53</v>
      </c>
      <c r="E34" s="55" t="str">
        <f t="shared" si="4"/>
        <v>#REF!</v>
      </c>
    </row>
    <row r="35" ht="42.75" customHeight="1">
      <c r="A35" s="8"/>
      <c r="B35" s="73"/>
      <c r="C35" s="71"/>
      <c r="D35" s="72"/>
      <c r="E35" s="55"/>
    </row>
    <row r="36" ht="40.5" customHeight="1">
      <c r="A36" s="25"/>
      <c r="B36" s="74" t="s">
        <v>54</v>
      </c>
      <c r="C36" s="75"/>
      <c r="D36" s="72" t="s">
        <v>55</v>
      </c>
      <c r="E36" s="55" t="str">
        <f>'Slip Guide'!C35</f>
        <v>#REF!</v>
      </c>
    </row>
    <row r="37" ht="3.75" customHeight="1">
      <c r="A37" s="8"/>
      <c r="B37" s="76"/>
      <c r="C37" s="77"/>
      <c r="D37" s="78"/>
      <c r="E37" s="7"/>
    </row>
    <row r="38" ht="14.25" customHeight="1">
      <c r="A38" s="8"/>
      <c r="B38" s="79" t="s">
        <v>56</v>
      </c>
      <c r="C38" s="80">
        <f>C26+C33</f>
        <v>10</v>
      </c>
      <c r="D38" s="13"/>
      <c r="E38" s="55"/>
    </row>
    <row r="39" ht="16.5" customHeight="1">
      <c r="A39" s="8"/>
      <c r="B39" s="81" t="s">
        <v>57</v>
      </c>
      <c r="C39" s="82" t="s">
        <v>58</v>
      </c>
      <c r="D39" s="13"/>
      <c r="E39" s="55" t="str">
        <f t="shared" ref="E39:E41" si="5">'Slip Guide'!C37</f>
        <v>#REF!</v>
      </c>
    </row>
    <row r="40" ht="16.5" customHeight="1">
      <c r="A40" s="8"/>
      <c r="B40" s="81" t="s">
        <v>59</v>
      </c>
      <c r="C40" s="83" t="s">
        <v>60</v>
      </c>
      <c r="D40" s="13"/>
      <c r="E40" s="55" t="str">
        <f t="shared" si="5"/>
        <v>#REF!</v>
      </c>
    </row>
    <row r="41" ht="16.5" customHeight="1">
      <c r="A41" s="8"/>
      <c r="B41" s="81" t="s">
        <v>61</v>
      </c>
      <c r="C41" s="83" t="s">
        <v>62</v>
      </c>
      <c r="D41" s="13"/>
      <c r="E41" s="55" t="str">
        <f t="shared" si="5"/>
        <v>#REF!</v>
      </c>
    </row>
    <row r="42" ht="16.5" customHeight="1">
      <c r="A42" s="8"/>
      <c r="B42" s="84" t="s">
        <v>63</v>
      </c>
      <c r="C42" s="85">
        <f>now()</f>
        <v>44620.92757</v>
      </c>
      <c r="D42" s="13"/>
      <c r="E42" s="7"/>
    </row>
    <row r="43" ht="6.0" customHeight="1">
      <c r="A43" s="86"/>
      <c r="B43" s="87"/>
      <c r="C43" s="88"/>
      <c r="D43" s="89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ht="16.5" customHeight="1">
      <c r="A44" s="8"/>
      <c r="B44" s="91"/>
      <c r="C44" s="92"/>
      <c r="D44" s="93"/>
    </row>
    <row r="45" ht="6.0" customHeight="1">
      <c r="A45" s="94"/>
      <c r="B45" s="95"/>
      <c r="C45" s="96"/>
      <c r="D45" s="97"/>
    </row>
    <row r="46" ht="4.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">
    <mergeCell ref="B19:C19"/>
    <mergeCell ref="B44:C44"/>
  </mergeCells>
  <conditionalFormatting sqref="B5:C5 B7 B8:C14 B16:C16 B20:C20 B21 B24 B26:C28 B30:C31 B33:C33 B34:B35 B36:C36 B39:C39 B41:C43 B44 C17:C18">
    <cfRule type="expression" dxfId="0" priority="1">
      <formula>MOD(ROW(),2)=0</formula>
    </cfRule>
  </conditionalFormatting>
  <conditionalFormatting sqref="C7">
    <cfRule type="expression" dxfId="0" priority="2">
      <formula>MOD(ROW(),2)=0</formula>
    </cfRule>
  </conditionalFormatting>
  <conditionalFormatting sqref="C21">
    <cfRule type="expression" dxfId="0" priority="3">
      <formula>MOD(ROW(),2)=0</formula>
    </cfRule>
  </conditionalFormatting>
  <conditionalFormatting sqref="C24">
    <cfRule type="expression" dxfId="0" priority="4">
      <formula>MOD(ROW(),2)=0</formula>
    </cfRule>
  </conditionalFormatting>
  <conditionalFormatting sqref="C34:C35">
    <cfRule type="expression" dxfId="0" priority="5">
      <formula>MOD(ROW(),2)=0</formula>
    </cfRule>
  </conditionalFormatting>
  <conditionalFormatting sqref="B32:C32">
    <cfRule type="expression" dxfId="0" priority="6">
      <formula>MOD(ROW(),2)=0</formula>
    </cfRule>
  </conditionalFormatting>
  <conditionalFormatting sqref="B6">
    <cfRule type="expression" dxfId="0" priority="7">
      <formula>MOD(ROW(),2)=0</formula>
    </cfRule>
  </conditionalFormatting>
  <conditionalFormatting sqref="C6">
    <cfRule type="expression" dxfId="0" priority="8">
      <formula>MOD(ROW(),2)=0</formula>
    </cfRule>
  </conditionalFormatting>
  <conditionalFormatting sqref="B29:C29">
    <cfRule type="expression" dxfId="0" priority="9">
      <formula>MOD(ROW(),2)=0</formula>
    </cfRule>
  </conditionalFormatting>
  <conditionalFormatting sqref="B23">
    <cfRule type="expression" dxfId="0" priority="10">
      <formula>MOD(ROW(),2)=0</formula>
    </cfRule>
  </conditionalFormatting>
  <conditionalFormatting sqref="C23">
    <cfRule type="expression" dxfId="0" priority="11">
      <formula>MOD(ROW(),2)=0</formula>
    </cfRule>
  </conditionalFormatting>
  <conditionalFormatting sqref="B22">
    <cfRule type="expression" dxfId="0" priority="12">
      <formula>MOD(ROW(),2)=0</formula>
    </cfRule>
  </conditionalFormatting>
  <conditionalFormatting sqref="C22">
    <cfRule type="expression" dxfId="0" priority="13">
      <formula>MOD(ROW(),2)=0</formula>
    </cfRule>
  </conditionalFormatting>
  <conditionalFormatting sqref="C17:C18">
    <cfRule type="cellIs" dxfId="1" priority="14" operator="equal">
      <formula>"Outpatient - Rebill on shipping date"</formula>
    </cfRule>
  </conditionalFormatting>
  <conditionalFormatting sqref="C17:C18">
    <cfRule type="cellIs" dxfId="1" priority="15" operator="equal">
      <formula>"Discharge - Rebill on discharge date"</formula>
    </cfRule>
  </conditionalFormatting>
  <conditionalFormatting sqref="C17:C18">
    <cfRule type="cellIs" dxfId="1" priority="16" operator="equal">
      <formula>"Yes - Add extra signature slip"</formula>
    </cfRule>
  </conditionalFormatting>
  <conditionalFormatting sqref="C17:C18">
    <cfRule type="cellIs" dxfId="2" priority="17" operator="equal">
      <formula>"Within Shipping Window"</formula>
    </cfRule>
  </conditionalFormatting>
  <conditionalFormatting sqref="C17:C18">
    <cfRule type="cellIs" dxfId="3" priority="18" operator="equal">
      <formula>"Outside Shipping Window, Requires Approval"</formula>
    </cfRule>
  </conditionalFormatting>
  <conditionalFormatting sqref="C17:C18">
    <cfRule type="cellIs" dxfId="3" priority="19" stopIfTrue="1" operator="equal">
      <formula>"STAT Courier Requires Pharmacist Approval"</formula>
    </cfRule>
  </conditionalFormatting>
  <conditionalFormatting sqref="B40:C40">
    <cfRule type="expression" dxfId="0" priority="20">
      <formula>MOD(ROW(),2)=0</formula>
    </cfRule>
  </conditionalFormatting>
  <conditionalFormatting sqref="C27">
    <cfRule type="cellIs" dxfId="4" priority="21" operator="equal">
      <formula>"Yes Blister Pack"</formula>
    </cfRule>
  </conditionalFormatting>
  <conditionalFormatting sqref="B19:C19">
    <cfRule type="expression" dxfId="5" priority="22">
      <formula>C18="Shipping outside of NY, NJ, or CT"</formula>
    </cfRule>
  </conditionalFormatting>
  <dataValidations>
    <dataValidation type="list" allowBlank="1" showErrorMessage="1" sqref="C13">
      <formula1>'Inputs Sheet'!$G$3:$G$10</formula1>
    </dataValidation>
    <dataValidation type="list" allowBlank="1" showInputMessage="1" showErrorMessage="1" prompt="Delivery Options" sqref="C18">
      <formula1>'Inputs Sheet'!$T$3:$T$6</formula1>
    </dataValidation>
    <dataValidation type="list" allowBlank="1" sqref="C40">
      <formula1>'Inputs Sheet'!$I$3:$I$38</formula1>
    </dataValidation>
    <dataValidation type="list" allowBlank="1" showInputMessage="1" showErrorMessage="1" prompt="Delivery Options" sqref="C17">
      <formula1>'Inputs Sheet'!$Q$3:$Q$6</formula1>
    </dataValidation>
    <dataValidation type="list" allowBlank="1" showInputMessage="1" showErrorMessage="1" promptTitle="Delivery Options - FedExpress" prompt="Priority Overnight (Guaranteed delivery next business day by 12PM - Not available for Saturday delivery)_x000a_Courier - 9AM Schedule_x000a_Courier - 1PM Schedule_x000a_Courier - 5PM Schedule_x000a_STAT Courier_x000a_Cold Chain - 3pm-9pm" sqref="C16">
      <formula1>'Inputs Sheet'!$C$2:$C$9</formula1>
    </dataValidation>
    <dataValidation type="list" allowBlank="1" showInputMessage="1" showErrorMessage="1" prompt="Signature Required - Options:_x000a_YES (Med B, Medicaid FFS, Value &gt; $15k, Patient Preference)_x000a_NO" sqref="C20">
      <formula1>'Inputs Sheet'!$A$3:$A$4</formula1>
    </dataValidation>
    <dataValidation type="list" allowBlank="1" showErrorMessage="1" sqref="C2">
      <formula1>'Inputs Sheet'!$B$3:$B$6</formula1>
    </dataValidation>
    <dataValidation type="list" allowBlank="1" showErrorMessage="1" sqref="C27">
      <formula1>'Inputs Sheet'!$L$3:$L$4</formula1>
    </dataValidation>
    <dataValidation type="list" allowBlank="1" sqref="C30">
      <formula1>'Inputs Sheet'!$K$3:$K$6</formula1>
    </dataValidation>
    <dataValidation type="list" allowBlank="1" showErrorMessage="1" sqref="C11">
      <formula1>'Inputs Sheet'!$A$3:$A$4</formula1>
    </dataValidation>
  </dataValidations>
  <printOptions horizontalCentered="1" verticalCentered="1"/>
  <pageMargins bottom="0.0" footer="0.0" header="0.0" left="0.0" right="0.0" top="0.0"/>
  <pageSetup scale="78" orientation="portrait"/>
  <drawing r:id="rId1"/>
</worksheet>
</file>