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Курс GeekBrains\Урок 1\"/>
    </mc:Choice>
  </mc:AlternateContent>
  <xr:revisionPtr revIDLastSave="0" documentId="13_ncr:1_{06D2D68A-E3D0-4253-959A-4550FCC5EF15}" xr6:coauthVersionLast="47" xr6:coauthVersionMax="47" xr10:uidLastSave="{00000000-0000-0000-0000-000000000000}"/>
  <bookViews>
    <workbookView xWindow="-120" yWindow="-120" windowWidth="29040" windowHeight="15720" xr2:uid="{9138844E-1896-4D4E-A397-32942042E5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48" i="1"/>
  <c r="D46" i="1"/>
  <c r="D32" i="1"/>
  <c r="D30" i="1"/>
  <c r="E23" i="1"/>
  <c r="E21" i="1"/>
  <c r="I19" i="1"/>
  <c r="B13" i="1"/>
</calcChain>
</file>

<file path=xl/sharedStrings.xml><?xml version="1.0" encoding="utf-8"?>
<sst xmlns="http://schemas.openxmlformats.org/spreadsheetml/2006/main" count="35" uniqueCount="31">
  <si>
    <r>
      <t>Задача 1.</t>
    </r>
    <r>
      <rPr>
        <sz val="11"/>
        <color rgb="FF2C2D30"/>
        <rFont val="Roboto"/>
      </rPr>
      <t> Инвестор купил акцию 6 лет назад по цене $10. Сейчас он продал ее за $50. Определить, какую доходность принесла ему эта инвестиция в процентах годовых.</t>
    </r>
  </si>
  <si>
    <t>Решение:</t>
  </si>
  <si>
    <t>FV = 50, PV = 10, n = 6.</t>
  </si>
  <si>
    <t>FV =  PV * (1 + i * n).</t>
  </si>
  <si>
    <t>1 + I * n = FV / PV.</t>
  </si>
  <si>
    <t>I * n = FV / PV - 1.</t>
  </si>
  <si>
    <t>I = (FV / PV - 1) / n.</t>
  </si>
  <si>
    <t>I = (50 / 10 - 1) / 6 = 4 / 6 = 0,67 = 67%.</t>
  </si>
  <si>
    <t>Ответ: 67%.</t>
  </si>
  <si>
    <r>
      <t>Задача 2.</t>
    </r>
    <r>
      <rPr>
        <sz val="11"/>
        <color rgb="FF2C2D30"/>
        <rFont val="Roboto"/>
      </rPr>
      <t xml:space="preserve"> 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</t>
    </r>
  </si>
  <si>
    <t>Если он ожидает ставку доходности на рынке порядка 8% годовых, то какую сумму ему надо инвестировать каждый год для достижения цели?</t>
  </si>
  <si>
    <r>
      <t>Задача 3.</t>
    </r>
    <r>
      <rPr>
        <sz val="11"/>
        <color rgb="FF2C2D30"/>
        <rFont val="Roboto"/>
      </rPr>
      <t xml:space="preserve"> Человек взял ипотечный кредит на сумму 8 млн руб., на 20 лет под 10% годовых. Погашение кредита будет происходить ежемесячными аннуитетными платежами. </t>
    </r>
  </si>
  <si>
    <t>Определить, сколько составит общая переплата (сумма процентов) по кредиту.</t>
  </si>
  <si>
    <t xml:space="preserve">Сначала находим ежемесячный платеж с помощью функции ПЛТ Excel: </t>
  </si>
  <si>
    <t>Всего выплатит за 20 лет:</t>
  </si>
  <si>
    <t xml:space="preserve">Общая переплата: </t>
  </si>
  <si>
    <r>
      <t>Задача 5.</t>
    </r>
    <r>
      <rPr>
        <sz val="11"/>
        <color rgb="FF2C2D30"/>
        <rFont val="Roboto"/>
      </rPr>
      <t> Что выгодней: положить деньги на депозит под 11% годовых с ежемесячной капитализацией или на депозит под 11,5% с ежегодной капитализацией процентов?</t>
    </r>
  </si>
  <si>
    <t xml:space="preserve">С помощью функции ЭФФЕКТ находим эффективную (фактическую) годовую процентную ставку. </t>
  </si>
  <si>
    <t xml:space="preserve">В первом случае: </t>
  </si>
  <si>
    <t>Во втором случае:</t>
  </si>
  <si>
    <t xml:space="preserve">0,11572 &gt; 0,115. </t>
  </si>
  <si>
    <t xml:space="preserve">Ответ: </t>
  </si>
  <si>
    <t>Выгодней положить деньги на депозит под 11% годовых с ежемесячной капитализацией.</t>
  </si>
  <si>
    <r>
      <t>Задача 4.</t>
    </r>
    <r>
      <rPr>
        <sz val="11"/>
        <color rgb="FF2C2D30"/>
        <rFont val="Roboto"/>
      </rPr>
      <t xml:space="preserve"> Известно, что безрисковая ставка на рынке составляет 1%, инфляция ожидается 6% годовых и для данного проекта премия за риск равна 4%. </t>
    </r>
  </si>
  <si>
    <t xml:space="preserve">Пусть ставка дисконтирования определяется как сумма этих трех составляющих, тогда чему равна приведенная стоимость потоков по проекту, если в первый </t>
  </si>
  <si>
    <t>год ожидается $2000, во второй $5000 и в третьем году проект будет продан за $10000?</t>
  </si>
  <si>
    <t>Формула: PV = FV / (1 + j) ^ n.</t>
  </si>
  <si>
    <t>j = 1+6+4= 11% = 0,11.</t>
  </si>
  <si>
    <t xml:space="preserve">Первый год: </t>
  </si>
  <si>
    <t>Второй год:</t>
  </si>
  <si>
    <t xml:space="preserve">Третий год: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</si>
</sst>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9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2C2D30"/>
      <name val="Roboto"/>
    </font>
    <font>
      <sz val="11"/>
      <color rgb="FF2C2D30"/>
      <name val="Roboto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8" fontId="0" fillId="0" borderId="0" xfId="0" applyNumberFormat="1"/>
    <xf numFmtId="169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F2F5-0BB7-42F7-AE0D-E5B15AFA7627}">
  <dimension ref="A2:I50"/>
  <sheetViews>
    <sheetView tabSelected="1" zoomScale="130" zoomScaleNormal="130" workbookViewId="0">
      <selection activeCell="D50" sqref="D50"/>
    </sheetView>
  </sheetViews>
  <sheetFormatPr defaultRowHeight="15" x14ac:dyDescent="0.25"/>
  <cols>
    <col min="1" max="1" width="12.85546875" customWidth="1"/>
    <col min="2" max="2" width="10.85546875" bestFit="1" customWidth="1"/>
    <col min="4" max="4" width="11.42578125" bestFit="1" customWidth="1"/>
    <col min="5" max="5" width="15.140625" bestFit="1" customWidth="1"/>
    <col min="9" max="9" width="13" bestFit="1" customWidth="1"/>
  </cols>
  <sheetData>
    <row r="2" spans="1:5" x14ac:dyDescent="0.25">
      <c r="A2" s="1" t="s">
        <v>0</v>
      </c>
    </row>
    <row r="4" spans="1:5" x14ac:dyDescent="0.25">
      <c r="A4" s="2" t="s">
        <v>1</v>
      </c>
      <c r="B4" t="s">
        <v>3</v>
      </c>
      <c r="E4" t="s">
        <v>4</v>
      </c>
    </row>
    <row r="5" spans="1:5" x14ac:dyDescent="0.25">
      <c r="B5" t="s">
        <v>2</v>
      </c>
      <c r="E5" t="s">
        <v>5</v>
      </c>
    </row>
    <row r="6" spans="1:5" x14ac:dyDescent="0.25">
      <c r="E6" t="s">
        <v>6</v>
      </c>
    </row>
    <row r="7" spans="1:5" x14ac:dyDescent="0.25">
      <c r="E7" t="s">
        <v>7</v>
      </c>
    </row>
    <row r="8" spans="1:5" x14ac:dyDescent="0.25">
      <c r="A8" s="5" t="s">
        <v>8</v>
      </c>
    </row>
    <row r="10" spans="1:5" x14ac:dyDescent="0.25">
      <c r="A10" s="1" t="s">
        <v>9</v>
      </c>
    </row>
    <row r="11" spans="1:5" x14ac:dyDescent="0.25">
      <c r="B11" t="s">
        <v>10</v>
      </c>
    </row>
    <row r="13" spans="1:5" x14ac:dyDescent="0.25">
      <c r="A13" s="2" t="s">
        <v>1</v>
      </c>
      <c r="B13" s="4">
        <f xml:space="preserve"> PMT(8%,30,0, -350000)</f>
        <v>3089.6016855453004</v>
      </c>
    </row>
    <row r="16" spans="1:5" x14ac:dyDescent="0.25">
      <c r="A16" s="1" t="s">
        <v>11</v>
      </c>
    </row>
    <row r="17" spans="1:9" x14ac:dyDescent="0.25">
      <c r="B17" t="s">
        <v>12</v>
      </c>
    </row>
    <row r="19" spans="1:9" x14ac:dyDescent="0.25">
      <c r="A19" s="2" t="s">
        <v>1</v>
      </c>
      <c r="B19" t="s">
        <v>13</v>
      </c>
      <c r="I19" s="3">
        <f>PMT(10%/12,20*12,-8000000)</f>
        <v>77201.731605920635</v>
      </c>
    </row>
    <row r="21" spans="1:9" x14ac:dyDescent="0.25">
      <c r="B21" t="s">
        <v>14</v>
      </c>
      <c r="E21" s="3">
        <f>I19*20*12</f>
        <v>18528415.585420951</v>
      </c>
    </row>
    <row r="23" spans="1:9" x14ac:dyDescent="0.25">
      <c r="B23" s="2" t="s">
        <v>15</v>
      </c>
      <c r="E23" s="3">
        <f>E21-8000000</f>
        <v>10528415.585420951</v>
      </c>
    </row>
    <row r="26" spans="1:9" x14ac:dyDescent="0.25">
      <c r="A26" s="1" t="s">
        <v>16</v>
      </c>
    </row>
    <row r="28" spans="1:9" x14ac:dyDescent="0.25">
      <c r="A28" s="2" t="s">
        <v>1</v>
      </c>
      <c r="B28" t="s">
        <v>17</v>
      </c>
    </row>
    <row r="30" spans="1:9" x14ac:dyDescent="0.25">
      <c r="B30" t="s">
        <v>18</v>
      </c>
      <c r="D30">
        <f>EFFECT(11%,12)</f>
        <v>0.11571883619521484</v>
      </c>
    </row>
    <row r="32" spans="1:9" x14ac:dyDescent="0.25">
      <c r="B32" t="s">
        <v>19</v>
      </c>
      <c r="D32">
        <f>EFFECT(11.5%,1)</f>
        <v>0.11499999999999999</v>
      </c>
    </row>
    <row r="34" spans="1:4" x14ac:dyDescent="0.25">
      <c r="B34" t="s">
        <v>20</v>
      </c>
    </row>
    <row r="36" spans="1:4" x14ac:dyDescent="0.25">
      <c r="A36" s="2" t="s">
        <v>21</v>
      </c>
      <c r="B36" t="s">
        <v>22</v>
      </c>
    </row>
    <row r="39" spans="1:4" x14ac:dyDescent="0.25">
      <c r="A39" s="1" t="s">
        <v>23</v>
      </c>
    </row>
    <row r="40" spans="1:4" x14ac:dyDescent="0.25">
      <c r="B40" t="s">
        <v>24</v>
      </c>
    </row>
    <row r="41" spans="1:4" x14ac:dyDescent="0.25">
      <c r="B41" t="s">
        <v>25</v>
      </c>
    </row>
    <row r="43" spans="1:4" x14ac:dyDescent="0.25">
      <c r="A43" s="2" t="s">
        <v>1</v>
      </c>
      <c r="B43" t="s">
        <v>26</v>
      </c>
    </row>
    <row r="44" spans="1:4" x14ac:dyDescent="0.25">
      <c r="B44" t="s">
        <v>27</v>
      </c>
    </row>
    <row r="46" spans="1:4" x14ac:dyDescent="0.25">
      <c r="B46" t="s">
        <v>28</v>
      </c>
      <c r="D46" s="4">
        <f>2000/(1+0.11)</f>
        <v>1801.8018018018017</v>
      </c>
    </row>
    <row r="48" spans="1:4" x14ac:dyDescent="0.25">
      <c r="B48" t="s">
        <v>29</v>
      </c>
      <c r="D48" s="4">
        <f xml:space="preserve"> 5000/((1+0.11)^2)</f>
        <v>4058.1121662202736</v>
      </c>
    </row>
    <row r="50" spans="2:4" x14ac:dyDescent="0.25">
      <c r="B50" t="s">
        <v>30</v>
      </c>
      <c r="D50" s="4">
        <f>10000/((1+0.11)^3)</f>
        <v>7311.9138130095016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2023-08-07T15:24:20Z</dcterms:created>
  <dcterms:modified xsi:type="dcterms:W3CDTF">2023-08-07T17:03:00Z</dcterms:modified>
</cp:coreProperties>
</file>