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ISEK\Desktop\"/>
    </mc:Choice>
  </mc:AlternateContent>
  <bookViews>
    <workbookView xWindow="0" yWindow="0" windowWidth="20490" windowHeight="7050"/>
  </bookViews>
  <sheets>
    <sheet name="Q4 ANN" sheetId="1" r:id="rId1"/>
  </sheets>
  <calcPr calcId="162913"/>
</workbook>
</file>

<file path=xl/calcChain.xml><?xml version="1.0" encoding="utf-8"?>
<calcChain xmlns="http://schemas.openxmlformats.org/spreadsheetml/2006/main">
  <c r="O87" i="1" l="1"/>
  <c r="R87" i="1" s="1"/>
  <c r="O83" i="1"/>
  <c r="R83" i="1" s="1"/>
  <c r="U81" i="1"/>
  <c r="U83" i="1" s="1"/>
  <c r="O81" i="1"/>
  <c r="R81" i="1" s="1"/>
  <c r="H95" i="1"/>
  <c r="L92" i="1"/>
  <c r="H86" i="1"/>
  <c r="U82" i="1" l="1"/>
  <c r="U92" i="1"/>
  <c r="W92" i="1" s="1"/>
</calcChain>
</file>

<file path=xl/sharedStrings.xml><?xml version="1.0" encoding="utf-8"?>
<sst xmlns="http://schemas.openxmlformats.org/spreadsheetml/2006/main" count="180" uniqueCount="85">
  <si>
    <t>INPUT LAYER</t>
  </si>
  <si>
    <t>HIDDEN LAYER</t>
  </si>
  <si>
    <t>OUTPUT LAYER</t>
  </si>
  <si>
    <t>Actual Value</t>
  </si>
  <si>
    <t>Node</t>
  </si>
  <si>
    <t>Value</t>
  </si>
  <si>
    <t>Weight to A</t>
  </si>
  <si>
    <t>Weight to B</t>
  </si>
  <si>
    <t>Weight to Z</t>
  </si>
  <si>
    <t>X =</t>
  </si>
  <si>
    <t>WXA =</t>
  </si>
  <si>
    <t>WXB =</t>
  </si>
  <si>
    <t>XX=</t>
  </si>
  <si>
    <t>WXXZ =</t>
  </si>
  <si>
    <t>1 =</t>
  </si>
  <si>
    <t>W1A =</t>
  </si>
  <si>
    <t>W1B =</t>
  </si>
  <si>
    <t>A =</t>
  </si>
  <si>
    <t>WAZ =</t>
  </si>
  <si>
    <t>Z =</t>
  </si>
  <si>
    <t>2 =</t>
  </si>
  <si>
    <t>W2A =</t>
  </si>
  <si>
    <t>W2B =</t>
  </si>
  <si>
    <t>B =</t>
  </si>
  <si>
    <t>WBZ =</t>
  </si>
  <si>
    <t>Learning Rate (ᶯ)</t>
  </si>
  <si>
    <t>3 =</t>
  </si>
  <si>
    <t>W3A =</t>
  </si>
  <si>
    <t>W3B =</t>
  </si>
  <si>
    <t>4 =</t>
  </si>
  <si>
    <t>W4A =</t>
  </si>
  <si>
    <t>W4B =</t>
  </si>
  <si>
    <t>COMBINATION FUNCTION</t>
  </si>
  <si>
    <t>ACTIVATION FUNCTION</t>
  </si>
  <si>
    <t>Net</t>
  </si>
  <si>
    <t>f(Net)</t>
  </si>
  <si>
    <t>NetA =</t>
  </si>
  <si>
    <t>f(NetA) =</t>
  </si>
  <si>
    <t>NetB =</t>
  </si>
  <si>
    <t>f(NetB) =</t>
  </si>
  <si>
    <t>NetZ =</t>
  </si>
  <si>
    <t>f(NetZ) =</t>
  </si>
  <si>
    <t>Output</t>
  </si>
  <si>
    <t>Error Rate</t>
  </si>
  <si>
    <t>Predicted Output</t>
  </si>
  <si>
    <t>Actual Output</t>
  </si>
  <si>
    <t>Learning Factor</t>
  </si>
  <si>
    <t>DELTA (ᵟ)</t>
  </si>
  <si>
    <t>WEIGHT CALCULATION</t>
  </si>
  <si>
    <t>∆W IJ</t>
  </si>
  <si>
    <t>WIJ</t>
  </si>
  <si>
    <t>ᵟZ =</t>
  </si>
  <si>
    <t>∆WXXZ =</t>
  </si>
  <si>
    <t>ᵟA =</t>
  </si>
  <si>
    <t>∆WAZ =</t>
  </si>
  <si>
    <t>ᵟB =</t>
  </si>
  <si>
    <t>∆WBZ =</t>
  </si>
  <si>
    <t>∆WXA =</t>
  </si>
  <si>
    <t>∆W1A =</t>
  </si>
  <si>
    <t>∆W2A =</t>
  </si>
  <si>
    <t>∆W3A =</t>
  </si>
  <si>
    <t>∆W4A =</t>
  </si>
  <si>
    <t>∆WXB =</t>
  </si>
  <si>
    <t>∆W1B =</t>
  </si>
  <si>
    <t>∆W2B =</t>
  </si>
  <si>
    <t>∆W3B =</t>
  </si>
  <si>
    <t>∆W4B =</t>
  </si>
  <si>
    <t>Devila Bakrania  10457590 Q4 ANN</t>
  </si>
  <si>
    <t>Node 4</t>
  </si>
  <si>
    <t xml:space="preserve"> </t>
  </si>
  <si>
    <t>Predicted</t>
  </si>
  <si>
    <t>Actual</t>
  </si>
  <si>
    <t>delta</t>
  </si>
  <si>
    <t>Net_A</t>
  </si>
  <si>
    <t>y=</t>
  </si>
  <si>
    <t>Z</t>
  </si>
  <si>
    <t>A</t>
  </si>
  <si>
    <t>Net_B</t>
  </si>
  <si>
    <t>B</t>
  </si>
  <si>
    <t>Net_z</t>
  </si>
  <si>
    <t>eta</t>
  </si>
  <si>
    <t>Arc</t>
  </si>
  <si>
    <t>DELTA</t>
  </si>
  <si>
    <t>New W</t>
  </si>
  <si>
    <t>xx_z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</si>
</sst>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>
    <font>
      <sz val="10"/>
      <color rgb="FF000000"/>
      <name val="Arial"/>
    </font>
    <font>
      <b/>
      <sz val="11"/>
      <color rgb="FF000000"/>
      <name val="Gisha"/>
    </font>
    <font>
      <sz val="11"/>
      <color rgb="FF000000"/>
      <name val="Gisha"/>
    </font>
    <font>
      <sz val="11"/>
      <color rgb="FF006100"/>
      <name val="Calibri"/>
    </font>
    <font>
      <sz val="10"/>
      <name val="Arial"/>
    </font>
    <font>
      <b/>
      <sz val="8"/>
      <color rgb="FF000000"/>
      <name val="Gisha"/>
    </font>
    <font>
      <sz val="11"/>
      <color rgb="FFFF0000"/>
      <name val="Gisha"/>
    </font>
    <font>
      <sz val="14"/>
      <color rgb="FF000000"/>
      <name val="Arial"/>
    </font>
    <font>
      <sz val="16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8" fillId="2" borderId="7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0" fillId="0" borderId="0" xfId="0" applyFont="1" applyAlignment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4" xfId="0" applyFont="1" applyFill="1" applyBorder="1"/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/>
    <xf numFmtId="0" fontId="3" fillId="3" borderId="0" xfId="0" applyFont="1" applyFill="1" applyAlignment="1">
      <alignment horizontal="center"/>
    </xf>
    <xf numFmtId="0" fontId="0" fillId="4" borderId="0" xfId="0" applyFont="1" applyFill="1" applyAlignment="1"/>
    <xf numFmtId="0" fontId="4" fillId="4" borderId="8" xfId="0" applyFont="1" applyFill="1" applyBorder="1"/>
    <xf numFmtId="0" fontId="2" fillId="2" borderId="9" xfId="0" applyFont="1" applyFill="1" applyBorder="1" applyAlignment="1">
      <alignment horizontal="center"/>
    </xf>
    <xf numFmtId="0" fontId="4" fillId="0" borderId="10" xfId="0" applyFont="1" applyBorder="1"/>
    <xf numFmtId="0" fontId="2" fillId="0" borderId="9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8" xfId="0" applyFont="1" applyBorder="1"/>
    <xf numFmtId="0" fontId="7" fillId="2" borderId="0" xfId="0" applyFont="1" applyFill="1" applyAlignment="1">
      <alignment horizontal="right"/>
    </xf>
    <xf numFmtId="0" fontId="0" fillId="0" borderId="0" xfId="0" applyFont="1" applyAlignment="1"/>
    <xf numFmtId="0" fontId="7" fillId="2" borderId="11" xfId="0" applyFont="1" applyFill="1" applyBorder="1" applyAlignment="1">
      <alignment horizontal="right"/>
    </xf>
    <xf numFmtId="0" fontId="4" fillId="0" borderId="11" xfId="0" applyFont="1" applyBorder="1"/>
    <xf numFmtId="0" fontId="2" fillId="2" borderId="1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5" borderId="0" xfId="0" applyNumberFormat="1" applyFill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/>
    <xf numFmtId="164" fontId="0" fillId="0" borderId="0" xfId="0" applyNumberFormat="1"/>
    <xf numFmtId="0" fontId="0" fillId="5" borderId="0" xfId="0" applyFill="1"/>
    <xf numFmtId="0" fontId="0" fillId="5" borderId="12" xfId="0" applyFill="1" applyBorder="1"/>
    <xf numFmtId="164" fontId="0" fillId="5" borderId="12" xfId="0" applyNumberFormat="1" applyFill="1" applyBorder="1"/>
    <xf numFmtId="0" fontId="0" fillId="5" borderId="12" xfId="0" applyFill="1" applyBorder="1" applyAlignment="1">
      <alignment horizontal="left"/>
    </xf>
    <xf numFmtId="0" fontId="13" fillId="5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807945</xdr:colOff>
          <xdr:row>68</xdr:row>
          <xdr:rowOff>123825</xdr:rowOff>
        </xdr:from>
        <xdr:to>
          <xdr:col>4</xdr:col>
          <xdr:colOff>184338</xdr:colOff>
          <xdr:row>72</xdr:row>
          <xdr:rowOff>180975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101973</xdr:colOff>
          <xdr:row>66</xdr:row>
          <xdr:rowOff>9525</xdr:rowOff>
        </xdr:from>
        <xdr:to>
          <xdr:col>10</xdr:col>
          <xdr:colOff>35298</xdr:colOff>
          <xdr:row>76</xdr:row>
          <xdr:rowOff>19049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85725</xdr:colOff>
      <xdr:row>83</xdr:row>
      <xdr:rowOff>28575</xdr:rowOff>
    </xdr:from>
    <xdr:to>
      <xdr:col>3</xdr:col>
      <xdr:colOff>504825</xdr:colOff>
      <xdr:row>86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657350" y="25050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87</xdr:row>
      <xdr:rowOff>95250</xdr:rowOff>
    </xdr:from>
    <xdr:to>
      <xdr:col>3</xdr:col>
      <xdr:colOff>504825</xdr:colOff>
      <xdr:row>90</xdr:row>
      <xdr:rowOff>104775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657350" y="33337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92</xdr:row>
      <xdr:rowOff>0</xdr:rowOff>
    </xdr:from>
    <xdr:to>
      <xdr:col>3</xdr:col>
      <xdr:colOff>504825</xdr:colOff>
      <xdr:row>95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657350" y="41910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85</xdr:row>
      <xdr:rowOff>123825</xdr:rowOff>
    </xdr:from>
    <xdr:to>
      <xdr:col>8</xdr:col>
      <xdr:colOff>504825</xdr:colOff>
      <xdr:row>88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4905375" y="298132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90</xdr:row>
      <xdr:rowOff>133350</xdr:rowOff>
    </xdr:from>
    <xdr:to>
      <xdr:col>8</xdr:col>
      <xdr:colOff>400050</xdr:colOff>
      <xdr:row>93</xdr:row>
      <xdr:rowOff>142875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781550" y="3943350"/>
          <a:ext cx="10477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84</xdr:row>
      <xdr:rowOff>133350</xdr:rowOff>
    </xdr:from>
    <xdr:to>
      <xdr:col>7</xdr:col>
      <xdr:colOff>114300</xdr:colOff>
      <xdr:row>87</xdr:row>
      <xdr:rowOff>38100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2619375" y="2800350"/>
          <a:ext cx="231457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84</xdr:row>
      <xdr:rowOff>152400</xdr:rowOff>
    </xdr:from>
    <xdr:to>
      <xdr:col>6</xdr:col>
      <xdr:colOff>581025</xdr:colOff>
      <xdr:row>92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2676525" y="2819400"/>
          <a:ext cx="209550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87</xdr:row>
      <xdr:rowOff>76200</xdr:rowOff>
    </xdr:from>
    <xdr:to>
      <xdr:col>7</xdr:col>
      <xdr:colOff>47625</xdr:colOff>
      <xdr:row>89</xdr:row>
      <xdr:rowOff>9525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2686050" y="3314700"/>
          <a:ext cx="21812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89</xdr:row>
      <xdr:rowOff>9525</xdr:rowOff>
    </xdr:from>
    <xdr:to>
      <xdr:col>6</xdr:col>
      <xdr:colOff>590550</xdr:colOff>
      <xdr:row>92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2638425" y="3629025"/>
          <a:ext cx="2143125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92</xdr:row>
      <xdr:rowOff>38100</xdr:rowOff>
    </xdr:from>
    <xdr:to>
      <xdr:col>6</xdr:col>
      <xdr:colOff>590550</xdr:colOff>
      <xdr:row>93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2667000" y="4229100"/>
          <a:ext cx="21145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87</xdr:row>
      <xdr:rowOff>38100</xdr:rowOff>
    </xdr:from>
    <xdr:to>
      <xdr:col>7</xdr:col>
      <xdr:colOff>104775</xdr:colOff>
      <xdr:row>93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2667000" y="3276600"/>
          <a:ext cx="2257425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87</xdr:row>
      <xdr:rowOff>152400</xdr:rowOff>
    </xdr:from>
    <xdr:to>
      <xdr:col>12</xdr:col>
      <xdr:colOff>114300</xdr:colOff>
      <xdr:row>91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6953250" y="3390900"/>
          <a:ext cx="215265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87</xdr:row>
      <xdr:rowOff>47625</xdr:rowOff>
    </xdr:from>
    <xdr:to>
      <xdr:col>10</xdr:col>
      <xdr:colOff>304800</xdr:colOff>
      <xdr:row>89</xdr:row>
      <xdr:rowOff>57150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5934075" y="3286125"/>
          <a:ext cx="10191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89</xdr:row>
      <xdr:rowOff>66675</xdr:rowOff>
    </xdr:from>
    <xdr:to>
      <xdr:col>10</xdr:col>
      <xdr:colOff>295275</xdr:colOff>
      <xdr:row>92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V="1">
          <a:off x="5829300" y="3686175"/>
          <a:ext cx="11144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78</xdr:row>
      <xdr:rowOff>95250</xdr:rowOff>
    </xdr:from>
    <xdr:to>
      <xdr:col>3</xdr:col>
      <xdr:colOff>523875</xdr:colOff>
      <xdr:row>81</xdr:row>
      <xdr:rowOff>104775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676400" y="16192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80</xdr:row>
      <xdr:rowOff>28575</xdr:rowOff>
    </xdr:from>
    <xdr:to>
      <xdr:col>7</xdr:col>
      <xdr:colOff>66675</xdr:colOff>
      <xdr:row>87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714625" y="1933575"/>
          <a:ext cx="217170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80</xdr:row>
      <xdr:rowOff>28575</xdr:rowOff>
    </xdr:from>
    <xdr:to>
      <xdr:col>6</xdr:col>
      <xdr:colOff>571500</xdr:colOff>
      <xdr:row>92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2695575" y="1933575"/>
          <a:ext cx="2066925" cy="2314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80</xdr:row>
      <xdr:rowOff>28575</xdr:rowOff>
    </xdr:from>
    <xdr:to>
      <xdr:col>8</xdr:col>
      <xdr:colOff>523875</xdr:colOff>
      <xdr:row>83</xdr:row>
      <xdr:rowOff>38100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924425" y="19335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81</xdr:row>
      <xdr:rowOff>142875</xdr:rowOff>
    </xdr:from>
    <xdr:to>
      <xdr:col>10</xdr:col>
      <xdr:colOff>295275</xdr:colOff>
      <xdr:row>89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5962650" y="2238375"/>
          <a:ext cx="981075" cy="1428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84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895475" y="2724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88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847850" y="35433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93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924050" y="43910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79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981200" y="18002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89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258050" y="36290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96"/>
  <sheetViews>
    <sheetView tabSelected="1" zoomScale="68" zoomScaleNormal="68" workbookViewId="0">
      <selection activeCell="S9" sqref="S9"/>
    </sheetView>
  </sheetViews>
  <sheetFormatPr defaultColWidth="14.42578125" defaultRowHeight="15.75" customHeight="1"/>
  <sheetData>
    <row r="1" spans="1:15" ht="15.75" customHeight="1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5" s="30" customFormat="1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5"/>
      <c r="O2" s="25"/>
    </row>
    <row r="3" spans="1:15" ht="15.75" customHeight="1">
      <c r="A3" s="38" t="s">
        <v>0</v>
      </c>
      <c r="B3" s="39"/>
      <c r="C3" s="39"/>
      <c r="D3" s="39"/>
      <c r="E3" s="39"/>
      <c r="F3" s="40"/>
      <c r="G3" s="44" t="s">
        <v>1</v>
      </c>
      <c r="H3" s="43"/>
      <c r="I3" s="43"/>
      <c r="J3" s="45"/>
      <c r="K3" s="44" t="s">
        <v>2</v>
      </c>
      <c r="L3" s="45"/>
      <c r="M3" s="2"/>
      <c r="N3" s="42" t="s">
        <v>3</v>
      </c>
      <c r="O3" s="45"/>
    </row>
    <row r="4" spans="1:15" ht="15.75" customHeight="1">
      <c r="A4" s="31" t="s">
        <v>4</v>
      </c>
      <c r="B4" s="32" t="s">
        <v>5</v>
      </c>
      <c r="C4" s="44" t="s">
        <v>6</v>
      </c>
      <c r="D4" s="45"/>
      <c r="E4" s="44" t="s">
        <v>7</v>
      </c>
      <c r="F4" s="45"/>
      <c r="G4" s="33" t="s">
        <v>4</v>
      </c>
      <c r="H4" s="34" t="s">
        <v>5</v>
      </c>
      <c r="I4" s="44" t="s">
        <v>8</v>
      </c>
      <c r="J4" s="45"/>
      <c r="K4" s="35" t="s">
        <v>4</v>
      </c>
      <c r="L4" s="34" t="s">
        <v>5</v>
      </c>
      <c r="M4" s="2"/>
      <c r="N4" s="49">
        <v>0.75</v>
      </c>
      <c r="O4" s="50"/>
    </row>
    <row r="5" spans="1:15" ht="14.25">
      <c r="A5" s="3" t="s">
        <v>9</v>
      </c>
      <c r="B5" s="4">
        <v>1</v>
      </c>
      <c r="C5" s="5" t="s">
        <v>10</v>
      </c>
      <c r="D5" s="4">
        <v>0.5</v>
      </c>
      <c r="E5" s="5" t="s">
        <v>11</v>
      </c>
      <c r="F5" s="4">
        <v>0.7</v>
      </c>
      <c r="G5" s="3" t="s">
        <v>12</v>
      </c>
      <c r="H5" s="4">
        <v>1</v>
      </c>
      <c r="I5" s="5" t="s">
        <v>13</v>
      </c>
      <c r="J5" s="4">
        <v>0.5</v>
      </c>
      <c r="K5" s="6"/>
      <c r="L5" s="7"/>
      <c r="M5" s="2"/>
      <c r="N5" s="8"/>
      <c r="O5" s="8"/>
    </row>
    <row r="6" spans="1:15" ht="14.25">
      <c r="A6" s="3" t="s">
        <v>14</v>
      </c>
      <c r="B6" s="4">
        <v>0.4</v>
      </c>
      <c r="C6" s="5" t="s">
        <v>15</v>
      </c>
      <c r="D6" s="4">
        <v>0.6</v>
      </c>
      <c r="E6" s="5" t="s">
        <v>16</v>
      </c>
      <c r="F6" s="4">
        <v>0.9</v>
      </c>
      <c r="G6" s="3" t="s">
        <v>17</v>
      </c>
      <c r="H6" s="9"/>
      <c r="I6" s="5" t="s">
        <v>18</v>
      </c>
      <c r="J6" s="4">
        <v>0.9</v>
      </c>
      <c r="K6" s="5" t="s">
        <v>19</v>
      </c>
      <c r="L6" s="9"/>
      <c r="M6" s="2"/>
      <c r="N6" s="8"/>
      <c r="O6" s="8"/>
    </row>
    <row r="7" spans="1:15" ht="15.75" customHeight="1">
      <c r="A7" s="3" t="s">
        <v>20</v>
      </c>
      <c r="B7" s="4">
        <v>0.7</v>
      </c>
      <c r="C7" s="5" t="s">
        <v>21</v>
      </c>
      <c r="D7" s="4">
        <v>0.8</v>
      </c>
      <c r="E7" s="5" t="s">
        <v>22</v>
      </c>
      <c r="F7" s="4">
        <v>0.8</v>
      </c>
      <c r="G7" s="3" t="s">
        <v>23</v>
      </c>
      <c r="H7" s="9"/>
      <c r="I7" s="5" t="s">
        <v>24</v>
      </c>
      <c r="J7" s="4">
        <v>0.9</v>
      </c>
      <c r="K7" s="10"/>
      <c r="L7" s="9"/>
      <c r="M7" s="2"/>
      <c r="N7" s="42" t="s">
        <v>25</v>
      </c>
      <c r="O7" s="45"/>
    </row>
    <row r="8" spans="1:15" ht="14.25">
      <c r="A8" s="3" t="s">
        <v>26</v>
      </c>
      <c r="B8" s="4">
        <v>0.7</v>
      </c>
      <c r="C8" s="5" t="s">
        <v>27</v>
      </c>
      <c r="D8" s="4">
        <v>0.6</v>
      </c>
      <c r="E8" s="5" t="s">
        <v>28</v>
      </c>
      <c r="F8" s="4">
        <v>0.4</v>
      </c>
      <c r="G8" s="11"/>
      <c r="H8" s="9"/>
      <c r="I8" s="12"/>
      <c r="J8" s="13"/>
      <c r="K8" s="10"/>
      <c r="L8" s="9"/>
      <c r="M8" s="2"/>
      <c r="N8" s="51">
        <v>0.1</v>
      </c>
      <c r="O8" s="50"/>
    </row>
    <row r="9" spans="1:15" ht="14.25">
      <c r="A9" s="14" t="s">
        <v>29</v>
      </c>
      <c r="B9" s="15">
        <v>0.2</v>
      </c>
      <c r="C9" s="16" t="s">
        <v>30</v>
      </c>
      <c r="D9" s="15">
        <v>0.2</v>
      </c>
      <c r="E9" s="16" t="s">
        <v>31</v>
      </c>
      <c r="F9" s="15">
        <v>0.2</v>
      </c>
      <c r="G9" s="17"/>
      <c r="H9" s="18"/>
      <c r="I9" s="19"/>
      <c r="J9" s="20"/>
      <c r="K9" s="21"/>
      <c r="L9" s="18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2"/>
      <c r="H11" s="2"/>
      <c r="I11" s="2"/>
      <c r="J11" s="2"/>
      <c r="K11" s="2"/>
      <c r="L11" s="2"/>
      <c r="M11" s="2"/>
      <c r="N11" s="2"/>
      <c r="O11" s="2"/>
    </row>
    <row r="12" spans="1:15" ht="15.75" customHeight="1">
      <c r="A12" s="38" t="s">
        <v>32</v>
      </c>
      <c r="B12" s="39"/>
      <c r="C12" s="39"/>
      <c r="D12" s="40"/>
      <c r="E12" s="41" t="s">
        <v>33</v>
      </c>
      <c r="F12" s="39"/>
      <c r="G12" s="39"/>
      <c r="H12" s="40"/>
      <c r="I12" s="2"/>
      <c r="J12" s="2"/>
      <c r="K12" s="2"/>
      <c r="L12" s="2"/>
      <c r="M12" s="2"/>
      <c r="N12" s="2"/>
      <c r="O12" s="2"/>
    </row>
    <row r="13" spans="1:15" ht="15.75" customHeight="1">
      <c r="A13" s="42" t="s">
        <v>34</v>
      </c>
      <c r="B13" s="43"/>
      <c r="C13" s="44" t="s">
        <v>5</v>
      </c>
      <c r="D13" s="45"/>
      <c r="E13" s="46" t="s">
        <v>35</v>
      </c>
      <c r="F13" s="47"/>
      <c r="G13" s="46" t="s">
        <v>5</v>
      </c>
      <c r="H13" s="48"/>
      <c r="I13" s="2"/>
      <c r="J13" s="2"/>
      <c r="K13" s="2"/>
      <c r="L13" s="23"/>
      <c r="M13" s="23"/>
      <c r="N13" s="2"/>
      <c r="O13" s="2"/>
    </row>
    <row r="14" spans="1:15" ht="15.75" customHeight="1">
      <c r="A14" s="60" t="s">
        <v>36</v>
      </c>
      <c r="B14" s="55"/>
      <c r="C14" s="52">
        <v>1.76</v>
      </c>
      <c r="D14" s="53"/>
      <c r="E14" s="54" t="s">
        <v>37</v>
      </c>
      <c r="F14" s="55"/>
      <c r="G14" s="52">
        <v>0.85319999999999996</v>
      </c>
      <c r="H14" s="53"/>
      <c r="I14" s="2"/>
      <c r="J14" s="2"/>
      <c r="K14" s="2"/>
      <c r="L14" s="23"/>
      <c r="M14" s="23"/>
      <c r="N14" s="2"/>
      <c r="O14" s="2"/>
    </row>
    <row r="15" spans="1:15" ht="15.75" customHeight="1">
      <c r="A15" s="60" t="s">
        <v>38</v>
      </c>
      <c r="B15" s="55"/>
      <c r="C15" s="52">
        <v>1.94</v>
      </c>
      <c r="D15" s="53"/>
      <c r="E15" s="54" t="s">
        <v>39</v>
      </c>
      <c r="F15" s="55"/>
      <c r="G15" s="52">
        <v>0.87439999999999996</v>
      </c>
      <c r="H15" s="53"/>
      <c r="I15" s="2"/>
      <c r="J15" s="2"/>
      <c r="K15" s="2"/>
      <c r="L15" s="23"/>
      <c r="M15" s="23"/>
      <c r="N15" s="2"/>
      <c r="O15" s="2"/>
    </row>
    <row r="16" spans="1:15" ht="15.75" customHeight="1">
      <c r="A16" s="59" t="s">
        <v>40</v>
      </c>
      <c r="B16" s="57"/>
      <c r="C16" s="58">
        <v>2.0548000000000002</v>
      </c>
      <c r="D16" s="50"/>
      <c r="E16" s="56" t="s">
        <v>41</v>
      </c>
      <c r="F16" s="57"/>
      <c r="G16" s="58">
        <v>0.88639999999999997</v>
      </c>
      <c r="H16" s="50"/>
      <c r="I16" s="2"/>
      <c r="J16" s="2"/>
      <c r="K16" s="2"/>
      <c r="L16" s="23"/>
      <c r="M16" s="23"/>
      <c r="N16" s="2"/>
      <c r="O16" s="2"/>
    </row>
    <row r="17" spans="1:15" ht="14.25">
      <c r="A17" s="22"/>
      <c r="B17" s="22"/>
      <c r="C17" s="24"/>
      <c r="D17" s="24"/>
      <c r="E17" s="22"/>
      <c r="F17" s="22"/>
      <c r="G17" s="2"/>
      <c r="H17" s="2"/>
      <c r="I17" s="2"/>
      <c r="J17" s="2"/>
      <c r="K17" s="2"/>
      <c r="L17" s="25"/>
      <c r="M17" s="25"/>
      <c r="N17" s="25"/>
      <c r="O17" s="2"/>
    </row>
    <row r="18" spans="1:15" ht="15.75" customHeight="1">
      <c r="A18" s="38" t="s">
        <v>0</v>
      </c>
      <c r="B18" s="39"/>
      <c r="C18" s="39"/>
      <c r="D18" s="39"/>
      <c r="E18" s="39"/>
      <c r="F18" s="40"/>
      <c r="G18" s="44" t="s">
        <v>1</v>
      </c>
      <c r="H18" s="43"/>
      <c r="I18" s="43"/>
      <c r="J18" s="45"/>
      <c r="K18" s="44" t="s">
        <v>2</v>
      </c>
      <c r="L18" s="45"/>
      <c r="M18" s="2"/>
      <c r="N18" s="42" t="s">
        <v>42</v>
      </c>
      <c r="O18" s="45"/>
    </row>
    <row r="19" spans="1:15" ht="15.75" customHeight="1">
      <c r="A19" s="31" t="s">
        <v>4</v>
      </c>
      <c r="B19" s="32" t="s">
        <v>5</v>
      </c>
      <c r="C19" s="44" t="s">
        <v>6</v>
      </c>
      <c r="D19" s="45"/>
      <c r="E19" s="44" t="s">
        <v>7</v>
      </c>
      <c r="F19" s="45"/>
      <c r="G19" s="35" t="s">
        <v>4</v>
      </c>
      <c r="H19" s="34" t="s">
        <v>5</v>
      </c>
      <c r="I19" s="44" t="s">
        <v>8</v>
      </c>
      <c r="J19" s="45"/>
      <c r="K19" s="35" t="s">
        <v>4</v>
      </c>
      <c r="L19" s="34" t="s">
        <v>5</v>
      </c>
      <c r="M19" s="2"/>
      <c r="N19" s="49">
        <v>0.88639999999999997</v>
      </c>
      <c r="O19" s="50"/>
    </row>
    <row r="20" spans="1:15" ht="14.25">
      <c r="A20" s="3" t="s">
        <v>9</v>
      </c>
      <c r="B20" s="4">
        <v>1</v>
      </c>
      <c r="C20" s="5" t="s">
        <v>10</v>
      </c>
      <c r="D20" s="4">
        <v>0.5</v>
      </c>
      <c r="E20" s="5" t="s">
        <v>11</v>
      </c>
      <c r="F20" s="4">
        <v>0.7</v>
      </c>
      <c r="G20" s="5" t="s">
        <v>12</v>
      </c>
      <c r="H20" s="4">
        <v>1</v>
      </c>
      <c r="I20" s="5" t="s">
        <v>13</v>
      </c>
      <c r="J20" s="4">
        <v>0.5</v>
      </c>
      <c r="K20" s="10"/>
      <c r="L20" s="26"/>
      <c r="M20" s="2"/>
      <c r="N20" s="2"/>
      <c r="O20" s="2"/>
    </row>
    <row r="21" spans="1:15" ht="14.25">
      <c r="A21" s="3" t="s">
        <v>14</v>
      </c>
      <c r="B21" s="4">
        <v>0.4</v>
      </c>
      <c r="C21" s="5" t="s">
        <v>15</v>
      </c>
      <c r="D21" s="4">
        <v>0.6</v>
      </c>
      <c r="E21" s="5" t="s">
        <v>16</v>
      </c>
      <c r="F21" s="4">
        <v>0.9</v>
      </c>
      <c r="G21" s="5" t="s">
        <v>17</v>
      </c>
      <c r="H21" s="4">
        <v>0.85319999999999996</v>
      </c>
      <c r="I21" s="5" t="s">
        <v>18</v>
      </c>
      <c r="J21" s="4">
        <v>0.9</v>
      </c>
      <c r="K21" s="5" t="s">
        <v>19</v>
      </c>
      <c r="L21" s="4">
        <v>0.88639999999999997</v>
      </c>
      <c r="M21" s="2"/>
      <c r="N21" s="2"/>
      <c r="O21" s="2"/>
    </row>
    <row r="22" spans="1:15" ht="15.75" customHeight="1">
      <c r="A22" s="3" t="s">
        <v>20</v>
      </c>
      <c r="B22" s="4">
        <v>0.7</v>
      </c>
      <c r="C22" s="5" t="s">
        <v>21</v>
      </c>
      <c r="D22" s="4">
        <v>0.8</v>
      </c>
      <c r="E22" s="5" t="s">
        <v>22</v>
      </c>
      <c r="F22" s="4">
        <v>0.8</v>
      </c>
      <c r="G22" s="5" t="s">
        <v>23</v>
      </c>
      <c r="H22" s="4">
        <v>0.87439999999999996</v>
      </c>
      <c r="I22" s="5" t="s">
        <v>24</v>
      </c>
      <c r="J22" s="4">
        <v>0.9</v>
      </c>
      <c r="K22" s="10"/>
      <c r="L22" s="9"/>
      <c r="M22" s="2"/>
      <c r="N22" s="42" t="s">
        <v>43</v>
      </c>
      <c r="O22" s="45"/>
    </row>
    <row r="23" spans="1:15" ht="14.25">
      <c r="A23" s="3" t="s">
        <v>26</v>
      </c>
      <c r="B23" s="4">
        <v>0.7</v>
      </c>
      <c r="C23" s="5" t="s">
        <v>27</v>
      </c>
      <c r="D23" s="4">
        <v>0.6</v>
      </c>
      <c r="E23" s="5" t="s">
        <v>28</v>
      </c>
      <c r="F23" s="4">
        <v>0.4</v>
      </c>
      <c r="G23" s="12"/>
      <c r="H23" s="9"/>
      <c r="I23" s="12"/>
      <c r="J23" s="13"/>
      <c r="K23" s="10"/>
      <c r="L23" s="9"/>
      <c r="M23" s="2"/>
      <c r="N23" s="49">
        <v>-0.13639999999999999</v>
      </c>
      <c r="O23" s="50"/>
    </row>
    <row r="24" spans="1:15" ht="14.25">
      <c r="A24" s="14" t="s">
        <v>29</v>
      </c>
      <c r="B24" s="15">
        <v>0.2</v>
      </c>
      <c r="C24" s="16" t="s">
        <v>30</v>
      </c>
      <c r="D24" s="15">
        <v>0.2</v>
      </c>
      <c r="E24" s="16" t="s">
        <v>31</v>
      </c>
      <c r="F24" s="15">
        <v>0.2</v>
      </c>
      <c r="G24" s="19"/>
      <c r="H24" s="18"/>
      <c r="I24" s="19"/>
      <c r="J24" s="20"/>
      <c r="K24" s="21"/>
      <c r="L24" s="18"/>
      <c r="M24" s="2"/>
      <c r="N24" s="2"/>
      <c r="O24" s="2"/>
    </row>
    <row r="25" spans="1:15" ht="14.25">
      <c r="A25" s="22"/>
      <c r="B25" s="22"/>
      <c r="C25" s="24"/>
      <c r="D25" s="24"/>
      <c r="E25" s="22"/>
      <c r="F25" s="22"/>
      <c r="G25" s="2"/>
      <c r="H25" s="2"/>
      <c r="I25" s="2"/>
      <c r="J25" s="2"/>
      <c r="K25" s="2"/>
      <c r="L25" s="25"/>
      <c r="M25" s="25"/>
      <c r="N25" s="25"/>
      <c r="O25" s="2"/>
    </row>
    <row r="26" spans="1:15" ht="15">
      <c r="A26" s="2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"/>
    </row>
    <row r="27" spans="1:15" ht="15">
      <c r="A27" s="42" t="s">
        <v>44</v>
      </c>
      <c r="B27" s="45"/>
      <c r="C27" s="27"/>
      <c r="D27" s="42" t="s">
        <v>45</v>
      </c>
      <c r="E27" s="45"/>
      <c r="F27" s="27"/>
      <c r="G27" s="42" t="s">
        <v>46</v>
      </c>
      <c r="H27" s="45"/>
      <c r="I27" s="27"/>
      <c r="J27" s="42" t="s">
        <v>43</v>
      </c>
      <c r="K27" s="45"/>
      <c r="L27" s="27"/>
      <c r="M27" s="27"/>
      <c r="N27" s="27"/>
      <c r="O27" s="2"/>
    </row>
    <row r="28" spans="1:15" ht="15">
      <c r="A28" s="49">
        <v>0.88639999999999997</v>
      </c>
      <c r="B28" s="50"/>
      <c r="C28" s="27"/>
      <c r="D28" s="49">
        <v>0.75</v>
      </c>
      <c r="E28" s="50"/>
      <c r="F28" s="27"/>
      <c r="G28" s="49">
        <v>0.1</v>
      </c>
      <c r="H28" s="50"/>
      <c r="I28" s="27"/>
      <c r="J28" s="49">
        <v>-0.13639999999999999</v>
      </c>
      <c r="K28" s="50"/>
      <c r="L28" s="27"/>
      <c r="M28" s="27"/>
      <c r="N28" s="27"/>
      <c r="O28" s="2"/>
    </row>
    <row r="29" spans="1:15" ht="15">
      <c r="A29" s="2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"/>
    </row>
    <row r="30" spans="1:15" ht="15">
      <c r="A30" s="38" t="s">
        <v>47</v>
      </c>
      <c r="B30" s="40"/>
      <c r="C30" s="41" t="s">
        <v>48</v>
      </c>
      <c r="D30" s="39"/>
      <c r="E30" s="39"/>
      <c r="F30" s="40"/>
      <c r="G30" s="27"/>
      <c r="H30" s="27"/>
      <c r="I30" s="27"/>
      <c r="J30" s="27"/>
      <c r="K30" s="27"/>
      <c r="L30" s="27"/>
      <c r="M30" s="27"/>
      <c r="N30" s="27"/>
      <c r="O30" s="2"/>
    </row>
    <row r="31" spans="1:15" ht="15">
      <c r="A31" s="31" t="s">
        <v>4</v>
      </c>
      <c r="B31" s="32" t="s">
        <v>5</v>
      </c>
      <c r="C31" s="36" t="s">
        <v>49</v>
      </c>
      <c r="D31" s="37" t="s">
        <v>5</v>
      </c>
      <c r="E31" s="36" t="s">
        <v>50</v>
      </c>
      <c r="F31" s="37" t="s">
        <v>5</v>
      </c>
      <c r="G31" s="27"/>
      <c r="H31" s="27"/>
      <c r="I31" s="27"/>
      <c r="J31" s="27"/>
      <c r="K31" s="27"/>
      <c r="L31" s="27"/>
      <c r="M31" s="27"/>
      <c r="N31" s="27"/>
      <c r="O31" s="2"/>
    </row>
    <row r="32" spans="1:15" ht="20.25">
      <c r="A32" s="28" t="s">
        <v>51</v>
      </c>
      <c r="B32" s="4">
        <v>-1.3729999999999999E-2</v>
      </c>
      <c r="C32" s="5" t="s">
        <v>52</v>
      </c>
      <c r="D32" s="4">
        <v>-1.3730000000000001E-3</v>
      </c>
      <c r="E32" s="5" t="s">
        <v>13</v>
      </c>
      <c r="F32" s="4">
        <v>0.49862699999999999</v>
      </c>
      <c r="G32" s="27"/>
      <c r="H32" s="27"/>
      <c r="I32" s="27"/>
      <c r="J32" s="27"/>
      <c r="K32" s="27"/>
      <c r="L32" s="27"/>
      <c r="M32" s="27"/>
      <c r="N32" s="27"/>
      <c r="O32" s="2"/>
    </row>
    <row r="33" spans="1:15" ht="15">
      <c r="A33" s="29"/>
      <c r="B33" s="9"/>
      <c r="C33" s="10"/>
      <c r="D33" s="9"/>
      <c r="E33" s="10"/>
      <c r="F33" s="9"/>
      <c r="G33" s="27"/>
      <c r="H33" s="27"/>
      <c r="I33" s="27"/>
      <c r="J33" s="27"/>
      <c r="K33" s="27"/>
      <c r="L33" s="27"/>
      <c r="M33" s="27"/>
      <c r="N33" s="27"/>
      <c r="O33" s="2"/>
    </row>
    <row r="34" spans="1:15" ht="20.25">
      <c r="A34" s="28" t="s">
        <v>53</v>
      </c>
      <c r="B34" s="4">
        <v>-1.5499999999999999E-3</v>
      </c>
      <c r="C34" s="5" t="s">
        <v>54</v>
      </c>
      <c r="D34" s="4">
        <v>-1.1720000000000001E-3</v>
      </c>
      <c r="E34" s="5" t="s">
        <v>18</v>
      </c>
      <c r="F34" s="4">
        <v>0.89882799999999996</v>
      </c>
      <c r="G34" s="27"/>
      <c r="H34" s="27"/>
      <c r="I34" s="27"/>
      <c r="J34" s="27"/>
      <c r="K34" s="27"/>
      <c r="L34" s="27"/>
      <c r="M34" s="27"/>
      <c r="N34" s="27"/>
      <c r="O34" s="2"/>
    </row>
    <row r="35" spans="1:15" ht="14.25">
      <c r="A35" s="29"/>
      <c r="B35" s="9"/>
      <c r="C35" s="10"/>
      <c r="D35" s="9"/>
      <c r="E35" s="10"/>
      <c r="F35" s="9"/>
      <c r="G35" s="2"/>
      <c r="H35" s="2"/>
      <c r="I35" s="2"/>
      <c r="J35" s="2"/>
      <c r="K35" s="2"/>
      <c r="L35" s="2"/>
      <c r="M35" s="2"/>
      <c r="N35" s="2"/>
      <c r="O35" s="2"/>
    </row>
    <row r="36" spans="1:15" ht="20.25">
      <c r="A36" s="28" t="s">
        <v>55</v>
      </c>
      <c r="B36" s="4">
        <v>-1.3600000000000001E-3</v>
      </c>
      <c r="C36" s="5" t="s">
        <v>56</v>
      </c>
      <c r="D36" s="4">
        <v>-1.201E-3</v>
      </c>
      <c r="E36" s="5" t="s">
        <v>24</v>
      </c>
      <c r="F36" s="4">
        <v>0.89879900000000001</v>
      </c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11"/>
      <c r="B37" s="13"/>
      <c r="C37" s="10"/>
      <c r="D37" s="9"/>
      <c r="E37" s="10"/>
      <c r="F37" s="9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11"/>
      <c r="B38" s="13"/>
      <c r="C38" s="5" t="s">
        <v>57</v>
      </c>
      <c r="D38" s="4">
        <v>-1.55E-4</v>
      </c>
      <c r="E38" s="5" t="s">
        <v>10</v>
      </c>
      <c r="F38" s="4">
        <v>0.49984499999999998</v>
      </c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11"/>
      <c r="B39" s="13"/>
      <c r="C39" s="10"/>
      <c r="D39" s="9"/>
      <c r="E39" s="10"/>
      <c r="F39" s="9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11"/>
      <c r="B40" s="13"/>
      <c r="C40" s="5" t="s">
        <v>58</v>
      </c>
      <c r="D40" s="4">
        <v>-6.2000000000000003E-5</v>
      </c>
      <c r="E40" s="5" t="s">
        <v>15</v>
      </c>
      <c r="F40" s="4">
        <v>0.59993799999999997</v>
      </c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11"/>
      <c r="B41" s="13"/>
      <c r="C41" s="10"/>
      <c r="D41" s="9"/>
      <c r="E41" s="10"/>
      <c r="F41" s="9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11"/>
      <c r="B42" s="13"/>
      <c r="C42" s="5" t="s">
        <v>59</v>
      </c>
      <c r="D42" s="4">
        <v>-1.08E-4</v>
      </c>
      <c r="E42" s="5" t="s">
        <v>21</v>
      </c>
      <c r="F42" s="4">
        <v>0.79989200000000005</v>
      </c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11"/>
      <c r="B43" s="13"/>
      <c r="C43" s="10"/>
      <c r="D43" s="9"/>
      <c r="E43" s="10"/>
      <c r="F43" s="9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11"/>
      <c r="B44" s="13"/>
      <c r="C44" s="5" t="s">
        <v>60</v>
      </c>
      <c r="D44" s="4">
        <v>-1.08E-4</v>
      </c>
      <c r="E44" s="5" t="s">
        <v>27</v>
      </c>
      <c r="F44" s="4">
        <v>0.59989199999999998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11"/>
      <c r="B45" s="13"/>
      <c r="C45" s="10"/>
      <c r="D45" s="9"/>
      <c r="E45" s="10"/>
      <c r="F45" s="9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11"/>
      <c r="B46" s="13"/>
      <c r="C46" s="5" t="s">
        <v>61</v>
      </c>
      <c r="D46" s="4">
        <v>-3.1000000000000001E-5</v>
      </c>
      <c r="E46" s="5" t="s">
        <v>30</v>
      </c>
      <c r="F46" s="4">
        <v>0.19996900000000001</v>
      </c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11"/>
      <c r="B47" s="13"/>
      <c r="C47" s="10"/>
      <c r="D47" s="9"/>
      <c r="E47" s="10"/>
      <c r="F47" s="9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11"/>
      <c r="B48" s="13"/>
      <c r="C48" s="5" t="s">
        <v>62</v>
      </c>
      <c r="D48" s="4">
        <v>-1.36E-4</v>
      </c>
      <c r="E48" s="5" t="s">
        <v>11</v>
      </c>
      <c r="F48" s="4">
        <v>0.69986400000000004</v>
      </c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11"/>
      <c r="B49" s="13"/>
      <c r="C49" s="10"/>
      <c r="D49" s="9"/>
      <c r="E49" s="10"/>
      <c r="F49" s="9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11"/>
      <c r="B50" s="13"/>
      <c r="C50" s="5" t="s">
        <v>63</v>
      </c>
      <c r="D50" s="4">
        <v>-5.3999999999999998E-5</v>
      </c>
      <c r="E50" s="5" t="s">
        <v>16</v>
      </c>
      <c r="F50" s="4">
        <v>0.89994600000000002</v>
      </c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11"/>
      <c r="B51" s="13"/>
      <c r="C51" s="10"/>
      <c r="D51" s="9"/>
      <c r="E51" s="10"/>
      <c r="F51" s="9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11"/>
      <c r="B52" s="13"/>
      <c r="C52" s="5" t="s">
        <v>64</v>
      </c>
      <c r="D52" s="4">
        <v>-9.5000000000000005E-5</v>
      </c>
      <c r="E52" s="5" t="s">
        <v>22</v>
      </c>
      <c r="F52" s="4">
        <v>0.79990499999999998</v>
      </c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11"/>
      <c r="B53" s="13"/>
      <c r="C53" s="10"/>
      <c r="D53" s="9"/>
      <c r="E53" s="10"/>
      <c r="F53" s="9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11"/>
      <c r="B54" s="13"/>
      <c r="C54" s="5" t="s">
        <v>65</v>
      </c>
      <c r="D54" s="4">
        <v>-9.5000000000000005E-5</v>
      </c>
      <c r="E54" s="5" t="s">
        <v>28</v>
      </c>
      <c r="F54" s="4">
        <v>0.39990500000000001</v>
      </c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11"/>
      <c r="B55" s="13"/>
      <c r="C55" s="10"/>
      <c r="D55" s="9"/>
      <c r="E55" s="10"/>
      <c r="F55" s="9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17"/>
      <c r="B56" s="20"/>
      <c r="C56" s="16" t="s">
        <v>66</v>
      </c>
      <c r="D56" s="15">
        <v>-2.6999999999999999E-5</v>
      </c>
      <c r="E56" s="16" t="s">
        <v>31</v>
      </c>
      <c r="F56" s="15">
        <v>0.19997300000000001</v>
      </c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>
      <c r="A58" s="38" t="s">
        <v>0</v>
      </c>
      <c r="B58" s="39"/>
      <c r="C58" s="39"/>
      <c r="D58" s="39"/>
      <c r="E58" s="39"/>
      <c r="F58" s="40"/>
      <c r="G58" s="44" t="s">
        <v>1</v>
      </c>
      <c r="H58" s="43"/>
      <c r="I58" s="43"/>
      <c r="J58" s="45"/>
      <c r="K58" s="44" t="s">
        <v>2</v>
      </c>
      <c r="L58" s="45"/>
      <c r="M58" s="2"/>
      <c r="N58" s="2"/>
      <c r="O58" s="2"/>
    </row>
    <row r="59" spans="1:15" ht="15">
      <c r="A59" s="31" t="s">
        <v>4</v>
      </c>
      <c r="B59" s="32" t="s">
        <v>5</v>
      </c>
      <c r="C59" s="44" t="s">
        <v>6</v>
      </c>
      <c r="D59" s="45"/>
      <c r="E59" s="44" t="s">
        <v>7</v>
      </c>
      <c r="F59" s="45"/>
      <c r="G59" s="35" t="s">
        <v>4</v>
      </c>
      <c r="H59" s="34" t="s">
        <v>5</v>
      </c>
      <c r="I59" s="44" t="s">
        <v>8</v>
      </c>
      <c r="J59" s="45"/>
      <c r="K59" s="35" t="s">
        <v>4</v>
      </c>
      <c r="L59" s="34" t="s">
        <v>5</v>
      </c>
      <c r="M59" s="2"/>
      <c r="N59" s="2"/>
      <c r="O59" s="2"/>
    </row>
    <row r="60" spans="1:15" ht="14.25">
      <c r="A60" s="3" t="s">
        <v>9</v>
      </c>
      <c r="B60" s="4">
        <v>1</v>
      </c>
      <c r="C60" s="5" t="s">
        <v>10</v>
      </c>
      <c r="D60" s="4">
        <v>0.49984499999999998</v>
      </c>
      <c r="E60" s="5" t="s">
        <v>11</v>
      </c>
      <c r="F60" s="4">
        <v>0.69986400000000004</v>
      </c>
      <c r="G60" s="5" t="s">
        <v>12</v>
      </c>
      <c r="H60" s="4">
        <v>1</v>
      </c>
      <c r="I60" s="5" t="s">
        <v>13</v>
      </c>
      <c r="J60" s="4">
        <v>0.49862699999999999</v>
      </c>
      <c r="K60" s="10"/>
      <c r="L60" s="26"/>
      <c r="M60" s="2"/>
      <c r="N60" s="2"/>
      <c r="O60" s="2"/>
    </row>
    <row r="61" spans="1:15" ht="14.25">
      <c r="A61" s="3" t="s">
        <v>14</v>
      </c>
      <c r="B61" s="4">
        <v>0.4</v>
      </c>
      <c r="C61" s="5" t="s">
        <v>15</v>
      </c>
      <c r="D61" s="4">
        <v>0.59993799999999997</v>
      </c>
      <c r="E61" s="5" t="s">
        <v>16</v>
      </c>
      <c r="F61" s="4">
        <v>0.89994600000000002</v>
      </c>
      <c r="G61" s="5" t="s">
        <v>17</v>
      </c>
      <c r="H61" s="4">
        <v>0.85321000000000002</v>
      </c>
      <c r="I61" s="5" t="s">
        <v>18</v>
      </c>
      <c r="J61" s="4">
        <v>0.89882799999999996</v>
      </c>
      <c r="K61" s="5" t="s">
        <v>19</v>
      </c>
      <c r="L61" s="4">
        <v>0.88639999999999997</v>
      </c>
      <c r="M61" s="2"/>
      <c r="N61" s="2"/>
      <c r="O61" s="2"/>
    </row>
    <row r="62" spans="1:15" ht="14.25">
      <c r="A62" s="3" t="s">
        <v>20</v>
      </c>
      <c r="B62" s="4">
        <v>0.7</v>
      </c>
      <c r="C62" s="5" t="s">
        <v>21</v>
      </c>
      <c r="D62" s="4">
        <v>0.79989200000000005</v>
      </c>
      <c r="E62" s="5" t="s">
        <v>22</v>
      </c>
      <c r="F62" s="4">
        <v>0.79990499999999998</v>
      </c>
      <c r="G62" s="5" t="s">
        <v>23</v>
      </c>
      <c r="H62" s="4">
        <v>0.87434999999999996</v>
      </c>
      <c r="I62" s="5" t="s">
        <v>24</v>
      </c>
      <c r="J62" s="4">
        <v>0.89879900000000001</v>
      </c>
      <c r="K62" s="10"/>
      <c r="L62" s="9"/>
      <c r="M62" s="2"/>
      <c r="N62" s="2"/>
      <c r="O62" s="2"/>
    </row>
    <row r="63" spans="1:15" ht="14.25">
      <c r="A63" s="3" t="s">
        <v>26</v>
      </c>
      <c r="B63" s="4">
        <v>0.7</v>
      </c>
      <c r="C63" s="5" t="s">
        <v>27</v>
      </c>
      <c r="D63" s="4">
        <v>0.59989199999999998</v>
      </c>
      <c r="E63" s="5" t="s">
        <v>28</v>
      </c>
      <c r="F63" s="4">
        <v>0.39990500000000001</v>
      </c>
      <c r="G63" s="12"/>
      <c r="H63" s="9"/>
      <c r="I63" s="12"/>
      <c r="J63" s="13"/>
      <c r="K63" s="10"/>
      <c r="L63" s="9"/>
      <c r="M63" s="2"/>
      <c r="N63" s="2"/>
      <c r="O63" s="2"/>
    </row>
    <row r="64" spans="1:15" ht="14.25">
      <c r="A64" s="14" t="s">
        <v>29</v>
      </c>
      <c r="B64" s="15">
        <v>0.2</v>
      </c>
      <c r="C64" s="16" t="s">
        <v>30</v>
      </c>
      <c r="D64" s="15">
        <v>0.19996900000000001</v>
      </c>
      <c r="E64" s="16" t="s">
        <v>31</v>
      </c>
      <c r="F64" s="15">
        <v>0.19997300000000001</v>
      </c>
      <c r="G64" s="19"/>
      <c r="H64" s="18"/>
      <c r="I64" s="19"/>
      <c r="J64" s="20"/>
      <c r="K64" s="21"/>
      <c r="L64" s="18"/>
      <c r="M64" s="2"/>
      <c r="N64" s="2"/>
      <c r="O64" s="2"/>
    </row>
    <row r="65" spans="1:23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79" spans="1:23" ht="15.75" customHeight="1">
      <c r="B79" s="61"/>
      <c r="C79" s="61"/>
      <c r="D79" s="61"/>
      <c r="E79" s="61" t="s">
        <v>68</v>
      </c>
      <c r="F79" s="62">
        <v>0.2</v>
      </c>
      <c r="G79" s="61"/>
      <c r="H79" s="61"/>
      <c r="I79" s="61"/>
      <c r="J79" s="61"/>
      <c r="K79" s="61"/>
      <c r="L79" s="61"/>
      <c r="M79" s="61"/>
    </row>
    <row r="80" spans="1:23" ht="15.75" customHeight="1">
      <c r="B80" s="63">
        <v>1</v>
      </c>
      <c r="C80" s="61"/>
      <c r="D80" s="61"/>
      <c r="E80" s="61"/>
      <c r="F80" s="64">
        <v>0.2</v>
      </c>
      <c r="G80" s="61"/>
      <c r="H80" s="61"/>
      <c r="I80" s="61"/>
      <c r="J80" s="61"/>
      <c r="K80" s="61"/>
      <c r="L80" s="61"/>
      <c r="M80" s="61"/>
      <c r="N80" s="74"/>
      <c r="O80" s="74"/>
      <c r="P80" s="74"/>
      <c r="Q80" s="74"/>
      <c r="R80" s="74"/>
      <c r="S80" s="74"/>
      <c r="T80" s="74" t="s">
        <v>4</v>
      </c>
      <c r="U80" s="74" t="s">
        <v>72</v>
      </c>
      <c r="V80" s="74"/>
      <c r="W80" s="74"/>
    </row>
    <row r="81" spans="2:23" ht="15.75" customHeight="1">
      <c r="B81" s="63"/>
      <c r="C81" s="61"/>
      <c r="D81" s="61"/>
      <c r="E81" s="61"/>
      <c r="F81" s="65">
        <v>0.2</v>
      </c>
      <c r="G81" s="63">
        <v>1</v>
      </c>
      <c r="H81" s="61"/>
      <c r="I81" s="61"/>
      <c r="J81" s="61"/>
      <c r="K81" s="61"/>
      <c r="L81" s="61"/>
      <c r="M81" s="61"/>
      <c r="N81" s="74" t="s">
        <v>73</v>
      </c>
      <c r="O81" s="74">
        <f>(0.5)+(0.4*0.6)+(0.7*0.8)+(0.7*0.6)+(0.2*0.2)</f>
        <v>1.7599999999999998</v>
      </c>
      <c r="P81" s="74"/>
      <c r="Q81" s="74" t="s">
        <v>74</v>
      </c>
      <c r="R81" s="75">
        <f>1/(1+EXP(-O81))</f>
        <v>0.85320966019861766</v>
      </c>
      <c r="S81" s="74"/>
      <c r="T81" s="76" t="s">
        <v>75</v>
      </c>
      <c r="U81" s="74">
        <f>U74*(1-U74)*(U75-U74)</f>
        <v>0</v>
      </c>
      <c r="V81" s="74"/>
      <c r="W81" s="74"/>
    </row>
    <row r="82" spans="2:23" ht="15.75" customHeight="1">
      <c r="B82" s="63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74"/>
      <c r="O82" s="74"/>
      <c r="P82" s="74"/>
      <c r="Q82" s="74"/>
      <c r="R82" s="75"/>
      <c r="S82" s="74"/>
      <c r="T82" s="74" t="s">
        <v>76</v>
      </c>
      <c r="U82" s="74">
        <f>Q68*(1-Q68)*S70*U81</f>
        <v>0</v>
      </c>
      <c r="V82" s="74"/>
      <c r="W82" s="74"/>
    </row>
    <row r="83" spans="2:23" ht="15.75" customHeight="1">
      <c r="B83" s="63"/>
      <c r="C83" s="61"/>
      <c r="D83" s="61"/>
      <c r="E83" s="61"/>
      <c r="F83" s="66">
        <v>0.5</v>
      </c>
      <c r="G83" s="61"/>
      <c r="H83" s="61"/>
      <c r="I83" s="61"/>
      <c r="J83" s="61"/>
      <c r="K83" s="61"/>
      <c r="L83" s="61"/>
      <c r="M83" s="61"/>
      <c r="N83" s="74" t="s">
        <v>77</v>
      </c>
      <c r="O83" s="74">
        <f>(0.7)+(0.4*0.9)+(0.7*0.8)+(0.7*0.4)+(0.2*0.2)</f>
        <v>1.9400000000000002</v>
      </c>
      <c r="P83" s="74"/>
      <c r="Q83" s="74" t="s">
        <v>74</v>
      </c>
      <c r="R83" s="75">
        <f>1/(1+EXP(-O83))</f>
        <v>0.8743521434846544</v>
      </c>
      <c r="S83" s="74"/>
      <c r="T83" s="74" t="s">
        <v>78</v>
      </c>
      <c r="U83" s="74">
        <f>Q77*(1-Q77)*S74*U81</f>
        <v>0</v>
      </c>
      <c r="V83" s="74"/>
      <c r="W83" s="74"/>
    </row>
    <row r="84" spans="2:23" ht="15.75" customHeight="1">
      <c r="B84" s="63"/>
      <c r="C84" s="61"/>
      <c r="D84" s="61"/>
      <c r="E84" s="65">
        <v>0.7</v>
      </c>
      <c r="F84" s="61"/>
      <c r="G84" s="61"/>
      <c r="H84" s="61"/>
      <c r="I84" s="61"/>
      <c r="J84" s="61"/>
      <c r="K84" s="61"/>
      <c r="L84" s="61"/>
      <c r="M84" s="61"/>
      <c r="N84" s="74"/>
      <c r="O84" s="74"/>
      <c r="P84" s="74"/>
      <c r="Q84" s="74"/>
      <c r="R84" s="75"/>
      <c r="S84" s="74"/>
      <c r="T84" s="74"/>
      <c r="U84" s="74"/>
      <c r="V84" s="74"/>
      <c r="W84" s="74"/>
    </row>
    <row r="85" spans="2:23" ht="15.75" customHeight="1">
      <c r="B85" s="63">
        <v>0.4</v>
      </c>
      <c r="C85" s="61"/>
      <c r="D85" s="61"/>
      <c r="E85" s="61"/>
      <c r="F85" s="61"/>
      <c r="G85" s="61"/>
      <c r="H85" s="61"/>
      <c r="I85" s="61"/>
      <c r="J85" s="67">
        <v>0.5</v>
      </c>
      <c r="K85" s="61"/>
      <c r="L85" s="61"/>
      <c r="M85" s="61"/>
      <c r="N85" s="74"/>
      <c r="O85" s="74"/>
      <c r="P85" s="74"/>
      <c r="Q85" s="74"/>
      <c r="R85" s="75"/>
      <c r="S85" s="74"/>
      <c r="T85" s="74"/>
      <c r="U85" s="74"/>
      <c r="V85" s="74"/>
      <c r="W85" s="74"/>
    </row>
    <row r="86" spans="2:23" ht="15.75" customHeight="1">
      <c r="B86" s="63"/>
      <c r="C86" s="61"/>
      <c r="D86" s="61"/>
      <c r="E86" s="61"/>
      <c r="F86" s="61"/>
      <c r="G86" s="61"/>
      <c r="H86" s="68">
        <f>I99</f>
        <v>0</v>
      </c>
      <c r="I86" s="61"/>
      <c r="J86" s="61"/>
      <c r="K86" s="61"/>
      <c r="L86" s="61"/>
      <c r="M86" s="61"/>
      <c r="N86" s="74"/>
      <c r="O86" s="74"/>
      <c r="P86" s="74"/>
      <c r="Q86" s="74"/>
      <c r="R86" s="75"/>
      <c r="S86" s="74"/>
      <c r="T86" s="74"/>
      <c r="U86" s="74"/>
      <c r="V86" s="74"/>
      <c r="W86" s="74"/>
    </row>
    <row r="87" spans="2:23" ht="15.75" customHeight="1">
      <c r="B87" s="63"/>
      <c r="C87" s="61"/>
      <c r="D87" s="61"/>
      <c r="E87" s="61"/>
      <c r="F87" s="69">
        <v>0.6</v>
      </c>
      <c r="G87" s="61"/>
      <c r="H87" s="61"/>
      <c r="I87" s="61"/>
      <c r="J87" s="61"/>
      <c r="K87" s="61"/>
      <c r="L87" s="61"/>
      <c r="M87" s="61"/>
      <c r="N87" s="74" t="s">
        <v>79</v>
      </c>
      <c r="O87" s="75">
        <f>S67*1+Q68*S70+Q77*S74</f>
        <v>0</v>
      </c>
      <c r="P87" s="74"/>
      <c r="Q87" s="74"/>
      <c r="R87" s="75">
        <f>1/(1+EXP(-O87))</f>
        <v>0.5</v>
      </c>
      <c r="S87" s="74"/>
      <c r="T87" s="74"/>
      <c r="U87" s="74"/>
      <c r="V87" s="74"/>
      <c r="W87" s="74"/>
    </row>
    <row r="88" spans="2:23" ht="15.75" customHeight="1">
      <c r="B88" s="63"/>
      <c r="C88" s="61"/>
      <c r="D88" s="61"/>
      <c r="E88" s="65">
        <v>0.9</v>
      </c>
      <c r="F88" s="61"/>
      <c r="G88" s="61"/>
      <c r="H88" s="61"/>
      <c r="I88" s="61"/>
      <c r="J88" s="70">
        <v>0.9</v>
      </c>
      <c r="K88" s="61"/>
      <c r="L88" s="61"/>
      <c r="M88" s="61"/>
      <c r="N88" s="74"/>
      <c r="O88" s="74"/>
      <c r="P88" s="74"/>
      <c r="Q88" s="74"/>
      <c r="R88" s="74"/>
      <c r="S88" s="74"/>
      <c r="T88" s="74"/>
      <c r="U88" s="74"/>
      <c r="V88" s="74"/>
      <c r="W88" s="74"/>
    </row>
    <row r="89" spans="2:23" ht="15.75" customHeight="1">
      <c r="B89" s="63"/>
      <c r="C89" s="61"/>
      <c r="D89" s="61"/>
      <c r="E89" s="67" t="s">
        <v>69</v>
      </c>
      <c r="F89" s="69">
        <v>0.8</v>
      </c>
      <c r="G89" s="61"/>
      <c r="H89" s="61"/>
      <c r="I89" s="61"/>
      <c r="J89" s="61"/>
      <c r="K89" s="61"/>
      <c r="L89" s="61"/>
      <c r="M89" s="61"/>
      <c r="N89" s="74"/>
      <c r="O89" s="74"/>
      <c r="P89" s="74"/>
      <c r="Q89" s="74"/>
      <c r="R89" s="74"/>
      <c r="S89" s="74"/>
      <c r="T89" s="74"/>
      <c r="U89" s="74"/>
      <c r="V89" s="74"/>
      <c r="W89" s="74"/>
    </row>
    <row r="90" spans="2:23" ht="15.75" customHeight="1">
      <c r="B90" s="63">
        <v>0.7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74"/>
      <c r="O90" s="74"/>
      <c r="P90" s="74"/>
      <c r="Q90" s="74"/>
      <c r="R90" s="74"/>
      <c r="S90" s="74"/>
      <c r="T90" s="74"/>
      <c r="U90" s="74"/>
      <c r="V90" s="74"/>
      <c r="W90" s="74"/>
    </row>
    <row r="91" spans="2:23" ht="15.75" customHeight="1">
      <c r="B91" s="63"/>
      <c r="C91" s="61"/>
      <c r="D91" s="61"/>
      <c r="E91" s="65">
        <v>0.8</v>
      </c>
      <c r="F91" s="71">
        <v>0.6</v>
      </c>
      <c r="G91" s="61"/>
      <c r="H91" s="61"/>
      <c r="I91" s="61"/>
      <c r="J91" s="61"/>
      <c r="K91" s="61"/>
      <c r="L91" s="61"/>
      <c r="M91" s="61"/>
      <c r="N91" s="74" t="s">
        <v>80</v>
      </c>
      <c r="O91" s="74">
        <v>0.1</v>
      </c>
      <c r="P91" s="74"/>
      <c r="Q91" s="74"/>
      <c r="R91" s="74"/>
      <c r="S91" s="74"/>
      <c r="T91" s="74" t="s">
        <v>81</v>
      </c>
      <c r="U91" s="74" t="s">
        <v>82</v>
      </c>
      <c r="V91" s="74"/>
      <c r="W91" s="77" t="s">
        <v>83</v>
      </c>
    </row>
    <row r="92" spans="2:23" ht="15.75" customHeight="1">
      <c r="B92" s="63"/>
      <c r="C92" s="61"/>
      <c r="D92" s="61"/>
      <c r="E92" s="61"/>
      <c r="F92" s="61"/>
      <c r="G92" s="61"/>
      <c r="H92" s="61"/>
      <c r="I92" s="61"/>
      <c r="J92" s="70">
        <v>0.9</v>
      </c>
      <c r="K92" s="61"/>
      <c r="L92" s="72">
        <f>I105</f>
        <v>0</v>
      </c>
      <c r="M92" s="61" t="s">
        <v>70</v>
      </c>
      <c r="N92" s="74"/>
      <c r="O92" s="74"/>
      <c r="P92" s="74"/>
      <c r="Q92" s="74"/>
      <c r="R92" s="74"/>
      <c r="S92" s="74"/>
      <c r="T92" s="74" t="s">
        <v>84</v>
      </c>
      <c r="U92" s="74">
        <f>P63*O91*U81</f>
        <v>0</v>
      </c>
      <c r="V92" s="74" t="s">
        <v>69</v>
      </c>
      <c r="W92" s="74">
        <f>S67+U92</f>
        <v>0</v>
      </c>
    </row>
    <row r="93" spans="2:23" ht="15.75" customHeight="1">
      <c r="B93" s="63"/>
      <c r="C93" s="61"/>
      <c r="D93" s="61"/>
      <c r="E93" s="61"/>
      <c r="F93" s="61"/>
      <c r="G93" s="61"/>
      <c r="H93" s="61"/>
      <c r="I93" s="61"/>
      <c r="J93" s="61"/>
      <c r="K93" s="61"/>
      <c r="L93" s="72">
        <v>0.75</v>
      </c>
      <c r="M93" s="61" t="s">
        <v>71</v>
      </c>
    </row>
    <row r="94" spans="2:23" ht="15.75" customHeight="1">
      <c r="B94" s="63">
        <v>0.7</v>
      </c>
      <c r="C94" s="61"/>
      <c r="D94" s="61"/>
      <c r="E94" s="65">
        <v>0.4</v>
      </c>
      <c r="F94" s="61"/>
      <c r="G94" s="61"/>
      <c r="H94" s="61"/>
      <c r="I94" s="61"/>
      <c r="J94" s="61"/>
      <c r="K94" s="61"/>
      <c r="L94" s="61"/>
      <c r="M94" s="61"/>
    </row>
    <row r="95" spans="2:23" ht="15.75" customHeight="1">
      <c r="B95" s="61"/>
      <c r="C95" s="61"/>
      <c r="D95" s="61"/>
      <c r="E95" s="61"/>
      <c r="F95" s="61"/>
      <c r="G95" s="61"/>
      <c r="H95" s="73">
        <f>I101</f>
        <v>0</v>
      </c>
      <c r="I95" s="61"/>
      <c r="J95" s="61"/>
      <c r="K95" s="61"/>
      <c r="L95" s="61"/>
      <c r="M95" s="61"/>
    </row>
    <row r="96" spans="2:23" ht="15.75" customHeight="1"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</row>
  </sheetData>
  <mergeCells count="54">
    <mergeCell ref="A14:B14"/>
    <mergeCell ref="A15:B15"/>
    <mergeCell ref="C15:D15"/>
    <mergeCell ref="E15:F15"/>
    <mergeCell ref="G15:H15"/>
    <mergeCell ref="A16:B16"/>
    <mergeCell ref="C16:D16"/>
    <mergeCell ref="A58:F58"/>
    <mergeCell ref="G58:J58"/>
    <mergeCell ref="K58:L58"/>
    <mergeCell ref="A27:B27"/>
    <mergeCell ref="E19:F19"/>
    <mergeCell ref="I19:J19"/>
    <mergeCell ref="G27:H27"/>
    <mergeCell ref="G28:H28"/>
    <mergeCell ref="A28:B28"/>
    <mergeCell ref="A30:B30"/>
    <mergeCell ref="C30:F30"/>
    <mergeCell ref="C59:D59"/>
    <mergeCell ref="E59:F59"/>
    <mergeCell ref="I59:J59"/>
    <mergeCell ref="C14:D14"/>
    <mergeCell ref="E14:F14"/>
    <mergeCell ref="D27:E27"/>
    <mergeCell ref="J27:K27"/>
    <mergeCell ref="D28:E28"/>
    <mergeCell ref="J28:K28"/>
    <mergeCell ref="G14:H14"/>
    <mergeCell ref="E16:F16"/>
    <mergeCell ref="G16:H16"/>
    <mergeCell ref="A18:F18"/>
    <mergeCell ref="G18:J18"/>
    <mergeCell ref="K18:L18"/>
    <mergeCell ref="C19:D19"/>
    <mergeCell ref="N7:O7"/>
    <mergeCell ref="N8:O8"/>
    <mergeCell ref="N22:O22"/>
    <mergeCell ref="N23:O23"/>
    <mergeCell ref="N18:O18"/>
    <mergeCell ref="N19:O19"/>
    <mergeCell ref="A3:F3"/>
    <mergeCell ref="G3:J3"/>
    <mergeCell ref="K3:L3"/>
    <mergeCell ref="N3:O3"/>
    <mergeCell ref="C4:D4"/>
    <mergeCell ref="E4:F4"/>
    <mergeCell ref="I4:J4"/>
    <mergeCell ref="N4:O4"/>
    <mergeCell ref="A12:D12"/>
    <mergeCell ref="E12:H12"/>
    <mergeCell ref="A13:B13"/>
    <mergeCell ref="C13:D13"/>
    <mergeCell ref="E13:F13"/>
    <mergeCell ref="G13:H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809625</xdr:colOff>
                <xdr:row>68</xdr:row>
                <xdr:rowOff>123825</xdr:rowOff>
              </from>
              <to>
                <xdr:col>4</xdr:col>
                <xdr:colOff>180975</xdr:colOff>
                <xdr:row>72</xdr:row>
                <xdr:rowOff>180975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5</xdr:col>
                <xdr:colOff>104775</xdr:colOff>
                <xdr:row>66</xdr:row>
                <xdr:rowOff>9525</xdr:rowOff>
              </from>
              <to>
                <xdr:col>10</xdr:col>
                <xdr:colOff>38100</xdr:colOff>
                <xdr:row>76</xdr:row>
                <xdr:rowOff>19050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ABHISEK</dc:creator>
  <cp:lastModifiedBy>ABHISEK</cp:lastModifiedBy>
  <dcterms:created xsi:type="dcterms:W3CDTF">2020-05-14T00:29:23Z</dcterms:created>
  <dcterms:modified xsi:type="dcterms:W3CDTF">2020-05-14T01:16:23Z</dcterms:modified>
</cp:coreProperties>
</file>