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89" i="1" l="1"/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09" i="1" l="1"/>
  <c r="L206" i="1" l="1"/>
  <c r="I20" i="1"/>
  <c r="C211" i="1" l="1"/>
  <c r="C210" i="1"/>
  <c r="I190" i="1" l="1"/>
  <c r="I191" i="1"/>
  <c r="I192" i="1"/>
  <c r="I193" i="1"/>
  <c r="I194" i="1"/>
  <c r="I188" i="1"/>
  <c r="I187" i="1"/>
  <c r="I204" i="1" l="1"/>
  <c r="I184" i="1"/>
  <c r="I185" i="1"/>
  <c r="I186" i="1"/>
  <c r="I195" i="1"/>
  <c r="I175" i="1"/>
  <c r="I176" i="1"/>
  <c r="I177" i="1"/>
  <c r="I178" i="1"/>
  <c r="I196" i="1"/>
  <c r="I197" i="1"/>
  <c r="I66" i="1"/>
  <c r="I12" i="1" l="1"/>
  <c r="I11" i="1"/>
  <c r="I205" i="1" l="1"/>
  <c r="I8" i="1"/>
  <c r="I9" i="1"/>
  <c r="I10" i="1"/>
  <c r="I13" i="1"/>
  <c r="I14" i="1"/>
  <c r="I202" i="1"/>
  <c r="I203" i="1"/>
  <c r="I171" i="1"/>
  <c r="I172" i="1"/>
  <c r="I173" i="1"/>
  <c r="I174" i="1"/>
  <c r="I179" i="1"/>
  <c r="I180" i="1"/>
  <c r="I181" i="1"/>
  <c r="I182" i="1"/>
  <c r="I183" i="1"/>
  <c r="I198" i="1"/>
  <c r="I199" i="1"/>
  <c r="I200" i="1"/>
  <c r="I201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6" i="1"/>
  <c r="P206" i="1"/>
  <c r="Q206" i="1"/>
  <c r="R206" i="1"/>
  <c r="S206" i="1"/>
  <c r="T206" i="1"/>
  <c r="U206" i="1"/>
  <c r="V206" i="1"/>
  <c r="W206" i="1"/>
  <c r="K206" i="1"/>
  <c r="M206" i="1"/>
  <c r="N206" i="1"/>
  <c r="J206" i="1"/>
  <c r="H206" i="1"/>
  <c r="D209" i="1" l="1"/>
  <c r="E209" i="1" s="1"/>
  <c r="D210" i="1"/>
  <c r="E210" i="1" s="1"/>
  <c r="D211" i="1"/>
  <c r="E211" i="1" s="1"/>
  <c r="J209" i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I206" i="1"/>
  <c r="J211" i="1" s="1"/>
</calcChain>
</file>

<file path=xl/sharedStrings.xml><?xml version="1.0" encoding="utf-8"?>
<sst xmlns="http://schemas.openxmlformats.org/spreadsheetml/2006/main" count="655" uniqueCount="159">
  <si>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</si>
  <si>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</si>
  <si>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</si>
  <si>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</si>
  <si>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</si>
  <si>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</si>
  <si>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</si>
  <si>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</si>
  <si>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</si>
  <si>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</si>
  <si>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</si>
  <si>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</si>
  <si>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</si>
  <si>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</si>
  <si>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</si>
  <si>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</si>
  <si>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</si>
  <si>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</si>
  <si>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</si>
  <si>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</si>
  <si>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</si>
  <si>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</si>
  <si>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</si>
  <si>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</si>
  <si>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</si>
  <si>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</si>
  <si>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</si>
  <si>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</si>
  <si>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</si>
  <si>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</si>
  <si>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</si>
  <si>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</si>
  <si>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</si>
  <si>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</si>
  <si>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</si>
  <si>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</si>
  <si>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</si>
  <si>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</si>
  <si>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</si>
  <si>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</si>
  <si>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</si>
  <si>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</si>
  <si>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</si>
  <si>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</si>
  <si>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</si>
  <si>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</si>
  <si>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</si>
  <si>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</si>
  <si>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</si>
  <si>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</si>
  <si>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</si>
  <si>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</si>
  <si>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</si>
  <si>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</si>
  <si>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</si>
  <si>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</si>
  <si>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</si>
  <si>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</si>
  <si>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</si>
  <si>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</si>
  <si>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</si>
  <si>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</si>
  <si>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</si>
  <si>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</si>
  <si>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</si>
  <si>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</si>
  <si>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</si>
  <si>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</si>
  <si>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</si>
  <si>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</si>
  <si>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</si>
  <si>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</si>
  <si>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</si>
  <si>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</si>
  <si>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</si>
  <si>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</si>
  <si>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</si>
  <si>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</si>
  <si>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</si>
  <si>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</si>
  <si>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</si>
  <si>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</si>
  <si>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</si>
  <si>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</si>
  <si>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</si>
  <si>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</si>
  <si>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</si>
  <si>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</si>
  <si>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</si>
  <si>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</si>
  <si>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</si>
  <si>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</si>
  <si>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</si>
  <si>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</si>
  <si>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</si>
  <si>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</si>
  <si>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</si>
  <si>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</si>
  <si>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</si>
  <si>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</si>
  <si>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</si>
  <si>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</si>
  <si>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</si>
  <si>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</si>
  <si>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</si>
  <si>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</si>
  <si>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</si>
  <si>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</si>
  <si>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</si>
  <si>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</si>
  <si>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</si>
  <si>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</si>
  <si>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</si>
  <si>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</si>
  <si>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</si>
  <si>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</si>
  <si>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</si>
  <si>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</si>
  <si>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</si>
  <si>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</si>
  <si>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</si>
  <si>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</si>
  <si>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</si>
  <si>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</si>
  <si>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</si>
  <si>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</si>
  <si>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</si>
  <si>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</si>
  <si>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</si>
  <si>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</si>
  <si>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</si>
  <si>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</si>
  <si>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</si>
  <si>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</si>
  <si>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</si>
  <si>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</si>
  <si>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</si>
  <si>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</si>
  <si>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</si>
  <si>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</si>
  <si>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</si>
  <si>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</si>
  <si>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</si>
  <si>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</si>
  <si>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</si>
  <si>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</si>
  <si>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</si>
  <si>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</si>
  <si>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</si>
  <si>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</si>
  <si>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</si>
  <si>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</si>
  <si>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</si>
  <si>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</si>
  <si>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</si>
  <si>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</si>
  <si>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</si>
  <si>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Crear Animación Spawn Enemigos</t>
  </si>
  <si>
    <t>Sonido atacar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</si>
</sst>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Hoja1!$J$209:$N$209</c:f>
              <c:numCache>
                <c:formatCode>General</c:formatCode>
                <c:ptCount val="5"/>
                <c:pt idx="0">
                  <c:v>113.54999999999997</c:v>
                </c:pt>
                <c:pt idx="1">
                  <c:v>109.49669999999998</c:v>
                </c:pt>
                <c:pt idx="2">
                  <c:v>107.49369999999998</c:v>
                </c:pt>
                <c:pt idx="3">
                  <c:v>101.35269999999998</c:v>
                </c:pt>
                <c:pt idx="4">
                  <c:v>98.909699999999987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1709808"/>
        <c:axId val="-941708176"/>
      </c:lineChart>
      <c:catAx>
        <c:axId val="-94170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941708176"/>
        <c:crosses val="autoZero"/>
        <c:auto val="1"/>
        <c:lblAlgn val="ctr"/>
        <c:lblOffset val="100"/>
        <c:noMultiLvlLbl val="0"/>
      </c:catAx>
      <c:valAx>
        <c:axId val="-94170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4170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218</xdr:row>
      <xdr:rowOff>120667</xdr:rowOff>
    </xdr:from>
    <xdr:to>
      <xdr:col>23</xdr:col>
      <xdr:colOff>138546</xdr:colOff>
      <xdr:row>235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tabSelected="1" topLeftCell="C169" zoomScale="55" zoomScaleNormal="55" workbookViewId="0">
      <selection activeCell="T189" sqref="T189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10</v>
      </c>
    </row>
    <row r="2" spans="1:23" ht="15" thickBot="1" x14ac:dyDescent="0.35">
      <c r="I2" s="37">
        <v>3</v>
      </c>
      <c r="J2" s="91" t="s">
        <v>4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1:23" s="1" customFormat="1" ht="15" thickBot="1" x14ac:dyDescent="0.35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04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v>3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89">
        <v>0</v>
      </c>
      <c r="T4" s="27"/>
      <c r="U4" s="27"/>
      <c r="V4" s="27"/>
      <c r="W4" s="77"/>
    </row>
    <row r="5" spans="1:23" ht="14.4" customHeight="1" thickBot="1" x14ac:dyDescent="0.35">
      <c r="B5" s="105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thickBot="1" x14ac:dyDescent="0.35">
      <c r="B6" s="105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5"/>
      <c r="U6" s="5"/>
      <c r="V6" s="5"/>
      <c r="W6" s="78"/>
    </row>
    <row r="7" spans="1:23" ht="14.4" customHeight="1" thickBot="1" x14ac:dyDescent="0.35">
      <c r="B7" s="105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5"/>
      <c r="U7" s="5"/>
      <c r="V7" s="5"/>
      <c r="W7" s="78"/>
    </row>
    <row r="8" spans="1:23" ht="20.399999999999999" customHeight="1" thickBot="1" x14ac:dyDescent="0.35">
      <c r="B8" s="106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04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05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5"/>
      <c r="U10" s="5"/>
      <c r="V10" s="5"/>
      <c r="W10" s="78"/>
    </row>
    <row r="11" spans="1:23" ht="16.95" customHeight="1" x14ac:dyDescent="0.3">
      <c r="B11" s="105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05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06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94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5"/>
      <c r="C15" s="99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5"/>
      <c r="C16" s="100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5"/>
      <c r="C17" s="100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5"/>
      <c r="C18" s="100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5"/>
      <c r="C19" s="100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5"/>
      <c r="C20" s="100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"/>
      <c r="U20" s="5"/>
      <c r="V20" s="5"/>
      <c r="W20" s="78"/>
    </row>
    <row r="21" spans="2:23" x14ac:dyDescent="0.3">
      <c r="B21" s="95"/>
      <c r="C21" s="100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5"/>
      <c r="C22" s="100"/>
      <c r="D22" s="21" t="s">
        <v>157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5"/>
      <c r="U22" s="5"/>
      <c r="V22" s="5"/>
      <c r="W22" s="78"/>
    </row>
    <row r="23" spans="2:23" x14ac:dyDescent="0.3">
      <c r="B23" s="95"/>
      <c r="C23" s="100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3">
      <c r="B24" s="95"/>
      <c r="C24" s="100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5"/>
      <c r="U24" s="5"/>
      <c r="V24" s="5"/>
      <c r="W24" s="78"/>
    </row>
    <row r="25" spans="2:23" x14ac:dyDescent="0.3">
      <c r="B25" s="95"/>
      <c r="C25" s="100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5"/>
      <c r="U25" s="5"/>
      <c r="V25" s="5"/>
      <c r="W25" s="78"/>
    </row>
    <row r="26" spans="2:23" x14ac:dyDescent="0.3">
      <c r="B26" s="95"/>
      <c r="C26" s="100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5"/>
      <c r="U26" s="5"/>
      <c r="V26" s="5"/>
      <c r="W26" s="78"/>
    </row>
    <row r="27" spans="2:23" x14ac:dyDescent="0.3">
      <c r="B27" s="95"/>
      <c r="C27" s="100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5"/>
      <c r="U27" s="5"/>
      <c r="V27" s="5"/>
      <c r="W27" s="78"/>
    </row>
    <row r="28" spans="2:23" x14ac:dyDescent="0.3">
      <c r="B28" s="95"/>
      <c r="C28" s="100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5"/>
      <c r="U28" s="5"/>
      <c r="V28" s="5"/>
      <c r="W28" s="78"/>
    </row>
    <row r="29" spans="2:23" x14ac:dyDescent="0.3">
      <c r="B29" s="95"/>
      <c r="C29" s="100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5"/>
      <c r="U29" s="5"/>
      <c r="V29" s="5"/>
      <c r="W29" s="78"/>
    </row>
    <row r="30" spans="2:23" x14ac:dyDescent="0.3">
      <c r="B30" s="95"/>
      <c r="C30" s="100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5"/>
      <c r="U30" s="5"/>
      <c r="V30" s="5"/>
      <c r="W30" s="78"/>
    </row>
    <row r="31" spans="2:23" x14ac:dyDescent="0.3">
      <c r="B31" s="95"/>
      <c r="C31" s="100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5"/>
      <c r="U31" s="5"/>
      <c r="V31" s="5"/>
      <c r="W31" s="78"/>
    </row>
    <row r="32" spans="2:23" x14ac:dyDescent="0.3">
      <c r="B32" s="95"/>
      <c r="C32" s="100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5"/>
      <c r="U32" s="5"/>
      <c r="V32" s="5"/>
      <c r="W32" s="78"/>
    </row>
    <row r="33" spans="2:23" x14ac:dyDescent="0.3">
      <c r="B33" s="95"/>
      <c r="C33" s="100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5"/>
      <c r="U33" s="5"/>
      <c r="V33" s="5"/>
      <c r="W33" s="78"/>
    </row>
    <row r="34" spans="2:23" x14ac:dyDescent="0.3">
      <c r="B34" s="95"/>
      <c r="C34" s="100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5"/>
      <c r="U34" s="5"/>
      <c r="V34" s="5"/>
      <c r="W34" s="78"/>
    </row>
    <row r="35" spans="2:23" x14ac:dyDescent="0.3">
      <c r="B35" s="95"/>
      <c r="C35" s="100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5"/>
      <c r="U35" s="5"/>
      <c r="V35" s="5"/>
      <c r="W35" s="78"/>
    </row>
    <row r="36" spans="2:23" x14ac:dyDescent="0.3">
      <c r="B36" s="95"/>
      <c r="C36" s="100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5"/>
      <c r="U36" s="5"/>
      <c r="V36" s="5"/>
      <c r="W36" s="78"/>
    </row>
    <row r="37" spans="2:23" x14ac:dyDescent="0.3">
      <c r="B37" s="95"/>
      <c r="C37" s="100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5"/>
      <c r="U37" s="5"/>
      <c r="V37" s="5"/>
      <c r="W37" s="78"/>
    </row>
    <row r="38" spans="2:23" x14ac:dyDescent="0.3">
      <c r="B38" s="95"/>
      <c r="C38" s="100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5"/>
      <c r="U38" s="5"/>
      <c r="V38" s="5"/>
      <c r="W38" s="78"/>
    </row>
    <row r="39" spans="2:23" x14ac:dyDescent="0.3">
      <c r="B39" s="95"/>
      <c r="C39" s="100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5"/>
      <c r="U39" s="5"/>
      <c r="V39" s="5"/>
      <c r="W39" s="78"/>
    </row>
    <row r="40" spans="2:23" x14ac:dyDescent="0.3">
      <c r="B40" s="95"/>
      <c r="C40" s="100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5"/>
      <c r="U40" s="5"/>
      <c r="V40" s="5"/>
      <c r="W40" s="78"/>
    </row>
    <row r="41" spans="2:23" x14ac:dyDescent="0.3">
      <c r="B41" s="95"/>
      <c r="C41" s="100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5"/>
      <c r="U41" s="5"/>
      <c r="V41" s="5"/>
      <c r="W41" s="78"/>
    </row>
    <row r="42" spans="2:23" x14ac:dyDescent="0.3">
      <c r="B42" s="95"/>
      <c r="C42" s="100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5"/>
      <c r="U42" s="5"/>
      <c r="V42" s="5"/>
      <c r="W42" s="78"/>
    </row>
    <row r="43" spans="2:23" x14ac:dyDescent="0.3">
      <c r="B43" s="95"/>
      <c r="C43" s="100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5"/>
      <c r="U43" s="5"/>
      <c r="V43" s="5"/>
      <c r="W43" s="78"/>
    </row>
    <row r="44" spans="2:23" x14ac:dyDescent="0.3">
      <c r="B44" s="95"/>
      <c r="C44" s="100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5"/>
      <c r="U44" s="5"/>
      <c r="V44" s="5"/>
      <c r="W44" s="78"/>
    </row>
    <row r="45" spans="2:23" x14ac:dyDescent="0.3">
      <c r="B45" s="95"/>
      <c r="C45" s="100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5"/>
      <c r="U45" s="5"/>
      <c r="V45" s="5"/>
      <c r="W45" s="78"/>
    </row>
    <row r="46" spans="2:23" x14ac:dyDescent="0.3">
      <c r="B46" s="95"/>
      <c r="C46" s="100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5"/>
      <c r="U46" s="5"/>
      <c r="V46" s="5"/>
      <c r="W46" s="78"/>
    </row>
    <row r="47" spans="2:23" x14ac:dyDescent="0.3">
      <c r="B47" s="95"/>
      <c r="C47" s="100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5"/>
      <c r="U47" s="5"/>
      <c r="V47" s="5"/>
      <c r="W47" s="78"/>
    </row>
    <row r="48" spans="2:23" x14ac:dyDescent="0.3">
      <c r="B48" s="95"/>
      <c r="C48" s="100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5"/>
      <c r="U48" s="5"/>
      <c r="V48" s="5"/>
      <c r="W48" s="78"/>
    </row>
    <row r="49" spans="2:23" x14ac:dyDescent="0.3">
      <c r="B49" s="95"/>
      <c r="C49" s="97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"/>
      <c r="U49" s="5"/>
      <c r="V49" s="5"/>
      <c r="W49" s="78"/>
    </row>
    <row r="50" spans="2:23" x14ac:dyDescent="0.3">
      <c r="B50" s="95"/>
      <c r="C50" s="98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"/>
      <c r="U50" s="5"/>
      <c r="V50" s="5"/>
      <c r="W50" s="78"/>
    </row>
    <row r="51" spans="2:23" x14ac:dyDescent="0.3">
      <c r="B51" s="95"/>
      <c r="C51" s="98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"/>
      <c r="U51" s="5"/>
      <c r="V51" s="5"/>
      <c r="W51" s="78"/>
    </row>
    <row r="52" spans="2:23" x14ac:dyDescent="0.3">
      <c r="B52" s="95"/>
      <c r="C52" s="98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"/>
      <c r="U52" s="5"/>
      <c r="V52" s="5"/>
      <c r="W52" s="78"/>
    </row>
    <row r="53" spans="2:23" x14ac:dyDescent="0.3">
      <c r="B53" s="95"/>
      <c r="C53" s="98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"/>
      <c r="U53" s="5"/>
      <c r="V53" s="5"/>
      <c r="W53" s="78"/>
    </row>
    <row r="54" spans="2:23" x14ac:dyDescent="0.3">
      <c r="B54" s="95"/>
      <c r="C54" s="98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"/>
      <c r="U54" s="5"/>
      <c r="V54" s="5"/>
      <c r="W54" s="78"/>
    </row>
    <row r="55" spans="2:23" ht="15" thickBot="1" x14ac:dyDescent="0.35">
      <c r="B55" s="112"/>
      <c r="C55" s="98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80"/>
      <c r="U55" s="80"/>
      <c r="V55" s="80"/>
      <c r="W55" s="81"/>
    </row>
    <row r="56" spans="2:23" x14ac:dyDescent="0.3">
      <c r="B56" s="94" t="s">
        <v>15</v>
      </c>
      <c r="C56" s="101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34"/>
      <c r="U56" s="34"/>
      <c r="V56" s="34"/>
      <c r="W56" s="82"/>
    </row>
    <row r="57" spans="2:23" x14ac:dyDescent="0.3">
      <c r="B57" s="95"/>
      <c r="C57" s="102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"/>
      <c r="U57" s="5"/>
      <c r="V57" s="5"/>
      <c r="W57" s="78"/>
    </row>
    <row r="58" spans="2:23" x14ac:dyDescent="0.3">
      <c r="B58" s="95"/>
      <c r="C58" s="102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"/>
      <c r="U58" s="5"/>
      <c r="V58" s="5"/>
      <c r="W58" s="78"/>
    </row>
    <row r="59" spans="2:23" x14ac:dyDescent="0.3">
      <c r="B59" s="95"/>
      <c r="C59" s="102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"/>
      <c r="U59" s="5"/>
      <c r="V59" s="5"/>
      <c r="W59" s="78"/>
    </row>
    <row r="60" spans="2:23" ht="18" x14ac:dyDescent="0.3">
      <c r="B60" s="95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"/>
      <c r="U60" s="5"/>
      <c r="V60" s="5"/>
      <c r="W60" s="78"/>
    </row>
    <row r="61" spans="2:23" ht="18" x14ac:dyDescent="0.3">
      <c r="B61" s="95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"/>
      <c r="U61" s="5"/>
      <c r="V61" s="5"/>
      <c r="W61" s="78"/>
    </row>
    <row r="62" spans="2:23" ht="14.4" customHeight="1" x14ac:dyDescent="0.3">
      <c r="B62" s="95"/>
      <c r="C62" s="102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"/>
      <c r="U62" s="5"/>
      <c r="V62" s="5"/>
      <c r="W62" s="78"/>
    </row>
    <row r="63" spans="2:23" ht="14.4" customHeight="1" x14ac:dyDescent="0.3">
      <c r="B63" s="95"/>
      <c r="C63" s="102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"/>
      <c r="U63" s="5"/>
      <c r="V63" s="5"/>
      <c r="W63" s="78"/>
    </row>
    <row r="64" spans="2:23" ht="14.4" customHeight="1" x14ac:dyDescent="0.3">
      <c r="B64" s="95"/>
      <c r="C64" s="102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"/>
      <c r="U64" s="5"/>
      <c r="V64" s="5"/>
      <c r="W64" s="78"/>
    </row>
    <row r="65" spans="2:23" ht="14.4" customHeight="1" thickBot="1" x14ac:dyDescent="0.35">
      <c r="B65" s="96"/>
      <c r="C65" s="103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31"/>
      <c r="U65" s="31"/>
      <c r="V65" s="31"/>
      <c r="W65" s="79"/>
    </row>
    <row r="66" spans="2:23" ht="14.4" customHeight="1" thickBot="1" x14ac:dyDescent="0.35">
      <c r="B66" s="94" t="s">
        <v>106</v>
      </c>
      <c r="C66" s="107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" customHeight="1" thickBot="1" x14ac:dyDescent="0.35">
      <c r="B67" s="95"/>
      <c r="C67" s="90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/>
      <c r="U67" s="73"/>
      <c r="V67" s="73"/>
      <c r="W67" s="63"/>
    </row>
    <row r="68" spans="2:23" ht="14.4" customHeight="1" thickBot="1" x14ac:dyDescent="0.35">
      <c r="B68" s="95"/>
      <c r="C68" s="90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"/>
      <c r="U68" s="5"/>
      <c r="V68" s="5"/>
      <c r="W68" s="78"/>
    </row>
    <row r="69" spans="2:23" ht="14.4" customHeight="1" thickBot="1" x14ac:dyDescent="0.35">
      <c r="B69" s="95"/>
      <c r="C69" s="90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" customHeight="1" thickBot="1" x14ac:dyDescent="0.35">
      <c r="B70" s="95"/>
      <c r="C70" s="90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83"/>
      <c r="U70" s="83"/>
      <c r="V70" s="83"/>
      <c r="W70" s="84"/>
    </row>
    <row r="71" spans="2:23" ht="14.4" customHeight="1" thickBot="1" x14ac:dyDescent="0.35">
      <c r="B71" s="95"/>
      <c r="C71" s="90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83"/>
      <c r="U71" s="83"/>
      <c r="V71" s="83"/>
      <c r="W71" s="84"/>
    </row>
    <row r="72" spans="2:23" ht="14.4" customHeight="1" thickBot="1" x14ac:dyDescent="0.35">
      <c r="B72" s="95"/>
      <c r="C72" s="90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"/>
      <c r="U72" s="5"/>
      <c r="V72" s="5"/>
      <c r="W72" s="78"/>
    </row>
    <row r="73" spans="2:23" ht="14.4" customHeight="1" thickBot="1" x14ac:dyDescent="0.35">
      <c r="B73" s="95"/>
      <c r="C73" s="90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" customHeight="1" thickBot="1" x14ac:dyDescent="0.35">
      <c r="B74" s="95"/>
      <c r="C74" s="90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5"/>
      <c r="U74" s="5"/>
      <c r="V74" s="5"/>
      <c r="W74" s="78"/>
    </row>
    <row r="75" spans="2:23" ht="14.4" customHeight="1" thickBot="1" x14ac:dyDescent="0.35">
      <c r="B75" s="95"/>
      <c r="C75" s="90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"/>
      <c r="U75" s="5"/>
      <c r="V75" s="5"/>
      <c r="W75" s="78"/>
    </row>
    <row r="76" spans="2:23" ht="14.4" customHeight="1" thickBot="1" x14ac:dyDescent="0.35">
      <c r="B76" s="95"/>
      <c r="C76" s="90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"/>
      <c r="U76" s="5"/>
      <c r="V76" s="5"/>
      <c r="W76" s="78"/>
    </row>
    <row r="77" spans="2:23" ht="14.4" customHeight="1" thickBot="1" x14ac:dyDescent="0.35">
      <c r="B77" s="95"/>
      <c r="C77" s="90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"/>
      <c r="U77" s="5"/>
      <c r="V77" s="5"/>
      <c r="W77" s="78"/>
    </row>
    <row r="78" spans="2:23" ht="14.25" customHeight="1" thickBot="1" x14ac:dyDescent="0.35">
      <c r="B78" s="95"/>
      <c r="C78" s="90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" customHeight="1" thickBot="1" x14ac:dyDescent="0.35">
      <c r="B79" s="95"/>
      <c r="C79" s="90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"/>
      <c r="U79" s="5"/>
      <c r="V79" s="5"/>
      <c r="W79" s="78"/>
    </row>
    <row r="80" spans="2:23" ht="14.4" customHeight="1" thickBot="1" x14ac:dyDescent="0.35">
      <c r="B80" s="95"/>
      <c r="C80" s="90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" customHeight="1" thickBot="1" x14ac:dyDescent="0.35">
      <c r="B81" s="95"/>
      <c r="C81" s="90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"/>
      <c r="U81" s="5"/>
      <c r="V81" s="5"/>
      <c r="W81" s="78"/>
    </row>
    <row r="82" spans="2:23" ht="14.4" customHeight="1" thickBot="1" x14ac:dyDescent="0.35">
      <c r="B82" s="95"/>
      <c r="C82" s="90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"/>
      <c r="U82" s="5"/>
      <c r="V82" s="5"/>
      <c r="W82" s="78"/>
    </row>
    <row r="83" spans="2:23" ht="14.4" customHeight="1" thickBot="1" x14ac:dyDescent="0.35">
      <c r="B83" s="95"/>
      <c r="C83" s="90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" customHeight="1" thickBot="1" x14ac:dyDescent="0.35">
      <c r="B84" s="95"/>
      <c r="C84" s="90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83"/>
      <c r="U84" s="83"/>
      <c r="V84" s="83"/>
      <c r="W84" s="84"/>
    </row>
    <row r="85" spans="2:23" ht="14.4" customHeight="1" thickBot="1" x14ac:dyDescent="0.35">
      <c r="B85" s="95"/>
      <c r="C85" s="90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83"/>
      <c r="U85" s="83"/>
      <c r="V85" s="83"/>
      <c r="W85" s="84"/>
    </row>
    <row r="86" spans="2:23" ht="14.4" customHeight="1" thickBot="1" x14ac:dyDescent="0.35">
      <c r="B86" s="95"/>
      <c r="C86" s="90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"/>
      <c r="U86" s="5"/>
      <c r="V86" s="5"/>
      <c r="W86" s="78"/>
    </row>
    <row r="87" spans="2:23" ht="14.4" customHeight="1" thickBot="1" x14ac:dyDescent="0.35">
      <c r="B87" s="95"/>
      <c r="C87" s="90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" customHeight="1" thickBot="1" x14ac:dyDescent="0.35">
      <c r="B88" s="95"/>
      <c r="C88" s="90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"/>
      <c r="U88" s="5"/>
      <c r="V88" s="5"/>
      <c r="W88" s="78"/>
    </row>
    <row r="89" spans="2:23" ht="14.4" customHeight="1" thickBot="1" x14ac:dyDescent="0.35">
      <c r="B89" s="95"/>
      <c r="C89" s="90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"/>
      <c r="U89" s="5"/>
      <c r="V89" s="5"/>
      <c r="W89" s="78"/>
    </row>
    <row r="90" spans="2:23" ht="14.4" customHeight="1" thickBot="1" x14ac:dyDescent="0.35">
      <c r="B90" s="95"/>
      <c r="C90" s="90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" customHeight="1" thickBot="1" x14ac:dyDescent="0.35">
      <c r="B91" s="95"/>
      <c r="C91" s="90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83"/>
      <c r="U91" s="83"/>
      <c r="V91" s="83"/>
      <c r="W91" s="84"/>
    </row>
    <row r="92" spans="2:23" ht="14.4" customHeight="1" thickBot="1" x14ac:dyDescent="0.35">
      <c r="B92" s="95"/>
      <c r="C92" s="90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83"/>
      <c r="U92" s="83"/>
      <c r="V92" s="83"/>
      <c r="W92" s="84"/>
    </row>
    <row r="93" spans="2:23" ht="14.4" customHeight="1" thickBot="1" x14ac:dyDescent="0.35">
      <c r="B93" s="95"/>
      <c r="C93" s="90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"/>
      <c r="U93" s="5"/>
      <c r="V93" s="5"/>
      <c r="W93" s="78"/>
    </row>
    <row r="94" spans="2:23" ht="14.4" customHeight="1" thickBot="1" x14ac:dyDescent="0.35">
      <c r="B94" s="95"/>
      <c r="C94" s="90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" customHeight="1" thickBot="1" x14ac:dyDescent="0.35">
      <c r="B95" s="95"/>
      <c r="C95" s="90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"/>
      <c r="U95" s="5"/>
      <c r="V95" s="5"/>
      <c r="W95" s="78"/>
    </row>
    <row r="96" spans="2:23" ht="14.4" customHeight="1" thickBot="1" x14ac:dyDescent="0.35">
      <c r="B96" s="95"/>
      <c r="C96" s="90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"/>
      <c r="U96" s="5"/>
      <c r="V96" s="5"/>
      <c r="W96" s="78"/>
    </row>
    <row r="97" spans="2:23" ht="14.4" customHeight="1" thickBot="1" x14ac:dyDescent="0.35">
      <c r="B97" s="95"/>
      <c r="C97" s="90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" customHeight="1" thickBot="1" x14ac:dyDescent="0.35">
      <c r="B98" s="95"/>
      <c r="C98" s="90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83"/>
      <c r="U98" s="83"/>
      <c r="V98" s="83"/>
      <c r="W98" s="84"/>
    </row>
    <row r="99" spans="2:23" ht="14.4" customHeight="1" thickBot="1" x14ac:dyDescent="0.35">
      <c r="B99" s="95"/>
      <c r="C99" s="90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83"/>
      <c r="U99" s="83"/>
      <c r="V99" s="83"/>
      <c r="W99" s="84"/>
    </row>
    <row r="100" spans="2:23" ht="14.4" customHeight="1" thickBot="1" x14ac:dyDescent="0.35">
      <c r="B100" s="95"/>
      <c r="C100" s="90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"/>
      <c r="U100" s="5"/>
      <c r="V100" s="5"/>
      <c r="W100" s="78"/>
    </row>
    <row r="101" spans="2:23" ht="14.4" customHeight="1" thickBot="1" x14ac:dyDescent="0.35">
      <c r="B101" s="95"/>
      <c r="C101" s="90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/>
      <c r="U101" s="73"/>
      <c r="V101" s="73"/>
      <c r="W101" s="63"/>
    </row>
    <row r="102" spans="2:23" ht="14.4" customHeight="1" thickBot="1" x14ac:dyDescent="0.35">
      <c r="B102" s="95"/>
      <c r="C102" s="90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"/>
      <c r="U102" s="5"/>
      <c r="V102" s="5"/>
      <c r="W102" s="78"/>
    </row>
    <row r="103" spans="2:23" ht="14.4" customHeight="1" thickBot="1" x14ac:dyDescent="0.35">
      <c r="B103" s="95"/>
      <c r="C103" s="90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"/>
      <c r="U103" s="5"/>
      <c r="V103" s="5"/>
      <c r="W103" s="78"/>
    </row>
    <row r="104" spans="2:23" ht="14.4" customHeight="1" thickBot="1" x14ac:dyDescent="0.35">
      <c r="B104" s="95"/>
      <c r="C104" s="90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" customHeight="1" thickBot="1" x14ac:dyDescent="0.35">
      <c r="B105" s="95"/>
      <c r="C105" s="90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83"/>
      <c r="U105" s="83"/>
      <c r="V105" s="83"/>
      <c r="W105" s="84"/>
    </row>
    <row r="106" spans="2:23" ht="14.4" customHeight="1" thickBot="1" x14ac:dyDescent="0.35">
      <c r="B106" s="95"/>
      <c r="C106" s="90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83"/>
      <c r="U106" s="83"/>
      <c r="V106" s="83"/>
      <c r="W106" s="84"/>
    </row>
    <row r="107" spans="2:23" ht="14.4" customHeight="1" thickBot="1" x14ac:dyDescent="0.35">
      <c r="B107" s="95"/>
      <c r="C107" s="90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"/>
      <c r="U107" s="5"/>
      <c r="V107" s="5"/>
      <c r="W107" s="78"/>
    </row>
    <row r="108" spans="2:23" ht="14.4" customHeight="1" thickBot="1" x14ac:dyDescent="0.35">
      <c r="B108" s="95"/>
      <c r="C108" s="90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/>
      <c r="U108" s="73"/>
      <c r="V108" s="73"/>
      <c r="W108" s="63"/>
    </row>
    <row r="109" spans="2:23" ht="14.4" customHeight="1" thickBot="1" x14ac:dyDescent="0.35">
      <c r="B109" s="95"/>
      <c r="C109" s="90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"/>
      <c r="U109" s="5"/>
      <c r="V109" s="5"/>
      <c r="W109" s="78"/>
    </row>
    <row r="110" spans="2:23" ht="14.4" customHeight="1" thickBot="1" x14ac:dyDescent="0.35">
      <c r="B110" s="95"/>
      <c r="C110" s="90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"/>
      <c r="U110" s="5"/>
      <c r="V110" s="5"/>
      <c r="W110" s="78"/>
    </row>
    <row r="111" spans="2:23" ht="14.4" customHeight="1" thickBot="1" x14ac:dyDescent="0.35">
      <c r="B111" s="95"/>
      <c r="C111" s="90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" customHeight="1" thickBot="1" x14ac:dyDescent="0.35">
      <c r="B112" s="95"/>
      <c r="C112" s="90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83"/>
      <c r="U112" s="83"/>
      <c r="V112" s="83"/>
      <c r="W112" s="84"/>
    </row>
    <row r="113" spans="2:23" ht="14.4" customHeight="1" thickBot="1" x14ac:dyDescent="0.35">
      <c r="B113" s="95"/>
      <c r="C113" s="90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83"/>
      <c r="U113" s="83"/>
      <c r="V113" s="83"/>
      <c r="W113" s="84"/>
    </row>
    <row r="114" spans="2:23" ht="14.4" customHeight="1" thickBot="1" x14ac:dyDescent="0.35">
      <c r="B114" s="95"/>
      <c r="C114" s="90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"/>
      <c r="U114" s="5"/>
      <c r="V114" s="5"/>
      <c r="W114" s="78"/>
    </row>
    <row r="115" spans="2:23" ht="14.4" customHeight="1" thickBot="1" x14ac:dyDescent="0.35">
      <c r="B115" s="95"/>
      <c r="C115" s="90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/>
      <c r="U115" s="73"/>
      <c r="V115" s="73"/>
      <c r="W115" s="63"/>
    </row>
    <row r="116" spans="2:23" ht="14.4" customHeight="1" thickBot="1" x14ac:dyDescent="0.35">
      <c r="B116" s="95"/>
      <c r="C116" s="90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"/>
      <c r="U116" s="5"/>
      <c r="V116" s="5"/>
      <c r="W116" s="78"/>
    </row>
    <row r="117" spans="2:23" ht="14.4" customHeight="1" thickBot="1" x14ac:dyDescent="0.35">
      <c r="B117" s="95"/>
      <c r="C117" s="90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"/>
      <c r="U117" s="5"/>
      <c r="V117" s="5"/>
      <c r="W117" s="78"/>
    </row>
    <row r="118" spans="2:23" ht="14.4" customHeight="1" thickBot="1" x14ac:dyDescent="0.35">
      <c r="B118" s="95"/>
      <c r="C118" s="90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" customHeight="1" thickBot="1" x14ac:dyDescent="0.35">
      <c r="B119" s="95"/>
      <c r="C119" s="90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83"/>
      <c r="U119" s="83"/>
      <c r="V119" s="83"/>
      <c r="W119" s="84"/>
    </row>
    <row r="120" spans="2:23" ht="14.4" customHeight="1" thickBot="1" x14ac:dyDescent="0.35">
      <c r="B120" s="95"/>
      <c r="C120" s="90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83"/>
      <c r="U120" s="83"/>
      <c r="V120" s="83"/>
      <c r="W120" s="84"/>
    </row>
    <row r="121" spans="2:23" ht="14.4" customHeight="1" thickBot="1" x14ac:dyDescent="0.35">
      <c r="B121" s="95"/>
      <c r="C121" s="90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"/>
      <c r="U121" s="5"/>
      <c r="V121" s="5"/>
      <c r="W121" s="78"/>
    </row>
    <row r="122" spans="2:23" ht="14.4" customHeight="1" thickBot="1" x14ac:dyDescent="0.35">
      <c r="B122" s="95"/>
      <c r="C122" s="90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" customHeight="1" thickBot="1" x14ac:dyDescent="0.35">
      <c r="B123" s="95"/>
      <c r="C123" s="90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"/>
      <c r="U123" s="5"/>
      <c r="V123" s="5"/>
      <c r="W123" s="78"/>
    </row>
    <row r="124" spans="2:23" ht="14.4" customHeight="1" thickBot="1" x14ac:dyDescent="0.35">
      <c r="B124" s="95"/>
      <c r="C124" s="90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"/>
      <c r="U124" s="5"/>
      <c r="V124" s="5"/>
      <c r="W124" s="78"/>
    </row>
    <row r="125" spans="2:23" ht="14.4" customHeight="1" thickBot="1" x14ac:dyDescent="0.35">
      <c r="B125" s="95"/>
      <c r="C125" s="90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" customHeight="1" thickBot="1" x14ac:dyDescent="0.35">
      <c r="B126" s="95"/>
      <c r="C126" s="90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83"/>
      <c r="U126" s="83"/>
      <c r="V126" s="83"/>
      <c r="W126" s="84"/>
    </row>
    <row r="127" spans="2:23" ht="14.4" customHeight="1" thickBot="1" x14ac:dyDescent="0.35">
      <c r="B127" s="95"/>
      <c r="C127" s="90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83"/>
      <c r="U127" s="83"/>
      <c r="V127" s="83"/>
      <c r="W127" s="84"/>
    </row>
    <row r="128" spans="2:23" ht="14.4" customHeight="1" thickBot="1" x14ac:dyDescent="0.35">
      <c r="B128" s="95"/>
      <c r="C128" s="90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"/>
      <c r="U128" s="5"/>
      <c r="V128" s="5"/>
      <c r="W128" s="78"/>
    </row>
    <row r="129" spans="2:23" ht="14.4" customHeight="1" thickBot="1" x14ac:dyDescent="0.35">
      <c r="B129" s="95"/>
      <c r="C129" s="90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/>
      <c r="U129" s="73"/>
      <c r="V129" s="73"/>
      <c r="W129" s="63"/>
    </row>
    <row r="130" spans="2:23" ht="14.4" customHeight="1" thickBot="1" x14ac:dyDescent="0.35">
      <c r="B130" s="95"/>
      <c r="C130" s="90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"/>
      <c r="U130" s="5"/>
      <c r="V130" s="5"/>
      <c r="W130" s="78"/>
    </row>
    <row r="131" spans="2:23" ht="14.4" customHeight="1" thickBot="1" x14ac:dyDescent="0.35">
      <c r="B131" s="95"/>
      <c r="C131" s="90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"/>
      <c r="U131" s="5"/>
      <c r="V131" s="5"/>
      <c r="W131" s="78"/>
    </row>
    <row r="132" spans="2:23" ht="14.4" customHeight="1" thickBot="1" x14ac:dyDescent="0.35">
      <c r="B132" s="95"/>
      <c r="C132" s="90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" customHeight="1" thickBot="1" x14ac:dyDescent="0.35">
      <c r="B133" s="95"/>
      <c r="C133" s="90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83"/>
      <c r="U133" s="83"/>
      <c r="V133" s="83"/>
      <c r="W133" s="84"/>
    </row>
    <row r="134" spans="2:23" ht="14.4" customHeight="1" thickBot="1" x14ac:dyDescent="0.35">
      <c r="B134" s="95"/>
      <c r="C134" s="90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83"/>
      <c r="U134" s="83"/>
      <c r="V134" s="83"/>
      <c r="W134" s="84"/>
    </row>
    <row r="135" spans="2:23" ht="14.4" customHeight="1" thickBot="1" x14ac:dyDescent="0.35">
      <c r="B135" s="95"/>
      <c r="C135" s="90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"/>
      <c r="U135" s="5"/>
      <c r="V135" s="5"/>
      <c r="W135" s="78"/>
    </row>
    <row r="136" spans="2:23" ht="14.4" customHeight="1" thickBot="1" x14ac:dyDescent="0.35">
      <c r="B136" s="95"/>
      <c r="C136" s="90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/>
      <c r="U136" s="73"/>
      <c r="V136" s="73"/>
      <c r="W136" s="63"/>
    </row>
    <row r="137" spans="2:23" ht="14.4" customHeight="1" thickBot="1" x14ac:dyDescent="0.35">
      <c r="B137" s="95"/>
      <c r="C137" s="90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"/>
      <c r="U137" s="5"/>
      <c r="V137" s="5"/>
      <c r="W137" s="78"/>
    </row>
    <row r="138" spans="2:23" ht="14.4" customHeight="1" thickBot="1" x14ac:dyDescent="0.35">
      <c r="B138" s="95"/>
      <c r="C138" s="90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"/>
      <c r="U138" s="5"/>
      <c r="V138" s="5"/>
      <c r="W138" s="78"/>
    </row>
    <row r="139" spans="2:23" ht="14.4" customHeight="1" thickBot="1" x14ac:dyDescent="0.35">
      <c r="B139" s="95"/>
      <c r="C139" s="90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" customHeight="1" thickBot="1" x14ac:dyDescent="0.35">
      <c r="B140" s="95"/>
      <c r="C140" s="90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83"/>
      <c r="U140" s="83"/>
      <c r="V140" s="83"/>
      <c r="W140" s="84"/>
    </row>
    <row r="141" spans="2:23" ht="14.4" customHeight="1" thickBot="1" x14ac:dyDescent="0.35">
      <c r="B141" s="95"/>
      <c r="C141" s="90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83"/>
      <c r="U141" s="83"/>
      <c r="V141" s="83"/>
      <c r="W141" s="84"/>
    </row>
    <row r="142" spans="2:23" ht="14.4" customHeight="1" thickBot="1" x14ac:dyDescent="0.35">
      <c r="B142" s="95"/>
      <c r="C142" s="90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"/>
      <c r="U142" s="5"/>
      <c r="V142" s="5"/>
      <c r="W142" s="78"/>
    </row>
    <row r="143" spans="2:23" ht="14.4" customHeight="1" thickBot="1" x14ac:dyDescent="0.35">
      <c r="B143" s="95"/>
      <c r="C143" s="90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/>
      <c r="U143" s="73"/>
      <c r="V143" s="73"/>
      <c r="W143" s="63"/>
    </row>
    <row r="144" spans="2:23" ht="14.4" customHeight="1" thickBot="1" x14ac:dyDescent="0.35">
      <c r="B144" s="95"/>
      <c r="C144" s="90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"/>
      <c r="U144" s="5"/>
      <c r="V144" s="5"/>
      <c r="W144" s="78"/>
    </row>
    <row r="145" spans="2:23" ht="14.4" customHeight="1" thickBot="1" x14ac:dyDescent="0.35">
      <c r="B145" s="95"/>
      <c r="C145" s="90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"/>
      <c r="U145" s="5"/>
      <c r="V145" s="5"/>
      <c r="W145" s="78"/>
    </row>
    <row r="146" spans="2:23" ht="14.4" customHeight="1" thickBot="1" x14ac:dyDescent="0.35">
      <c r="B146" s="95"/>
      <c r="C146" s="90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" customHeight="1" thickBot="1" x14ac:dyDescent="0.35">
      <c r="B147" s="95"/>
      <c r="C147" s="90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83"/>
      <c r="U147" s="83"/>
      <c r="V147" s="83"/>
      <c r="W147" s="84"/>
    </row>
    <row r="148" spans="2:23" ht="14.4" customHeight="1" thickBot="1" x14ac:dyDescent="0.35">
      <c r="B148" s="95"/>
      <c r="C148" s="90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83"/>
      <c r="U148" s="83"/>
      <c r="V148" s="83"/>
      <c r="W148" s="84"/>
    </row>
    <row r="149" spans="2:23" ht="14.4" customHeight="1" thickBot="1" x14ac:dyDescent="0.35">
      <c r="B149" s="95"/>
      <c r="C149" s="90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"/>
      <c r="U149" s="5"/>
      <c r="V149" s="5"/>
      <c r="W149" s="78"/>
    </row>
    <row r="150" spans="2:23" ht="14.4" customHeight="1" thickBot="1" x14ac:dyDescent="0.35">
      <c r="B150" s="95"/>
      <c r="C150" s="90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" customHeight="1" thickBot="1" x14ac:dyDescent="0.35">
      <c r="B151" s="95"/>
      <c r="C151" s="90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"/>
      <c r="U151" s="5"/>
      <c r="V151" s="5"/>
      <c r="W151" s="78"/>
    </row>
    <row r="152" spans="2:23" ht="14.4" customHeight="1" thickBot="1" x14ac:dyDescent="0.35">
      <c r="B152" s="95"/>
      <c r="C152" s="90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"/>
      <c r="U152" s="5"/>
      <c r="V152" s="5"/>
      <c r="W152" s="78"/>
    </row>
    <row r="153" spans="2:23" ht="14.4" customHeight="1" thickBot="1" x14ac:dyDescent="0.35">
      <c r="B153" s="95"/>
      <c r="C153" s="90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" customHeight="1" thickBot="1" x14ac:dyDescent="0.35">
      <c r="B154" s="95"/>
      <c r="C154" s="90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83"/>
      <c r="U154" s="83"/>
      <c r="V154" s="83"/>
      <c r="W154" s="84"/>
    </row>
    <row r="155" spans="2:23" ht="14.4" customHeight="1" thickBot="1" x14ac:dyDescent="0.35">
      <c r="B155" s="95"/>
      <c r="C155" s="90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83"/>
      <c r="U155" s="83"/>
      <c r="V155" s="83"/>
      <c r="W155" s="84"/>
    </row>
    <row r="156" spans="2:23" ht="14.4" customHeight="1" thickBot="1" x14ac:dyDescent="0.35">
      <c r="B156" s="95"/>
      <c r="C156" s="90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"/>
      <c r="U156" s="5"/>
      <c r="V156" s="5"/>
      <c r="W156" s="78"/>
    </row>
    <row r="157" spans="2:23" ht="14.4" customHeight="1" thickBot="1" x14ac:dyDescent="0.35">
      <c r="B157" s="95"/>
      <c r="C157" s="90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" customHeight="1" thickBot="1" x14ac:dyDescent="0.35">
      <c r="B158" s="95"/>
      <c r="C158" s="90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"/>
      <c r="U158" s="5"/>
      <c r="V158" s="5"/>
      <c r="W158" s="78"/>
    </row>
    <row r="159" spans="2:23" ht="14.4" customHeight="1" thickBot="1" x14ac:dyDescent="0.35">
      <c r="B159" s="95"/>
      <c r="C159" s="90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"/>
      <c r="U159" s="5"/>
      <c r="V159" s="5"/>
      <c r="W159" s="78"/>
    </row>
    <row r="160" spans="2:23" ht="14.4" customHeight="1" thickBot="1" x14ac:dyDescent="0.35">
      <c r="B160" s="95"/>
      <c r="C160" s="90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" customHeight="1" thickBot="1" x14ac:dyDescent="0.35">
      <c r="B161" s="95"/>
      <c r="C161" s="90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83"/>
      <c r="U161" s="83"/>
      <c r="V161" s="83"/>
      <c r="W161" s="84"/>
    </row>
    <row r="162" spans="2:23" ht="14.4" customHeight="1" thickBot="1" x14ac:dyDescent="0.35">
      <c r="B162" s="95"/>
      <c r="C162" s="90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83"/>
      <c r="U162" s="83"/>
      <c r="V162" s="83"/>
      <c r="W162" s="84"/>
    </row>
    <row r="163" spans="2:23" ht="14.4" customHeight="1" thickBot="1" x14ac:dyDescent="0.35">
      <c r="B163" s="95"/>
      <c r="C163" s="90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"/>
      <c r="U163" s="5"/>
      <c r="V163" s="5"/>
      <c r="W163" s="78"/>
    </row>
    <row r="164" spans="2:23" ht="14.4" customHeight="1" thickBot="1" x14ac:dyDescent="0.35">
      <c r="B164" s="95"/>
      <c r="C164" s="90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/>
      <c r="U164" s="73"/>
      <c r="V164" s="73"/>
      <c r="W164" s="63"/>
    </row>
    <row r="165" spans="2:23" ht="14.4" customHeight="1" thickBot="1" x14ac:dyDescent="0.35">
      <c r="B165" s="95"/>
      <c r="C165" s="90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"/>
      <c r="U165" s="5"/>
      <c r="V165" s="5"/>
      <c r="W165" s="78"/>
    </row>
    <row r="166" spans="2:23" ht="14.4" customHeight="1" thickBot="1" x14ac:dyDescent="0.35">
      <c r="B166" s="95"/>
      <c r="C166" s="90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"/>
      <c r="U166" s="5"/>
      <c r="V166" s="5"/>
      <c r="W166" s="78"/>
    </row>
    <row r="167" spans="2:23" ht="14.4" customHeight="1" thickBot="1" x14ac:dyDescent="0.35">
      <c r="B167" s="95"/>
      <c r="C167" s="90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" customHeight="1" thickBot="1" x14ac:dyDescent="0.35">
      <c r="B168" s="112"/>
      <c r="C168" s="116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85"/>
      <c r="U168" s="85"/>
      <c r="V168" s="85"/>
      <c r="W168" s="86"/>
    </row>
    <row r="169" spans="2:23" ht="14.4" customHeight="1" thickBot="1" x14ac:dyDescent="0.35">
      <c r="B169" s="112"/>
      <c r="C169" s="116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85"/>
      <c r="U169" s="85"/>
      <c r="V169" s="85"/>
      <c r="W169" s="86"/>
    </row>
    <row r="170" spans="2:23" ht="18.600000000000001" customHeight="1" thickBot="1" x14ac:dyDescent="0.35">
      <c r="B170" s="96"/>
      <c r="C170" s="117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31"/>
      <c r="U170" s="31"/>
      <c r="V170" s="31"/>
      <c r="W170" s="79"/>
    </row>
    <row r="171" spans="2:23" ht="14.4" customHeight="1" x14ac:dyDescent="0.35">
      <c r="B171" s="94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5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34"/>
      <c r="U171" s="34"/>
      <c r="V171" s="34"/>
      <c r="W171" s="82"/>
    </row>
    <row r="172" spans="2:23" ht="14.4" customHeight="1" x14ac:dyDescent="0.3">
      <c r="B172" s="95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"/>
      <c r="U172" s="5"/>
      <c r="V172" s="5"/>
      <c r="W172" s="78"/>
    </row>
    <row r="173" spans="2:23" ht="14.4" customHeight="1" x14ac:dyDescent="0.3">
      <c r="B173" s="95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"/>
      <c r="U173" s="5"/>
      <c r="V173" s="5"/>
      <c r="W173" s="78"/>
    </row>
    <row r="174" spans="2:23" ht="14.4" customHeight="1" x14ac:dyDescent="0.3">
      <c r="B174" s="95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"/>
      <c r="U174" s="5"/>
      <c r="V174" s="5"/>
      <c r="W174" s="78"/>
    </row>
    <row r="175" spans="2:23" ht="14.4" customHeight="1" x14ac:dyDescent="0.3">
      <c r="B175" s="95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"/>
      <c r="U175" s="5"/>
      <c r="V175" s="5"/>
      <c r="W175" s="78"/>
    </row>
    <row r="176" spans="2:23" ht="14.4" customHeight="1" x14ac:dyDescent="0.3">
      <c r="B176" s="95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"/>
      <c r="U176" s="5"/>
      <c r="V176" s="5"/>
      <c r="W176" s="78"/>
    </row>
    <row r="177" spans="2:23" ht="14.4" customHeight="1" x14ac:dyDescent="0.3">
      <c r="B177" s="95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"/>
      <c r="U177" s="5"/>
      <c r="V177" s="5"/>
      <c r="W177" s="78"/>
    </row>
    <row r="178" spans="2:23" ht="14.4" customHeight="1" x14ac:dyDescent="0.3">
      <c r="B178" s="95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"/>
      <c r="U178" s="5"/>
      <c r="V178" s="5"/>
      <c r="W178" s="78"/>
    </row>
    <row r="179" spans="2:23" ht="14.4" customHeight="1" x14ac:dyDescent="0.3">
      <c r="B179" s="95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" customHeight="1" x14ac:dyDescent="0.3">
      <c r="B180" s="95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" customHeight="1" x14ac:dyDescent="0.3">
      <c r="B181" s="95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" customHeight="1" x14ac:dyDescent="0.3">
      <c r="B182" s="95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"/>
      <c r="U182" s="5"/>
      <c r="V182" s="5"/>
      <c r="W182" s="78"/>
    </row>
    <row r="183" spans="2:23" ht="14.4" customHeight="1" thickBot="1" x14ac:dyDescent="0.35">
      <c r="B183" s="96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7">
        <v>0.03</v>
      </c>
      <c r="U183" s="31"/>
      <c r="V183" s="31"/>
      <c r="W183" s="79"/>
    </row>
    <row r="184" spans="2:23" ht="14.4" customHeight="1" x14ac:dyDescent="0.3">
      <c r="B184" s="94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34"/>
      <c r="U184" s="34"/>
      <c r="V184" s="34"/>
      <c r="W184" s="82"/>
    </row>
    <row r="185" spans="2:23" ht="14.4" customHeight="1" x14ac:dyDescent="0.3">
      <c r="B185" s="95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"/>
      <c r="U185" s="5"/>
      <c r="V185" s="5"/>
      <c r="W185" s="78"/>
    </row>
    <row r="186" spans="2:23" ht="14.4" customHeight="1" thickBot="1" x14ac:dyDescent="0.35">
      <c r="B186" s="96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31"/>
      <c r="U186" s="31"/>
      <c r="V186" s="31"/>
      <c r="W186" s="79"/>
    </row>
    <row r="187" spans="2:23" ht="14.4" customHeight="1" x14ac:dyDescent="0.3">
      <c r="B187" s="94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2"/>
    </row>
    <row r="188" spans="2:23" ht="14.4" customHeight="1" x14ac:dyDescent="0.3">
      <c r="B188" s="95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"/>
      <c r="U188" s="5"/>
      <c r="V188" s="5"/>
      <c r="W188" s="78"/>
    </row>
    <row r="189" spans="2:23" ht="14.4" customHeight="1" x14ac:dyDescent="0.3">
      <c r="B189" s="95"/>
      <c r="C189" s="41" t="s">
        <v>158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5"/>
      <c r="U189" s="5"/>
      <c r="V189" s="5"/>
      <c r="W189" s="78"/>
    </row>
    <row r="190" spans="2:23" ht="14.4" customHeight="1" x14ac:dyDescent="0.3">
      <c r="B190" s="95"/>
      <c r="C190" s="41" t="s">
        <v>141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"/>
      <c r="U190" s="5"/>
      <c r="V190" s="5"/>
      <c r="W190" s="78"/>
    </row>
    <row r="191" spans="2:23" ht="14.4" customHeight="1" x14ac:dyDescent="0.3">
      <c r="B191" s="95"/>
      <c r="C191" s="41" t="s">
        <v>142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"/>
      <c r="U191" s="5"/>
      <c r="V191" s="5"/>
      <c r="W191" s="78"/>
    </row>
    <row r="192" spans="2:23" ht="14.4" customHeight="1" x14ac:dyDescent="0.3">
      <c r="B192" s="95"/>
      <c r="C192" s="41" t="s">
        <v>143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si="4"/>
        <v>0.16700000000000001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73">
        <v>0.16700000000000001</v>
      </c>
      <c r="P192" s="62">
        <v>0</v>
      </c>
      <c r="Q192" s="62">
        <v>0</v>
      </c>
      <c r="R192" s="62">
        <v>0</v>
      </c>
      <c r="S192" s="62">
        <v>0</v>
      </c>
      <c r="T192" s="5"/>
      <c r="U192" s="5"/>
      <c r="V192" s="5"/>
      <c r="W192" s="78"/>
    </row>
    <row r="193" spans="2:23" ht="14.4" customHeight="1" x14ac:dyDescent="0.3">
      <c r="B193" s="95"/>
      <c r="C193" s="41" t="s">
        <v>144</v>
      </c>
      <c r="D193" s="4"/>
      <c r="E193" s="4" t="s">
        <v>137</v>
      </c>
      <c r="F193" s="49" t="s">
        <v>104</v>
      </c>
      <c r="G193" s="4">
        <v>7</v>
      </c>
      <c r="H193" s="4">
        <v>0.1</v>
      </c>
      <c r="I193" s="40">
        <f t="shared" si="4"/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"/>
      <c r="U193" s="5"/>
      <c r="V193" s="5"/>
      <c r="W193" s="78"/>
    </row>
    <row r="194" spans="2:23" ht="14.4" customHeight="1" thickBot="1" x14ac:dyDescent="0.35">
      <c r="B194" s="96"/>
      <c r="C194" s="43" t="s">
        <v>145</v>
      </c>
      <c r="D194" s="17"/>
      <c r="E194" s="17" t="s">
        <v>137</v>
      </c>
      <c r="F194" s="50" t="s">
        <v>104</v>
      </c>
      <c r="G194" s="17">
        <v>7</v>
      </c>
      <c r="H194" s="17">
        <v>0.1</v>
      </c>
      <c r="I194" s="40">
        <f t="shared" si="4"/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31"/>
      <c r="U194" s="31"/>
      <c r="V194" s="31"/>
      <c r="W194" s="79"/>
    </row>
    <row r="195" spans="2:23" ht="14.4" customHeight="1" x14ac:dyDescent="0.3">
      <c r="B195" s="94" t="s">
        <v>17</v>
      </c>
      <c r="C195" s="36" t="s">
        <v>79</v>
      </c>
      <c r="D195" s="28"/>
      <c r="E195" s="28" t="s">
        <v>7</v>
      </c>
      <c r="F195" s="57" t="s">
        <v>100</v>
      </c>
      <c r="G195" s="28">
        <v>3</v>
      </c>
      <c r="H195" s="28">
        <v>0.4</v>
      </c>
      <c r="I195" s="29">
        <f t="shared" si="4"/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51">
        <v>0</v>
      </c>
      <c r="T195" s="34"/>
      <c r="U195" s="34"/>
      <c r="V195" s="34"/>
      <c r="W195" s="82"/>
    </row>
    <row r="196" spans="2:23" ht="14.4" customHeight="1" x14ac:dyDescent="0.3">
      <c r="B196" s="95"/>
      <c r="C196" s="22" t="s">
        <v>127</v>
      </c>
      <c r="D196" s="4"/>
      <c r="E196" s="4" t="s">
        <v>7</v>
      </c>
      <c r="F196" s="56" t="s">
        <v>100</v>
      </c>
      <c r="G196" s="4">
        <v>3</v>
      </c>
      <c r="H196" s="4">
        <v>0.4</v>
      </c>
      <c r="I196" s="6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"/>
      <c r="U196" s="5"/>
      <c r="V196" s="5"/>
      <c r="W196" s="78"/>
    </row>
    <row r="197" spans="2:23" ht="14.4" customHeight="1" x14ac:dyDescent="0.3">
      <c r="B197" s="95"/>
      <c r="C197" s="22" t="s">
        <v>128</v>
      </c>
      <c r="D197" s="4"/>
      <c r="E197" s="4" t="s">
        <v>7</v>
      </c>
      <c r="F197" s="56" t="s">
        <v>100</v>
      </c>
      <c r="G197" s="4">
        <v>3</v>
      </c>
      <c r="H197" s="4">
        <v>0.4</v>
      </c>
      <c r="I197" s="6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"/>
      <c r="U197" s="5"/>
      <c r="V197" s="5"/>
      <c r="W197" s="78"/>
    </row>
    <row r="198" spans="2:23" ht="14.4" customHeight="1" x14ac:dyDescent="0.3">
      <c r="B198" s="95"/>
      <c r="C198" s="22" t="s">
        <v>136</v>
      </c>
      <c r="D198" s="4"/>
      <c r="E198" s="4" t="s">
        <v>7</v>
      </c>
      <c r="F198" s="56" t="s">
        <v>100</v>
      </c>
      <c r="G198" s="4">
        <v>3</v>
      </c>
      <c r="H198" s="4">
        <v>0.4</v>
      </c>
      <c r="I198" s="6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"/>
      <c r="U198" s="5"/>
      <c r="V198" s="5"/>
      <c r="W198" s="78"/>
    </row>
    <row r="199" spans="2:23" ht="14.4" customHeight="1" x14ac:dyDescent="0.3">
      <c r="B199" s="95"/>
      <c r="C199" s="22" t="s">
        <v>75</v>
      </c>
      <c r="D199" s="5"/>
      <c r="E199" s="4" t="s">
        <v>7</v>
      </c>
      <c r="F199" s="56" t="s">
        <v>100</v>
      </c>
      <c r="G199" s="4">
        <v>3</v>
      </c>
      <c r="H199" s="4">
        <v>0.4</v>
      </c>
      <c r="I199" s="6">
        <f t="shared" si="4"/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"/>
      <c r="U199" s="5"/>
      <c r="V199" s="5"/>
      <c r="W199" s="78"/>
    </row>
    <row r="200" spans="2:23" ht="14.4" customHeight="1" x14ac:dyDescent="0.3">
      <c r="B200" s="95"/>
      <c r="C200" s="22" t="s">
        <v>76</v>
      </c>
      <c r="D200" s="5"/>
      <c r="E200" s="4" t="s">
        <v>7</v>
      </c>
      <c r="F200" s="49" t="s">
        <v>104</v>
      </c>
      <c r="G200" s="4">
        <v>3</v>
      </c>
      <c r="H200" s="4">
        <v>0.4</v>
      </c>
      <c r="I200" s="6">
        <f t="shared" si="4"/>
        <v>0.48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73">
        <v>0.48</v>
      </c>
      <c r="P200" s="62">
        <v>0</v>
      </c>
      <c r="Q200" s="62">
        <v>0</v>
      </c>
      <c r="R200" s="62">
        <v>0</v>
      </c>
      <c r="S200" s="62">
        <v>0</v>
      </c>
      <c r="T200" s="5"/>
      <c r="U200" s="5"/>
      <c r="V200" s="5"/>
      <c r="W200" s="78"/>
    </row>
    <row r="201" spans="2:23" ht="14.4" customHeight="1" x14ac:dyDescent="0.3">
      <c r="B201" s="95"/>
      <c r="C201" s="22" t="s">
        <v>78</v>
      </c>
      <c r="D201" s="5"/>
      <c r="E201" s="4" t="s">
        <v>7</v>
      </c>
      <c r="F201" s="49" t="s">
        <v>104</v>
      </c>
      <c r="G201" s="4">
        <v>5</v>
      </c>
      <c r="H201" s="4">
        <v>0.4</v>
      </c>
      <c r="I201" s="6">
        <f t="shared" si="4"/>
        <v>1.5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73">
        <v>1.5</v>
      </c>
      <c r="U201" s="5"/>
      <c r="V201" s="5"/>
      <c r="W201" s="78"/>
    </row>
    <row r="202" spans="2:23" ht="14.4" customHeight="1" x14ac:dyDescent="0.3">
      <c r="B202" s="95"/>
      <c r="C202" s="22" t="s">
        <v>77</v>
      </c>
      <c r="D202" s="5"/>
      <c r="E202" s="4" t="s">
        <v>7</v>
      </c>
      <c r="F202" s="56" t="s">
        <v>100</v>
      </c>
      <c r="G202" s="4">
        <v>5</v>
      </c>
      <c r="H202" s="4">
        <v>0.2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"/>
      <c r="U202" s="5"/>
      <c r="V202" s="5"/>
      <c r="W202" s="78"/>
    </row>
    <row r="203" spans="2:23" ht="14.4" customHeight="1" x14ac:dyDescent="0.3">
      <c r="B203" s="95"/>
      <c r="C203" s="22" t="s">
        <v>94</v>
      </c>
      <c r="D203" s="5"/>
      <c r="E203" s="4" t="s">
        <v>7</v>
      </c>
      <c r="F203" s="56" t="s">
        <v>100</v>
      </c>
      <c r="G203" s="4">
        <v>3</v>
      </c>
      <c r="H203" s="4">
        <v>0.7</v>
      </c>
      <c r="I203" s="6">
        <f t="shared" si="4"/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"/>
      <c r="U203" s="5"/>
      <c r="V203" s="5"/>
      <c r="W203" s="78"/>
    </row>
    <row r="204" spans="2:23" ht="14.4" customHeight="1" x14ac:dyDescent="0.3">
      <c r="B204" s="95"/>
      <c r="C204" s="22" t="s">
        <v>126</v>
      </c>
      <c r="D204" s="5"/>
      <c r="E204" s="4" t="s">
        <v>7</v>
      </c>
      <c r="F204" s="49" t="s">
        <v>104</v>
      </c>
      <c r="G204" s="4">
        <v>1</v>
      </c>
      <c r="H204" s="4">
        <v>3</v>
      </c>
      <c r="I204" s="6">
        <f t="shared" si="4"/>
        <v>1.85</v>
      </c>
      <c r="J204" s="52">
        <v>0</v>
      </c>
      <c r="K204" s="62">
        <v>1.85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0</v>
      </c>
      <c r="T204" s="5"/>
      <c r="U204" s="5"/>
      <c r="V204" s="5"/>
      <c r="W204" s="78"/>
    </row>
    <row r="205" spans="2:23" ht="14.4" customHeight="1" x14ac:dyDescent="0.3">
      <c r="B205" s="95"/>
      <c r="C205" s="22" t="s">
        <v>95</v>
      </c>
      <c r="D205" s="5"/>
      <c r="E205" s="4" t="s">
        <v>7</v>
      </c>
      <c r="F205" s="56" t="s">
        <v>100</v>
      </c>
      <c r="G205" s="4">
        <v>2</v>
      </c>
      <c r="H205" s="4">
        <v>2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 t="s">
        <v>156</v>
      </c>
      <c r="Q205" s="74">
        <v>0</v>
      </c>
      <c r="R205" s="74">
        <v>0</v>
      </c>
      <c r="S205" s="74">
        <v>0</v>
      </c>
      <c r="T205" s="5"/>
      <c r="U205" s="5"/>
      <c r="V205" s="5"/>
      <c r="W205" s="78"/>
    </row>
    <row r="206" spans="2:23" s="1" customFormat="1" ht="15" thickBot="1" x14ac:dyDescent="0.35">
      <c r="B206" s="113" t="s">
        <v>8</v>
      </c>
      <c r="C206" s="114"/>
      <c r="D206" s="114"/>
      <c r="E206" s="114"/>
      <c r="F206" s="114"/>
      <c r="G206" s="115"/>
      <c r="H206" s="25">
        <f t="shared" ref="H206:W206" si="5">SUM(H4:H205)</f>
        <v>113.54999999999997</v>
      </c>
      <c r="I206" s="16">
        <f t="shared" si="5"/>
        <v>48.17530000000005</v>
      </c>
      <c r="J206" s="16">
        <f t="shared" si="5"/>
        <v>0</v>
      </c>
      <c r="K206" s="16">
        <f t="shared" si="5"/>
        <v>4.0533000000000001</v>
      </c>
      <c r="L206" s="70">
        <f t="shared" si="5"/>
        <v>2.0030000000000001</v>
      </c>
      <c r="M206" s="16">
        <f t="shared" si="5"/>
        <v>6.1409999999999973</v>
      </c>
      <c r="N206" s="16">
        <f t="shared" si="5"/>
        <v>2.4430000000000001</v>
      </c>
      <c r="O206" s="16">
        <f t="shared" si="5"/>
        <v>3.0169999999999995</v>
      </c>
      <c r="P206" s="16">
        <f t="shared" si="5"/>
        <v>9.2930000000000028</v>
      </c>
      <c r="Q206" s="16">
        <f t="shared" si="5"/>
        <v>2.4700000000000002</v>
      </c>
      <c r="R206" s="16">
        <f t="shared" si="5"/>
        <v>8.8329999999999984</v>
      </c>
      <c r="S206" s="16">
        <f t="shared" si="5"/>
        <v>6.5919999999999987</v>
      </c>
      <c r="T206" s="16">
        <f t="shared" si="5"/>
        <v>1.83</v>
      </c>
      <c r="U206" s="16">
        <f t="shared" si="5"/>
        <v>0</v>
      </c>
      <c r="V206" s="16">
        <f t="shared" si="5"/>
        <v>0</v>
      </c>
      <c r="W206" s="19">
        <f t="shared" si="5"/>
        <v>0</v>
      </c>
    </row>
    <row r="207" spans="2:23" ht="15" thickBot="1" x14ac:dyDescent="0.35">
      <c r="B207" s="2"/>
      <c r="C207" s="2"/>
      <c r="D207" s="2"/>
      <c r="E207" s="2"/>
      <c r="F207" s="2"/>
      <c r="G207" s="2"/>
      <c r="H207" s="2"/>
      <c r="I207" s="2"/>
      <c r="J207" s="91" t="s">
        <v>9</v>
      </c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3"/>
    </row>
    <row r="208" spans="2:23" ht="18.600000000000001" thickBot="1" x14ac:dyDescent="0.35">
      <c r="C208" s="41" t="s">
        <v>150</v>
      </c>
      <c r="D208" s="4" t="s">
        <v>149</v>
      </c>
      <c r="E208" s="4" t="s">
        <v>151</v>
      </c>
      <c r="F208" s="2"/>
      <c r="G208" s="2"/>
      <c r="H208" s="2"/>
      <c r="I208" s="2"/>
      <c r="J208" s="3"/>
      <c r="K208" s="3"/>
      <c r="L208" s="3"/>
      <c r="M208" s="3"/>
      <c r="N208" s="3"/>
    </row>
    <row r="209" spans="2:23" ht="15" thickBot="1" x14ac:dyDescent="0.35">
      <c r="B209" s="68" t="s">
        <v>146</v>
      </c>
      <c r="C209" s="72">
        <f>SUM(H204,H200:H201,H187:H194,H183,H179:H181,H12:H55,H10)</f>
        <v>45.1</v>
      </c>
      <c r="D209" s="4">
        <f>SUM(I10,I12,I13,I14,I15:I55,I179:I181,I183,I187:I194,I200:I201,I204)</f>
        <v>23.865300000000026</v>
      </c>
      <c r="E209" s="4">
        <f>SUM(C209,-D209)</f>
        <v>21.234699999999975</v>
      </c>
      <c r="F209" s="2"/>
      <c r="G209" s="2"/>
      <c r="H209" s="108" t="s">
        <v>11</v>
      </c>
      <c r="I209" s="109"/>
      <c r="J209" s="9">
        <f>H206-J206</f>
        <v>113.54999999999997</v>
      </c>
      <c r="K209" s="9">
        <f>J209-K206</f>
        <v>109.49669999999998</v>
      </c>
      <c r="L209" s="9">
        <f>K209-L206</f>
        <v>107.49369999999998</v>
      </c>
      <c r="M209" s="9">
        <f>L209-M206</f>
        <v>101.35269999999998</v>
      </c>
      <c r="N209" s="10">
        <f>M209-N206</f>
        <v>98.909699999999987</v>
      </c>
      <c r="O209" s="71">
        <f t="shared" ref="O209:W209" si="6">N209-O206</f>
        <v>95.892699999999991</v>
      </c>
      <c r="P209" s="71">
        <f t="shared" si="6"/>
        <v>86.599699999999984</v>
      </c>
      <c r="Q209" s="71">
        <f t="shared" si="6"/>
        <v>84.129699999999985</v>
      </c>
      <c r="R209" s="71">
        <f t="shared" si="6"/>
        <v>75.296699999999987</v>
      </c>
      <c r="S209" s="71">
        <f t="shared" si="6"/>
        <v>68.704699999999988</v>
      </c>
      <c r="T209" s="71">
        <f t="shared" si="6"/>
        <v>66.87469999999999</v>
      </c>
      <c r="U209" s="71">
        <f t="shared" si="6"/>
        <v>66.87469999999999</v>
      </c>
      <c r="V209" s="71">
        <f t="shared" si="6"/>
        <v>66.87469999999999</v>
      </c>
      <c r="W209" s="71">
        <f t="shared" si="6"/>
        <v>66.87469999999999</v>
      </c>
    </row>
    <row r="210" spans="2:23" ht="15" thickBot="1" x14ac:dyDescent="0.35">
      <c r="B210" s="69" t="s">
        <v>147</v>
      </c>
      <c r="C210" s="5">
        <f>SUM(H184:H186,H182,H66:H171,H11,H9)</f>
        <v>44.050000000000004</v>
      </c>
      <c r="D210" s="5">
        <f>SUM(I9,I11,I66:I171,I182,I184:I186)</f>
        <v>12.26</v>
      </c>
      <c r="E210" s="5">
        <f>SUM(C210,-D210)</f>
        <v>31.790000000000006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2:23" ht="15" thickBot="1" x14ac:dyDescent="0.35">
      <c r="B211" s="69" t="s">
        <v>148</v>
      </c>
      <c r="C211" s="4">
        <f>SUM(H205,H203,H202,H195:H199,H172:H178,H56:H65,H4:H8)</f>
        <v>24.4</v>
      </c>
      <c r="D211" s="5">
        <f>SUM(I205,I202:I203,I195:I199,I172:I178,I56:I65,I4:I8)</f>
        <v>12.05</v>
      </c>
      <c r="E211" s="5">
        <f>SUM(C211,-D211)</f>
        <v>12.349999999999998</v>
      </c>
      <c r="F211" s="3"/>
      <c r="H211" s="91" t="s">
        <v>12</v>
      </c>
      <c r="I211" s="110"/>
      <c r="J211" s="109">
        <f>H206-I206</f>
        <v>65.374699999999919</v>
      </c>
      <c r="K211" s="109"/>
      <c r="L211" s="109"/>
      <c r="M211" s="109"/>
      <c r="N211" s="111"/>
    </row>
    <row r="212" spans="2:23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2:23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2:23" x14ac:dyDescent="0.3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2:23" s="11" customFormat="1" x14ac:dyDescent="0.3"/>
    <row r="216" spans="2:23" s="11" customFormat="1" x14ac:dyDescent="0.3"/>
    <row r="217" spans="2:23" s="11" customFormat="1" x14ac:dyDescent="0.3">
      <c r="B217" s="12"/>
      <c r="C217" s="12"/>
    </row>
    <row r="218" spans="2:23" s="11" customFormat="1" x14ac:dyDescent="0.3">
      <c r="B218" s="12"/>
      <c r="C218" s="12"/>
    </row>
    <row r="219" spans="2:23" s="11" customFormat="1" x14ac:dyDescent="0.3">
      <c r="B219" s="12"/>
      <c r="C219" s="12"/>
    </row>
    <row r="220" spans="2:23" s="11" customFormat="1" x14ac:dyDescent="0.3">
      <c r="B220" s="12"/>
      <c r="C220" s="12"/>
    </row>
    <row r="221" spans="2:23" s="11" customFormat="1" x14ac:dyDescent="0.3">
      <c r="B221" s="12"/>
      <c r="C221" s="12"/>
    </row>
    <row r="222" spans="2:23" s="11" customFormat="1" x14ac:dyDescent="0.3">
      <c r="B222" s="12"/>
      <c r="C222" s="12"/>
    </row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/>
  </sheetData>
  <mergeCells count="34">
    <mergeCell ref="B187:B194"/>
    <mergeCell ref="H209:I209"/>
    <mergeCell ref="H211:I211"/>
    <mergeCell ref="J211:N211"/>
    <mergeCell ref="B14:B55"/>
    <mergeCell ref="B206:G206"/>
    <mergeCell ref="B171:B183"/>
    <mergeCell ref="B195:B205"/>
    <mergeCell ref="C108:C114"/>
    <mergeCell ref="B184:B186"/>
    <mergeCell ref="J207:W207"/>
    <mergeCell ref="B66:B170"/>
    <mergeCell ref="C157:C163"/>
    <mergeCell ref="C164:C170"/>
    <mergeCell ref="C94:C100"/>
    <mergeCell ref="C87:C93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C150:C156"/>
    <mergeCell ref="C136:C142"/>
    <mergeCell ref="C122:C128"/>
    <mergeCell ref="C115:C121"/>
    <mergeCell ref="C101:C107"/>
    <mergeCell ref="C129:C135"/>
    <mergeCell ref="C143:C1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2017-11-25T19:45:26Z</dcterms:modified>
</cp:coreProperties>
</file>