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107" i="1" l="1"/>
  <c r="C106" i="1"/>
  <c r="I91" i="1" l="1"/>
  <c r="I89" i="1"/>
  <c r="I88" i="1"/>
  <c r="I87" i="1"/>
  <c r="I86" i="1"/>
  <c r="I85" i="1"/>
  <c r="I84" i="1"/>
  <c r="I80" i="1"/>
  <c r="I81" i="1"/>
  <c r="I83" i="1"/>
  <c r="I82" i="1"/>
  <c r="I90" i="1" l="1"/>
  <c r="C108" i="1"/>
  <c r="I93" i="1"/>
  <c r="I13" i="1" l="1"/>
  <c r="I14" i="1"/>
  <c r="I5" i="1"/>
  <c r="I6" i="1"/>
  <c r="I7" i="1"/>
  <c r="I8" i="1"/>
  <c r="I9" i="1"/>
  <c r="D106" i="1" s="1"/>
  <c r="I10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92" i="1"/>
  <c r="I94" i="1"/>
  <c r="I95" i="1"/>
  <c r="I96" i="1"/>
  <c r="I97" i="1"/>
  <c r="I98" i="1"/>
  <c r="I99" i="1"/>
  <c r="I100" i="1"/>
  <c r="I101" i="1"/>
  <c r="I102" i="1"/>
  <c r="D108" i="1" l="1"/>
  <c r="E108" i="1" s="1"/>
  <c r="I4" i="1"/>
  <c r="E106" i="1" l="1"/>
  <c r="D107" i="1"/>
  <c r="E107" i="1" s="1"/>
  <c r="O103" i="1"/>
  <c r="P103" i="1"/>
  <c r="Q103" i="1"/>
  <c r="R103" i="1"/>
  <c r="S103" i="1"/>
  <c r="T103" i="1"/>
  <c r="U103" i="1"/>
  <c r="V103" i="1"/>
  <c r="W103" i="1"/>
  <c r="N103" i="1"/>
  <c r="J103" i="1" l="1"/>
  <c r="K103" i="1"/>
  <c r="L103" i="1"/>
  <c r="M103" i="1"/>
  <c r="H103" i="1"/>
  <c r="J106" i="1" l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I103" i="1"/>
  <c r="J108" i="1" s="1"/>
</calcChain>
</file>

<file path=xl/sharedStrings.xml><?xml version="1.0" encoding="utf-8"?>
<sst xmlns="http://schemas.openxmlformats.org/spreadsheetml/2006/main" count="233" uniqueCount="132">
  <si>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</si>
  <si>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</si>
  <si>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</si>
  <si>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</si>
  <si>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</si>
  <si>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</si>
  <si>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</si>
  <si>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</si>
  <si>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</si>
  <si>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</si>
  <si>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</si>
  <si>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</si>
  <si>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</si>
  <si>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</si>
  <si>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</si>
  <si>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</si>
  <si>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</si>
  <si>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</si>
  <si>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</si>
  <si>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</si>
  <si>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</si>
  <si>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</si>
  <si>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</si>
  <si>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</si>
  <si>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</si>
  <si>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</si>
  <si>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</si>
  <si>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</si>
  <si>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</si>
  <si>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</si>
  <si>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</si>
  <si>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</si>
  <si>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</si>
  <si>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</si>
  <si>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</si>
  <si>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</si>
  <si>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</si>
  <si>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</si>
  <si>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Introducir prefab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</si>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</sst>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9" borderId="2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Hoja1!$J$106:$W$106</c:f>
              <c:numCache>
                <c:formatCode>General</c:formatCode>
                <c:ptCount val="14"/>
                <c:pt idx="0">
                  <c:v>46.769999999999996</c:v>
                </c:pt>
                <c:pt idx="1">
                  <c:v>43.47</c:v>
                </c:pt>
                <c:pt idx="2">
                  <c:v>42.32</c:v>
                </c:pt>
                <c:pt idx="3">
                  <c:v>42.32</c:v>
                </c:pt>
                <c:pt idx="4">
                  <c:v>42.32</c:v>
                </c:pt>
                <c:pt idx="5">
                  <c:v>42.32</c:v>
                </c:pt>
                <c:pt idx="6">
                  <c:v>42.32</c:v>
                </c:pt>
                <c:pt idx="7">
                  <c:v>42.32</c:v>
                </c:pt>
                <c:pt idx="8">
                  <c:v>42.32</c:v>
                </c:pt>
                <c:pt idx="9">
                  <c:v>42.32</c:v>
                </c:pt>
                <c:pt idx="10">
                  <c:v>42.32</c:v>
                </c:pt>
                <c:pt idx="11">
                  <c:v>42.32</c:v>
                </c:pt>
                <c:pt idx="12">
                  <c:v>42.32</c:v>
                </c:pt>
                <c:pt idx="13">
                  <c:v>42.32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30424"/>
        <c:axId val="188828072"/>
      </c:lineChart>
      <c:dateAx>
        <c:axId val="1888304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8828072"/>
        <c:crosses val="autoZero"/>
        <c:auto val="1"/>
        <c:lblOffset val="100"/>
        <c:baseTimeUnit val="days"/>
      </c:dateAx>
      <c:valAx>
        <c:axId val="18882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30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topLeftCell="C1" zoomScaleNormal="100" workbookViewId="0">
      <selection activeCell="P14" sqref="P14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8" t="s">
        <v>126</v>
      </c>
      <c r="B1" s="84" t="s">
        <v>12</v>
      </c>
    </row>
    <row r="2" spans="1:23" ht="15.75" thickBot="1" x14ac:dyDescent="0.3">
      <c r="J2" s="100" t="s">
        <v>5</v>
      </c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2"/>
    </row>
    <row r="3" spans="1:23" s="1" customFormat="1" ht="15.75" thickBot="1" x14ac:dyDescent="0.3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60">
        <v>43068</v>
      </c>
      <c r="K3" s="60">
        <v>43069</v>
      </c>
      <c r="L3" s="60">
        <v>43070</v>
      </c>
      <c r="M3" s="60">
        <v>43071</v>
      </c>
      <c r="N3" s="60">
        <v>43072</v>
      </c>
      <c r="O3" s="60">
        <v>43073</v>
      </c>
      <c r="P3" s="60">
        <v>43074</v>
      </c>
      <c r="Q3" s="60">
        <v>43075</v>
      </c>
      <c r="R3" s="60">
        <v>43076</v>
      </c>
      <c r="S3" s="60">
        <v>43077</v>
      </c>
      <c r="T3" s="60">
        <v>43078</v>
      </c>
      <c r="U3" s="60">
        <v>43079</v>
      </c>
      <c r="V3" s="60">
        <v>43080</v>
      </c>
      <c r="W3" s="13">
        <v>43081</v>
      </c>
    </row>
    <row r="4" spans="1:23" s="1" customFormat="1" ht="15" customHeight="1" x14ac:dyDescent="0.25">
      <c r="B4" s="106" t="s">
        <v>57</v>
      </c>
      <c r="C4" s="122" t="s">
        <v>58</v>
      </c>
      <c r="D4" s="122" t="s">
        <v>60</v>
      </c>
      <c r="E4" s="122"/>
      <c r="F4" s="122" t="s">
        <v>15</v>
      </c>
      <c r="G4" s="12">
        <v>1</v>
      </c>
      <c r="H4" s="12">
        <v>0.2</v>
      </c>
      <c r="I4" s="57">
        <f>SUM(J4:W4)</f>
        <v>0.08</v>
      </c>
      <c r="J4" s="70">
        <v>0</v>
      </c>
      <c r="K4" s="70">
        <v>0</v>
      </c>
      <c r="L4" s="87">
        <v>0.08</v>
      </c>
      <c r="M4" s="87">
        <v>0</v>
      </c>
      <c r="N4" s="87">
        <v>0</v>
      </c>
      <c r="O4" s="87">
        <v>0</v>
      </c>
      <c r="P4" s="87">
        <v>0</v>
      </c>
      <c r="Q4" s="123">
        <v>0</v>
      </c>
      <c r="R4" s="123">
        <v>0</v>
      </c>
      <c r="S4" s="123">
        <v>0</v>
      </c>
      <c r="T4" s="123">
        <v>0</v>
      </c>
      <c r="U4" s="123">
        <v>0</v>
      </c>
      <c r="V4" s="123">
        <v>0</v>
      </c>
      <c r="W4" s="124">
        <v>0</v>
      </c>
    </row>
    <row r="5" spans="1:23" s="1" customFormat="1" ht="15" customHeight="1" x14ac:dyDescent="0.25">
      <c r="B5" s="107"/>
      <c r="C5" s="46" t="s">
        <v>59</v>
      </c>
      <c r="D5" s="46"/>
      <c r="E5" s="52"/>
      <c r="F5" s="52" t="s">
        <v>15</v>
      </c>
      <c r="G5" s="4">
        <v>1</v>
      </c>
      <c r="H5" s="4">
        <v>0.2</v>
      </c>
      <c r="I5" s="55">
        <f t="shared" ref="I5:I40" si="0">SUM(J5:W5)</f>
        <v>7.0000000000000007E-2</v>
      </c>
      <c r="J5" s="71">
        <v>0</v>
      </c>
      <c r="K5" s="71">
        <v>0</v>
      </c>
      <c r="L5" s="48">
        <v>7.0000000000000007E-2</v>
      </c>
      <c r="M5" s="48">
        <v>0</v>
      </c>
      <c r="N5" s="48">
        <v>0</v>
      </c>
      <c r="O5" s="48">
        <v>0</v>
      </c>
      <c r="P5" s="48">
        <v>0</v>
      </c>
      <c r="Q5" s="125">
        <v>0</v>
      </c>
      <c r="R5" s="125">
        <v>0</v>
      </c>
      <c r="S5" s="125">
        <v>0</v>
      </c>
      <c r="T5" s="125">
        <v>0</v>
      </c>
      <c r="U5" s="125">
        <v>0</v>
      </c>
      <c r="V5" s="125">
        <v>0</v>
      </c>
      <c r="W5" s="126">
        <v>0</v>
      </c>
    </row>
    <row r="6" spans="1:23" s="1" customFormat="1" ht="15" customHeight="1" x14ac:dyDescent="0.25">
      <c r="B6" s="107"/>
      <c r="C6" s="46" t="s">
        <v>75</v>
      </c>
      <c r="D6" s="46"/>
      <c r="E6" s="52"/>
      <c r="F6" s="52" t="s">
        <v>15</v>
      </c>
      <c r="G6" s="4">
        <v>1</v>
      </c>
      <c r="H6" s="4">
        <v>0.3</v>
      </c>
      <c r="I6" s="55">
        <f t="shared" si="0"/>
        <v>0</v>
      </c>
      <c r="J6" s="71">
        <v>0</v>
      </c>
      <c r="K6" s="71">
        <v>0</v>
      </c>
      <c r="L6" s="28"/>
      <c r="M6" s="28"/>
      <c r="N6" s="28"/>
      <c r="O6" s="28"/>
      <c r="P6" s="28"/>
      <c r="Q6" s="19"/>
      <c r="R6" s="19"/>
      <c r="S6" s="19"/>
      <c r="T6" s="19"/>
      <c r="U6" s="19"/>
      <c r="V6" s="19"/>
      <c r="W6" s="20"/>
    </row>
    <row r="7" spans="1:23" s="1" customFormat="1" ht="15" customHeight="1" x14ac:dyDescent="0.25">
      <c r="B7" s="107"/>
      <c r="C7" s="115" t="s">
        <v>54</v>
      </c>
      <c r="D7" s="42" t="s">
        <v>61</v>
      </c>
      <c r="E7" s="54"/>
      <c r="F7" s="54" t="s">
        <v>16</v>
      </c>
      <c r="G7" s="4">
        <v>2</v>
      </c>
      <c r="H7" s="4">
        <v>1</v>
      </c>
      <c r="I7" s="55">
        <f t="shared" si="0"/>
        <v>0</v>
      </c>
      <c r="J7" s="71">
        <v>0</v>
      </c>
      <c r="K7" s="71">
        <v>0</v>
      </c>
      <c r="L7" s="28"/>
      <c r="M7" s="28"/>
      <c r="N7" s="28"/>
      <c r="O7" s="28"/>
      <c r="P7" s="28"/>
      <c r="Q7" s="19"/>
      <c r="R7" s="19"/>
      <c r="S7" s="19"/>
      <c r="T7" s="19"/>
      <c r="U7" s="19"/>
      <c r="V7" s="19"/>
      <c r="W7" s="20"/>
    </row>
    <row r="8" spans="1:23" s="1" customFormat="1" ht="15" customHeight="1" x14ac:dyDescent="0.25">
      <c r="B8" s="107"/>
      <c r="C8" s="115"/>
      <c r="D8" s="46" t="s">
        <v>62</v>
      </c>
      <c r="E8" s="52"/>
      <c r="F8" s="52" t="s">
        <v>15</v>
      </c>
      <c r="G8" s="4">
        <v>2</v>
      </c>
      <c r="H8" s="4">
        <v>0.75</v>
      </c>
      <c r="I8" s="55">
        <f t="shared" si="0"/>
        <v>0</v>
      </c>
      <c r="J8" s="71">
        <v>0</v>
      </c>
      <c r="K8" s="71">
        <v>0</v>
      </c>
      <c r="L8" s="28"/>
      <c r="M8" s="28"/>
      <c r="N8" s="28"/>
      <c r="O8" s="28"/>
      <c r="P8" s="28"/>
      <c r="Q8" s="19"/>
      <c r="R8" s="19"/>
      <c r="S8" s="19"/>
      <c r="T8" s="19"/>
      <c r="U8" s="19"/>
      <c r="V8" s="19"/>
      <c r="W8" s="20"/>
    </row>
    <row r="9" spans="1:23" s="1" customFormat="1" ht="15.75" customHeight="1" thickBot="1" x14ac:dyDescent="0.3">
      <c r="B9" s="111"/>
      <c r="C9" s="116"/>
      <c r="D9" s="43" t="s">
        <v>63</v>
      </c>
      <c r="E9" s="44"/>
      <c r="F9" s="44" t="s">
        <v>16</v>
      </c>
      <c r="G9" s="11">
        <v>2</v>
      </c>
      <c r="H9" s="11">
        <v>0.2</v>
      </c>
      <c r="I9" s="59">
        <f t="shared" si="0"/>
        <v>0</v>
      </c>
      <c r="J9" s="72">
        <v>0</v>
      </c>
      <c r="K9" s="72">
        <v>0</v>
      </c>
      <c r="L9" s="32"/>
      <c r="M9" s="32"/>
      <c r="N9" s="32"/>
      <c r="O9" s="32"/>
      <c r="P9" s="32"/>
      <c r="Q9" s="21"/>
      <c r="R9" s="21"/>
      <c r="S9" s="21"/>
      <c r="T9" s="21"/>
      <c r="U9" s="21"/>
      <c r="V9" s="21"/>
      <c r="W9" s="22"/>
    </row>
    <row r="10" spans="1:23" ht="15" customHeight="1" x14ac:dyDescent="0.25">
      <c r="B10" s="108" t="s">
        <v>64</v>
      </c>
      <c r="C10" s="51" t="s">
        <v>65</v>
      </c>
      <c r="D10" s="51"/>
      <c r="E10" s="47"/>
      <c r="F10" s="47" t="s">
        <v>15</v>
      </c>
      <c r="G10" s="37">
        <v>2</v>
      </c>
      <c r="H10" s="36">
        <v>0.2</v>
      </c>
      <c r="I10" s="61">
        <f t="shared" si="0"/>
        <v>0</v>
      </c>
      <c r="J10" s="73">
        <v>0</v>
      </c>
      <c r="K10" s="73">
        <v>0</v>
      </c>
      <c r="L10" s="35"/>
      <c r="M10" s="35"/>
      <c r="N10" s="35"/>
      <c r="O10" s="35"/>
      <c r="P10" s="35"/>
      <c r="Q10" s="35"/>
      <c r="R10" s="35"/>
      <c r="S10" s="35"/>
      <c r="T10" s="23"/>
      <c r="U10" s="23"/>
      <c r="V10" s="23"/>
      <c r="W10" s="24"/>
    </row>
    <row r="11" spans="1:23" ht="15" customHeight="1" x14ac:dyDescent="0.25">
      <c r="B11" s="109"/>
      <c r="C11" s="46" t="s">
        <v>66</v>
      </c>
      <c r="D11" s="46"/>
      <c r="E11" s="52"/>
      <c r="F11" s="52" t="s">
        <v>15</v>
      </c>
      <c r="G11" s="4">
        <v>5</v>
      </c>
      <c r="H11" s="4">
        <v>0.15</v>
      </c>
      <c r="I11" s="55">
        <f t="shared" si="0"/>
        <v>0</v>
      </c>
      <c r="J11" s="71">
        <v>0</v>
      </c>
      <c r="K11" s="71">
        <v>0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58"/>
    </row>
    <row r="12" spans="1:23" ht="15" customHeight="1" x14ac:dyDescent="0.25">
      <c r="B12" s="109"/>
      <c r="C12" s="46" t="s">
        <v>67</v>
      </c>
      <c r="D12" s="46"/>
      <c r="E12" s="52"/>
      <c r="F12" s="52" t="s">
        <v>15</v>
      </c>
      <c r="G12" s="4">
        <v>5</v>
      </c>
      <c r="H12" s="4">
        <v>0.15</v>
      </c>
      <c r="I12" s="55">
        <f t="shared" si="0"/>
        <v>0</v>
      </c>
      <c r="J12" s="71">
        <v>0</v>
      </c>
      <c r="K12" s="71">
        <v>0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58"/>
    </row>
    <row r="13" spans="1:23" ht="15" customHeight="1" x14ac:dyDescent="0.25">
      <c r="B13" s="110"/>
      <c r="C13" s="45" t="s">
        <v>120</v>
      </c>
      <c r="D13" s="45"/>
      <c r="E13" s="53"/>
      <c r="F13" s="53" t="s">
        <v>15</v>
      </c>
      <c r="G13" s="37">
        <v>5</v>
      </c>
      <c r="H13" s="37">
        <v>0.15</v>
      </c>
      <c r="I13" s="55">
        <f t="shared" si="0"/>
        <v>0</v>
      </c>
      <c r="J13" s="74">
        <v>0</v>
      </c>
      <c r="K13" s="74">
        <v>0</v>
      </c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69"/>
    </row>
    <row r="14" spans="1:23" ht="15" customHeight="1" x14ac:dyDescent="0.25">
      <c r="B14" s="110"/>
      <c r="C14" s="45" t="s">
        <v>118</v>
      </c>
      <c r="D14" s="45"/>
      <c r="E14" s="53"/>
      <c r="F14" s="53" t="s">
        <v>15</v>
      </c>
      <c r="G14" s="37">
        <v>5</v>
      </c>
      <c r="H14" s="37">
        <v>0.15</v>
      </c>
      <c r="I14" s="55">
        <f t="shared" si="0"/>
        <v>0</v>
      </c>
      <c r="J14" s="74">
        <v>0</v>
      </c>
      <c r="K14" s="74">
        <v>0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69"/>
    </row>
    <row r="15" spans="1:23" ht="15.75" customHeight="1" thickBot="1" x14ac:dyDescent="0.3">
      <c r="B15" s="110"/>
      <c r="C15" s="45" t="s">
        <v>68</v>
      </c>
      <c r="D15" s="45"/>
      <c r="E15" s="53"/>
      <c r="F15" s="53" t="s">
        <v>15</v>
      </c>
      <c r="G15" s="37">
        <v>5</v>
      </c>
      <c r="H15" s="37">
        <v>0.15</v>
      </c>
      <c r="I15" s="68">
        <f t="shared" si="0"/>
        <v>0</v>
      </c>
      <c r="J15" s="74">
        <v>0</v>
      </c>
      <c r="K15" s="74">
        <v>0</v>
      </c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69"/>
    </row>
    <row r="16" spans="1:23" ht="14.45" customHeight="1" x14ac:dyDescent="0.25">
      <c r="B16" s="106" t="s">
        <v>32</v>
      </c>
      <c r="C16" s="65" t="s">
        <v>76</v>
      </c>
      <c r="D16" s="50"/>
      <c r="E16" s="50"/>
      <c r="F16" s="50" t="s">
        <v>17</v>
      </c>
      <c r="G16" s="12">
        <v>1</v>
      </c>
      <c r="H16" s="12">
        <v>2</v>
      </c>
      <c r="I16" s="57">
        <f t="shared" si="0"/>
        <v>3</v>
      </c>
      <c r="J16" s="70">
        <v>0</v>
      </c>
      <c r="K16" s="85">
        <v>2</v>
      </c>
      <c r="L16" s="85">
        <v>1</v>
      </c>
      <c r="M16" s="25"/>
      <c r="N16" s="25"/>
      <c r="O16" s="25"/>
      <c r="P16" s="26"/>
      <c r="Q16" s="26"/>
      <c r="R16" s="26"/>
      <c r="S16" s="26"/>
      <c r="T16" s="26"/>
      <c r="U16" s="26"/>
      <c r="V16" s="26"/>
      <c r="W16" s="27"/>
    </row>
    <row r="17" spans="2:23" ht="14.45" customHeight="1" x14ac:dyDescent="0.25">
      <c r="B17" s="107"/>
      <c r="C17" s="46" t="s">
        <v>36</v>
      </c>
      <c r="D17" s="46"/>
      <c r="E17" s="46"/>
      <c r="F17" s="46" t="s">
        <v>15</v>
      </c>
      <c r="G17" s="4">
        <v>2</v>
      </c>
      <c r="H17" s="4">
        <v>1</v>
      </c>
      <c r="I17" s="55">
        <f t="shared" si="0"/>
        <v>0</v>
      </c>
      <c r="J17" s="71">
        <v>0</v>
      </c>
      <c r="K17" s="71">
        <v>0</v>
      </c>
      <c r="L17" s="28"/>
      <c r="M17" s="28"/>
      <c r="N17" s="28"/>
      <c r="O17" s="28"/>
      <c r="P17" s="29"/>
      <c r="Q17" s="29"/>
      <c r="R17" s="29"/>
      <c r="S17" s="29"/>
      <c r="T17" s="29"/>
      <c r="U17" s="29"/>
      <c r="V17" s="29"/>
      <c r="W17" s="30"/>
    </row>
    <row r="18" spans="2:23" ht="18.600000000000001" customHeight="1" x14ac:dyDescent="0.25">
      <c r="B18" s="107"/>
      <c r="C18" s="114" t="s">
        <v>14</v>
      </c>
      <c r="D18" s="46" t="s">
        <v>38</v>
      </c>
      <c r="E18" s="46"/>
      <c r="F18" s="46" t="s">
        <v>15</v>
      </c>
      <c r="G18" s="4">
        <v>1</v>
      </c>
      <c r="H18" s="4">
        <v>0.2</v>
      </c>
      <c r="I18" s="55">
        <f t="shared" si="0"/>
        <v>0</v>
      </c>
      <c r="J18" s="71">
        <v>0</v>
      </c>
      <c r="K18" s="71">
        <v>0</v>
      </c>
      <c r="L18" s="28"/>
      <c r="M18" s="28"/>
      <c r="N18" s="28"/>
      <c r="O18" s="28"/>
      <c r="P18" s="29"/>
      <c r="Q18" s="29"/>
      <c r="R18" s="29"/>
      <c r="S18" s="29"/>
      <c r="T18" s="29"/>
      <c r="U18" s="29"/>
      <c r="V18" s="29"/>
      <c r="W18" s="30"/>
    </row>
    <row r="19" spans="2:23" ht="14.45" customHeight="1" x14ac:dyDescent="0.25">
      <c r="B19" s="107"/>
      <c r="C19" s="114"/>
      <c r="D19" s="46" t="s">
        <v>39</v>
      </c>
      <c r="E19" s="46"/>
      <c r="F19" s="46" t="s">
        <v>15</v>
      </c>
      <c r="G19" s="4">
        <v>1</v>
      </c>
      <c r="H19" s="4">
        <v>0.5</v>
      </c>
      <c r="I19" s="55">
        <f t="shared" si="0"/>
        <v>0</v>
      </c>
      <c r="J19" s="71">
        <v>0</v>
      </c>
      <c r="K19" s="71">
        <v>0</v>
      </c>
      <c r="L19" s="28"/>
      <c r="M19" s="28"/>
      <c r="N19" s="28"/>
      <c r="O19" s="28"/>
      <c r="P19" s="29"/>
      <c r="Q19" s="29"/>
      <c r="R19" s="29"/>
      <c r="S19" s="29"/>
      <c r="T19" s="29"/>
      <c r="U19" s="29"/>
      <c r="V19" s="29"/>
      <c r="W19" s="30"/>
    </row>
    <row r="20" spans="2:23" ht="14.45" customHeight="1" x14ac:dyDescent="0.25">
      <c r="B20" s="107"/>
      <c r="C20" s="95" t="s">
        <v>37</v>
      </c>
      <c r="D20" s="46" t="s">
        <v>33</v>
      </c>
      <c r="E20" s="46"/>
      <c r="F20" s="46" t="s">
        <v>15</v>
      </c>
      <c r="G20" s="4">
        <v>3</v>
      </c>
      <c r="H20" s="4">
        <v>1</v>
      </c>
      <c r="I20" s="55">
        <f t="shared" si="0"/>
        <v>0</v>
      </c>
      <c r="J20" s="71">
        <v>0</v>
      </c>
      <c r="K20" s="71">
        <v>0</v>
      </c>
      <c r="L20" s="28"/>
      <c r="M20" s="28"/>
      <c r="N20" s="28"/>
      <c r="O20" s="28"/>
      <c r="P20" s="29"/>
      <c r="Q20" s="29"/>
      <c r="R20" s="29"/>
      <c r="S20" s="29"/>
      <c r="T20" s="29"/>
      <c r="U20" s="29"/>
      <c r="V20" s="29"/>
      <c r="W20" s="30"/>
    </row>
    <row r="21" spans="2:23" ht="14.45" customHeight="1" x14ac:dyDescent="0.25">
      <c r="B21" s="107"/>
      <c r="C21" s="95"/>
      <c r="D21" s="46" t="s">
        <v>34</v>
      </c>
      <c r="E21" s="46"/>
      <c r="F21" s="46" t="s">
        <v>15</v>
      </c>
      <c r="G21" s="4">
        <v>5</v>
      </c>
      <c r="H21" s="4">
        <v>1.5</v>
      </c>
      <c r="I21" s="55">
        <f t="shared" si="0"/>
        <v>0</v>
      </c>
      <c r="J21" s="71">
        <v>0</v>
      </c>
      <c r="K21" s="71">
        <v>0</v>
      </c>
      <c r="L21" s="28"/>
      <c r="M21" s="28"/>
      <c r="N21" s="28"/>
      <c r="O21" s="28"/>
      <c r="P21" s="29"/>
      <c r="Q21" s="29"/>
      <c r="R21" s="29"/>
      <c r="S21" s="29"/>
      <c r="T21" s="29"/>
      <c r="U21" s="29"/>
      <c r="V21" s="29"/>
      <c r="W21" s="30"/>
    </row>
    <row r="22" spans="2:23" ht="14.45" customHeight="1" x14ac:dyDescent="0.25">
      <c r="B22" s="107"/>
      <c r="C22" s="95"/>
      <c r="D22" s="46" t="s">
        <v>35</v>
      </c>
      <c r="E22" s="46"/>
      <c r="F22" s="46" t="s">
        <v>15</v>
      </c>
      <c r="G22" s="4">
        <v>3</v>
      </c>
      <c r="H22" s="4">
        <v>1.5</v>
      </c>
      <c r="I22" s="55">
        <f t="shared" si="0"/>
        <v>0</v>
      </c>
      <c r="J22" s="71">
        <v>0</v>
      </c>
      <c r="K22" s="71">
        <v>0</v>
      </c>
      <c r="L22" s="28"/>
      <c r="M22" s="28"/>
      <c r="N22" s="28"/>
      <c r="O22" s="28"/>
      <c r="P22" s="29"/>
      <c r="Q22" s="29"/>
      <c r="R22" s="29"/>
      <c r="S22" s="29"/>
      <c r="T22" s="29"/>
      <c r="U22" s="29"/>
      <c r="V22" s="29"/>
      <c r="W22" s="30"/>
    </row>
    <row r="23" spans="2:23" ht="14.45" customHeight="1" x14ac:dyDescent="0.25">
      <c r="B23" s="107"/>
      <c r="C23" s="95"/>
      <c r="D23" s="46" t="s">
        <v>40</v>
      </c>
      <c r="E23" s="46"/>
      <c r="F23" s="46" t="s">
        <v>15</v>
      </c>
      <c r="G23" s="4">
        <v>4</v>
      </c>
      <c r="H23" s="4">
        <v>2</v>
      </c>
      <c r="I23" s="55">
        <f t="shared" si="0"/>
        <v>0</v>
      </c>
      <c r="J23" s="71">
        <v>0</v>
      </c>
      <c r="K23" s="71">
        <v>0</v>
      </c>
      <c r="L23" s="28"/>
      <c r="M23" s="28"/>
      <c r="N23" s="28"/>
      <c r="O23" s="28"/>
      <c r="P23" s="29"/>
      <c r="Q23" s="29"/>
      <c r="R23" s="29"/>
      <c r="S23" s="29"/>
      <c r="T23" s="29"/>
      <c r="U23" s="29"/>
      <c r="V23" s="29"/>
      <c r="W23" s="30"/>
    </row>
    <row r="24" spans="2:23" ht="14.45" customHeight="1" x14ac:dyDescent="0.25">
      <c r="B24" s="107"/>
      <c r="C24" s="95"/>
      <c r="D24" s="46" t="s">
        <v>41</v>
      </c>
      <c r="E24" s="46"/>
      <c r="F24" s="46" t="s">
        <v>15</v>
      </c>
      <c r="G24" s="4">
        <v>4</v>
      </c>
      <c r="H24" s="4">
        <v>0.2</v>
      </c>
      <c r="I24" s="55">
        <f t="shared" si="0"/>
        <v>0</v>
      </c>
      <c r="J24" s="71">
        <v>0</v>
      </c>
      <c r="K24" s="71">
        <v>0</v>
      </c>
      <c r="L24" s="28"/>
      <c r="M24" s="28"/>
      <c r="N24" s="28"/>
      <c r="O24" s="28"/>
      <c r="P24" s="29"/>
      <c r="Q24" s="29"/>
      <c r="R24" s="29"/>
      <c r="S24" s="29"/>
      <c r="T24" s="29"/>
      <c r="U24" s="29"/>
      <c r="V24" s="29"/>
      <c r="W24" s="30"/>
    </row>
    <row r="25" spans="2:23" ht="14.45" customHeight="1" x14ac:dyDescent="0.25">
      <c r="B25" s="107"/>
      <c r="C25" s="95"/>
      <c r="D25" s="46" t="s">
        <v>42</v>
      </c>
      <c r="E25" s="46"/>
      <c r="F25" s="46" t="s">
        <v>15</v>
      </c>
      <c r="G25" s="4">
        <v>4</v>
      </c>
      <c r="H25" s="4">
        <v>0.2</v>
      </c>
      <c r="I25" s="55">
        <f t="shared" si="0"/>
        <v>0</v>
      </c>
      <c r="J25" s="71">
        <v>0</v>
      </c>
      <c r="K25" s="71">
        <v>0</v>
      </c>
      <c r="L25" s="28"/>
      <c r="M25" s="28"/>
      <c r="N25" s="28"/>
      <c r="O25" s="28"/>
      <c r="P25" s="29"/>
      <c r="Q25" s="29"/>
      <c r="R25" s="29"/>
      <c r="S25" s="29"/>
      <c r="T25" s="29"/>
      <c r="U25" s="29"/>
      <c r="V25" s="29"/>
      <c r="W25" s="30"/>
    </row>
    <row r="26" spans="2:23" ht="14.45" customHeight="1" x14ac:dyDescent="0.25">
      <c r="B26" s="107"/>
      <c r="C26" s="95"/>
      <c r="D26" s="46" t="s">
        <v>43</v>
      </c>
      <c r="E26" s="46"/>
      <c r="F26" s="46" t="s">
        <v>15</v>
      </c>
      <c r="G26" s="4">
        <v>4</v>
      </c>
      <c r="H26" s="4">
        <v>0.2</v>
      </c>
      <c r="I26" s="55">
        <f t="shared" si="0"/>
        <v>0</v>
      </c>
      <c r="J26" s="71">
        <v>0</v>
      </c>
      <c r="K26" s="71">
        <v>0</v>
      </c>
      <c r="L26" s="28"/>
      <c r="M26" s="28"/>
      <c r="N26" s="28"/>
      <c r="O26" s="28"/>
      <c r="P26" s="29"/>
      <c r="Q26" s="29"/>
      <c r="R26" s="29"/>
      <c r="S26" s="29"/>
      <c r="T26" s="29"/>
      <c r="U26" s="29"/>
      <c r="V26" s="29"/>
      <c r="W26" s="30"/>
    </row>
    <row r="27" spans="2:23" ht="14.45" customHeight="1" x14ac:dyDescent="0.25">
      <c r="B27" s="107"/>
      <c r="C27" s="95"/>
      <c r="D27" s="46" t="s">
        <v>44</v>
      </c>
      <c r="E27" s="46"/>
      <c r="F27" s="46" t="s">
        <v>15</v>
      </c>
      <c r="G27" s="4">
        <v>4</v>
      </c>
      <c r="H27" s="4">
        <v>0.2</v>
      </c>
      <c r="I27" s="55">
        <f t="shared" si="0"/>
        <v>0</v>
      </c>
      <c r="J27" s="71">
        <v>0</v>
      </c>
      <c r="K27" s="71">
        <v>0</v>
      </c>
      <c r="L27" s="28"/>
      <c r="M27" s="28"/>
      <c r="N27" s="28"/>
      <c r="O27" s="28"/>
      <c r="P27" s="29"/>
      <c r="Q27" s="29"/>
      <c r="R27" s="29"/>
      <c r="S27" s="29"/>
      <c r="T27" s="29"/>
      <c r="U27" s="29"/>
      <c r="V27" s="29"/>
      <c r="W27" s="30"/>
    </row>
    <row r="28" spans="2:23" ht="14.45" customHeight="1" x14ac:dyDescent="0.25">
      <c r="B28" s="107"/>
      <c r="C28" s="95"/>
      <c r="D28" s="46" t="s">
        <v>45</v>
      </c>
      <c r="E28" s="46"/>
      <c r="F28" s="46" t="s">
        <v>15</v>
      </c>
      <c r="G28" s="4">
        <v>4</v>
      </c>
      <c r="H28" s="4">
        <v>0.2</v>
      </c>
      <c r="I28" s="55">
        <f t="shared" si="0"/>
        <v>0</v>
      </c>
      <c r="J28" s="71">
        <v>0</v>
      </c>
      <c r="K28" s="71">
        <v>0</v>
      </c>
      <c r="L28" s="28"/>
      <c r="M28" s="28"/>
      <c r="N28" s="28"/>
      <c r="O28" s="28"/>
      <c r="P28" s="29"/>
      <c r="Q28" s="29"/>
      <c r="R28" s="29"/>
      <c r="S28" s="29"/>
      <c r="T28" s="29"/>
      <c r="U28" s="29"/>
      <c r="V28" s="29"/>
      <c r="W28" s="30"/>
    </row>
    <row r="29" spans="2:23" ht="14.45" customHeight="1" x14ac:dyDescent="0.25">
      <c r="B29" s="107"/>
      <c r="C29" s="95"/>
      <c r="D29" s="46" t="s">
        <v>46</v>
      </c>
      <c r="E29" s="46"/>
      <c r="F29" s="46" t="s">
        <v>15</v>
      </c>
      <c r="G29" s="4">
        <v>4</v>
      </c>
      <c r="H29" s="4">
        <v>0.2</v>
      </c>
      <c r="I29" s="55">
        <f t="shared" si="0"/>
        <v>0</v>
      </c>
      <c r="J29" s="71">
        <v>0</v>
      </c>
      <c r="K29" s="71">
        <v>0</v>
      </c>
      <c r="L29" s="28"/>
      <c r="M29" s="28"/>
      <c r="N29" s="28"/>
      <c r="O29" s="28"/>
      <c r="P29" s="29"/>
      <c r="Q29" s="29"/>
      <c r="R29" s="29"/>
      <c r="S29" s="29"/>
      <c r="T29" s="29"/>
      <c r="U29" s="29"/>
      <c r="V29" s="29"/>
      <c r="W29" s="30"/>
    </row>
    <row r="30" spans="2:23" ht="14.45" customHeight="1" x14ac:dyDescent="0.25">
      <c r="B30" s="107"/>
      <c r="C30" s="95"/>
      <c r="D30" s="46" t="s">
        <v>47</v>
      </c>
      <c r="E30" s="46"/>
      <c r="F30" s="46" t="s">
        <v>15</v>
      </c>
      <c r="G30" s="4">
        <v>4</v>
      </c>
      <c r="H30" s="4">
        <v>0.2</v>
      </c>
      <c r="I30" s="55">
        <f t="shared" si="0"/>
        <v>0</v>
      </c>
      <c r="J30" s="71">
        <v>0</v>
      </c>
      <c r="K30" s="71">
        <v>0</v>
      </c>
      <c r="L30" s="28"/>
      <c r="M30" s="28"/>
      <c r="N30" s="28"/>
      <c r="O30" s="28"/>
      <c r="P30" s="29"/>
      <c r="Q30" s="29"/>
      <c r="R30" s="29"/>
      <c r="S30" s="29"/>
      <c r="T30" s="29"/>
      <c r="U30" s="29"/>
      <c r="V30" s="29"/>
      <c r="W30" s="30"/>
    </row>
    <row r="31" spans="2:23" ht="14.45" customHeight="1" x14ac:dyDescent="0.25">
      <c r="B31" s="107"/>
      <c r="C31" s="95"/>
      <c r="D31" s="46" t="s">
        <v>48</v>
      </c>
      <c r="E31" s="46"/>
      <c r="F31" s="46" t="s">
        <v>15</v>
      </c>
      <c r="G31" s="4">
        <v>4</v>
      </c>
      <c r="H31" s="4">
        <v>0.2</v>
      </c>
      <c r="I31" s="55">
        <f t="shared" si="0"/>
        <v>0</v>
      </c>
      <c r="J31" s="71">
        <v>0</v>
      </c>
      <c r="K31" s="71">
        <v>0</v>
      </c>
      <c r="L31" s="28"/>
      <c r="M31" s="28"/>
      <c r="N31" s="28"/>
      <c r="O31" s="28"/>
      <c r="P31" s="29"/>
      <c r="Q31" s="29"/>
      <c r="R31" s="29"/>
      <c r="S31" s="29"/>
      <c r="T31" s="29"/>
      <c r="U31" s="29"/>
      <c r="V31" s="29"/>
      <c r="W31" s="30"/>
    </row>
    <row r="32" spans="2:23" ht="14.45" customHeight="1" x14ac:dyDescent="0.25">
      <c r="B32" s="107"/>
      <c r="C32" s="95"/>
      <c r="D32" s="46" t="s">
        <v>49</v>
      </c>
      <c r="E32" s="46"/>
      <c r="F32" s="46" t="s">
        <v>15</v>
      </c>
      <c r="G32" s="4">
        <v>4</v>
      </c>
      <c r="H32" s="4">
        <v>0.2</v>
      </c>
      <c r="I32" s="55">
        <f t="shared" si="0"/>
        <v>0</v>
      </c>
      <c r="J32" s="71">
        <v>0</v>
      </c>
      <c r="K32" s="71">
        <v>0</v>
      </c>
      <c r="L32" s="28"/>
      <c r="M32" s="28"/>
      <c r="N32" s="28"/>
      <c r="O32" s="28"/>
      <c r="P32" s="29"/>
      <c r="Q32" s="29"/>
      <c r="R32" s="29"/>
      <c r="S32" s="29"/>
      <c r="T32" s="29"/>
      <c r="U32" s="29"/>
      <c r="V32" s="29"/>
      <c r="W32" s="30"/>
    </row>
    <row r="33" spans="2:23" ht="14.45" customHeight="1" x14ac:dyDescent="0.25">
      <c r="B33" s="107"/>
      <c r="C33" s="95"/>
      <c r="D33" s="46" t="s">
        <v>50</v>
      </c>
      <c r="E33" s="46"/>
      <c r="F33" s="46" t="s">
        <v>15</v>
      </c>
      <c r="G33" s="4">
        <v>4</v>
      </c>
      <c r="H33" s="4">
        <v>0.2</v>
      </c>
      <c r="I33" s="55">
        <f t="shared" si="0"/>
        <v>0</v>
      </c>
      <c r="J33" s="71">
        <v>0</v>
      </c>
      <c r="K33" s="71">
        <v>0</v>
      </c>
      <c r="L33" s="28"/>
      <c r="M33" s="28"/>
      <c r="N33" s="28"/>
      <c r="O33" s="28"/>
      <c r="P33" s="29"/>
      <c r="Q33" s="29"/>
      <c r="R33" s="29"/>
      <c r="S33" s="29"/>
      <c r="T33" s="29"/>
      <c r="U33" s="29"/>
      <c r="V33" s="29"/>
      <c r="W33" s="30"/>
    </row>
    <row r="34" spans="2:23" ht="14.45" customHeight="1" x14ac:dyDescent="0.25">
      <c r="B34" s="107"/>
      <c r="C34" s="95"/>
      <c r="D34" s="46" t="s">
        <v>51</v>
      </c>
      <c r="E34" s="46"/>
      <c r="F34" s="46" t="s">
        <v>15</v>
      </c>
      <c r="G34" s="4">
        <v>4</v>
      </c>
      <c r="H34" s="4">
        <v>0.2</v>
      </c>
      <c r="I34" s="55">
        <f t="shared" si="0"/>
        <v>0</v>
      </c>
      <c r="J34" s="71">
        <v>0</v>
      </c>
      <c r="K34" s="71">
        <v>0</v>
      </c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9"/>
      <c r="W34" s="30"/>
    </row>
    <row r="35" spans="2:23" ht="14.45" customHeight="1" x14ac:dyDescent="0.25">
      <c r="B35" s="107"/>
      <c r="C35" s="95"/>
      <c r="D35" s="46" t="s">
        <v>52</v>
      </c>
      <c r="E35" s="46"/>
      <c r="F35" s="46" t="s">
        <v>15</v>
      </c>
      <c r="G35" s="4">
        <v>4</v>
      </c>
      <c r="H35" s="4">
        <v>0.2</v>
      </c>
      <c r="I35" s="55">
        <f t="shared" si="0"/>
        <v>0</v>
      </c>
      <c r="J35" s="71">
        <v>0</v>
      </c>
      <c r="K35" s="71">
        <v>0</v>
      </c>
      <c r="L35" s="28"/>
      <c r="M35" s="28"/>
      <c r="N35" s="28"/>
      <c r="O35" s="28"/>
      <c r="P35" s="29"/>
      <c r="Q35" s="29"/>
      <c r="R35" s="29"/>
      <c r="S35" s="29"/>
      <c r="T35" s="29"/>
      <c r="U35" s="29"/>
      <c r="V35" s="29"/>
      <c r="W35" s="30"/>
    </row>
    <row r="36" spans="2:23" ht="14.45" customHeight="1" x14ac:dyDescent="0.25">
      <c r="B36" s="107"/>
      <c r="C36" s="95"/>
      <c r="D36" s="52" t="s">
        <v>111</v>
      </c>
      <c r="E36" s="52"/>
      <c r="F36" s="52" t="s">
        <v>15</v>
      </c>
      <c r="G36" s="5">
        <v>5</v>
      </c>
      <c r="H36" s="5">
        <v>1</v>
      </c>
      <c r="I36" s="55">
        <f t="shared" si="0"/>
        <v>0</v>
      </c>
      <c r="J36" s="71">
        <v>0</v>
      </c>
      <c r="K36" s="71">
        <v>0</v>
      </c>
      <c r="L36" s="28"/>
      <c r="M36" s="28"/>
      <c r="N36" s="28"/>
      <c r="O36" s="28"/>
      <c r="P36" s="29"/>
      <c r="Q36" s="29"/>
      <c r="R36" s="29"/>
      <c r="S36" s="29"/>
      <c r="T36" s="29"/>
      <c r="U36" s="29"/>
      <c r="V36" s="29"/>
      <c r="W36" s="30"/>
    </row>
    <row r="37" spans="2:23" ht="14.45" customHeight="1" x14ac:dyDescent="0.25">
      <c r="B37" s="107"/>
      <c r="C37" s="49" t="s">
        <v>53</v>
      </c>
      <c r="D37" s="49"/>
      <c r="E37" s="49"/>
      <c r="F37" s="49" t="s">
        <v>17</v>
      </c>
      <c r="G37" s="4">
        <v>4</v>
      </c>
      <c r="H37" s="4">
        <v>1</v>
      </c>
      <c r="I37" s="55">
        <f t="shared" si="0"/>
        <v>0</v>
      </c>
      <c r="J37" s="71">
        <v>0</v>
      </c>
      <c r="K37" s="71">
        <v>0</v>
      </c>
      <c r="L37" s="28"/>
      <c r="M37" s="28"/>
      <c r="N37" s="28"/>
      <c r="O37" s="28"/>
      <c r="P37" s="29"/>
      <c r="Q37" s="29"/>
      <c r="R37" s="29"/>
      <c r="S37" s="29"/>
      <c r="T37" s="29"/>
      <c r="U37" s="29"/>
      <c r="V37" s="29"/>
      <c r="W37" s="30"/>
    </row>
    <row r="38" spans="2:23" ht="14.45" customHeight="1" x14ac:dyDescent="0.25">
      <c r="B38" s="107"/>
      <c r="C38" s="49" t="s">
        <v>55</v>
      </c>
      <c r="D38" s="49"/>
      <c r="E38" s="49"/>
      <c r="F38" s="49" t="s">
        <v>17</v>
      </c>
      <c r="G38" s="4">
        <v>4</v>
      </c>
      <c r="H38" s="4">
        <v>0.75</v>
      </c>
      <c r="I38" s="55">
        <f t="shared" si="0"/>
        <v>0</v>
      </c>
      <c r="J38" s="71">
        <v>0</v>
      </c>
      <c r="K38" s="71">
        <v>0</v>
      </c>
      <c r="L38" s="28"/>
      <c r="M38" s="28"/>
      <c r="N38" s="28"/>
      <c r="O38" s="28"/>
      <c r="P38" s="29"/>
      <c r="Q38" s="29"/>
      <c r="R38" s="29"/>
      <c r="S38" s="29"/>
      <c r="T38" s="29"/>
      <c r="U38" s="29"/>
      <c r="V38" s="29"/>
      <c r="W38" s="30"/>
    </row>
    <row r="39" spans="2:23" ht="14.45" customHeight="1" x14ac:dyDescent="0.25">
      <c r="B39" s="107"/>
      <c r="C39" s="49" t="s">
        <v>56</v>
      </c>
      <c r="D39" s="49"/>
      <c r="E39" s="49"/>
      <c r="F39" s="49" t="s">
        <v>17</v>
      </c>
      <c r="G39" s="4">
        <v>2</v>
      </c>
      <c r="H39" s="4">
        <v>0.25</v>
      </c>
      <c r="I39" s="55">
        <f t="shared" si="0"/>
        <v>0</v>
      </c>
      <c r="J39" s="71">
        <v>0</v>
      </c>
      <c r="K39" s="71">
        <v>0</v>
      </c>
      <c r="L39" s="28"/>
      <c r="M39" s="28"/>
      <c r="N39" s="28"/>
      <c r="O39" s="28"/>
      <c r="P39" s="29"/>
      <c r="Q39" s="29"/>
      <c r="R39" s="29"/>
      <c r="S39" s="29"/>
      <c r="T39" s="29"/>
      <c r="U39" s="29"/>
      <c r="V39" s="29"/>
      <c r="W39" s="30"/>
    </row>
    <row r="40" spans="2:23" ht="14.45" customHeight="1" thickBot="1" x14ac:dyDescent="0.3">
      <c r="B40" s="107"/>
      <c r="C40" s="56" t="s">
        <v>112</v>
      </c>
      <c r="D40" s="56"/>
      <c r="E40" s="56"/>
      <c r="F40" s="56" t="s">
        <v>16</v>
      </c>
      <c r="G40" s="4">
        <v>5</v>
      </c>
      <c r="H40" s="4">
        <v>0.5</v>
      </c>
      <c r="I40" s="55">
        <f t="shared" si="0"/>
        <v>0</v>
      </c>
      <c r="J40" s="71">
        <v>0</v>
      </c>
      <c r="K40" s="71">
        <v>0</v>
      </c>
      <c r="L40" s="28"/>
      <c r="M40" s="28"/>
      <c r="N40" s="28"/>
      <c r="O40" s="28"/>
      <c r="P40" s="29"/>
      <c r="Q40" s="29"/>
      <c r="R40" s="29"/>
      <c r="S40" s="29"/>
      <c r="T40" s="29"/>
      <c r="U40" s="29"/>
      <c r="V40" s="29"/>
      <c r="W40" s="30"/>
    </row>
    <row r="41" spans="2:23" ht="15" customHeight="1" x14ac:dyDescent="0.25">
      <c r="B41" s="97" t="s">
        <v>18</v>
      </c>
      <c r="C41" s="93" t="s">
        <v>19</v>
      </c>
      <c r="D41" s="50" t="s">
        <v>20</v>
      </c>
      <c r="E41" s="50"/>
      <c r="F41" s="50" t="s">
        <v>17</v>
      </c>
      <c r="G41" s="12">
        <v>1</v>
      </c>
      <c r="H41" s="12">
        <v>0.5</v>
      </c>
      <c r="I41" s="57">
        <f t="shared" ref="I41:I101" si="1">SUM(J41:W41)</f>
        <v>0.95</v>
      </c>
      <c r="J41" s="85">
        <v>0.45</v>
      </c>
      <c r="K41" s="87">
        <v>0.5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8">
        <v>0</v>
      </c>
    </row>
    <row r="42" spans="2:23" ht="15" customHeight="1" x14ac:dyDescent="0.25">
      <c r="B42" s="98"/>
      <c r="C42" s="94"/>
      <c r="D42" s="49" t="s">
        <v>21</v>
      </c>
      <c r="E42" s="49"/>
      <c r="F42" s="49" t="s">
        <v>17</v>
      </c>
      <c r="G42" s="4">
        <v>1</v>
      </c>
      <c r="H42" s="4">
        <v>0.5</v>
      </c>
      <c r="I42" s="55">
        <f t="shared" si="1"/>
        <v>0</v>
      </c>
      <c r="J42" s="71">
        <v>0</v>
      </c>
      <c r="K42" s="71">
        <v>0</v>
      </c>
      <c r="L42" s="28"/>
      <c r="M42" s="28"/>
      <c r="N42" s="28"/>
      <c r="O42" s="28"/>
      <c r="P42" s="29"/>
      <c r="Q42" s="29"/>
      <c r="R42" s="29"/>
      <c r="S42" s="29"/>
      <c r="T42" s="29"/>
      <c r="U42" s="29"/>
      <c r="V42" s="29"/>
      <c r="W42" s="30"/>
    </row>
    <row r="43" spans="2:23" ht="15" customHeight="1" x14ac:dyDescent="0.25">
      <c r="B43" s="98"/>
      <c r="C43" s="94"/>
      <c r="D43" s="49" t="s">
        <v>22</v>
      </c>
      <c r="E43" s="49"/>
      <c r="F43" s="49" t="s">
        <v>17</v>
      </c>
      <c r="G43" s="4">
        <v>1</v>
      </c>
      <c r="H43" s="4">
        <v>0.5</v>
      </c>
      <c r="I43" s="55">
        <f t="shared" si="1"/>
        <v>0</v>
      </c>
      <c r="J43" s="71">
        <v>0</v>
      </c>
      <c r="K43" s="71">
        <v>0</v>
      </c>
      <c r="L43" s="28"/>
      <c r="M43" s="28"/>
      <c r="N43" s="28"/>
      <c r="O43" s="28"/>
      <c r="P43" s="29"/>
      <c r="Q43" s="29"/>
      <c r="R43" s="29"/>
      <c r="S43" s="29"/>
      <c r="T43" s="29"/>
      <c r="U43" s="29"/>
      <c r="V43" s="29"/>
      <c r="W43" s="30"/>
    </row>
    <row r="44" spans="2:23" ht="15" customHeight="1" x14ac:dyDescent="0.25">
      <c r="B44" s="98"/>
      <c r="C44" s="94"/>
      <c r="D44" s="49" t="s">
        <v>23</v>
      </c>
      <c r="E44" s="49"/>
      <c r="F44" s="49" t="s">
        <v>17</v>
      </c>
      <c r="G44" s="4">
        <v>1</v>
      </c>
      <c r="H44" s="4">
        <v>0.5</v>
      </c>
      <c r="I44" s="55">
        <f t="shared" si="1"/>
        <v>0</v>
      </c>
      <c r="J44" s="71">
        <v>0</v>
      </c>
      <c r="K44" s="71">
        <v>0</v>
      </c>
      <c r="L44" s="28"/>
      <c r="M44" s="28"/>
      <c r="N44" s="28"/>
      <c r="O44" s="28"/>
      <c r="P44" s="29"/>
      <c r="Q44" s="29"/>
      <c r="R44" s="29"/>
      <c r="S44" s="29"/>
      <c r="T44" s="29"/>
      <c r="U44" s="29"/>
      <c r="V44" s="29"/>
      <c r="W44" s="30"/>
    </row>
    <row r="45" spans="2:23" ht="15" customHeight="1" x14ac:dyDescent="0.25">
      <c r="B45" s="98"/>
      <c r="C45" s="94"/>
      <c r="D45" s="49" t="s">
        <v>24</v>
      </c>
      <c r="E45" s="49"/>
      <c r="F45" s="49" t="s">
        <v>17</v>
      </c>
      <c r="G45" s="4">
        <v>1</v>
      </c>
      <c r="H45" s="4">
        <v>0.5</v>
      </c>
      <c r="I45" s="55">
        <f t="shared" si="1"/>
        <v>0</v>
      </c>
      <c r="J45" s="71">
        <v>0</v>
      </c>
      <c r="K45" s="71">
        <v>0</v>
      </c>
      <c r="L45" s="28"/>
      <c r="M45" s="28"/>
      <c r="N45" s="28"/>
      <c r="O45" s="28"/>
      <c r="P45" s="29"/>
      <c r="Q45" s="29"/>
      <c r="R45" s="29"/>
      <c r="S45" s="29"/>
      <c r="T45" s="29"/>
      <c r="U45" s="29"/>
      <c r="V45" s="29"/>
      <c r="W45" s="30"/>
    </row>
    <row r="46" spans="2:23" ht="15" customHeight="1" x14ac:dyDescent="0.25">
      <c r="B46" s="98"/>
      <c r="C46" s="94"/>
      <c r="D46" s="49" t="s">
        <v>25</v>
      </c>
      <c r="E46" s="49"/>
      <c r="F46" s="49" t="s">
        <v>17</v>
      </c>
      <c r="G46" s="4">
        <v>1</v>
      </c>
      <c r="H46" s="4">
        <v>0.5</v>
      </c>
      <c r="I46" s="55">
        <f t="shared" si="1"/>
        <v>0</v>
      </c>
      <c r="J46" s="71">
        <v>0</v>
      </c>
      <c r="K46" s="71">
        <v>0</v>
      </c>
      <c r="L46" s="28"/>
      <c r="M46" s="28"/>
      <c r="N46" s="28"/>
      <c r="O46" s="28"/>
      <c r="P46" s="29"/>
      <c r="Q46" s="29"/>
      <c r="R46" s="29"/>
      <c r="S46" s="29"/>
      <c r="T46" s="29"/>
      <c r="U46" s="29"/>
      <c r="V46" s="29"/>
      <c r="W46" s="30"/>
    </row>
    <row r="47" spans="2:23" ht="15" customHeight="1" x14ac:dyDescent="0.25">
      <c r="B47" s="98"/>
      <c r="C47" s="94"/>
      <c r="D47" s="49" t="s">
        <v>26</v>
      </c>
      <c r="E47" s="49"/>
      <c r="F47" s="49" t="s">
        <v>17</v>
      </c>
      <c r="G47" s="4">
        <v>1</v>
      </c>
      <c r="H47" s="4">
        <v>0.5</v>
      </c>
      <c r="I47" s="55">
        <f t="shared" si="1"/>
        <v>0</v>
      </c>
      <c r="J47" s="71">
        <v>0</v>
      </c>
      <c r="K47" s="71">
        <v>0</v>
      </c>
      <c r="L47" s="28"/>
      <c r="M47" s="28"/>
      <c r="N47" s="28"/>
      <c r="O47" s="28"/>
      <c r="P47" s="29"/>
      <c r="Q47" s="29"/>
      <c r="R47" s="29"/>
      <c r="S47" s="29"/>
      <c r="T47" s="29"/>
      <c r="U47" s="29"/>
      <c r="V47" s="29"/>
      <c r="W47" s="30"/>
    </row>
    <row r="48" spans="2:23" ht="15" customHeight="1" x14ac:dyDescent="0.25">
      <c r="B48" s="98"/>
      <c r="C48" s="94"/>
      <c r="D48" s="49" t="s">
        <v>27</v>
      </c>
      <c r="E48" s="49"/>
      <c r="F48" s="49" t="s">
        <v>17</v>
      </c>
      <c r="G48" s="4">
        <v>1</v>
      </c>
      <c r="H48" s="4">
        <v>0.5</v>
      </c>
      <c r="I48" s="55">
        <f t="shared" si="1"/>
        <v>0</v>
      </c>
      <c r="J48" s="71">
        <v>0</v>
      </c>
      <c r="K48" s="71">
        <v>0</v>
      </c>
      <c r="L48" s="28"/>
      <c r="M48" s="28"/>
      <c r="N48" s="28"/>
      <c r="O48" s="28"/>
      <c r="P48" s="29"/>
      <c r="Q48" s="29"/>
      <c r="R48" s="29"/>
      <c r="S48" s="29"/>
      <c r="T48" s="29"/>
      <c r="U48" s="29"/>
      <c r="V48" s="29"/>
      <c r="W48" s="30"/>
    </row>
    <row r="49" spans="2:23" ht="15" customHeight="1" x14ac:dyDescent="0.25">
      <c r="B49" s="98"/>
      <c r="C49" s="94"/>
      <c r="D49" s="49" t="s">
        <v>28</v>
      </c>
      <c r="E49" s="49"/>
      <c r="F49" s="49" t="s">
        <v>17</v>
      </c>
      <c r="G49" s="4">
        <v>1</v>
      </c>
      <c r="H49" s="4">
        <v>0.5</v>
      </c>
      <c r="I49" s="55">
        <f t="shared" si="1"/>
        <v>0</v>
      </c>
      <c r="J49" s="71">
        <v>0</v>
      </c>
      <c r="K49" s="71">
        <v>0</v>
      </c>
      <c r="L49" s="28"/>
      <c r="M49" s="28"/>
      <c r="N49" s="28"/>
      <c r="O49" s="28"/>
      <c r="P49" s="29"/>
      <c r="Q49" s="29"/>
      <c r="R49" s="29"/>
      <c r="S49" s="29"/>
      <c r="T49" s="29"/>
      <c r="U49" s="29"/>
      <c r="V49" s="29"/>
      <c r="W49" s="30"/>
    </row>
    <row r="50" spans="2:23" ht="15" customHeight="1" x14ac:dyDescent="0.25">
      <c r="B50" s="98"/>
      <c r="C50" s="94"/>
      <c r="D50" s="49" t="s">
        <v>29</v>
      </c>
      <c r="E50" s="49"/>
      <c r="F50" s="49" t="s">
        <v>17</v>
      </c>
      <c r="G50" s="4">
        <v>1</v>
      </c>
      <c r="H50" s="4">
        <v>0.5</v>
      </c>
      <c r="I50" s="55">
        <f t="shared" si="1"/>
        <v>0</v>
      </c>
      <c r="J50" s="71">
        <v>0</v>
      </c>
      <c r="K50" s="71">
        <v>0</v>
      </c>
      <c r="L50" s="28"/>
      <c r="M50" s="28"/>
      <c r="N50" s="28"/>
      <c r="O50" s="28"/>
      <c r="P50" s="29"/>
      <c r="Q50" s="29"/>
      <c r="R50" s="29"/>
      <c r="S50" s="29"/>
      <c r="T50" s="29"/>
      <c r="U50" s="29"/>
      <c r="V50" s="29"/>
      <c r="W50" s="30"/>
    </row>
    <row r="51" spans="2:23" ht="15" customHeight="1" x14ac:dyDescent="0.25">
      <c r="B51" s="98"/>
      <c r="C51" s="94"/>
      <c r="D51" s="49" t="s">
        <v>30</v>
      </c>
      <c r="E51" s="49"/>
      <c r="F51" s="49" t="s">
        <v>17</v>
      </c>
      <c r="G51" s="4">
        <v>1</v>
      </c>
      <c r="H51" s="4">
        <v>0.5</v>
      </c>
      <c r="I51" s="55">
        <f t="shared" si="1"/>
        <v>0</v>
      </c>
      <c r="J51" s="71">
        <v>0</v>
      </c>
      <c r="K51" s="71">
        <v>0</v>
      </c>
      <c r="L51" s="28"/>
      <c r="M51" s="28"/>
      <c r="N51" s="28"/>
      <c r="O51" s="28"/>
      <c r="P51" s="29"/>
      <c r="Q51" s="29"/>
      <c r="R51" s="29"/>
      <c r="S51" s="29"/>
      <c r="T51" s="29"/>
      <c r="U51" s="29"/>
      <c r="V51" s="29"/>
      <c r="W51" s="30"/>
    </row>
    <row r="52" spans="2:23" ht="15" customHeight="1" x14ac:dyDescent="0.25">
      <c r="B52" s="98"/>
      <c r="C52" s="94"/>
      <c r="D52" s="49" t="s">
        <v>31</v>
      </c>
      <c r="E52" s="49"/>
      <c r="F52" s="49" t="s">
        <v>17</v>
      </c>
      <c r="G52" s="4">
        <v>1</v>
      </c>
      <c r="H52" s="4">
        <v>0.5</v>
      </c>
      <c r="I52" s="55">
        <f t="shared" si="1"/>
        <v>0</v>
      </c>
      <c r="J52" s="71">
        <v>0</v>
      </c>
      <c r="K52" s="71">
        <v>0</v>
      </c>
      <c r="L52" s="28"/>
      <c r="M52" s="28"/>
      <c r="N52" s="28"/>
      <c r="O52" s="28"/>
      <c r="P52" s="29"/>
      <c r="Q52" s="29"/>
      <c r="R52" s="29"/>
      <c r="S52" s="29"/>
      <c r="T52" s="29"/>
      <c r="U52" s="29"/>
      <c r="V52" s="29"/>
      <c r="W52" s="30"/>
    </row>
    <row r="53" spans="2:23" ht="15" customHeight="1" x14ac:dyDescent="0.25">
      <c r="B53" s="98"/>
      <c r="C53" s="94"/>
      <c r="D53" s="49" t="s">
        <v>77</v>
      </c>
      <c r="E53" s="49"/>
      <c r="F53" s="49" t="s">
        <v>17</v>
      </c>
      <c r="G53" s="4">
        <v>2</v>
      </c>
      <c r="H53" s="4">
        <v>0.5</v>
      </c>
      <c r="I53" s="55">
        <f t="shared" si="1"/>
        <v>0</v>
      </c>
      <c r="J53" s="71">
        <v>0</v>
      </c>
      <c r="K53" s="71">
        <v>0</v>
      </c>
      <c r="L53" s="28"/>
      <c r="M53" s="28"/>
      <c r="N53" s="28"/>
      <c r="O53" s="28"/>
      <c r="P53" s="29"/>
      <c r="Q53" s="29"/>
      <c r="R53" s="29"/>
      <c r="S53" s="29"/>
      <c r="T53" s="29"/>
      <c r="U53" s="29"/>
      <c r="V53" s="29"/>
      <c r="W53" s="30"/>
    </row>
    <row r="54" spans="2:23" ht="15" customHeight="1" x14ac:dyDescent="0.25">
      <c r="B54" s="98"/>
      <c r="C54" s="94"/>
      <c r="D54" s="49" t="s">
        <v>78</v>
      </c>
      <c r="E54" s="49"/>
      <c r="F54" s="49" t="s">
        <v>17</v>
      </c>
      <c r="G54" s="4">
        <v>2</v>
      </c>
      <c r="H54" s="4">
        <v>0.25</v>
      </c>
      <c r="I54" s="55">
        <f t="shared" si="1"/>
        <v>0</v>
      </c>
      <c r="J54" s="71">
        <v>0</v>
      </c>
      <c r="K54" s="71">
        <v>0</v>
      </c>
      <c r="L54" s="28"/>
      <c r="M54" s="28"/>
      <c r="N54" s="28"/>
      <c r="O54" s="28"/>
      <c r="P54" s="29"/>
      <c r="Q54" s="29"/>
      <c r="R54" s="29"/>
      <c r="S54" s="29"/>
      <c r="T54" s="29"/>
      <c r="U54" s="29"/>
      <c r="V54" s="29"/>
      <c r="W54" s="30"/>
    </row>
    <row r="55" spans="2:23" ht="15" customHeight="1" x14ac:dyDescent="0.25">
      <c r="B55" s="98"/>
      <c r="C55" s="94"/>
      <c r="D55" s="49" t="s">
        <v>78</v>
      </c>
      <c r="E55" s="49"/>
      <c r="F55" s="49" t="s">
        <v>17</v>
      </c>
      <c r="G55" s="4">
        <v>2</v>
      </c>
      <c r="H55" s="4">
        <v>0.25</v>
      </c>
      <c r="I55" s="55">
        <f t="shared" si="1"/>
        <v>0</v>
      </c>
      <c r="J55" s="71">
        <v>0</v>
      </c>
      <c r="K55" s="71">
        <v>0</v>
      </c>
      <c r="L55" s="28"/>
      <c r="M55" s="28"/>
      <c r="N55" s="28"/>
      <c r="O55" s="28"/>
      <c r="P55" s="29"/>
      <c r="Q55" s="29"/>
      <c r="R55" s="29"/>
      <c r="S55" s="29"/>
      <c r="T55" s="29"/>
      <c r="U55" s="29"/>
      <c r="V55" s="29"/>
      <c r="W55" s="30"/>
    </row>
    <row r="56" spans="2:23" ht="15" customHeight="1" x14ac:dyDescent="0.25">
      <c r="B56" s="98"/>
      <c r="C56" s="94"/>
      <c r="D56" s="49" t="s">
        <v>79</v>
      </c>
      <c r="E56" s="49"/>
      <c r="F56" s="49" t="s">
        <v>17</v>
      </c>
      <c r="G56" s="4">
        <v>2</v>
      </c>
      <c r="H56" s="4">
        <v>0.25</v>
      </c>
      <c r="I56" s="55">
        <f t="shared" si="1"/>
        <v>0</v>
      </c>
      <c r="J56" s="71">
        <v>0</v>
      </c>
      <c r="K56" s="71">
        <v>0</v>
      </c>
      <c r="L56" s="28"/>
      <c r="M56" s="28"/>
      <c r="N56" s="28"/>
      <c r="O56" s="28"/>
      <c r="P56" s="29"/>
      <c r="Q56" s="29"/>
      <c r="R56" s="29"/>
      <c r="S56" s="29"/>
      <c r="T56" s="29"/>
      <c r="U56" s="29"/>
      <c r="V56" s="29"/>
      <c r="W56" s="30"/>
    </row>
    <row r="57" spans="2:23" ht="15" customHeight="1" x14ac:dyDescent="0.25">
      <c r="B57" s="98"/>
      <c r="C57" s="94"/>
      <c r="D57" s="49" t="s">
        <v>80</v>
      </c>
      <c r="E57" s="49"/>
      <c r="F57" s="49" t="s">
        <v>17</v>
      </c>
      <c r="G57" s="4">
        <v>2</v>
      </c>
      <c r="H57" s="4">
        <v>0.25</v>
      </c>
      <c r="I57" s="55">
        <f t="shared" si="1"/>
        <v>0</v>
      </c>
      <c r="J57" s="71">
        <v>0</v>
      </c>
      <c r="K57" s="71">
        <v>0</v>
      </c>
      <c r="L57" s="28"/>
      <c r="M57" s="28"/>
      <c r="N57" s="28"/>
      <c r="O57" s="28"/>
      <c r="P57" s="29"/>
      <c r="Q57" s="29"/>
      <c r="R57" s="29"/>
      <c r="S57" s="29"/>
      <c r="T57" s="29"/>
      <c r="U57" s="29"/>
      <c r="V57" s="29"/>
      <c r="W57" s="30"/>
    </row>
    <row r="58" spans="2:23" ht="15" customHeight="1" x14ac:dyDescent="0.25">
      <c r="B58" s="98"/>
      <c r="C58" s="94"/>
      <c r="D58" s="49" t="s">
        <v>81</v>
      </c>
      <c r="E58" s="49"/>
      <c r="F58" s="49" t="s">
        <v>17</v>
      </c>
      <c r="G58" s="4">
        <v>2</v>
      </c>
      <c r="H58" s="4">
        <v>0.25</v>
      </c>
      <c r="I58" s="55">
        <f t="shared" si="1"/>
        <v>0</v>
      </c>
      <c r="J58" s="71">
        <v>0</v>
      </c>
      <c r="K58" s="71">
        <v>0</v>
      </c>
      <c r="L58" s="28"/>
      <c r="M58" s="28"/>
      <c r="N58" s="28"/>
      <c r="O58" s="28"/>
      <c r="P58" s="29"/>
      <c r="Q58" s="29"/>
      <c r="R58" s="29"/>
      <c r="S58" s="29"/>
      <c r="T58" s="29"/>
      <c r="U58" s="29"/>
      <c r="V58" s="29"/>
      <c r="W58" s="30"/>
    </row>
    <row r="59" spans="2:23" ht="15" customHeight="1" x14ac:dyDescent="0.25">
      <c r="B59" s="98"/>
      <c r="C59" s="94"/>
      <c r="D59" s="49" t="s">
        <v>82</v>
      </c>
      <c r="E59" s="49"/>
      <c r="F59" s="49" t="s">
        <v>17</v>
      </c>
      <c r="G59" s="4">
        <v>2</v>
      </c>
      <c r="H59" s="4">
        <v>0.25</v>
      </c>
      <c r="I59" s="55">
        <f t="shared" si="1"/>
        <v>0</v>
      </c>
      <c r="J59" s="71">
        <v>0</v>
      </c>
      <c r="K59" s="71">
        <v>0</v>
      </c>
      <c r="L59" s="28"/>
      <c r="M59" s="28"/>
      <c r="N59" s="28"/>
      <c r="O59" s="28"/>
      <c r="P59" s="29"/>
      <c r="Q59" s="29"/>
      <c r="R59" s="29"/>
      <c r="S59" s="29"/>
      <c r="T59" s="29"/>
      <c r="U59" s="29"/>
      <c r="V59" s="29"/>
      <c r="W59" s="30"/>
    </row>
    <row r="60" spans="2:23" ht="15" customHeight="1" x14ac:dyDescent="0.25">
      <c r="B60" s="98"/>
      <c r="C60" s="94"/>
      <c r="D60" s="49" t="s">
        <v>83</v>
      </c>
      <c r="E60" s="49"/>
      <c r="F60" s="49" t="s">
        <v>17</v>
      </c>
      <c r="G60" s="4">
        <v>2</v>
      </c>
      <c r="H60" s="4">
        <v>0.25</v>
      </c>
      <c r="I60" s="55">
        <f t="shared" si="1"/>
        <v>0</v>
      </c>
      <c r="J60" s="71">
        <v>0</v>
      </c>
      <c r="K60" s="71">
        <v>0</v>
      </c>
      <c r="L60" s="28"/>
      <c r="M60" s="28"/>
      <c r="N60" s="28"/>
      <c r="O60" s="28"/>
      <c r="P60" s="29"/>
      <c r="Q60" s="29"/>
      <c r="R60" s="29"/>
      <c r="S60" s="29"/>
      <c r="T60" s="29"/>
      <c r="U60" s="29"/>
      <c r="V60" s="29"/>
      <c r="W60" s="30"/>
    </row>
    <row r="61" spans="2:23" ht="15" customHeight="1" x14ac:dyDescent="0.25">
      <c r="B61" s="98"/>
      <c r="C61" s="94"/>
      <c r="D61" s="49" t="s">
        <v>84</v>
      </c>
      <c r="E61" s="49"/>
      <c r="F61" s="49" t="s">
        <v>17</v>
      </c>
      <c r="G61" s="4">
        <v>2</v>
      </c>
      <c r="H61" s="4">
        <v>0.25</v>
      </c>
      <c r="I61" s="55">
        <f t="shared" si="1"/>
        <v>0</v>
      </c>
      <c r="J61" s="71">
        <v>0</v>
      </c>
      <c r="K61" s="71">
        <v>0</v>
      </c>
      <c r="L61" s="28"/>
      <c r="M61" s="28"/>
      <c r="N61" s="28"/>
      <c r="O61" s="28"/>
      <c r="P61" s="29"/>
      <c r="Q61" s="29"/>
      <c r="R61" s="29"/>
      <c r="S61" s="29"/>
      <c r="T61" s="29"/>
      <c r="U61" s="29"/>
      <c r="V61" s="29"/>
      <c r="W61" s="30"/>
    </row>
    <row r="62" spans="2:23" ht="15" customHeight="1" x14ac:dyDescent="0.25">
      <c r="B62" s="98"/>
      <c r="C62" s="94"/>
      <c r="D62" s="49" t="s">
        <v>85</v>
      </c>
      <c r="E62" s="49"/>
      <c r="F62" s="49" t="s">
        <v>17</v>
      </c>
      <c r="G62" s="4">
        <v>2</v>
      </c>
      <c r="H62" s="4">
        <v>0.25</v>
      </c>
      <c r="I62" s="55">
        <f t="shared" si="1"/>
        <v>0</v>
      </c>
      <c r="J62" s="71">
        <v>0</v>
      </c>
      <c r="K62" s="71">
        <v>0</v>
      </c>
      <c r="L62" s="28"/>
      <c r="M62" s="28"/>
      <c r="N62" s="28"/>
      <c r="O62" s="28"/>
      <c r="P62" s="29"/>
      <c r="Q62" s="29"/>
      <c r="R62" s="29"/>
      <c r="S62" s="29"/>
      <c r="T62" s="29"/>
      <c r="U62" s="29"/>
      <c r="V62" s="29"/>
      <c r="W62" s="30"/>
    </row>
    <row r="63" spans="2:23" ht="15" customHeight="1" x14ac:dyDescent="0.25">
      <c r="B63" s="98"/>
      <c r="C63" s="94"/>
      <c r="D63" s="49" t="s">
        <v>86</v>
      </c>
      <c r="E63" s="49"/>
      <c r="F63" s="49" t="s">
        <v>17</v>
      </c>
      <c r="G63" s="4">
        <v>2</v>
      </c>
      <c r="H63" s="4">
        <v>0.25</v>
      </c>
      <c r="I63" s="55">
        <f t="shared" si="1"/>
        <v>0</v>
      </c>
      <c r="J63" s="71">
        <v>0</v>
      </c>
      <c r="K63" s="71">
        <v>0</v>
      </c>
      <c r="L63" s="28"/>
      <c r="M63" s="28"/>
      <c r="N63" s="28"/>
      <c r="O63" s="28"/>
      <c r="P63" s="29"/>
      <c r="Q63" s="29"/>
      <c r="R63" s="29"/>
      <c r="S63" s="29"/>
      <c r="T63" s="29"/>
      <c r="U63" s="29"/>
      <c r="V63" s="29"/>
      <c r="W63" s="30"/>
    </row>
    <row r="64" spans="2:23" ht="15" customHeight="1" x14ac:dyDescent="0.25">
      <c r="B64" s="98"/>
      <c r="C64" s="94"/>
      <c r="D64" s="49" t="s">
        <v>87</v>
      </c>
      <c r="E64" s="49"/>
      <c r="F64" s="49" t="s">
        <v>17</v>
      </c>
      <c r="G64" s="4">
        <v>2</v>
      </c>
      <c r="H64" s="4">
        <v>0.25</v>
      </c>
      <c r="I64" s="55">
        <f t="shared" si="1"/>
        <v>0</v>
      </c>
      <c r="J64" s="71">
        <v>0</v>
      </c>
      <c r="K64" s="71">
        <v>0</v>
      </c>
      <c r="L64" s="28"/>
      <c r="M64" s="28"/>
      <c r="N64" s="28"/>
      <c r="O64" s="28"/>
      <c r="P64" s="29"/>
      <c r="Q64" s="29"/>
      <c r="R64" s="29"/>
      <c r="S64" s="29"/>
      <c r="T64" s="29"/>
      <c r="U64" s="29"/>
      <c r="V64" s="29"/>
      <c r="W64" s="30"/>
    </row>
    <row r="65" spans="2:23" ht="15" customHeight="1" x14ac:dyDescent="0.25">
      <c r="B65" s="98"/>
      <c r="C65" s="94"/>
      <c r="D65" s="49" t="s">
        <v>88</v>
      </c>
      <c r="E65" s="49"/>
      <c r="F65" s="49" t="s">
        <v>17</v>
      </c>
      <c r="G65" s="4">
        <v>2</v>
      </c>
      <c r="H65" s="4">
        <v>0.25</v>
      </c>
      <c r="I65" s="55">
        <f t="shared" si="1"/>
        <v>0</v>
      </c>
      <c r="J65" s="71">
        <v>0</v>
      </c>
      <c r="K65" s="71">
        <v>0</v>
      </c>
      <c r="L65" s="28"/>
      <c r="M65" s="28"/>
      <c r="N65" s="28"/>
      <c r="O65" s="28"/>
      <c r="P65" s="29"/>
      <c r="Q65" s="29"/>
      <c r="R65" s="29"/>
      <c r="S65" s="29"/>
      <c r="T65" s="29"/>
      <c r="U65" s="29"/>
      <c r="V65" s="29"/>
      <c r="W65" s="30"/>
    </row>
    <row r="66" spans="2:23" ht="15" customHeight="1" x14ac:dyDescent="0.25">
      <c r="B66" s="98"/>
      <c r="C66" s="94"/>
      <c r="D66" s="49" t="s">
        <v>89</v>
      </c>
      <c r="E66" s="49"/>
      <c r="F66" s="49" t="s">
        <v>17</v>
      </c>
      <c r="G66" s="4">
        <v>2</v>
      </c>
      <c r="H66" s="4">
        <v>0.25</v>
      </c>
      <c r="I66" s="55">
        <f t="shared" si="1"/>
        <v>0</v>
      </c>
      <c r="J66" s="71">
        <v>0</v>
      </c>
      <c r="K66" s="71">
        <v>0</v>
      </c>
      <c r="L66" s="28"/>
      <c r="M66" s="28"/>
      <c r="N66" s="28"/>
      <c r="O66" s="28"/>
      <c r="P66" s="29"/>
      <c r="Q66" s="29"/>
      <c r="R66" s="29"/>
      <c r="S66" s="29"/>
      <c r="T66" s="29"/>
      <c r="U66" s="29"/>
      <c r="V66" s="29"/>
      <c r="W66" s="30"/>
    </row>
    <row r="67" spans="2:23" ht="15" customHeight="1" x14ac:dyDescent="0.25">
      <c r="B67" s="98"/>
      <c r="C67" s="94"/>
      <c r="D67" s="49" t="s">
        <v>94</v>
      </c>
      <c r="E67" s="49"/>
      <c r="F67" s="49" t="s">
        <v>17</v>
      </c>
      <c r="G67" s="4">
        <v>2</v>
      </c>
      <c r="H67" s="4">
        <v>0.25</v>
      </c>
      <c r="I67" s="55">
        <f t="shared" si="1"/>
        <v>0</v>
      </c>
      <c r="J67" s="71">
        <v>0</v>
      </c>
      <c r="K67" s="71">
        <v>0</v>
      </c>
      <c r="L67" s="28"/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30"/>
    </row>
    <row r="68" spans="2:23" ht="15" customHeight="1" x14ac:dyDescent="0.25">
      <c r="B68" s="98"/>
      <c r="C68" s="94"/>
      <c r="D68" s="49" t="s">
        <v>95</v>
      </c>
      <c r="E68" s="49"/>
      <c r="F68" s="49" t="s">
        <v>17</v>
      </c>
      <c r="G68" s="4">
        <v>2</v>
      </c>
      <c r="H68" s="4">
        <v>0.25</v>
      </c>
      <c r="I68" s="55">
        <f t="shared" si="1"/>
        <v>0</v>
      </c>
      <c r="J68" s="71">
        <v>0</v>
      </c>
      <c r="K68" s="71">
        <v>0</v>
      </c>
      <c r="L68" s="28"/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30"/>
    </row>
    <row r="69" spans="2:23" ht="15" customHeight="1" x14ac:dyDescent="0.25">
      <c r="B69" s="98"/>
      <c r="C69" s="94"/>
      <c r="D69" s="49" t="s">
        <v>96</v>
      </c>
      <c r="E69" s="49"/>
      <c r="F69" s="49" t="s">
        <v>17</v>
      </c>
      <c r="G69" s="4">
        <v>2</v>
      </c>
      <c r="H69" s="4">
        <v>0.25</v>
      </c>
      <c r="I69" s="55">
        <f t="shared" si="1"/>
        <v>0</v>
      </c>
      <c r="J69" s="71">
        <v>0</v>
      </c>
      <c r="K69" s="71">
        <v>0</v>
      </c>
      <c r="L69" s="28"/>
      <c r="M69" s="28"/>
      <c r="N69" s="28"/>
      <c r="O69" s="28"/>
      <c r="P69" s="29"/>
      <c r="Q69" s="29"/>
      <c r="R69" s="29"/>
      <c r="S69" s="29"/>
      <c r="T69" s="29"/>
      <c r="U69" s="29"/>
      <c r="V69" s="29"/>
      <c r="W69" s="30"/>
    </row>
    <row r="70" spans="2:23" ht="15" customHeight="1" x14ac:dyDescent="0.25">
      <c r="B70" s="98"/>
      <c r="C70" s="94"/>
      <c r="D70" s="49" t="s">
        <v>97</v>
      </c>
      <c r="E70" s="49"/>
      <c r="F70" s="49" t="s">
        <v>17</v>
      </c>
      <c r="G70" s="4">
        <v>2</v>
      </c>
      <c r="H70" s="4">
        <v>0.25</v>
      </c>
      <c r="I70" s="55">
        <f t="shared" si="1"/>
        <v>0</v>
      </c>
      <c r="J70" s="71">
        <v>0</v>
      </c>
      <c r="K70" s="71">
        <v>0</v>
      </c>
      <c r="L70" s="28"/>
      <c r="M70" s="28"/>
      <c r="N70" s="28"/>
      <c r="O70" s="28"/>
      <c r="P70" s="29"/>
      <c r="Q70" s="29"/>
      <c r="R70" s="29"/>
      <c r="S70" s="29"/>
      <c r="T70" s="29"/>
      <c r="U70" s="29"/>
      <c r="V70" s="29"/>
      <c r="W70" s="30"/>
    </row>
    <row r="71" spans="2:23" ht="15" customHeight="1" x14ac:dyDescent="0.25">
      <c r="B71" s="98"/>
      <c r="C71" s="94"/>
      <c r="D71" s="49" t="s">
        <v>98</v>
      </c>
      <c r="E71" s="49"/>
      <c r="F71" s="49" t="s">
        <v>17</v>
      </c>
      <c r="G71" s="4">
        <v>2</v>
      </c>
      <c r="H71" s="4">
        <v>0.25</v>
      </c>
      <c r="I71" s="55">
        <f t="shared" si="1"/>
        <v>0</v>
      </c>
      <c r="J71" s="71">
        <v>0</v>
      </c>
      <c r="K71" s="71">
        <v>0</v>
      </c>
      <c r="L71" s="28"/>
      <c r="M71" s="28"/>
      <c r="N71" s="28"/>
      <c r="O71" s="28"/>
      <c r="P71" s="29"/>
      <c r="Q71" s="29"/>
      <c r="R71" s="29"/>
      <c r="S71" s="29"/>
      <c r="T71" s="29"/>
      <c r="U71" s="29"/>
      <c r="V71" s="29"/>
      <c r="W71" s="30"/>
    </row>
    <row r="72" spans="2:23" ht="15" customHeight="1" x14ac:dyDescent="0.25">
      <c r="B72" s="98"/>
      <c r="C72" s="94"/>
      <c r="D72" s="49" t="s">
        <v>99</v>
      </c>
      <c r="E72" s="49"/>
      <c r="F72" s="49" t="s">
        <v>17</v>
      </c>
      <c r="G72" s="4">
        <v>2</v>
      </c>
      <c r="H72" s="4">
        <v>0.25</v>
      </c>
      <c r="I72" s="55">
        <f t="shared" si="1"/>
        <v>0</v>
      </c>
      <c r="J72" s="71">
        <v>0</v>
      </c>
      <c r="K72" s="71">
        <v>0</v>
      </c>
      <c r="L72" s="28"/>
      <c r="M72" s="28"/>
      <c r="N72" s="28"/>
      <c r="O72" s="28"/>
      <c r="P72" s="29"/>
      <c r="Q72" s="29"/>
      <c r="R72" s="29"/>
      <c r="S72" s="29"/>
      <c r="T72" s="29"/>
      <c r="U72" s="29"/>
      <c r="V72" s="29"/>
      <c r="W72" s="30"/>
    </row>
    <row r="73" spans="2:23" ht="15" customHeight="1" x14ac:dyDescent="0.25">
      <c r="B73" s="98"/>
      <c r="C73" s="94"/>
      <c r="D73" s="49" t="s">
        <v>100</v>
      </c>
      <c r="E73" s="49"/>
      <c r="F73" s="49" t="s">
        <v>17</v>
      </c>
      <c r="G73" s="4">
        <v>2</v>
      </c>
      <c r="H73" s="4">
        <v>0.25</v>
      </c>
      <c r="I73" s="55">
        <f t="shared" si="1"/>
        <v>0</v>
      </c>
      <c r="J73" s="71">
        <v>0</v>
      </c>
      <c r="K73" s="71">
        <v>0</v>
      </c>
      <c r="L73" s="28"/>
      <c r="M73" s="28"/>
      <c r="N73" s="28"/>
      <c r="O73" s="28"/>
      <c r="P73" s="29"/>
      <c r="Q73" s="29"/>
      <c r="R73" s="29"/>
      <c r="S73" s="29"/>
      <c r="T73" s="29"/>
      <c r="U73" s="29"/>
      <c r="V73" s="29"/>
      <c r="W73" s="30"/>
    </row>
    <row r="74" spans="2:23" ht="15" customHeight="1" x14ac:dyDescent="0.25">
      <c r="B74" s="98"/>
      <c r="C74" s="94"/>
      <c r="D74" s="49" t="s">
        <v>101</v>
      </c>
      <c r="E74" s="49"/>
      <c r="F74" s="49" t="s">
        <v>17</v>
      </c>
      <c r="G74" s="4">
        <v>2</v>
      </c>
      <c r="H74" s="4">
        <v>0.25</v>
      </c>
      <c r="I74" s="55">
        <f t="shared" si="1"/>
        <v>0</v>
      </c>
      <c r="J74" s="71">
        <v>0</v>
      </c>
      <c r="K74" s="71">
        <v>0</v>
      </c>
      <c r="L74" s="28"/>
      <c r="M74" s="28"/>
      <c r="N74" s="28"/>
      <c r="O74" s="28"/>
      <c r="P74" s="29"/>
      <c r="Q74" s="29"/>
      <c r="R74" s="29"/>
      <c r="S74" s="29"/>
      <c r="T74" s="29"/>
      <c r="U74" s="29"/>
      <c r="V74" s="29"/>
      <c r="W74" s="30"/>
    </row>
    <row r="75" spans="2:23" ht="15" customHeight="1" x14ac:dyDescent="0.25">
      <c r="B75" s="98"/>
      <c r="C75" s="94"/>
      <c r="D75" s="49" t="s">
        <v>102</v>
      </c>
      <c r="E75" s="49"/>
      <c r="F75" s="49" t="s">
        <v>17</v>
      </c>
      <c r="G75" s="4">
        <v>2</v>
      </c>
      <c r="H75" s="4">
        <v>0.25</v>
      </c>
      <c r="I75" s="55">
        <f t="shared" si="1"/>
        <v>0</v>
      </c>
      <c r="J75" s="71">
        <v>0</v>
      </c>
      <c r="K75" s="71">
        <v>0</v>
      </c>
      <c r="L75" s="28"/>
      <c r="M75" s="28"/>
      <c r="N75" s="28"/>
      <c r="O75" s="28"/>
      <c r="P75" s="29"/>
      <c r="Q75" s="29"/>
      <c r="R75" s="29"/>
      <c r="S75" s="29"/>
      <c r="T75" s="29"/>
      <c r="U75" s="29"/>
      <c r="V75" s="29"/>
      <c r="W75" s="30"/>
    </row>
    <row r="76" spans="2:23" ht="15" customHeight="1" x14ac:dyDescent="0.25">
      <c r="B76" s="98"/>
      <c r="C76" s="94"/>
      <c r="D76" s="49" t="s">
        <v>103</v>
      </c>
      <c r="E76" s="49"/>
      <c r="F76" s="49" t="s">
        <v>17</v>
      </c>
      <c r="G76" s="4">
        <v>2</v>
      </c>
      <c r="H76" s="4">
        <v>0.25</v>
      </c>
      <c r="I76" s="55">
        <f t="shared" si="1"/>
        <v>0</v>
      </c>
      <c r="J76" s="71">
        <v>0</v>
      </c>
      <c r="K76" s="71">
        <v>0</v>
      </c>
      <c r="L76" s="28"/>
      <c r="M76" s="28"/>
      <c r="N76" s="28"/>
      <c r="O76" s="28"/>
      <c r="P76" s="29"/>
      <c r="Q76" s="29"/>
      <c r="R76" s="29"/>
      <c r="S76" s="29"/>
      <c r="T76" s="29"/>
      <c r="U76" s="29"/>
      <c r="V76" s="29"/>
      <c r="W76" s="30"/>
    </row>
    <row r="77" spans="2:23" ht="15" customHeight="1" x14ac:dyDescent="0.25">
      <c r="B77" s="98"/>
      <c r="C77" s="94"/>
      <c r="D77" s="49" t="s">
        <v>104</v>
      </c>
      <c r="E77" s="49"/>
      <c r="F77" s="49" t="s">
        <v>17</v>
      </c>
      <c r="G77" s="4">
        <v>2</v>
      </c>
      <c r="H77" s="4">
        <v>0.25</v>
      </c>
      <c r="I77" s="55">
        <f t="shared" si="1"/>
        <v>0</v>
      </c>
      <c r="J77" s="71">
        <v>0</v>
      </c>
      <c r="K77" s="71">
        <v>0</v>
      </c>
      <c r="L77" s="28"/>
      <c r="M77" s="28"/>
      <c r="N77" s="28"/>
      <c r="O77" s="28"/>
      <c r="P77" s="29"/>
      <c r="Q77" s="29"/>
      <c r="R77" s="29"/>
      <c r="S77" s="29"/>
      <c r="T77" s="29"/>
      <c r="U77" s="29"/>
      <c r="V77" s="29"/>
      <c r="W77" s="30"/>
    </row>
    <row r="78" spans="2:23" ht="15" customHeight="1" x14ac:dyDescent="0.25">
      <c r="B78" s="98"/>
      <c r="C78" s="94"/>
      <c r="D78" s="49" t="s">
        <v>105</v>
      </c>
      <c r="E78" s="49"/>
      <c r="F78" s="49" t="s">
        <v>17</v>
      </c>
      <c r="G78" s="4">
        <v>2</v>
      </c>
      <c r="H78" s="4">
        <v>0.25</v>
      </c>
      <c r="I78" s="55">
        <f t="shared" si="1"/>
        <v>0</v>
      </c>
      <c r="J78" s="71">
        <v>0</v>
      </c>
      <c r="K78" s="71">
        <v>0</v>
      </c>
      <c r="L78" s="28"/>
      <c r="M78" s="28"/>
      <c r="N78" s="28"/>
      <c r="O78" s="28"/>
      <c r="P78" s="29"/>
      <c r="Q78" s="29"/>
      <c r="R78" s="29"/>
      <c r="S78" s="29"/>
      <c r="T78" s="29"/>
      <c r="U78" s="29"/>
      <c r="V78" s="29"/>
      <c r="W78" s="30"/>
    </row>
    <row r="79" spans="2:23" ht="15" customHeight="1" x14ac:dyDescent="0.25">
      <c r="B79" s="98"/>
      <c r="C79" s="94"/>
      <c r="D79" s="49" t="s">
        <v>106</v>
      </c>
      <c r="E79" s="49"/>
      <c r="F79" s="49" t="s">
        <v>17</v>
      </c>
      <c r="G79" s="4">
        <v>2</v>
      </c>
      <c r="H79" s="4">
        <v>0.25</v>
      </c>
      <c r="I79" s="55">
        <f t="shared" si="1"/>
        <v>0</v>
      </c>
      <c r="J79" s="71">
        <v>0</v>
      </c>
      <c r="K79" s="71">
        <v>0</v>
      </c>
      <c r="L79" s="28"/>
      <c r="M79" s="28"/>
      <c r="N79" s="28"/>
      <c r="O79" s="28"/>
      <c r="P79" s="29"/>
      <c r="Q79" s="29"/>
      <c r="R79" s="29"/>
      <c r="S79" s="29"/>
      <c r="T79" s="29"/>
      <c r="U79" s="29"/>
      <c r="V79" s="29"/>
      <c r="W79" s="30"/>
    </row>
    <row r="80" spans="2:23" ht="15" customHeight="1" x14ac:dyDescent="0.25">
      <c r="B80" s="98"/>
      <c r="C80" s="94"/>
      <c r="D80" s="49" t="s">
        <v>107</v>
      </c>
      <c r="E80" s="49"/>
      <c r="F80" s="49" t="s">
        <v>17</v>
      </c>
      <c r="G80" s="4">
        <v>2</v>
      </c>
      <c r="H80" s="4">
        <v>0.25</v>
      </c>
      <c r="I80" s="55">
        <f t="shared" ref="I80:I89" si="2">SUM(J80:W80)</f>
        <v>0</v>
      </c>
      <c r="J80" s="71">
        <v>0</v>
      </c>
      <c r="K80" s="71">
        <v>0</v>
      </c>
      <c r="L80" s="28"/>
      <c r="M80" s="28"/>
      <c r="N80" s="28"/>
      <c r="O80" s="28"/>
      <c r="P80" s="29"/>
      <c r="Q80" s="29"/>
      <c r="R80" s="29"/>
      <c r="S80" s="29"/>
      <c r="T80" s="29"/>
      <c r="U80" s="29"/>
      <c r="V80" s="29"/>
      <c r="W80" s="30"/>
    </row>
    <row r="81" spans="2:23" ht="15" customHeight="1" x14ac:dyDescent="0.25">
      <c r="B81" s="98"/>
      <c r="C81" s="94"/>
      <c r="D81" s="49" t="s">
        <v>90</v>
      </c>
      <c r="E81" s="49"/>
      <c r="F81" s="49" t="s">
        <v>17</v>
      </c>
      <c r="G81" s="4">
        <v>2</v>
      </c>
      <c r="H81" s="4">
        <v>0.25</v>
      </c>
      <c r="I81" s="55">
        <f t="shared" si="2"/>
        <v>0</v>
      </c>
      <c r="J81" s="71">
        <v>0</v>
      </c>
      <c r="K81" s="71">
        <v>0</v>
      </c>
      <c r="L81" s="28"/>
      <c r="M81" s="28"/>
      <c r="N81" s="28"/>
      <c r="O81" s="28"/>
      <c r="P81" s="29"/>
      <c r="Q81" s="29"/>
      <c r="R81" s="29"/>
      <c r="S81" s="29"/>
      <c r="T81" s="29"/>
      <c r="U81" s="29"/>
      <c r="V81" s="29"/>
      <c r="W81" s="30"/>
    </row>
    <row r="82" spans="2:23" ht="15" customHeight="1" x14ac:dyDescent="0.25">
      <c r="B82" s="98"/>
      <c r="C82" s="94"/>
      <c r="D82" s="49" t="s">
        <v>91</v>
      </c>
      <c r="E82" s="49"/>
      <c r="F82" s="49" t="s">
        <v>17</v>
      </c>
      <c r="G82" s="4">
        <v>2</v>
      </c>
      <c r="H82" s="4">
        <v>0.25</v>
      </c>
      <c r="I82" s="55">
        <f t="shared" si="2"/>
        <v>0</v>
      </c>
      <c r="J82" s="71">
        <v>0</v>
      </c>
      <c r="K82" s="71">
        <v>0</v>
      </c>
      <c r="L82" s="28"/>
      <c r="M82" s="28"/>
      <c r="N82" s="28"/>
      <c r="O82" s="28"/>
      <c r="P82" s="29"/>
      <c r="Q82" s="29"/>
      <c r="R82" s="29"/>
      <c r="S82" s="29"/>
      <c r="T82" s="29"/>
      <c r="U82" s="29"/>
      <c r="V82" s="29"/>
      <c r="W82" s="30"/>
    </row>
    <row r="83" spans="2:23" ht="15" customHeight="1" x14ac:dyDescent="0.25">
      <c r="B83" s="98"/>
      <c r="C83" s="94"/>
      <c r="D83" s="49" t="s">
        <v>114</v>
      </c>
      <c r="E83" s="49"/>
      <c r="F83" s="49" t="s">
        <v>17</v>
      </c>
      <c r="G83" s="16">
        <v>1</v>
      </c>
      <c r="H83" s="16">
        <v>1</v>
      </c>
      <c r="I83" s="55">
        <f t="shared" si="2"/>
        <v>0.8</v>
      </c>
      <c r="J83" s="71">
        <v>0</v>
      </c>
      <c r="K83" s="48">
        <v>0.8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</row>
    <row r="84" spans="2:23" ht="15" customHeight="1" x14ac:dyDescent="0.25">
      <c r="B84" s="98"/>
      <c r="C84" s="99" t="s">
        <v>37</v>
      </c>
      <c r="D84" s="46" t="s">
        <v>69</v>
      </c>
      <c r="E84" s="52"/>
      <c r="F84" s="52" t="s">
        <v>15</v>
      </c>
      <c r="G84" s="4">
        <v>5</v>
      </c>
      <c r="H84" s="4">
        <v>0.2</v>
      </c>
      <c r="I84" s="55">
        <f t="shared" si="2"/>
        <v>0</v>
      </c>
      <c r="J84" s="71">
        <v>0</v>
      </c>
      <c r="K84" s="71">
        <v>0</v>
      </c>
      <c r="L84" s="28"/>
      <c r="M84" s="28"/>
      <c r="N84" s="28"/>
      <c r="O84" s="28"/>
      <c r="P84" s="28"/>
      <c r="Q84" s="28"/>
      <c r="R84" s="29"/>
      <c r="S84" s="29"/>
      <c r="T84" s="29"/>
      <c r="U84" s="29"/>
      <c r="V84" s="29"/>
      <c r="W84" s="30"/>
    </row>
    <row r="85" spans="2:23" ht="15" customHeight="1" x14ac:dyDescent="0.25">
      <c r="B85" s="98"/>
      <c r="C85" s="99"/>
      <c r="D85" s="52" t="s">
        <v>70</v>
      </c>
      <c r="E85" s="52"/>
      <c r="F85" s="52" t="s">
        <v>15</v>
      </c>
      <c r="G85" s="4">
        <v>5</v>
      </c>
      <c r="H85" s="4">
        <v>0.2</v>
      </c>
      <c r="I85" s="55">
        <f t="shared" si="2"/>
        <v>0</v>
      </c>
      <c r="J85" s="71">
        <v>0</v>
      </c>
      <c r="K85" s="71">
        <v>0</v>
      </c>
      <c r="L85" s="28"/>
      <c r="M85" s="28"/>
      <c r="N85" s="28"/>
      <c r="O85" s="28"/>
      <c r="P85" s="28"/>
      <c r="Q85" s="28"/>
      <c r="R85" s="29"/>
      <c r="S85" s="29"/>
      <c r="T85" s="29"/>
      <c r="U85" s="29"/>
      <c r="V85" s="29"/>
      <c r="W85" s="30"/>
    </row>
    <row r="86" spans="2:23" ht="15" customHeight="1" x14ac:dyDescent="0.25">
      <c r="B86" s="98"/>
      <c r="C86" s="99"/>
      <c r="D86" s="52" t="s">
        <v>71</v>
      </c>
      <c r="E86" s="52"/>
      <c r="F86" s="52" t="s">
        <v>15</v>
      </c>
      <c r="G86" s="4">
        <v>5</v>
      </c>
      <c r="H86" s="4">
        <v>0.2</v>
      </c>
      <c r="I86" s="55">
        <f t="shared" si="2"/>
        <v>0</v>
      </c>
      <c r="J86" s="71">
        <v>0</v>
      </c>
      <c r="K86" s="71">
        <v>0</v>
      </c>
      <c r="L86" s="28"/>
      <c r="M86" s="28"/>
      <c r="N86" s="28"/>
      <c r="O86" s="28"/>
      <c r="P86" s="28"/>
      <c r="Q86" s="28"/>
      <c r="R86" s="29"/>
      <c r="S86" s="29"/>
      <c r="T86" s="29"/>
      <c r="U86" s="29"/>
      <c r="V86" s="29"/>
      <c r="W86" s="30"/>
    </row>
    <row r="87" spans="2:23" ht="15" customHeight="1" x14ac:dyDescent="0.25">
      <c r="B87" s="98"/>
      <c r="C87" s="99"/>
      <c r="D87" s="52" t="s">
        <v>72</v>
      </c>
      <c r="E87" s="52"/>
      <c r="F87" s="52" t="s">
        <v>15</v>
      </c>
      <c r="G87" s="4">
        <v>5</v>
      </c>
      <c r="H87" s="4">
        <v>0.2</v>
      </c>
      <c r="I87" s="55">
        <f t="shared" si="2"/>
        <v>0</v>
      </c>
      <c r="J87" s="71">
        <v>0</v>
      </c>
      <c r="K87" s="71">
        <v>0</v>
      </c>
      <c r="L87" s="28"/>
      <c r="M87" s="28"/>
      <c r="N87" s="28"/>
      <c r="O87" s="28"/>
      <c r="P87" s="28"/>
      <c r="Q87" s="28"/>
      <c r="R87" s="28"/>
      <c r="S87" s="29"/>
      <c r="T87" s="29"/>
      <c r="U87" s="29"/>
      <c r="V87" s="29"/>
      <c r="W87" s="30"/>
    </row>
    <row r="88" spans="2:23" ht="15" customHeight="1" x14ac:dyDescent="0.25">
      <c r="B88" s="98"/>
      <c r="C88" s="99"/>
      <c r="D88" s="52" t="s">
        <v>73</v>
      </c>
      <c r="E88" s="52"/>
      <c r="F88" s="52" t="s">
        <v>15</v>
      </c>
      <c r="G88" s="4">
        <v>5</v>
      </c>
      <c r="H88" s="4">
        <v>0.2</v>
      </c>
      <c r="I88" s="55">
        <f t="shared" si="2"/>
        <v>0</v>
      </c>
      <c r="J88" s="71">
        <v>0</v>
      </c>
      <c r="K88" s="71">
        <v>0</v>
      </c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58"/>
    </row>
    <row r="89" spans="2:23" ht="15" customHeight="1" x14ac:dyDescent="0.25">
      <c r="B89" s="98"/>
      <c r="C89" s="99"/>
      <c r="D89" s="52" t="s">
        <v>74</v>
      </c>
      <c r="E89" s="52"/>
      <c r="F89" s="46" t="s">
        <v>15</v>
      </c>
      <c r="G89" s="4">
        <v>5</v>
      </c>
      <c r="H89" s="4">
        <v>0.2</v>
      </c>
      <c r="I89" s="55">
        <f t="shared" si="2"/>
        <v>0</v>
      </c>
      <c r="J89" s="71">
        <v>0</v>
      </c>
      <c r="K89" s="71">
        <v>0</v>
      </c>
      <c r="L89" s="28"/>
      <c r="M89" s="28"/>
      <c r="N89" s="28"/>
      <c r="O89" s="28"/>
      <c r="P89" s="28"/>
      <c r="Q89" s="28"/>
      <c r="R89" s="29"/>
      <c r="S89" s="29"/>
      <c r="T89" s="29"/>
      <c r="U89" s="29"/>
      <c r="V89" s="29"/>
      <c r="W89" s="30"/>
    </row>
    <row r="90" spans="2:23" ht="15" customHeight="1" x14ac:dyDescent="0.25">
      <c r="B90" s="98"/>
      <c r="C90" s="83" t="s">
        <v>125</v>
      </c>
      <c r="D90" s="52"/>
      <c r="E90" s="52"/>
      <c r="F90" s="46" t="s">
        <v>15</v>
      </c>
      <c r="G90" s="4">
        <v>1</v>
      </c>
      <c r="H90" s="4">
        <v>2</v>
      </c>
      <c r="I90" s="55">
        <f t="shared" si="1"/>
        <v>1.5</v>
      </c>
      <c r="J90" s="48">
        <v>1.5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86">
        <v>0</v>
      </c>
    </row>
    <row r="91" spans="2:23" ht="21.75" customHeight="1" thickBot="1" x14ac:dyDescent="0.3">
      <c r="B91" s="98"/>
      <c r="C91" s="75" t="s">
        <v>113</v>
      </c>
      <c r="D91" s="42"/>
      <c r="E91" s="54"/>
      <c r="F91" s="54" t="s">
        <v>16</v>
      </c>
      <c r="G91" s="4">
        <v>4</v>
      </c>
      <c r="H91" s="4">
        <v>1</v>
      </c>
      <c r="I91" s="55">
        <f>SUM(J91:W91)</f>
        <v>0</v>
      </c>
      <c r="J91" s="71">
        <v>0</v>
      </c>
      <c r="K91" s="71">
        <v>0</v>
      </c>
      <c r="L91" s="28"/>
      <c r="M91" s="28"/>
      <c r="N91" s="28"/>
      <c r="O91" s="28"/>
      <c r="P91" s="28"/>
      <c r="Q91" s="28"/>
      <c r="R91" s="29"/>
      <c r="S91" s="29"/>
      <c r="T91" s="29"/>
      <c r="U91" s="29"/>
      <c r="V91" s="29"/>
      <c r="W91" s="30"/>
    </row>
    <row r="92" spans="2:23" ht="15" customHeight="1" thickBot="1" x14ac:dyDescent="0.3">
      <c r="B92" s="117" t="s">
        <v>92</v>
      </c>
      <c r="C92" s="38" t="s">
        <v>115</v>
      </c>
      <c r="D92" s="39"/>
      <c r="E92" s="38"/>
      <c r="F92" s="38" t="s">
        <v>16</v>
      </c>
      <c r="G92" s="12">
        <v>1</v>
      </c>
      <c r="H92" s="12">
        <v>0.75</v>
      </c>
      <c r="I92" s="57">
        <f t="shared" si="1"/>
        <v>0</v>
      </c>
      <c r="J92" s="70">
        <v>0</v>
      </c>
      <c r="K92" s="70">
        <v>0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67"/>
    </row>
    <row r="93" spans="2:23" ht="15" customHeight="1" x14ac:dyDescent="0.25">
      <c r="B93" s="118"/>
      <c r="C93" s="41" t="s">
        <v>119</v>
      </c>
      <c r="D93" s="40"/>
      <c r="E93" s="41"/>
      <c r="F93" s="41" t="s">
        <v>16</v>
      </c>
      <c r="G93" s="36">
        <v>2</v>
      </c>
      <c r="H93" s="36">
        <v>1.5</v>
      </c>
      <c r="I93" s="57">
        <f t="shared" si="1"/>
        <v>0</v>
      </c>
      <c r="J93" s="73"/>
      <c r="K93" s="73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66"/>
    </row>
    <row r="94" spans="2:23" ht="15" customHeight="1" x14ac:dyDescent="0.25">
      <c r="B94" s="119"/>
      <c r="C94" s="96" t="s">
        <v>108</v>
      </c>
      <c r="D94" s="42" t="s">
        <v>110</v>
      </c>
      <c r="E94" s="54"/>
      <c r="F94" s="54" t="s">
        <v>16</v>
      </c>
      <c r="G94" s="4">
        <v>2</v>
      </c>
      <c r="H94" s="4">
        <v>1</v>
      </c>
      <c r="I94" s="55">
        <f t="shared" si="1"/>
        <v>0</v>
      </c>
      <c r="J94" s="71">
        <v>0</v>
      </c>
      <c r="K94" s="71">
        <v>0</v>
      </c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58"/>
    </row>
    <row r="95" spans="2:23" x14ac:dyDescent="0.25">
      <c r="B95" s="120"/>
      <c r="C95" s="96"/>
      <c r="D95" s="42" t="s">
        <v>109</v>
      </c>
      <c r="E95" s="54"/>
      <c r="F95" s="54" t="s">
        <v>16</v>
      </c>
      <c r="G95" s="4">
        <v>2</v>
      </c>
      <c r="H95" s="4">
        <v>0.5</v>
      </c>
      <c r="I95" s="55">
        <f t="shared" si="1"/>
        <v>0</v>
      </c>
      <c r="J95" s="71">
        <v>0</v>
      </c>
      <c r="K95" s="71">
        <v>0</v>
      </c>
      <c r="L95" s="28"/>
      <c r="M95" s="28"/>
      <c r="N95" s="28"/>
      <c r="O95" s="28"/>
      <c r="P95" s="28"/>
      <c r="Q95" s="28"/>
      <c r="R95" s="28"/>
      <c r="S95" s="28"/>
      <c r="T95" s="29"/>
      <c r="U95" s="29"/>
      <c r="V95" s="29"/>
      <c r="W95" s="58"/>
    </row>
    <row r="96" spans="2:23" ht="15.75" thickBot="1" x14ac:dyDescent="0.3">
      <c r="B96" s="121"/>
      <c r="C96" s="44" t="s">
        <v>116</v>
      </c>
      <c r="D96" s="43"/>
      <c r="E96" s="44"/>
      <c r="F96" s="44" t="s">
        <v>16</v>
      </c>
      <c r="G96" s="11">
        <v>2</v>
      </c>
      <c r="H96" s="11">
        <v>1</v>
      </c>
      <c r="I96" s="59">
        <f t="shared" si="1"/>
        <v>0</v>
      </c>
      <c r="J96" s="72">
        <v>0</v>
      </c>
      <c r="K96" s="72">
        <v>0</v>
      </c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64"/>
    </row>
    <row r="97" spans="2:23" ht="15" customHeight="1" x14ac:dyDescent="0.25">
      <c r="B97" s="97" t="s">
        <v>93</v>
      </c>
      <c r="C97" s="63" t="s">
        <v>117</v>
      </c>
      <c r="D97" s="62"/>
      <c r="E97" s="63"/>
      <c r="F97" s="63" t="s">
        <v>15</v>
      </c>
      <c r="G97" s="12">
        <v>1</v>
      </c>
      <c r="H97" s="12">
        <v>1.5</v>
      </c>
      <c r="I97" s="57">
        <f t="shared" si="1"/>
        <v>0</v>
      </c>
      <c r="J97" s="70">
        <v>0</v>
      </c>
      <c r="K97" s="70">
        <v>0</v>
      </c>
      <c r="L97" s="25"/>
      <c r="M97" s="25"/>
      <c r="N97" s="26"/>
      <c r="O97" s="26"/>
      <c r="P97" s="26"/>
      <c r="Q97" s="26"/>
      <c r="R97" s="26"/>
      <c r="S97" s="26"/>
      <c r="T97" s="26"/>
      <c r="U97" s="26"/>
      <c r="V97" s="26"/>
      <c r="W97" s="27"/>
    </row>
    <row r="98" spans="2:23" x14ac:dyDescent="0.25">
      <c r="B98" s="120"/>
      <c r="C98" s="54" t="s">
        <v>131</v>
      </c>
      <c r="D98" s="42"/>
      <c r="E98" s="54"/>
      <c r="F98" s="54" t="s">
        <v>16</v>
      </c>
      <c r="G98" s="4">
        <v>1</v>
      </c>
      <c r="H98" s="4">
        <v>0.33</v>
      </c>
      <c r="I98" s="55">
        <f t="shared" si="1"/>
        <v>0</v>
      </c>
      <c r="J98" s="71">
        <v>0</v>
      </c>
      <c r="K98" s="71">
        <v>0</v>
      </c>
      <c r="L98" s="28"/>
      <c r="M98" s="28"/>
      <c r="N98" s="29"/>
      <c r="O98" s="29"/>
      <c r="P98" s="29"/>
      <c r="Q98" s="29"/>
      <c r="R98" s="29"/>
      <c r="S98" s="29"/>
      <c r="T98" s="29"/>
      <c r="U98" s="29"/>
      <c r="V98" s="29"/>
      <c r="W98" s="30"/>
    </row>
    <row r="99" spans="2:23" x14ac:dyDescent="0.25">
      <c r="B99" s="120"/>
      <c r="C99" s="54" t="s">
        <v>130</v>
      </c>
      <c r="D99" s="42"/>
      <c r="E99" s="54"/>
      <c r="F99" s="54" t="s">
        <v>16</v>
      </c>
      <c r="G99" s="4">
        <v>1</v>
      </c>
      <c r="H99" s="4">
        <v>0.33</v>
      </c>
      <c r="I99" s="55">
        <f t="shared" si="1"/>
        <v>0</v>
      </c>
      <c r="J99" s="71">
        <v>0</v>
      </c>
      <c r="K99" s="71">
        <v>0</v>
      </c>
      <c r="L99" s="28"/>
      <c r="M99" s="28"/>
      <c r="N99" s="29"/>
      <c r="O99" s="29"/>
      <c r="P99" s="29"/>
      <c r="Q99" s="29"/>
      <c r="R99" s="29"/>
      <c r="S99" s="29"/>
      <c r="T99" s="29"/>
      <c r="U99" s="29"/>
      <c r="V99" s="29"/>
      <c r="W99" s="30"/>
    </row>
    <row r="100" spans="2:23" x14ac:dyDescent="0.25">
      <c r="B100" s="120"/>
      <c r="C100" s="54" t="s">
        <v>129</v>
      </c>
      <c r="D100" s="42"/>
      <c r="E100" s="54"/>
      <c r="F100" s="54" t="s">
        <v>16</v>
      </c>
      <c r="G100" s="4">
        <v>1</v>
      </c>
      <c r="H100" s="4">
        <v>0.33</v>
      </c>
      <c r="I100" s="55">
        <f t="shared" si="1"/>
        <v>0</v>
      </c>
      <c r="J100" s="71">
        <v>0</v>
      </c>
      <c r="K100" s="71">
        <v>0</v>
      </c>
      <c r="L100" s="28"/>
      <c r="M100" s="28"/>
      <c r="N100" s="29"/>
      <c r="O100" s="29"/>
      <c r="P100" s="29"/>
      <c r="Q100" s="29"/>
      <c r="R100" s="29"/>
      <c r="S100" s="29"/>
      <c r="T100" s="29"/>
      <c r="U100" s="29"/>
      <c r="V100" s="29"/>
      <c r="W100" s="30"/>
    </row>
    <row r="101" spans="2:23" x14ac:dyDescent="0.25">
      <c r="B101" s="120"/>
      <c r="C101" s="54" t="s">
        <v>128</v>
      </c>
      <c r="D101" s="42"/>
      <c r="E101" s="54"/>
      <c r="F101" s="54" t="s">
        <v>16</v>
      </c>
      <c r="G101" s="4">
        <v>3</v>
      </c>
      <c r="H101" s="4">
        <v>0.33</v>
      </c>
      <c r="I101" s="55">
        <f t="shared" si="1"/>
        <v>0</v>
      </c>
      <c r="J101" s="71">
        <v>0</v>
      </c>
      <c r="K101" s="71">
        <v>0</v>
      </c>
      <c r="L101" s="28"/>
      <c r="M101" s="28"/>
      <c r="N101" s="29"/>
      <c r="O101" s="29"/>
      <c r="P101" s="29"/>
      <c r="Q101" s="29"/>
      <c r="R101" s="29"/>
      <c r="S101" s="29"/>
      <c r="T101" s="29"/>
      <c r="U101" s="29"/>
      <c r="V101" s="29"/>
      <c r="W101" s="30"/>
    </row>
    <row r="102" spans="2:23" ht="15.75" thickBot="1" x14ac:dyDescent="0.3">
      <c r="B102" s="121"/>
      <c r="C102" s="44" t="s">
        <v>127</v>
      </c>
      <c r="D102" s="43"/>
      <c r="E102" s="44"/>
      <c r="F102" s="44" t="s">
        <v>16</v>
      </c>
      <c r="G102" s="11">
        <v>1</v>
      </c>
      <c r="H102" s="11">
        <v>3</v>
      </c>
      <c r="I102" s="59">
        <f t="shared" ref="I102" si="3">SUM(J102:W102)</f>
        <v>0</v>
      </c>
      <c r="J102" s="72">
        <v>0</v>
      </c>
      <c r="K102" s="72">
        <v>0</v>
      </c>
      <c r="L102" s="32"/>
      <c r="M102" s="32"/>
      <c r="N102" s="32"/>
      <c r="O102" s="32"/>
      <c r="P102" s="33"/>
      <c r="Q102" s="33"/>
      <c r="R102" s="33"/>
      <c r="S102" s="33"/>
      <c r="T102" s="33"/>
      <c r="U102" s="33"/>
      <c r="V102" s="33"/>
      <c r="W102" s="34"/>
    </row>
    <row r="103" spans="2:23" s="1" customFormat="1" ht="15.75" thickBot="1" x14ac:dyDescent="0.3">
      <c r="B103" s="112" t="s">
        <v>8</v>
      </c>
      <c r="C103" s="113"/>
      <c r="D103" s="113"/>
      <c r="E103" s="113"/>
      <c r="F103" s="113"/>
      <c r="G103" s="113"/>
      <c r="H103" s="17">
        <f t="shared" ref="H103:W103" si="4">SUM(H4:H102)</f>
        <v>48.72</v>
      </c>
      <c r="I103" s="17">
        <f t="shared" si="4"/>
        <v>6.3999999999999995</v>
      </c>
      <c r="J103" s="17">
        <f t="shared" si="4"/>
        <v>1.95</v>
      </c>
      <c r="K103" s="17">
        <f t="shared" si="4"/>
        <v>3.3</v>
      </c>
      <c r="L103" s="17">
        <f>SUM(L4:L102)</f>
        <v>1.1499999999999999</v>
      </c>
      <c r="M103" s="17">
        <f t="shared" si="4"/>
        <v>0</v>
      </c>
      <c r="N103" s="17">
        <f t="shared" si="4"/>
        <v>0</v>
      </c>
      <c r="O103" s="17">
        <f t="shared" si="4"/>
        <v>0</v>
      </c>
      <c r="P103" s="17">
        <f t="shared" si="4"/>
        <v>0</v>
      </c>
      <c r="Q103" s="17">
        <f t="shared" si="4"/>
        <v>0</v>
      </c>
      <c r="R103" s="17">
        <f t="shared" si="4"/>
        <v>0</v>
      </c>
      <c r="S103" s="17">
        <f t="shared" si="4"/>
        <v>0</v>
      </c>
      <c r="T103" s="17">
        <f t="shared" si="4"/>
        <v>0</v>
      </c>
      <c r="U103" s="17">
        <f t="shared" si="4"/>
        <v>0</v>
      </c>
      <c r="V103" s="17">
        <f t="shared" si="4"/>
        <v>0</v>
      </c>
      <c r="W103" s="18">
        <f t="shared" si="4"/>
        <v>0</v>
      </c>
    </row>
    <row r="104" spans="2:23" ht="15.75" thickBot="1" x14ac:dyDescent="0.3">
      <c r="B104" s="2"/>
      <c r="C104" s="2"/>
      <c r="D104" s="2"/>
      <c r="E104" s="2"/>
      <c r="F104" s="2"/>
      <c r="G104" s="2"/>
      <c r="H104" s="2"/>
      <c r="I104" s="2"/>
      <c r="J104" s="103" t="s">
        <v>11</v>
      </c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5"/>
    </row>
    <row r="105" spans="2:23" ht="15.75" thickBot="1" x14ac:dyDescent="0.3">
      <c r="B105" s="76" t="s">
        <v>124</v>
      </c>
      <c r="C105" s="77" t="s">
        <v>121</v>
      </c>
      <c r="D105" s="77" t="s">
        <v>122</v>
      </c>
      <c r="E105" s="78" t="s">
        <v>123</v>
      </c>
      <c r="F105" s="2"/>
      <c r="G105" s="2"/>
      <c r="H105" s="2"/>
      <c r="I105" s="2"/>
      <c r="J105" s="3"/>
      <c r="K105" s="3"/>
      <c r="L105" s="3"/>
      <c r="M105" s="3"/>
      <c r="O105" s="9"/>
      <c r="P105" s="9"/>
    </row>
    <row r="106" spans="2:23" ht="15.75" thickBot="1" x14ac:dyDescent="0.3">
      <c r="B106" s="82" t="s">
        <v>16</v>
      </c>
      <c r="C106" s="81">
        <f>SUM(H7,H9,H40,H91,H92,H93,H94,H95,H96,H98:H102,H40)</f>
        <v>12.27</v>
      </c>
      <c r="D106" s="36">
        <f>SUM(I98:I102,I91:I96,I9,I7,I40)</f>
        <v>0</v>
      </c>
      <c r="E106" s="36">
        <f>SUM(C106,-D106)</f>
        <v>12.27</v>
      </c>
      <c r="F106" s="2"/>
      <c r="G106" s="2"/>
      <c r="H106" s="89" t="s">
        <v>9</v>
      </c>
      <c r="I106" s="92"/>
      <c r="J106" s="10">
        <f>H103-J103</f>
        <v>46.769999999999996</v>
      </c>
      <c r="K106" s="10">
        <f>J106-K103</f>
        <v>43.47</v>
      </c>
      <c r="L106" s="10">
        <f>K106-L103</f>
        <v>42.32</v>
      </c>
      <c r="M106" s="10">
        <f>L106-M103</f>
        <v>42.32</v>
      </c>
      <c r="N106" s="10">
        <f t="shared" ref="N106:W106" si="5">M106-N103</f>
        <v>42.32</v>
      </c>
      <c r="O106" s="10">
        <f t="shared" si="5"/>
        <v>42.32</v>
      </c>
      <c r="P106" s="10">
        <f t="shared" si="5"/>
        <v>42.32</v>
      </c>
      <c r="Q106" s="10">
        <f t="shared" si="5"/>
        <v>42.32</v>
      </c>
      <c r="R106" s="10">
        <f t="shared" si="5"/>
        <v>42.32</v>
      </c>
      <c r="S106" s="10">
        <f t="shared" si="5"/>
        <v>42.32</v>
      </c>
      <c r="T106" s="10">
        <f t="shared" si="5"/>
        <v>42.32</v>
      </c>
      <c r="U106" s="10">
        <f t="shared" si="5"/>
        <v>42.32</v>
      </c>
      <c r="V106" s="10">
        <f t="shared" si="5"/>
        <v>42.32</v>
      </c>
      <c r="W106" s="10">
        <f t="shared" si="5"/>
        <v>42.32</v>
      </c>
    </row>
    <row r="107" spans="2:23" ht="15.75" thickBot="1" x14ac:dyDescent="0.3">
      <c r="B107" s="80" t="s">
        <v>15</v>
      </c>
      <c r="C107" s="79">
        <f>SUM(H4,H84:H89,H97,H17:H36,H10:H15,H8,H6,H5,H90)</f>
        <v>18.199999999999992</v>
      </c>
      <c r="D107" s="5">
        <f>SUM(I97,I84:I89,I17:I36,I10:I15,I8,I5:I6,I90,I4)</f>
        <v>1.6500000000000001</v>
      </c>
      <c r="E107" s="5">
        <f>SUM(C107,-D107)</f>
        <v>16.549999999999994</v>
      </c>
      <c r="F107" s="3"/>
      <c r="G107" s="3"/>
      <c r="H107" s="3"/>
      <c r="I107" s="3"/>
      <c r="J107" s="3"/>
      <c r="K107" s="3"/>
      <c r="L107" s="3"/>
      <c r="M107" s="3"/>
    </row>
    <row r="108" spans="2:23" ht="15.75" thickBot="1" x14ac:dyDescent="0.3">
      <c r="B108" s="80" t="s">
        <v>17</v>
      </c>
      <c r="C108" s="79">
        <f>SUM(H41:H83,H37:H39)</f>
        <v>16.75</v>
      </c>
      <c r="D108" s="5">
        <f>SUM(I41:I83,I37:I39)</f>
        <v>1.75</v>
      </c>
      <c r="E108" s="5">
        <f>SUM(C108,-D108)</f>
        <v>15</v>
      </c>
      <c r="F108" s="3"/>
      <c r="H108" s="89" t="s">
        <v>10</v>
      </c>
      <c r="I108" s="90"/>
      <c r="J108" s="89">
        <f>H103-I103</f>
        <v>42.32</v>
      </c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1"/>
    </row>
    <row r="109" spans="2:23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23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s="6" customFormat="1" x14ac:dyDescent="0.25"/>
    <row r="113" spans="2:3" s="6" customFormat="1" x14ac:dyDescent="0.25"/>
    <row r="114" spans="2:3" s="6" customFormat="1" x14ac:dyDescent="0.25"/>
    <row r="115" spans="2:3" s="6" customFormat="1" x14ac:dyDescent="0.25"/>
    <row r="116" spans="2:3" s="6" customFormat="1" x14ac:dyDescent="0.25"/>
    <row r="117" spans="2:3" s="6" customFormat="1" x14ac:dyDescent="0.25">
      <c r="B117" s="7"/>
    </row>
    <row r="118" spans="2:3" s="6" customFormat="1" x14ac:dyDescent="0.25">
      <c r="B118" s="7"/>
    </row>
    <row r="119" spans="2:3" s="6" customFormat="1" x14ac:dyDescent="0.25">
      <c r="B119" s="7"/>
    </row>
    <row r="120" spans="2:3" s="6" customFormat="1" x14ac:dyDescent="0.25"/>
    <row r="121" spans="2:3" s="6" customFormat="1" x14ac:dyDescent="0.25"/>
    <row r="122" spans="2:3" s="6" customFormat="1" x14ac:dyDescent="0.25"/>
    <row r="123" spans="2:3" s="6" customFormat="1" x14ac:dyDescent="0.25"/>
    <row r="124" spans="2:3" s="6" customFormat="1" x14ac:dyDescent="0.25">
      <c r="B124" s="7"/>
    </row>
    <row r="125" spans="2:3" s="6" customFormat="1" x14ac:dyDescent="0.25">
      <c r="B125" s="7"/>
    </row>
    <row r="126" spans="2:3" s="6" customFormat="1" x14ac:dyDescent="0.25">
      <c r="B126" s="7"/>
    </row>
    <row r="127" spans="2:3" s="6" customFormat="1" x14ac:dyDescent="0.25">
      <c r="B127" s="7"/>
    </row>
    <row r="128" spans="2:3" x14ac:dyDescent="0.25">
      <c r="B128" s="6"/>
      <c r="C128" s="6"/>
    </row>
  </sheetData>
  <mergeCells count="18">
    <mergeCell ref="B41:B91"/>
    <mergeCell ref="C84:C89"/>
    <mergeCell ref="J2:W2"/>
    <mergeCell ref="J104:W104"/>
    <mergeCell ref="B16:B40"/>
    <mergeCell ref="B10:B15"/>
    <mergeCell ref="B4:B9"/>
    <mergeCell ref="B103:G103"/>
    <mergeCell ref="C18:C19"/>
    <mergeCell ref="C7:C9"/>
    <mergeCell ref="B92:B96"/>
    <mergeCell ref="B97:B102"/>
    <mergeCell ref="J108:W108"/>
    <mergeCell ref="H106:I106"/>
    <mergeCell ref="H108:I108"/>
    <mergeCell ref="C41:C83"/>
    <mergeCell ref="C20:C36"/>
    <mergeCell ref="C94:C9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Carlos</cp:lastModifiedBy>
  <dcterms:created xsi:type="dcterms:W3CDTF">2016-11-01T20:38:14Z</dcterms:created>
  <dcterms:modified xsi:type="dcterms:W3CDTF">2017-12-01T08:44:51Z</dcterms:modified>
</cp:coreProperties>
</file>