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85" i="1" l="1"/>
  <c r="E185" i="1" s="1"/>
  <c r="L182" i="1" l="1"/>
  <c r="I20" i="1"/>
  <c r="C187" i="1" l="1"/>
  <c r="C186" i="1"/>
  <c r="I166" i="1" l="1"/>
  <c r="I167" i="1"/>
  <c r="I168" i="1"/>
  <c r="I169" i="1"/>
  <c r="I170" i="1"/>
  <c r="I165" i="1"/>
  <c r="I164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80" i="1"/>
  <c r="I75" i="1"/>
  <c r="I180" i="1" l="1"/>
  <c r="I161" i="1"/>
  <c r="I162" i="1"/>
  <c r="I163" i="1"/>
  <c r="I171" i="1"/>
  <c r="I152" i="1"/>
  <c r="I153" i="1"/>
  <c r="I154" i="1"/>
  <c r="I155" i="1"/>
  <c r="I172" i="1"/>
  <c r="I173" i="1"/>
  <c r="I73" i="1"/>
  <c r="I74" i="1"/>
  <c r="I76" i="1"/>
  <c r="I77" i="1"/>
  <c r="I78" i="1"/>
  <c r="I79" i="1"/>
  <c r="I81" i="1"/>
  <c r="I82" i="1"/>
  <c r="I83" i="1"/>
  <c r="I146" i="1"/>
  <c r="I147" i="1"/>
  <c r="I12" i="1" l="1"/>
  <c r="I11" i="1"/>
  <c r="I181" i="1" l="1"/>
  <c r="I8" i="1"/>
  <c r="I9" i="1"/>
  <c r="I10" i="1"/>
  <c r="I13" i="1"/>
  <c r="I14" i="1"/>
  <c r="I178" i="1"/>
  <c r="I179" i="1"/>
  <c r="I148" i="1"/>
  <c r="I149" i="1"/>
  <c r="I150" i="1"/>
  <c r="I151" i="1"/>
  <c r="I156" i="1"/>
  <c r="I157" i="1"/>
  <c r="I158" i="1"/>
  <c r="I159" i="1"/>
  <c r="I160" i="1"/>
  <c r="I174" i="1"/>
  <c r="I175" i="1"/>
  <c r="I176" i="1"/>
  <c r="I17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182" i="1"/>
  <c r="P182" i="1"/>
  <c r="Q182" i="1"/>
  <c r="R182" i="1"/>
  <c r="S182" i="1"/>
  <c r="T182" i="1"/>
  <c r="U182" i="1"/>
  <c r="V182" i="1"/>
  <c r="W182" i="1"/>
  <c r="K182" i="1"/>
  <c r="M182" i="1"/>
  <c r="N182" i="1"/>
  <c r="J182" i="1"/>
  <c r="H182" i="1"/>
  <c r="D185" i="1" l="1"/>
  <c r="D186" i="1"/>
  <c r="E186" i="1" s="1"/>
  <c r="D187" i="1"/>
  <c r="E187" i="1" s="1"/>
  <c r="J185" i="1"/>
  <c r="K185" i="1" s="1"/>
  <c r="L185" i="1" s="1"/>
  <c r="M185" i="1" s="1"/>
  <c r="N185" i="1" s="1"/>
  <c r="I182" i="1"/>
  <c r="J187" i="1" s="1"/>
</calcChain>
</file>

<file path=xl/sharedStrings.xml><?xml version="1.0" encoding="utf-8"?>
<sst xmlns="http://schemas.openxmlformats.org/spreadsheetml/2006/main" count="553" uniqueCount="163">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</sst>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Hoja1!$J$185:$N$185</c:f>
              <c:numCache>
                <c:formatCode>General</c:formatCode>
                <c:ptCount val="5"/>
                <c:pt idx="0">
                  <c:v>95.999999999999829</c:v>
                </c:pt>
                <c:pt idx="1">
                  <c:v>91.946699999999822</c:v>
                </c:pt>
                <c:pt idx="2">
                  <c:v>89.943699999999822</c:v>
                </c:pt>
                <c:pt idx="3">
                  <c:v>85.26669999999983</c:v>
                </c:pt>
                <c:pt idx="4">
                  <c:v>85.26669999999983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64544"/>
        <c:axId val="327258016"/>
      </c:lineChart>
      <c:catAx>
        <c:axId val="3272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27258016"/>
        <c:crosses val="autoZero"/>
        <c:auto val="1"/>
        <c:lblAlgn val="ctr"/>
        <c:lblOffset val="100"/>
        <c:noMultiLvlLbl val="0"/>
      </c:catAx>
      <c:valAx>
        <c:axId val="3272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2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184</xdr:row>
      <xdr:rowOff>103350</xdr:rowOff>
    </xdr:from>
    <xdr:to>
      <xdr:col>23</xdr:col>
      <xdr:colOff>0</xdr:colOff>
      <xdr:row>200</xdr:row>
      <xdr:rowOff>153296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tabSelected="1" topLeftCell="A151" zoomScale="55" zoomScaleNormal="55" workbookViewId="0">
      <selection activeCell="C185" sqref="C185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" thickBot="1" x14ac:dyDescent="0.35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5" customHeight="1" x14ac:dyDescent="0.3">
      <c r="B4" s="111" t="s">
        <v>14</v>
      </c>
      <c r="C4" s="37" t="s">
        <v>82</v>
      </c>
      <c r="D4" s="38"/>
      <c r="E4" s="39" t="s">
        <v>8</v>
      </c>
      <c r="F4" s="75" t="s">
        <v>109</v>
      </c>
      <c r="G4" s="39">
        <v>1</v>
      </c>
      <c r="H4" s="39">
        <v>4</v>
      </c>
      <c r="I4" s="40">
        <f t="shared" ref="I4:I35" si="0">SUM(J4:W4)</f>
        <v>0</v>
      </c>
      <c r="J4" s="79">
        <v>0</v>
      </c>
      <c r="K4" s="69">
        <v>0</v>
      </c>
      <c r="L4" s="69">
        <v>0</v>
      </c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" customHeight="1" x14ac:dyDescent="0.3">
      <c r="B5" s="112"/>
      <c r="C5" s="35" t="s">
        <v>100</v>
      </c>
      <c r="D5" s="5"/>
      <c r="E5" s="7" t="s">
        <v>8</v>
      </c>
      <c r="F5" s="73" t="s">
        <v>109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>
        <v>0</v>
      </c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" customHeight="1" x14ac:dyDescent="0.3">
      <c r="B6" s="112"/>
      <c r="C6" s="35" t="s">
        <v>101</v>
      </c>
      <c r="D6" s="5"/>
      <c r="E6" s="7" t="s">
        <v>8</v>
      </c>
      <c r="F6" s="73" t="s">
        <v>109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>
        <v>0</v>
      </c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" customHeight="1" x14ac:dyDescent="0.3">
      <c r="B7" s="112"/>
      <c r="C7" s="35" t="s">
        <v>102</v>
      </c>
      <c r="D7" s="5"/>
      <c r="E7" s="7" t="s">
        <v>8</v>
      </c>
      <c r="F7" s="73" t="s">
        <v>109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>
        <v>0</v>
      </c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399999999999999" customHeight="1" thickBot="1" x14ac:dyDescent="0.35">
      <c r="B8" s="113"/>
      <c r="C8" s="45" t="s">
        <v>110</v>
      </c>
      <c r="D8" s="46"/>
      <c r="E8" s="47" t="s">
        <v>8</v>
      </c>
      <c r="F8" s="76" t="s">
        <v>109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>
        <v>0</v>
      </c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95" customHeight="1" x14ac:dyDescent="0.3">
      <c r="B9" s="111" t="s">
        <v>105</v>
      </c>
      <c r="C9" s="48" t="s">
        <v>96</v>
      </c>
      <c r="D9" s="49"/>
      <c r="E9" s="39" t="s">
        <v>8</v>
      </c>
      <c r="F9" s="63" t="s">
        <v>114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>
        <v>0</v>
      </c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95" customHeight="1" x14ac:dyDescent="0.3">
      <c r="B10" s="112"/>
      <c r="C10" s="34" t="s">
        <v>106</v>
      </c>
      <c r="D10" s="5"/>
      <c r="E10" s="4" t="s">
        <v>107</v>
      </c>
      <c r="F10" s="67" t="s">
        <v>113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>
        <v>0</v>
      </c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95" customHeight="1" x14ac:dyDescent="0.3">
      <c r="B11" s="112"/>
      <c r="C11" s="83" t="s">
        <v>111</v>
      </c>
      <c r="D11" s="5"/>
      <c r="E11" s="4" t="s">
        <v>8</v>
      </c>
      <c r="F11" s="64" t="s">
        <v>114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>
        <v>0</v>
      </c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95" customHeight="1" x14ac:dyDescent="0.3">
      <c r="B12" s="112"/>
      <c r="C12" s="83" t="s">
        <v>112</v>
      </c>
      <c r="D12" s="5"/>
      <c r="E12" s="4" t="s">
        <v>8</v>
      </c>
      <c r="F12" s="67" t="s">
        <v>113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95" customHeight="1" thickBot="1" x14ac:dyDescent="0.35">
      <c r="B13" s="113"/>
      <c r="C13" s="53" t="s">
        <v>97</v>
      </c>
      <c r="D13" s="46"/>
      <c r="E13" s="24" t="s">
        <v>8</v>
      </c>
      <c r="F13" s="68" t="s">
        <v>113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" x14ac:dyDescent="0.3">
      <c r="B14" s="100" t="s">
        <v>15</v>
      </c>
      <c r="C14" s="54" t="s">
        <v>17</v>
      </c>
      <c r="D14" s="49" t="s">
        <v>35</v>
      </c>
      <c r="E14" s="39" t="s">
        <v>8</v>
      </c>
      <c r="F14" s="66" t="s">
        <v>113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>
        <v>0</v>
      </c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3">
      <c r="B15" s="101"/>
      <c r="C15" s="105" t="s">
        <v>27</v>
      </c>
      <c r="D15" s="4" t="s">
        <v>19</v>
      </c>
      <c r="E15" s="4" t="s">
        <v>8</v>
      </c>
      <c r="F15" s="67" t="s">
        <v>113</v>
      </c>
      <c r="G15" s="4">
        <v>2</v>
      </c>
      <c r="H15" s="4">
        <v>4</v>
      </c>
      <c r="I15" s="55">
        <f t="shared" si="0"/>
        <v>4.0670000000000002</v>
      </c>
      <c r="J15" s="70">
        <v>0</v>
      </c>
      <c r="K15" s="70">
        <v>0</v>
      </c>
      <c r="L15" s="70">
        <v>0.5</v>
      </c>
      <c r="M15" s="80">
        <v>3.5670000000000002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3">
      <c r="B16" s="101"/>
      <c r="C16" s="106"/>
      <c r="D16" s="4" t="s">
        <v>20</v>
      </c>
      <c r="E16" s="4" t="s">
        <v>8</v>
      </c>
      <c r="F16" s="67" t="s">
        <v>113</v>
      </c>
      <c r="G16" s="4">
        <v>2</v>
      </c>
      <c r="H16" s="4">
        <v>2</v>
      </c>
      <c r="I16" s="55">
        <f t="shared" si="0"/>
        <v>0</v>
      </c>
      <c r="J16" s="70">
        <v>0</v>
      </c>
      <c r="K16" s="70">
        <v>0</v>
      </c>
      <c r="L16" s="70">
        <v>0</v>
      </c>
      <c r="M16" s="14"/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3">
      <c r="B17" s="101"/>
      <c r="C17" s="106"/>
      <c r="D17" s="4" t="s">
        <v>21</v>
      </c>
      <c r="E17" s="4" t="s">
        <v>8</v>
      </c>
      <c r="F17" s="67" t="s">
        <v>113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>
        <v>0</v>
      </c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3">
      <c r="B18" s="101"/>
      <c r="C18" s="106"/>
      <c r="D18" s="4" t="s">
        <v>22</v>
      </c>
      <c r="E18" s="4" t="s">
        <v>8</v>
      </c>
      <c r="F18" s="67" t="s">
        <v>113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>
        <v>0</v>
      </c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3">
      <c r="B19" s="101"/>
      <c r="C19" s="106"/>
      <c r="D19" s="4" t="s">
        <v>23</v>
      </c>
      <c r="E19" s="4" t="s">
        <v>8</v>
      </c>
      <c r="F19" s="67" t="s">
        <v>113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>
        <v>0</v>
      </c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3">
      <c r="B20" s="101"/>
      <c r="C20" s="106"/>
      <c r="D20" s="4" t="s">
        <v>162</v>
      </c>
      <c r="E20" s="4" t="s">
        <v>8</v>
      </c>
      <c r="F20" s="67" t="s">
        <v>113</v>
      </c>
      <c r="G20" s="4">
        <v>6</v>
      </c>
      <c r="H20" s="4">
        <v>1</v>
      </c>
      <c r="I20" s="55">
        <f t="shared" si="0"/>
        <v>0</v>
      </c>
      <c r="J20" s="70">
        <v>0</v>
      </c>
      <c r="K20" s="70">
        <v>0</v>
      </c>
      <c r="L20" s="70">
        <v>0</v>
      </c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3">
      <c r="B21" s="101"/>
      <c r="C21" s="106"/>
      <c r="D21" s="4" t="s">
        <v>24</v>
      </c>
      <c r="E21" s="4" t="s">
        <v>8</v>
      </c>
      <c r="F21" s="67" t="s">
        <v>113</v>
      </c>
      <c r="G21" s="4">
        <v>3</v>
      </c>
      <c r="H21" s="4">
        <v>2</v>
      </c>
      <c r="I21" s="55">
        <f t="shared" si="0"/>
        <v>0</v>
      </c>
      <c r="J21" s="70">
        <v>0</v>
      </c>
      <c r="K21" s="70">
        <v>0</v>
      </c>
      <c r="L21" s="70">
        <v>0</v>
      </c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3">
      <c r="B22" s="101"/>
      <c r="C22" s="106"/>
      <c r="D22" s="32" t="s">
        <v>36</v>
      </c>
      <c r="E22" s="4" t="s">
        <v>8</v>
      </c>
      <c r="F22" s="67" t="s">
        <v>113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>
        <v>0</v>
      </c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3">
      <c r="B23" s="101"/>
      <c r="C23" s="106"/>
      <c r="D23" s="32" t="s">
        <v>37</v>
      </c>
      <c r="E23" s="4" t="s">
        <v>8</v>
      </c>
      <c r="F23" s="67" t="s">
        <v>113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>
        <v>0</v>
      </c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3">
      <c r="B24" s="101"/>
      <c r="C24" s="106"/>
      <c r="D24" s="32" t="s">
        <v>38</v>
      </c>
      <c r="E24" s="4" t="s">
        <v>8</v>
      </c>
      <c r="F24" s="67" t="s">
        <v>113</v>
      </c>
      <c r="G24" s="4">
        <v>4</v>
      </c>
      <c r="H24" s="4">
        <v>0.3</v>
      </c>
      <c r="I24" s="55">
        <f t="shared" si="0"/>
        <v>0</v>
      </c>
      <c r="J24" s="70">
        <v>0</v>
      </c>
      <c r="K24" s="70">
        <v>0</v>
      </c>
      <c r="L24" s="70">
        <v>0</v>
      </c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3">
      <c r="B25" s="101"/>
      <c r="C25" s="106"/>
      <c r="D25" s="32" t="s">
        <v>39</v>
      </c>
      <c r="E25" s="4" t="s">
        <v>8</v>
      </c>
      <c r="F25" s="67" t="s">
        <v>113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>
        <v>0</v>
      </c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3">
      <c r="B26" s="101"/>
      <c r="C26" s="106"/>
      <c r="D26" s="32" t="s">
        <v>40</v>
      </c>
      <c r="E26" s="4" t="s">
        <v>8</v>
      </c>
      <c r="F26" s="67" t="s">
        <v>113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>
        <v>0</v>
      </c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3">
      <c r="B27" s="101"/>
      <c r="C27" s="106"/>
      <c r="D27" s="32" t="s">
        <v>41</v>
      </c>
      <c r="E27" s="4" t="s">
        <v>8</v>
      </c>
      <c r="F27" s="67" t="s">
        <v>113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>
        <v>0</v>
      </c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3">
      <c r="B28" s="101"/>
      <c r="C28" s="106"/>
      <c r="D28" s="32" t="s">
        <v>42</v>
      </c>
      <c r="E28" s="4" t="s">
        <v>8</v>
      </c>
      <c r="F28" s="67" t="s">
        <v>113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>
        <v>0</v>
      </c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3">
      <c r="B29" s="101"/>
      <c r="C29" s="106"/>
      <c r="D29" s="32" t="s">
        <v>43</v>
      </c>
      <c r="E29" s="4" t="s">
        <v>8</v>
      </c>
      <c r="F29" s="67" t="s">
        <v>113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>
        <v>0</v>
      </c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3">
      <c r="B30" s="101"/>
      <c r="C30" s="106"/>
      <c r="D30" s="32" t="s">
        <v>44</v>
      </c>
      <c r="E30" s="4" t="s">
        <v>8</v>
      </c>
      <c r="F30" s="67" t="s">
        <v>113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>
        <v>0</v>
      </c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3">
      <c r="B31" s="101"/>
      <c r="C31" s="106"/>
      <c r="D31" s="32" t="s">
        <v>45</v>
      </c>
      <c r="E31" s="4" t="s">
        <v>8</v>
      </c>
      <c r="F31" s="67" t="s">
        <v>113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>
        <v>0</v>
      </c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3">
      <c r="B32" s="101"/>
      <c r="C32" s="106"/>
      <c r="D32" s="32" t="s">
        <v>46</v>
      </c>
      <c r="E32" s="4" t="s">
        <v>8</v>
      </c>
      <c r="F32" s="67" t="s">
        <v>113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>
        <v>0</v>
      </c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3">
      <c r="B33" s="101"/>
      <c r="C33" s="106"/>
      <c r="D33" s="32" t="s">
        <v>47</v>
      </c>
      <c r="E33" s="4" t="s">
        <v>8</v>
      </c>
      <c r="F33" s="67" t="s">
        <v>113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>
        <v>0</v>
      </c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3">
      <c r="B34" s="101"/>
      <c r="C34" s="106"/>
      <c r="D34" s="32" t="s">
        <v>48</v>
      </c>
      <c r="E34" s="4" t="s">
        <v>8</v>
      </c>
      <c r="F34" s="67" t="s">
        <v>113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>
        <v>0</v>
      </c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3">
      <c r="B35" s="101"/>
      <c r="C35" s="106"/>
      <c r="D35" s="32" t="s">
        <v>49</v>
      </c>
      <c r="E35" s="4" t="s">
        <v>8</v>
      </c>
      <c r="F35" s="67" t="s">
        <v>113</v>
      </c>
      <c r="G35" s="4">
        <v>4</v>
      </c>
      <c r="H35" s="4">
        <v>0.3</v>
      </c>
      <c r="I35" s="6">
        <f t="shared" si="0"/>
        <v>0</v>
      </c>
      <c r="J35" s="70">
        <v>0</v>
      </c>
      <c r="K35" s="70">
        <v>0</v>
      </c>
      <c r="L35" s="70">
        <v>0</v>
      </c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3">
      <c r="B36" s="101"/>
      <c r="C36" s="106"/>
      <c r="D36" s="32" t="s">
        <v>50</v>
      </c>
      <c r="E36" s="4" t="s">
        <v>8</v>
      </c>
      <c r="F36" s="67" t="s">
        <v>113</v>
      </c>
      <c r="G36" s="4">
        <v>4</v>
      </c>
      <c r="H36" s="4">
        <v>0.3</v>
      </c>
      <c r="I36" s="6">
        <f t="shared" ref="I36:I67" si="1">SUM(J36:W36)</f>
        <v>0</v>
      </c>
      <c r="J36" s="70">
        <v>0</v>
      </c>
      <c r="K36" s="70">
        <v>0</v>
      </c>
      <c r="L36" s="70">
        <v>0</v>
      </c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3">
      <c r="B37" s="101"/>
      <c r="C37" s="106"/>
      <c r="D37" s="32" t="s">
        <v>51</v>
      </c>
      <c r="E37" s="4" t="s">
        <v>8</v>
      </c>
      <c r="F37" s="67" t="s">
        <v>113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>
        <v>0</v>
      </c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3">
      <c r="B38" s="101"/>
      <c r="C38" s="106"/>
      <c r="D38" s="32" t="s">
        <v>52</v>
      </c>
      <c r="E38" s="4" t="s">
        <v>8</v>
      </c>
      <c r="F38" s="67" t="s">
        <v>113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>
        <v>0</v>
      </c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3">
      <c r="B39" s="101"/>
      <c r="C39" s="106"/>
      <c r="D39" s="32" t="s">
        <v>53</v>
      </c>
      <c r="E39" s="4" t="s">
        <v>8</v>
      </c>
      <c r="F39" s="67" t="s">
        <v>113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>
        <v>0</v>
      </c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3">
      <c r="B40" s="101"/>
      <c r="C40" s="106"/>
      <c r="D40" s="32" t="s">
        <v>54</v>
      </c>
      <c r="E40" s="4" t="s">
        <v>8</v>
      </c>
      <c r="F40" s="67" t="s">
        <v>113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>
        <v>0</v>
      </c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3">
      <c r="B41" s="101"/>
      <c r="C41" s="106"/>
      <c r="D41" s="32" t="s">
        <v>55</v>
      </c>
      <c r="E41" s="4" t="s">
        <v>8</v>
      </c>
      <c r="F41" s="67" t="s">
        <v>113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>
        <v>0</v>
      </c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3">
      <c r="B42" s="101"/>
      <c r="C42" s="106"/>
      <c r="D42" s="32" t="s">
        <v>56</v>
      </c>
      <c r="E42" s="4" t="s">
        <v>8</v>
      </c>
      <c r="F42" s="67" t="s">
        <v>113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>
        <v>0</v>
      </c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3">
      <c r="B43" s="101"/>
      <c r="C43" s="106"/>
      <c r="D43" s="32" t="s">
        <v>57</v>
      </c>
      <c r="E43" s="4" t="s">
        <v>8</v>
      </c>
      <c r="F43" s="67" t="s">
        <v>113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>
        <v>0</v>
      </c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3">
      <c r="B44" s="101"/>
      <c r="C44" s="106"/>
      <c r="D44" s="32" t="s">
        <v>58</v>
      </c>
      <c r="E44" s="4" t="s">
        <v>8</v>
      </c>
      <c r="F44" s="67" t="s">
        <v>113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>
        <v>0</v>
      </c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3">
      <c r="B45" s="101"/>
      <c r="C45" s="106"/>
      <c r="D45" s="32" t="s">
        <v>59</v>
      </c>
      <c r="E45" s="4" t="s">
        <v>8</v>
      </c>
      <c r="F45" s="67" t="s">
        <v>113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>
        <v>0</v>
      </c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3">
      <c r="B46" s="101"/>
      <c r="C46" s="106"/>
      <c r="D46" s="32" t="s">
        <v>60</v>
      </c>
      <c r="E46" s="4" t="s">
        <v>8</v>
      </c>
      <c r="F46" s="67" t="s">
        <v>113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>
        <v>0</v>
      </c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3">
      <c r="B47" s="101"/>
      <c r="C47" s="106"/>
      <c r="D47" s="32" t="s">
        <v>61</v>
      </c>
      <c r="E47" s="4" t="s">
        <v>8</v>
      </c>
      <c r="F47" s="67" t="s">
        <v>113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>
        <v>0</v>
      </c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3">
      <c r="B48" s="101"/>
      <c r="C48" s="106"/>
      <c r="D48" s="32" t="s">
        <v>62</v>
      </c>
      <c r="E48" s="4" t="s">
        <v>8</v>
      </c>
      <c r="F48" s="67" t="s">
        <v>113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>
        <v>0</v>
      </c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3">
      <c r="B49" s="101"/>
      <c r="C49" s="106"/>
      <c r="D49" s="32" t="s">
        <v>63</v>
      </c>
      <c r="E49" s="4" t="s">
        <v>8</v>
      </c>
      <c r="F49" s="67" t="s">
        <v>113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>
        <v>0</v>
      </c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3">
      <c r="B50" s="101"/>
      <c r="C50" s="106"/>
      <c r="D50" s="32" t="s">
        <v>64</v>
      </c>
      <c r="E50" s="4" t="s">
        <v>8</v>
      </c>
      <c r="F50" s="67" t="s">
        <v>113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>
        <v>0</v>
      </c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3">
      <c r="B51" s="101"/>
      <c r="C51" s="106"/>
      <c r="D51" s="32" t="s">
        <v>65</v>
      </c>
      <c r="E51" s="4" t="s">
        <v>8</v>
      </c>
      <c r="F51" s="67" t="s">
        <v>113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>
        <v>0</v>
      </c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3">
      <c r="B52" s="101"/>
      <c r="C52" s="106"/>
      <c r="D52" s="32" t="s">
        <v>66</v>
      </c>
      <c r="E52" s="4" t="s">
        <v>8</v>
      </c>
      <c r="F52" s="67" t="s">
        <v>113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>
        <v>0</v>
      </c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3">
      <c r="B53" s="101"/>
      <c r="C53" s="106"/>
      <c r="D53" s="32" t="s">
        <v>67</v>
      </c>
      <c r="E53" s="4" t="s">
        <v>8</v>
      </c>
      <c r="F53" s="67" t="s">
        <v>113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>
        <v>0</v>
      </c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3">
      <c r="B54" s="101"/>
      <c r="C54" s="106"/>
      <c r="D54" s="32" t="s">
        <v>68</v>
      </c>
      <c r="E54" s="4" t="s">
        <v>8</v>
      </c>
      <c r="F54" s="67" t="s">
        <v>113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>
        <v>0</v>
      </c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3">
      <c r="B55" s="101"/>
      <c r="C55" s="107"/>
      <c r="D55" s="32" t="s">
        <v>69</v>
      </c>
      <c r="E55" s="4" t="s">
        <v>8</v>
      </c>
      <c r="F55" s="67" t="s">
        <v>113</v>
      </c>
      <c r="G55" s="4">
        <v>4</v>
      </c>
      <c r="H55" s="4">
        <v>0.3</v>
      </c>
      <c r="I55" s="6">
        <f t="shared" si="1"/>
        <v>0</v>
      </c>
      <c r="J55" s="70">
        <v>0</v>
      </c>
      <c r="K55" s="70">
        <v>0</v>
      </c>
      <c r="L55" s="70">
        <v>0</v>
      </c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3">
      <c r="B56" s="101"/>
      <c r="C56" s="103" t="s">
        <v>26</v>
      </c>
      <c r="D56" s="29" t="s">
        <v>28</v>
      </c>
      <c r="E56" s="4" t="s">
        <v>8</v>
      </c>
      <c r="F56" s="67" t="s">
        <v>113</v>
      </c>
      <c r="G56" s="4">
        <v>8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>
        <v>0</v>
      </c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3">
      <c r="B57" s="101"/>
      <c r="C57" s="104"/>
      <c r="D57" s="29" t="s">
        <v>29</v>
      </c>
      <c r="E57" s="4" t="s">
        <v>8</v>
      </c>
      <c r="F57" s="67" t="s">
        <v>113</v>
      </c>
      <c r="G57" s="4">
        <v>8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>
        <v>0</v>
      </c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3">
      <c r="B58" s="101"/>
      <c r="C58" s="104"/>
      <c r="D58" s="29" t="s">
        <v>30</v>
      </c>
      <c r="E58" s="4" t="s">
        <v>8</v>
      </c>
      <c r="F58" s="67" t="s">
        <v>113</v>
      </c>
      <c r="G58" s="4">
        <v>8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>
        <v>0</v>
      </c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3">
      <c r="B59" s="101"/>
      <c r="C59" s="104"/>
      <c r="D59" s="29" t="s">
        <v>31</v>
      </c>
      <c r="E59" s="4" t="s">
        <v>8</v>
      </c>
      <c r="F59" s="67" t="s">
        <v>113</v>
      </c>
      <c r="G59" s="4">
        <v>8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>
        <v>0</v>
      </c>
      <c r="M59" s="14"/>
      <c r="N59" s="4"/>
      <c r="O59" s="17"/>
      <c r="P59" s="16"/>
      <c r="Q59" s="17"/>
      <c r="R59" s="17"/>
      <c r="S59" s="17"/>
      <c r="T59" s="17"/>
      <c r="U59" s="17"/>
      <c r="V59" s="17"/>
      <c r="W59" s="19"/>
    </row>
    <row r="60" spans="2:23" x14ac:dyDescent="0.3">
      <c r="B60" s="101"/>
      <c r="C60" s="104"/>
      <c r="D60" s="29" t="s">
        <v>34</v>
      </c>
      <c r="E60" s="4" t="s">
        <v>8</v>
      </c>
      <c r="F60" s="67" t="s">
        <v>113</v>
      </c>
      <c r="G60" s="4">
        <v>8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>
        <v>0</v>
      </c>
      <c r="M60" s="4"/>
      <c r="N60" s="14"/>
      <c r="O60" s="17"/>
      <c r="P60" s="18"/>
      <c r="Q60" s="17"/>
      <c r="R60" s="17"/>
      <c r="S60" s="17"/>
      <c r="T60" s="17"/>
      <c r="U60" s="17"/>
      <c r="V60" s="17"/>
      <c r="W60" s="19"/>
    </row>
    <row r="61" spans="2:23" x14ac:dyDescent="0.3">
      <c r="B61" s="101"/>
      <c r="C61" s="104"/>
      <c r="D61" s="29" t="s">
        <v>32</v>
      </c>
      <c r="E61" s="4" t="s">
        <v>8</v>
      </c>
      <c r="F61" s="67" t="s">
        <v>113</v>
      </c>
      <c r="G61" s="4">
        <v>8</v>
      </c>
      <c r="H61" s="4">
        <v>1.2</v>
      </c>
      <c r="I61" s="6">
        <f t="shared" si="1"/>
        <v>0</v>
      </c>
      <c r="J61" s="70">
        <v>0</v>
      </c>
      <c r="K61" s="70">
        <v>0</v>
      </c>
      <c r="L61" s="70">
        <v>0</v>
      </c>
      <c r="M61" s="4"/>
      <c r="N61" s="4"/>
      <c r="O61" s="17"/>
      <c r="P61" s="16"/>
      <c r="Q61" s="17"/>
      <c r="R61" s="17"/>
      <c r="S61" s="17"/>
      <c r="T61" s="17"/>
      <c r="U61" s="17"/>
      <c r="V61" s="17"/>
      <c r="W61" s="19"/>
    </row>
    <row r="62" spans="2:23" ht="15" thickBot="1" x14ac:dyDescent="0.35">
      <c r="B62" s="119"/>
      <c r="C62" s="104"/>
      <c r="D62" s="62" t="s">
        <v>33</v>
      </c>
      <c r="E62" s="8" t="s">
        <v>8</v>
      </c>
      <c r="F62" s="77" t="s">
        <v>113</v>
      </c>
      <c r="G62" s="8">
        <v>8</v>
      </c>
      <c r="H62" s="8">
        <v>1.2</v>
      </c>
      <c r="I62" s="58">
        <f t="shared" si="1"/>
        <v>0</v>
      </c>
      <c r="J62" s="72">
        <v>0</v>
      </c>
      <c r="K62" s="72">
        <v>0</v>
      </c>
      <c r="L62" s="72">
        <v>0</v>
      </c>
      <c r="M62" s="8"/>
      <c r="N62" s="8"/>
      <c r="O62" s="26"/>
      <c r="P62" s="27"/>
      <c r="Q62" s="26"/>
      <c r="R62" s="26"/>
      <c r="S62" s="26"/>
      <c r="T62" s="26"/>
      <c r="U62" s="26"/>
      <c r="V62" s="26"/>
      <c r="W62" s="28"/>
    </row>
    <row r="63" spans="2:23" x14ac:dyDescent="0.3">
      <c r="B63" s="100" t="s">
        <v>16</v>
      </c>
      <c r="C63" s="108" t="s">
        <v>79</v>
      </c>
      <c r="D63" s="39" t="s">
        <v>70</v>
      </c>
      <c r="E63" s="39" t="s">
        <v>8</v>
      </c>
      <c r="F63" s="75" t="s">
        <v>109</v>
      </c>
      <c r="G63" s="39">
        <v>2</v>
      </c>
      <c r="H63" s="39">
        <v>0.1</v>
      </c>
      <c r="I63" s="40">
        <f t="shared" si="1"/>
        <v>0</v>
      </c>
      <c r="J63" s="69">
        <v>0</v>
      </c>
      <c r="K63" s="69">
        <v>0</v>
      </c>
      <c r="L63" s="69">
        <v>0</v>
      </c>
      <c r="M63" s="39"/>
      <c r="N63" s="39"/>
      <c r="O63" s="51"/>
      <c r="P63" s="41"/>
      <c r="Q63" s="51"/>
      <c r="R63" s="51"/>
      <c r="S63" s="51"/>
      <c r="T63" s="51"/>
      <c r="U63" s="51"/>
      <c r="V63" s="51"/>
      <c r="W63" s="52"/>
    </row>
    <row r="64" spans="2:23" x14ac:dyDescent="0.3">
      <c r="B64" s="101"/>
      <c r="C64" s="109"/>
      <c r="D64" s="4" t="s">
        <v>71</v>
      </c>
      <c r="E64" s="4" t="s">
        <v>8</v>
      </c>
      <c r="F64" s="74" t="s">
        <v>109</v>
      </c>
      <c r="G64" s="4">
        <v>3</v>
      </c>
      <c r="H64" s="4">
        <v>2</v>
      </c>
      <c r="I64" s="6">
        <f t="shared" si="1"/>
        <v>0</v>
      </c>
      <c r="J64" s="70">
        <v>0</v>
      </c>
      <c r="K64" s="70">
        <v>0</v>
      </c>
      <c r="L64" s="70">
        <v>0</v>
      </c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3">
      <c r="B65" s="101"/>
      <c r="C65" s="109"/>
      <c r="D65" s="4" t="s">
        <v>72</v>
      </c>
      <c r="E65" s="4" t="s">
        <v>108</v>
      </c>
      <c r="F65" s="74" t="s">
        <v>109</v>
      </c>
      <c r="G65" s="4">
        <v>3</v>
      </c>
      <c r="H65" s="4">
        <v>0.2</v>
      </c>
      <c r="I65" s="6">
        <f t="shared" si="1"/>
        <v>0</v>
      </c>
      <c r="J65" s="70">
        <v>0</v>
      </c>
      <c r="K65" s="70">
        <v>0</v>
      </c>
      <c r="L65" s="70">
        <v>0</v>
      </c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x14ac:dyDescent="0.3">
      <c r="B66" s="101"/>
      <c r="C66" s="109"/>
      <c r="D66" s="29" t="s">
        <v>76</v>
      </c>
      <c r="E66" s="4" t="s">
        <v>8</v>
      </c>
      <c r="F66" s="74" t="s">
        <v>109</v>
      </c>
      <c r="G66" s="4">
        <v>3</v>
      </c>
      <c r="H66" s="4">
        <v>0.5</v>
      </c>
      <c r="I66" s="6">
        <f t="shared" si="1"/>
        <v>0</v>
      </c>
      <c r="J66" s="70">
        <v>0</v>
      </c>
      <c r="K66" s="70">
        <v>0</v>
      </c>
      <c r="L66" s="70">
        <v>0</v>
      </c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" x14ac:dyDescent="0.3">
      <c r="B67" s="101"/>
      <c r="C67" s="33" t="s">
        <v>73</v>
      </c>
      <c r="D67" s="29"/>
      <c r="E67" s="4" t="s">
        <v>8</v>
      </c>
      <c r="F67" s="74" t="s">
        <v>109</v>
      </c>
      <c r="G67" s="4">
        <v>2</v>
      </c>
      <c r="H67" s="4">
        <v>2</v>
      </c>
      <c r="I67" s="6">
        <f t="shared" si="1"/>
        <v>0</v>
      </c>
      <c r="J67" s="70">
        <v>0</v>
      </c>
      <c r="K67" s="70">
        <v>0</v>
      </c>
      <c r="L67" s="70">
        <v>0</v>
      </c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8" x14ac:dyDescent="0.3">
      <c r="B68" s="101"/>
      <c r="C68" s="33" t="s">
        <v>81</v>
      </c>
      <c r="D68" s="5"/>
      <c r="E68" s="4" t="s">
        <v>8</v>
      </c>
      <c r="F68" s="74" t="s">
        <v>109</v>
      </c>
      <c r="G68" s="4">
        <v>4</v>
      </c>
      <c r="H68" s="4">
        <v>0.5</v>
      </c>
      <c r="I68" s="6">
        <f t="shared" ref="I68:I131" si="2">SUM(J68:W68)</f>
        <v>0</v>
      </c>
      <c r="J68" s="70">
        <v>0</v>
      </c>
      <c r="K68" s="70">
        <v>0</v>
      </c>
      <c r="L68" s="70">
        <v>0</v>
      </c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" customHeight="1" x14ac:dyDescent="0.3">
      <c r="B69" s="101"/>
      <c r="C69" s="109" t="s">
        <v>80</v>
      </c>
      <c r="D69" s="4" t="s">
        <v>74</v>
      </c>
      <c r="E69" s="4" t="s">
        <v>8</v>
      </c>
      <c r="F69" s="74" t="s">
        <v>109</v>
      </c>
      <c r="G69" s="4">
        <v>4</v>
      </c>
      <c r="H69" s="4">
        <v>0.3</v>
      </c>
      <c r="I69" s="6">
        <f t="shared" si="2"/>
        <v>0</v>
      </c>
      <c r="J69" s="70">
        <v>0</v>
      </c>
      <c r="K69" s="70">
        <v>0</v>
      </c>
      <c r="L69" s="70">
        <v>0</v>
      </c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" customHeight="1" x14ac:dyDescent="0.3">
      <c r="B70" s="101"/>
      <c r="C70" s="109"/>
      <c r="D70" s="4" t="s">
        <v>75</v>
      </c>
      <c r="E70" s="4" t="s">
        <v>8</v>
      </c>
      <c r="F70" s="74" t="s">
        <v>109</v>
      </c>
      <c r="G70" s="4">
        <v>4</v>
      </c>
      <c r="H70" s="4">
        <v>2</v>
      </c>
      <c r="I70" s="6">
        <f t="shared" si="2"/>
        <v>0</v>
      </c>
      <c r="J70" s="70">
        <v>0</v>
      </c>
      <c r="K70" s="70">
        <v>0</v>
      </c>
      <c r="L70" s="70">
        <v>0</v>
      </c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" customHeight="1" x14ac:dyDescent="0.3">
      <c r="B71" s="101"/>
      <c r="C71" s="109"/>
      <c r="D71" s="4" t="s">
        <v>77</v>
      </c>
      <c r="E71" s="4" t="s">
        <v>8</v>
      </c>
      <c r="F71" s="74" t="s">
        <v>109</v>
      </c>
      <c r="G71" s="4">
        <v>4</v>
      </c>
      <c r="H71" s="4">
        <v>1</v>
      </c>
      <c r="I71" s="6">
        <f t="shared" si="2"/>
        <v>0</v>
      </c>
      <c r="J71" s="70">
        <v>0</v>
      </c>
      <c r="K71" s="70">
        <v>0</v>
      </c>
      <c r="L71" s="70">
        <v>0</v>
      </c>
      <c r="M71" s="4"/>
      <c r="N71" s="4"/>
      <c r="O71" s="17"/>
      <c r="P71" s="16"/>
      <c r="Q71" s="17"/>
      <c r="R71" s="17"/>
      <c r="S71" s="17"/>
      <c r="T71" s="17"/>
      <c r="U71" s="17"/>
      <c r="V71" s="17"/>
      <c r="W71" s="19"/>
    </row>
    <row r="72" spans="2:23" ht="14.4" customHeight="1" thickBot="1" x14ac:dyDescent="0.35">
      <c r="B72" s="102"/>
      <c r="C72" s="110"/>
      <c r="D72" s="24" t="s">
        <v>78</v>
      </c>
      <c r="E72" s="24" t="s">
        <v>8</v>
      </c>
      <c r="F72" s="76" t="s">
        <v>109</v>
      </c>
      <c r="G72" s="24">
        <v>4</v>
      </c>
      <c r="H72" s="24">
        <v>0.3</v>
      </c>
      <c r="I72" s="20">
        <f t="shared" si="2"/>
        <v>0</v>
      </c>
      <c r="J72" s="71">
        <v>0</v>
      </c>
      <c r="K72" s="71">
        <v>0</v>
      </c>
      <c r="L72" s="71">
        <v>0</v>
      </c>
      <c r="M72" s="24"/>
      <c r="N72" s="24"/>
      <c r="O72" s="22"/>
      <c r="P72" s="21"/>
      <c r="Q72" s="22"/>
      <c r="R72" s="22"/>
      <c r="S72" s="22"/>
      <c r="T72" s="22"/>
      <c r="U72" s="22"/>
      <c r="V72" s="22"/>
      <c r="W72" s="25"/>
    </row>
    <row r="73" spans="2:23" ht="14.4" customHeight="1" x14ac:dyDescent="0.3">
      <c r="B73" s="100" t="s">
        <v>115</v>
      </c>
      <c r="C73" s="114" t="s">
        <v>116</v>
      </c>
      <c r="D73" s="39" t="s">
        <v>131</v>
      </c>
      <c r="E73" s="39" t="s">
        <v>8</v>
      </c>
      <c r="F73" s="63" t="s">
        <v>114</v>
      </c>
      <c r="G73" s="39">
        <v>3</v>
      </c>
      <c r="H73" s="39">
        <v>1</v>
      </c>
      <c r="I73" s="40">
        <f t="shared" si="2"/>
        <v>0</v>
      </c>
      <c r="J73" s="69">
        <v>0</v>
      </c>
      <c r="K73" s="69">
        <v>0</v>
      </c>
      <c r="L73" s="69">
        <v>0</v>
      </c>
      <c r="M73" s="39"/>
      <c r="N73" s="39"/>
      <c r="O73" s="51"/>
      <c r="P73" s="41"/>
      <c r="Q73" s="51"/>
      <c r="R73" s="51"/>
      <c r="S73" s="51"/>
      <c r="T73" s="51"/>
      <c r="U73" s="51"/>
      <c r="V73" s="51"/>
      <c r="W73" s="52"/>
    </row>
    <row r="74" spans="2:23" ht="14.4" customHeight="1" x14ac:dyDescent="0.3">
      <c r="B74" s="101"/>
      <c r="C74" s="96"/>
      <c r="D74" s="4" t="s">
        <v>132</v>
      </c>
      <c r="E74" s="4" t="s">
        <v>8</v>
      </c>
      <c r="F74" s="64" t="s">
        <v>114</v>
      </c>
      <c r="G74" s="4">
        <v>3</v>
      </c>
      <c r="H74" s="4">
        <v>1.5</v>
      </c>
      <c r="I74" s="6">
        <f t="shared" si="2"/>
        <v>0</v>
      </c>
      <c r="J74" s="70">
        <v>0</v>
      </c>
      <c r="K74" s="70">
        <v>0</v>
      </c>
      <c r="L74" s="70">
        <v>0</v>
      </c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" customHeight="1" x14ac:dyDescent="0.3">
      <c r="B75" s="101"/>
      <c r="C75" s="96"/>
      <c r="D75" s="4" t="s">
        <v>161</v>
      </c>
      <c r="E75" s="4"/>
      <c r="F75" s="64"/>
      <c r="G75" s="4"/>
      <c r="H75" s="4"/>
      <c r="I75" s="6">
        <f t="shared" si="2"/>
        <v>0</v>
      </c>
      <c r="J75" s="70">
        <v>0</v>
      </c>
      <c r="K75" s="70">
        <v>0</v>
      </c>
      <c r="L75" s="70">
        <v>0</v>
      </c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" customHeight="1" x14ac:dyDescent="0.3">
      <c r="B76" s="101"/>
      <c r="C76" s="96"/>
      <c r="D76" s="4" t="s">
        <v>133</v>
      </c>
      <c r="E76" s="4" t="s">
        <v>8</v>
      </c>
      <c r="F76" s="64" t="s">
        <v>114</v>
      </c>
      <c r="G76" s="4">
        <v>1</v>
      </c>
      <c r="H76" s="4">
        <v>0.25</v>
      </c>
      <c r="I76" s="6">
        <f t="shared" si="2"/>
        <v>0.67</v>
      </c>
      <c r="J76" s="70">
        <v>0</v>
      </c>
      <c r="K76" s="88">
        <v>0.67</v>
      </c>
      <c r="L76" s="80">
        <v>0</v>
      </c>
      <c r="M76" s="80"/>
      <c r="N76" s="80"/>
      <c r="O76" s="93"/>
      <c r="P76" s="94"/>
      <c r="Q76" s="93"/>
      <c r="R76" s="93"/>
      <c r="S76" s="93"/>
      <c r="T76" s="93"/>
      <c r="U76" s="93"/>
      <c r="V76" s="93"/>
      <c r="W76" s="95"/>
    </row>
    <row r="77" spans="2:23" ht="14.4" customHeight="1" x14ac:dyDescent="0.3">
      <c r="B77" s="101"/>
      <c r="C77" s="96"/>
      <c r="D77" s="4" t="s">
        <v>134</v>
      </c>
      <c r="E77" s="4" t="s">
        <v>8</v>
      </c>
      <c r="F77" s="64" t="s">
        <v>114</v>
      </c>
      <c r="G77" s="4">
        <v>2</v>
      </c>
      <c r="H77" s="4">
        <v>1</v>
      </c>
      <c r="I77" s="6">
        <f t="shared" si="2"/>
        <v>0</v>
      </c>
      <c r="J77" s="70">
        <v>0</v>
      </c>
      <c r="K77" s="70">
        <v>0</v>
      </c>
      <c r="L77" s="70">
        <v>0</v>
      </c>
      <c r="M77" s="4"/>
      <c r="N77" s="4"/>
      <c r="O77" s="17"/>
      <c r="P77" s="16"/>
      <c r="Q77" s="17"/>
      <c r="R77" s="17"/>
      <c r="S77" s="17"/>
      <c r="T77" s="17"/>
      <c r="U77" s="17"/>
      <c r="V77" s="17"/>
      <c r="W77" s="19"/>
    </row>
    <row r="78" spans="2:23" ht="14.4" customHeight="1" x14ac:dyDescent="0.3">
      <c r="B78" s="101"/>
      <c r="C78" s="96" t="s">
        <v>117</v>
      </c>
      <c r="D78" s="4" t="s">
        <v>131</v>
      </c>
      <c r="E78" s="4" t="s">
        <v>8</v>
      </c>
      <c r="F78" s="64" t="s">
        <v>114</v>
      </c>
      <c r="G78" s="4">
        <v>3</v>
      </c>
      <c r="H78" s="4">
        <v>0.25</v>
      </c>
      <c r="I78" s="6">
        <f t="shared" si="2"/>
        <v>0</v>
      </c>
      <c r="J78" s="70">
        <v>0</v>
      </c>
      <c r="K78" s="70">
        <v>0</v>
      </c>
      <c r="L78" s="70">
        <v>0</v>
      </c>
      <c r="M78" s="4"/>
      <c r="N78" s="4"/>
      <c r="O78" s="17"/>
      <c r="P78" s="16"/>
      <c r="Q78" s="17"/>
      <c r="R78" s="17"/>
      <c r="S78" s="17"/>
      <c r="T78" s="17"/>
      <c r="U78" s="17"/>
      <c r="V78" s="17"/>
      <c r="W78" s="19"/>
    </row>
    <row r="79" spans="2:23" ht="14.4" customHeight="1" x14ac:dyDescent="0.3">
      <c r="B79" s="101"/>
      <c r="C79" s="96"/>
      <c r="D79" s="4" t="s">
        <v>132</v>
      </c>
      <c r="E79" s="4" t="s">
        <v>8</v>
      </c>
      <c r="F79" s="64" t="s">
        <v>114</v>
      </c>
      <c r="G79" s="4">
        <v>3</v>
      </c>
      <c r="H79" s="4">
        <v>0.5</v>
      </c>
      <c r="I79" s="6">
        <f t="shared" si="2"/>
        <v>0</v>
      </c>
      <c r="J79" s="70">
        <v>0</v>
      </c>
      <c r="K79" s="70">
        <v>0</v>
      </c>
      <c r="L79" s="70">
        <v>0</v>
      </c>
      <c r="M79" s="4"/>
      <c r="N79" s="4"/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" customHeight="1" x14ac:dyDescent="0.3">
      <c r="B80" s="101"/>
      <c r="C80" s="96"/>
      <c r="D80" s="4" t="s">
        <v>161</v>
      </c>
      <c r="E80" s="4"/>
      <c r="F80" s="64"/>
      <c r="G80" s="4"/>
      <c r="H80" s="4"/>
      <c r="I80" s="6">
        <f t="shared" si="2"/>
        <v>0</v>
      </c>
      <c r="J80" s="70">
        <v>0</v>
      </c>
      <c r="K80" s="70">
        <v>0</v>
      </c>
      <c r="L80" s="70">
        <v>0</v>
      </c>
      <c r="M80" s="4"/>
      <c r="N80" s="4"/>
      <c r="O80" s="17"/>
      <c r="P80" s="16"/>
      <c r="Q80" s="17"/>
      <c r="R80" s="17"/>
      <c r="S80" s="17"/>
      <c r="T80" s="17"/>
      <c r="U80" s="17"/>
      <c r="V80" s="17"/>
      <c r="W80" s="19"/>
    </row>
    <row r="81" spans="2:23" ht="14.4" customHeight="1" x14ac:dyDescent="0.3">
      <c r="B81" s="101"/>
      <c r="C81" s="96"/>
      <c r="D81" s="4" t="s">
        <v>133</v>
      </c>
      <c r="E81" s="4" t="s">
        <v>8</v>
      </c>
      <c r="F81" s="64" t="s">
        <v>114</v>
      </c>
      <c r="G81" s="4">
        <v>1</v>
      </c>
      <c r="H81" s="4">
        <v>0.1</v>
      </c>
      <c r="I81" s="6">
        <f t="shared" si="2"/>
        <v>0.4</v>
      </c>
      <c r="J81" s="70">
        <v>0</v>
      </c>
      <c r="K81" s="70">
        <v>0</v>
      </c>
      <c r="L81" s="70">
        <v>0</v>
      </c>
      <c r="M81" s="80">
        <v>0.4</v>
      </c>
      <c r="N81" s="80"/>
      <c r="O81" s="93"/>
      <c r="P81" s="94"/>
      <c r="Q81" s="93"/>
      <c r="R81" s="93"/>
      <c r="S81" s="93"/>
      <c r="T81" s="93"/>
      <c r="U81" s="93"/>
      <c r="V81" s="93"/>
      <c r="W81" s="95"/>
    </row>
    <row r="82" spans="2:23" ht="14.4" customHeight="1" x14ac:dyDescent="0.3">
      <c r="B82" s="101"/>
      <c r="C82" s="96"/>
      <c r="D82" s="4" t="s">
        <v>134</v>
      </c>
      <c r="E82" s="4" t="s">
        <v>8</v>
      </c>
      <c r="F82" s="64" t="s">
        <v>114</v>
      </c>
      <c r="G82" s="4">
        <v>2</v>
      </c>
      <c r="H82" s="4">
        <v>0.25</v>
      </c>
      <c r="I82" s="6">
        <f t="shared" si="2"/>
        <v>0</v>
      </c>
      <c r="J82" s="70">
        <v>0</v>
      </c>
      <c r="K82" s="70">
        <v>0</v>
      </c>
      <c r="L82" s="70">
        <v>0</v>
      </c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" customHeight="1" x14ac:dyDescent="0.3">
      <c r="B83" s="101"/>
      <c r="C83" s="96" t="s">
        <v>118</v>
      </c>
      <c r="D83" s="4" t="s">
        <v>131</v>
      </c>
      <c r="E83" s="4" t="s">
        <v>8</v>
      </c>
      <c r="F83" s="64" t="s">
        <v>114</v>
      </c>
      <c r="G83" s="4">
        <v>3</v>
      </c>
      <c r="H83" s="4">
        <v>0.25</v>
      </c>
      <c r="I83" s="6">
        <f t="shared" si="2"/>
        <v>0</v>
      </c>
      <c r="J83" s="70">
        <v>0</v>
      </c>
      <c r="K83" s="70">
        <v>0</v>
      </c>
      <c r="L83" s="70">
        <v>0</v>
      </c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" customHeight="1" x14ac:dyDescent="0.3">
      <c r="B84" s="101"/>
      <c r="C84" s="96"/>
      <c r="D84" s="4" t="s">
        <v>132</v>
      </c>
      <c r="E84" s="4" t="s">
        <v>8</v>
      </c>
      <c r="F84" s="64" t="s">
        <v>114</v>
      </c>
      <c r="G84" s="4">
        <v>3</v>
      </c>
      <c r="H84" s="4">
        <v>0.5</v>
      </c>
      <c r="I84" s="6">
        <f t="shared" si="2"/>
        <v>0</v>
      </c>
      <c r="J84" s="70">
        <v>0</v>
      </c>
      <c r="K84" s="70">
        <v>0</v>
      </c>
      <c r="L84" s="70">
        <v>0</v>
      </c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4" customHeight="1" x14ac:dyDescent="0.3">
      <c r="B85" s="101"/>
      <c r="C85" s="96"/>
      <c r="D85" s="4" t="s">
        <v>161</v>
      </c>
      <c r="E85" s="4"/>
      <c r="F85" s="64"/>
      <c r="G85" s="4"/>
      <c r="H85" s="4"/>
      <c r="I85" s="6">
        <f t="shared" si="2"/>
        <v>0</v>
      </c>
      <c r="J85" s="70">
        <v>0</v>
      </c>
      <c r="K85" s="70">
        <v>0</v>
      </c>
      <c r="L85" s="70">
        <v>0</v>
      </c>
      <c r="M85" s="4"/>
      <c r="N85" s="4"/>
      <c r="O85" s="17"/>
      <c r="P85" s="16"/>
      <c r="Q85" s="17"/>
      <c r="R85" s="17"/>
      <c r="S85" s="17"/>
      <c r="T85" s="17"/>
      <c r="U85" s="17"/>
      <c r="V85" s="17"/>
      <c r="W85" s="19"/>
    </row>
    <row r="86" spans="2:23" ht="14.4" customHeight="1" x14ac:dyDescent="0.3">
      <c r="B86" s="101"/>
      <c r="C86" s="96"/>
      <c r="D86" s="4" t="s">
        <v>133</v>
      </c>
      <c r="E86" s="4" t="s">
        <v>8</v>
      </c>
      <c r="F86" s="64" t="s">
        <v>114</v>
      </c>
      <c r="G86" s="4">
        <v>1</v>
      </c>
      <c r="H86" s="4">
        <v>0.1</v>
      </c>
      <c r="I86" s="6">
        <f t="shared" si="2"/>
        <v>0.02</v>
      </c>
      <c r="J86" s="70">
        <v>0</v>
      </c>
      <c r="K86" s="70">
        <v>0</v>
      </c>
      <c r="L86" s="70">
        <v>0</v>
      </c>
      <c r="M86" s="80">
        <v>0.02</v>
      </c>
      <c r="N86" s="80"/>
      <c r="O86" s="93"/>
      <c r="P86" s="94"/>
      <c r="Q86" s="93"/>
      <c r="R86" s="93"/>
      <c r="S86" s="93"/>
      <c r="T86" s="93"/>
      <c r="U86" s="93"/>
      <c r="V86" s="93"/>
      <c r="W86" s="95"/>
    </row>
    <row r="87" spans="2:23" ht="14.4" customHeight="1" x14ac:dyDescent="0.3">
      <c r="B87" s="101"/>
      <c r="C87" s="96"/>
      <c r="D87" s="4" t="s">
        <v>134</v>
      </c>
      <c r="E87" s="4" t="s">
        <v>8</v>
      </c>
      <c r="F87" s="64" t="s">
        <v>114</v>
      </c>
      <c r="G87" s="4">
        <v>2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70">
        <v>0</v>
      </c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" customHeight="1" x14ac:dyDescent="0.3">
      <c r="B88" s="101"/>
      <c r="C88" s="96" t="s">
        <v>119</v>
      </c>
      <c r="D88" s="4" t="s">
        <v>131</v>
      </c>
      <c r="E88" s="4" t="s">
        <v>8</v>
      </c>
      <c r="F88" s="64" t="s">
        <v>114</v>
      </c>
      <c r="G88" s="4">
        <v>3</v>
      </c>
      <c r="H88" s="4">
        <v>0.25</v>
      </c>
      <c r="I88" s="6">
        <f t="shared" si="2"/>
        <v>0</v>
      </c>
      <c r="J88" s="70">
        <v>0</v>
      </c>
      <c r="K88" s="70">
        <v>0</v>
      </c>
      <c r="L88" s="70">
        <v>0</v>
      </c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" customHeight="1" x14ac:dyDescent="0.3">
      <c r="B89" s="101"/>
      <c r="C89" s="96"/>
      <c r="D89" s="4" t="s">
        <v>132</v>
      </c>
      <c r="E89" s="4" t="s">
        <v>8</v>
      </c>
      <c r="F89" s="64" t="s">
        <v>114</v>
      </c>
      <c r="G89" s="4">
        <v>3</v>
      </c>
      <c r="H89" s="4">
        <v>0.5</v>
      </c>
      <c r="I89" s="6">
        <f t="shared" si="2"/>
        <v>0</v>
      </c>
      <c r="J89" s="70">
        <v>0</v>
      </c>
      <c r="K89" s="70">
        <v>0</v>
      </c>
      <c r="L89" s="70">
        <v>0</v>
      </c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" customHeight="1" x14ac:dyDescent="0.3">
      <c r="B90" s="101"/>
      <c r="C90" s="96"/>
      <c r="D90" s="4" t="s">
        <v>161</v>
      </c>
      <c r="E90" s="4"/>
      <c r="F90" s="64"/>
      <c r="G90" s="4"/>
      <c r="H90" s="4"/>
      <c r="I90" s="6">
        <f t="shared" si="2"/>
        <v>0</v>
      </c>
      <c r="J90" s="70">
        <v>0</v>
      </c>
      <c r="K90" s="70">
        <v>0</v>
      </c>
      <c r="L90" s="70">
        <v>0</v>
      </c>
      <c r="M90" s="4"/>
      <c r="N90" s="4"/>
      <c r="O90" s="17"/>
      <c r="P90" s="16"/>
      <c r="Q90" s="17"/>
      <c r="R90" s="17"/>
      <c r="S90" s="17"/>
      <c r="T90" s="17"/>
      <c r="U90" s="17"/>
      <c r="V90" s="17"/>
      <c r="W90" s="19"/>
    </row>
    <row r="91" spans="2:23" ht="14.4" customHeight="1" x14ac:dyDescent="0.3">
      <c r="B91" s="101"/>
      <c r="C91" s="96"/>
      <c r="D91" s="4" t="s">
        <v>133</v>
      </c>
      <c r="E91" s="4" t="s">
        <v>8</v>
      </c>
      <c r="F91" s="64" t="s">
        <v>114</v>
      </c>
      <c r="G91" s="4">
        <v>1</v>
      </c>
      <c r="H91" s="4">
        <v>0.1</v>
      </c>
      <c r="I91" s="6">
        <f t="shared" si="2"/>
        <v>0.02</v>
      </c>
      <c r="J91" s="70">
        <v>0</v>
      </c>
      <c r="K91" s="70">
        <v>0</v>
      </c>
      <c r="L91" s="70">
        <v>0</v>
      </c>
      <c r="M91" s="80">
        <v>0.02</v>
      </c>
      <c r="N91" s="80"/>
      <c r="O91" s="93"/>
      <c r="P91" s="94"/>
      <c r="Q91" s="93"/>
      <c r="R91" s="93"/>
      <c r="S91" s="93"/>
      <c r="T91" s="93"/>
      <c r="U91" s="93"/>
      <c r="V91" s="93"/>
      <c r="W91" s="95"/>
    </row>
    <row r="92" spans="2:23" ht="14.4" customHeight="1" x14ac:dyDescent="0.3">
      <c r="B92" s="101"/>
      <c r="C92" s="96"/>
      <c r="D92" s="4" t="s">
        <v>134</v>
      </c>
      <c r="E92" s="4" t="s">
        <v>8</v>
      </c>
      <c r="F92" s="64" t="s">
        <v>114</v>
      </c>
      <c r="G92" s="4">
        <v>2</v>
      </c>
      <c r="H92" s="4">
        <v>0.25</v>
      </c>
      <c r="I92" s="6">
        <f t="shared" si="2"/>
        <v>0</v>
      </c>
      <c r="J92" s="70">
        <v>0</v>
      </c>
      <c r="K92" s="70">
        <v>0</v>
      </c>
      <c r="L92" s="70">
        <v>0</v>
      </c>
      <c r="M92" s="4"/>
      <c r="N92" s="4"/>
      <c r="O92" s="17"/>
      <c r="P92" s="16"/>
      <c r="Q92" s="17"/>
      <c r="R92" s="17"/>
      <c r="S92" s="17"/>
      <c r="T92" s="17"/>
      <c r="U92" s="17"/>
      <c r="V92" s="17"/>
      <c r="W92" s="19"/>
    </row>
    <row r="93" spans="2:23" ht="14.4" customHeight="1" x14ac:dyDescent="0.3">
      <c r="B93" s="101"/>
      <c r="C93" s="96" t="s">
        <v>120</v>
      </c>
      <c r="D93" s="4" t="s">
        <v>131</v>
      </c>
      <c r="E93" s="4" t="s">
        <v>8</v>
      </c>
      <c r="F93" s="64" t="s">
        <v>114</v>
      </c>
      <c r="G93" s="4">
        <v>3</v>
      </c>
      <c r="H93" s="4">
        <v>0.25</v>
      </c>
      <c r="I93" s="6">
        <f t="shared" si="2"/>
        <v>0</v>
      </c>
      <c r="J93" s="70">
        <v>0</v>
      </c>
      <c r="K93" s="70">
        <v>0</v>
      </c>
      <c r="L93" s="70">
        <v>0</v>
      </c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" customHeight="1" x14ac:dyDescent="0.3">
      <c r="B94" s="101"/>
      <c r="C94" s="96"/>
      <c r="D94" s="4" t="s">
        <v>132</v>
      </c>
      <c r="E94" s="4" t="s">
        <v>8</v>
      </c>
      <c r="F94" s="64" t="s">
        <v>114</v>
      </c>
      <c r="G94" s="4">
        <v>3</v>
      </c>
      <c r="H94" s="4">
        <v>0.5</v>
      </c>
      <c r="I94" s="6">
        <f t="shared" si="2"/>
        <v>0</v>
      </c>
      <c r="J94" s="70">
        <v>0</v>
      </c>
      <c r="K94" s="70">
        <v>0</v>
      </c>
      <c r="L94" s="70">
        <v>0</v>
      </c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" customHeight="1" x14ac:dyDescent="0.3">
      <c r="B95" s="101"/>
      <c r="C95" s="96"/>
      <c r="D95" s="4" t="s">
        <v>161</v>
      </c>
      <c r="E95" s="4"/>
      <c r="F95" s="64"/>
      <c r="G95" s="4"/>
      <c r="H95" s="4"/>
      <c r="I95" s="6">
        <f t="shared" si="2"/>
        <v>0</v>
      </c>
      <c r="J95" s="70">
        <v>0</v>
      </c>
      <c r="K95" s="70">
        <v>0</v>
      </c>
      <c r="L95" s="70">
        <v>0</v>
      </c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" customHeight="1" x14ac:dyDescent="0.3">
      <c r="B96" s="101"/>
      <c r="C96" s="96"/>
      <c r="D96" s="4" t="s">
        <v>133</v>
      </c>
      <c r="E96" s="4" t="s">
        <v>8</v>
      </c>
      <c r="F96" s="64" t="s">
        <v>114</v>
      </c>
      <c r="G96" s="4">
        <v>1</v>
      </c>
      <c r="H96" s="4">
        <v>0.1</v>
      </c>
      <c r="I96" s="6">
        <f t="shared" si="2"/>
        <v>7.0000000000000007E-2</v>
      </c>
      <c r="J96" s="70">
        <v>0</v>
      </c>
      <c r="K96" s="70">
        <v>0</v>
      </c>
      <c r="L96" s="70">
        <v>0</v>
      </c>
      <c r="M96" s="80">
        <v>7.0000000000000007E-2</v>
      </c>
      <c r="N96" s="80"/>
      <c r="O96" s="93"/>
      <c r="P96" s="94"/>
      <c r="Q96" s="93"/>
      <c r="R96" s="93"/>
      <c r="S96" s="93"/>
      <c r="T96" s="93"/>
      <c r="U96" s="93"/>
      <c r="V96" s="93"/>
      <c r="W96" s="95"/>
    </row>
    <row r="97" spans="2:23" ht="14.4" customHeight="1" x14ac:dyDescent="0.3">
      <c r="B97" s="101"/>
      <c r="C97" s="96"/>
      <c r="D97" s="4" t="s">
        <v>134</v>
      </c>
      <c r="E97" s="4" t="s">
        <v>8</v>
      </c>
      <c r="F97" s="64" t="s">
        <v>114</v>
      </c>
      <c r="G97" s="4">
        <v>2</v>
      </c>
      <c r="H97" s="4">
        <v>0.25</v>
      </c>
      <c r="I97" s="6">
        <f t="shared" si="2"/>
        <v>0</v>
      </c>
      <c r="J97" s="70">
        <v>0</v>
      </c>
      <c r="K97" s="70">
        <v>0</v>
      </c>
      <c r="L97" s="70">
        <v>0</v>
      </c>
      <c r="M97" s="4"/>
      <c r="N97" s="4"/>
      <c r="O97" s="17"/>
      <c r="P97" s="16"/>
      <c r="Q97" s="17"/>
      <c r="R97" s="17"/>
      <c r="S97" s="17"/>
      <c r="T97" s="17"/>
      <c r="U97" s="17"/>
      <c r="V97" s="17"/>
      <c r="W97" s="19"/>
    </row>
    <row r="98" spans="2:23" ht="14.4" customHeight="1" x14ac:dyDescent="0.3">
      <c r="B98" s="101"/>
      <c r="C98" s="96" t="s">
        <v>121</v>
      </c>
      <c r="D98" s="4" t="s">
        <v>131</v>
      </c>
      <c r="E98" s="4" t="s">
        <v>8</v>
      </c>
      <c r="F98" s="64" t="s">
        <v>114</v>
      </c>
      <c r="G98" s="4">
        <v>3</v>
      </c>
      <c r="H98" s="4">
        <v>0.25</v>
      </c>
      <c r="I98" s="6">
        <f t="shared" si="2"/>
        <v>0</v>
      </c>
      <c r="J98" s="70">
        <v>0</v>
      </c>
      <c r="K98" s="70">
        <v>0</v>
      </c>
      <c r="L98" s="70">
        <v>0</v>
      </c>
      <c r="M98" s="4"/>
      <c r="N98" s="4"/>
      <c r="O98" s="17"/>
      <c r="P98" s="16"/>
      <c r="Q98" s="17"/>
      <c r="R98" s="17"/>
      <c r="S98" s="17"/>
      <c r="T98" s="17"/>
      <c r="U98" s="17"/>
      <c r="V98" s="17"/>
      <c r="W98" s="19"/>
    </row>
    <row r="99" spans="2:23" ht="14.4" customHeight="1" x14ac:dyDescent="0.3">
      <c r="B99" s="101"/>
      <c r="C99" s="96"/>
      <c r="D99" s="4" t="s">
        <v>132</v>
      </c>
      <c r="E99" s="4" t="s">
        <v>8</v>
      </c>
      <c r="F99" s="64" t="s">
        <v>114</v>
      </c>
      <c r="G99" s="4">
        <v>3</v>
      </c>
      <c r="H99" s="4">
        <v>0.5</v>
      </c>
      <c r="I99" s="6">
        <f t="shared" si="2"/>
        <v>0</v>
      </c>
      <c r="J99" s="70">
        <v>0</v>
      </c>
      <c r="K99" s="70">
        <v>0</v>
      </c>
      <c r="L99" s="70">
        <v>0</v>
      </c>
      <c r="M99" s="4"/>
      <c r="N99" s="4"/>
      <c r="O99" s="17"/>
      <c r="P99" s="16"/>
      <c r="Q99" s="17"/>
      <c r="R99" s="17"/>
      <c r="S99" s="17"/>
      <c r="T99" s="17"/>
      <c r="U99" s="17"/>
      <c r="V99" s="17"/>
      <c r="W99" s="19"/>
    </row>
    <row r="100" spans="2:23" ht="14.4" customHeight="1" x14ac:dyDescent="0.3">
      <c r="B100" s="101"/>
      <c r="C100" s="96"/>
      <c r="D100" s="4" t="s">
        <v>161</v>
      </c>
      <c r="E100" s="4"/>
      <c r="F100" s="64"/>
      <c r="G100" s="4"/>
      <c r="H100" s="4"/>
      <c r="I100" s="6">
        <f t="shared" si="2"/>
        <v>0</v>
      </c>
      <c r="J100" s="70">
        <v>0</v>
      </c>
      <c r="K100" s="70">
        <v>0</v>
      </c>
      <c r="L100" s="70">
        <v>0</v>
      </c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" customHeight="1" x14ac:dyDescent="0.3">
      <c r="B101" s="101"/>
      <c r="C101" s="96"/>
      <c r="D101" s="4" t="s">
        <v>133</v>
      </c>
      <c r="E101" s="4" t="s">
        <v>8</v>
      </c>
      <c r="F101" s="64" t="s">
        <v>114</v>
      </c>
      <c r="G101" s="4">
        <v>1</v>
      </c>
      <c r="H101" s="4">
        <v>0.1</v>
      </c>
      <c r="I101" s="6">
        <f t="shared" si="2"/>
        <v>7.0000000000000007E-2</v>
      </c>
      <c r="J101" s="70">
        <v>0</v>
      </c>
      <c r="K101" s="70">
        <v>0</v>
      </c>
      <c r="L101" s="70">
        <v>0</v>
      </c>
      <c r="M101" s="80">
        <v>7.0000000000000007E-2</v>
      </c>
      <c r="N101" s="80"/>
      <c r="O101" s="93"/>
      <c r="P101" s="94"/>
      <c r="Q101" s="93"/>
      <c r="R101" s="93"/>
      <c r="S101" s="93"/>
      <c r="T101" s="93"/>
      <c r="U101" s="93"/>
      <c r="V101" s="93"/>
      <c r="W101" s="95"/>
    </row>
    <row r="102" spans="2:23" ht="14.4" customHeight="1" x14ac:dyDescent="0.3">
      <c r="B102" s="101"/>
      <c r="C102" s="96"/>
      <c r="D102" s="4" t="s">
        <v>134</v>
      </c>
      <c r="E102" s="4" t="s">
        <v>8</v>
      </c>
      <c r="F102" s="64" t="s">
        <v>114</v>
      </c>
      <c r="G102" s="4">
        <v>2</v>
      </c>
      <c r="H102" s="4">
        <v>0.25</v>
      </c>
      <c r="I102" s="6">
        <f t="shared" si="2"/>
        <v>0</v>
      </c>
      <c r="J102" s="70">
        <v>0</v>
      </c>
      <c r="K102" s="70">
        <v>0</v>
      </c>
      <c r="L102" s="70">
        <v>0</v>
      </c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" customHeight="1" x14ac:dyDescent="0.3">
      <c r="B103" s="101"/>
      <c r="C103" s="96" t="s">
        <v>122</v>
      </c>
      <c r="D103" s="4" t="s">
        <v>131</v>
      </c>
      <c r="E103" s="4" t="s">
        <v>8</v>
      </c>
      <c r="F103" s="64" t="s">
        <v>114</v>
      </c>
      <c r="G103" s="4">
        <v>3</v>
      </c>
      <c r="H103" s="4">
        <v>0.25</v>
      </c>
      <c r="I103" s="6">
        <f t="shared" si="2"/>
        <v>0</v>
      </c>
      <c r="J103" s="70">
        <v>0</v>
      </c>
      <c r="K103" s="70">
        <v>0</v>
      </c>
      <c r="L103" s="70">
        <v>0</v>
      </c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" customHeight="1" x14ac:dyDescent="0.3">
      <c r="B104" s="101"/>
      <c r="C104" s="96"/>
      <c r="D104" s="4" t="s">
        <v>132</v>
      </c>
      <c r="E104" s="4" t="s">
        <v>8</v>
      </c>
      <c r="F104" s="64" t="s">
        <v>114</v>
      </c>
      <c r="G104" s="4">
        <v>3</v>
      </c>
      <c r="H104" s="4">
        <v>0.5</v>
      </c>
      <c r="I104" s="6">
        <f t="shared" si="2"/>
        <v>0</v>
      </c>
      <c r="J104" s="70">
        <v>0</v>
      </c>
      <c r="K104" s="70">
        <v>0</v>
      </c>
      <c r="L104" s="70">
        <v>0</v>
      </c>
      <c r="M104" s="4"/>
      <c r="N104" s="4"/>
      <c r="O104" s="17"/>
      <c r="P104" s="16"/>
      <c r="Q104" s="17"/>
      <c r="R104" s="17"/>
      <c r="S104" s="17"/>
      <c r="T104" s="17"/>
      <c r="U104" s="17"/>
      <c r="V104" s="17"/>
      <c r="W104" s="19"/>
    </row>
    <row r="105" spans="2:23" ht="14.4" customHeight="1" x14ac:dyDescent="0.3">
      <c r="B105" s="101"/>
      <c r="C105" s="96"/>
      <c r="D105" s="4" t="s">
        <v>161</v>
      </c>
      <c r="E105" s="4"/>
      <c r="F105" s="64"/>
      <c r="G105" s="4"/>
      <c r="H105" s="4"/>
      <c r="I105" s="6">
        <f t="shared" si="2"/>
        <v>0</v>
      </c>
      <c r="J105" s="70">
        <v>0</v>
      </c>
      <c r="K105" s="70">
        <v>0</v>
      </c>
      <c r="L105" s="70">
        <v>0</v>
      </c>
      <c r="M105" s="4"/>
      <c r="N105" s="4"/>
      <c r="O105" s="17"/>
      <c r="P105" s="16"/>
      <c r="Q105" s="17"/>
      <c r="R105" s="17"/>
      <c r="S105" s="17"/>
      <c r="T105" s="17"/>
      <c r="U105" s="17"/>
      <c r="V105" s="17"/>
      <c r="W105" s="19"/>
    </row>
    <row r="106" spans="2:23" ht="14.4" customHeight="1" x14ac:dyDescent="0.3">
      <c r="B106" s="101"/>
      <c r="C106" s="96"/>
      <c r="D106" s="4" t="s">
        <v>133</v>
      </c>
      <c r="E106" s="4" t="s">
        <v>8</v>
      </c>
      <c r="F106" s="64" t="s">
        <v>114</v>
      </c>
      <c r="G106" s="4">
        <v>1</v>
      </c>
      <c r="H106" s="4">
        <v>0.1</v>
      </c>
      <c r="I106" s="6">
        <f t="shared" si="2"/>
        <v>7.0000000000000007E-2</v>
      </c>
      <c r="J106" s="70">
        <v>0</v>
      </c>
      <c r="K106" s="70">
        <v>0</v>
      </c>
      <c r="L106" s="70">
        <v>0</v>
      </c>
      <c r="M106" s="80">
        <v>7.0000000000000007E-2</v>
      </c>
      <c r="N106" s="80"/>
      <c r="O106" s="93"/>
      <c r="P106" s="94"/>
      <c r="Q106" s="93"/>
      <c r="R106" s="93"/>
      <c r="S106" s="93"/>
      <c r="T106" s="93"/>
      <c r="U106" s="93"/>
      <c r="V106" s="93"/>
      <c r="W106" s="95"/>
    </row>
    <row r="107" spans="2:23" ht="14.4" customHeight="1" x14ac:dyDescent="0.3">
      <c r="B107" s="101"/>
      <c r="C107" s="96"/>
      <c r="D107" s="4" t="s">
        <v>134</v>
      </c>
      <c r="E107" s="4" t="s">
        <v>8</v>
      </c>
      <c r="F107" s="64" t="s">
        <v>114</v>
      </c>
      <c r="G107" s="4">
        <v>2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70">
        <v>0</v>
      </c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" customHeight="1" x14ac:dyDescent="0.3">
      <c r="B108" s="101"/>
      <c r="C108" s="96" t="s">
        <v>123</v>
      </c>
      <c r="D108" s="4" t="s">
        <v>131</v>
      </c>
      <c r="E108" s="4" t="s">
        <v>8</v>
      </c>
      <c r="F108" s="64" t="s">
        <v>114</v>
      </c>
      <c r="G108" s="4">
        <v>3</v>
      </c>
      <c r="H108" s="4">
        <v>0.25</v>
      </c>
      <c r="I108" s="6">
        <f t="shared" si="2"/>
        <v>0</v>
      </c>
      <c r="J108" s="70">
        <v>0</v>
      </c>
      <c r="K108" s="70">
        <v>0</v>
      </c>
      <c r="L108" s="70">
        <v>0</v>
      </c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" customHeight="1" x14ac:dyDescent="0.3">
      <c r="B109" s="101"/>
      <c r="C109" s="96"/>
      <c r="D109" s="4" t="s">
        <v>132</v>
      </c>
      <c r="E109" s="4" t="s">
        <v>8</v>
      </c>
      <c r="F109" s="64" t="s">
        <v>114</v>
      </c>
      <c r="G109" s="4">
        <v>3</v>
      </c>
      <c r="H109" s="4">
        <v>0.5</v>
      </c>
      <c r="I109" s="6">
        <f t="shared" si="2"/>
        <v>0</v>
      </c>
      <c r="J109" s="70">
        <v>0</v>
      </c>
      <c r="K109" s="70">
        <v>0</v>
      </c>
      <c r="L109" s="70">
        <v>0</v>
      </c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" customHeight="1" x14ac:dyDescent="0.3">
      <c r="B110" s="101"/>
      <c r="C110" s="96"/>
      <c r="D110" s="4" t="s">
        <v>161</v>
      </c>
      <c r="E110" s="4"/>
      <c r="F110" s="64"/>
      <c r="G110" s="4"/>
      <c r="H110" s="4"/>
      <c r="I110" s="6">
        <f t="shared" si="2"/>
        <v>0</v>
      </c>
      <c r="J110" s="70">
        <v>0</v>
      </c>
      <c r="K110" s="70">
        <v>0</v>
      </c>
      <c r="L110" s="70">
        <v>0</v>
      </c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" customHeight="1" x14ac:dyDescent="0.3">
      <c r="B111" s="101"/>
      <c r="C111" s="96"/>
      <c r="D111" s="4" t="s">
        <v>133</v>
      </c>
      <c r="E111" s="4" t="s">
        <v>8</v>
      </c>
      <c r="F111" s="64" t="s">
        <v>114</v>
      </c>
      <c r="G111" s="4">
        <v>1</v>
      </c>
      <c r="H111" s="4">
        <v>0.1</v>
      </c>
      <c r="I111" s="6">
        <f t="shared" si="2"/>
        <v>0.02</v>
      </c>
      <c r="J111" s="70">
        <v>0</v>
      </c>
      <c r="K111" s="70">
        <v>0</v>
      </c>
      <c r="L111" s="70">
        <v>0</v>
      </c>
      <c r="M111" s="80">
        <v>0.02</v>
      </c>
      <c r="N111" s="80"/>
      <c r="O111" s="93"/>
      <c r="P111" s="94"/>
      <c r="Q111" s="93"/>
      <c r="R111" s="93"/>
      <c r="S111" s="93"/>
      <c r="T111" s="93"/>
      <c r="U111" s="93"/>
      <c r="V111" s="93"/>
      <c r="W111" s="95"/>
    </row>
    <row r="112" spans="2:23" ht="14.4" customHeight="1" x14ac:dyDescent="0.3">
      <c r="B112" s="101"/>
      <c r="C112" s="96"/>
      <c r="D112" s="4" t="s">
        <v>134</v>
      </c>
      <c r="E112" s="4" t="s">
        <v>8</v>
      </c>
      <c r="F112" s="64" t="s">
        <v>114</v>
      </c>
      <c r="G112" s="4">
        <v>2</v>
      </c>
      <c r="H112" s="4">
        <v>0.25</v>
      </c>
      <c r="I112" s="6">
        <f t="shared" si="2"/>
        <v>0</v>
      </c>
      <c r="J112" s="70">
        <v>0</v>
      </c>
      <c r="K112" s="70">
        <v>0</v>
      </c>
      <c r="L112" s="70">
        <v>0</v>
      </c>
      <c r="M112" s="4"/>
      <c r="N112" s="4"/>
      <c r="O112" s="17"/>
      <c r="P112" s="16"/>
      <c r="Q112" s="17"/>
      <c r="R112" s="17"/>
      <c r="S112" s="17"/>
      <c r="T112" s="17"/>
      <c r="U112" s="17"/>
      <c r="V112" s="17"/>
      <c r="W112" s="19"/>
    </row>
    <row r="113" spans="2:23" ht="14.4" customHeight="1" x14ac:dyDescent="0.3">
      <c r="B113" s="101"/>
      <c r="C113" s="96" t="s">
        <v>124</v>
      </c>
      <c r="D113" s="4" t="s">
        <v>131</v>
      </c>
      <c r="E113" s="4" t="s">
        <v>8</v>
      </c>
      <c r="F113" s="64" t="s">
        <v>114</v>
      </c>
      <c r="G113" s="4">
        <v>3</v>
      </c>
      <c r="H113" s="4">
        <v>0.25</v>
      </c>
      <c r="I113" s="6">
        <f t="shared" si="2"/>
        <v>0</v>
      </c>
      <c r="J113" s="70">
        <v>0</v>
      </c>
      <c r="K113" s="70">
        <v>0</v>
      </c>
      <c r="L113" s="70">
        <v>0</v>
      </c>
      <c r="M113" s="4"/>
      <c r="N113" s="4"/>
      <c r="O113" s="17"/>
      <c r="P113" s="16"/>
      <c r="Q113" s="17"/>
      <c r="R113" s="17"/>
      <c r="S113" s="17"/>
      <c r="T113" s="17"/>
      <c r="U113" s="17"/>
      <c r="V113" s="17"/>
      <c r="W113" s="19"/>
    </row>
    <row r="114" spans="2:23" ht="14.4" customHeight="1" x14ac:dyDescent="0.3">
      <c r="B114" s="101"/>
      <c r="C114" s="96"/>
      <c r="D114" s="4" t="s">
        <v>132</v>
      </c>
      <c r="E114" s="4" t="s">
        <v>8</v>
      </c>
      <c r="F114" s="64" t="s">
        <v>114</v>
      </c>
      <c r="G114" s="4">
        <v>3</v>
      </c>
      <c r="H114" s="4">
        <v>0.5</v>
      </c>
      <c r="I114" s="6">
        <f t="shared" si="2"/>
        <v>0</v>
      </c>
      <c r="J114" s="70">
        <v>0</v>
      </c>
      <c r="K114" s="70">
        <v>0</v>
      </c>
      <c r="L114" s="70">
        <v>0</v>
      </c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" customHeight="1" x14ac:dyDescent="0.3">
      <c r="B115" s="101"/>
      <c r="C115" s="96"/>
      <c r="D115" s="4" t="s">
        <v>161</v>
      </c>
      <c r="E115" s="4"/>
      <c r="F115" s="64"/>
      <c r="G115" s="4"/>
      <c r="H115" s="4"/>
      <c r="I115" s="6">
        <f t="shared" si="2"/>
        <v>0</v>
      </c>
      <c r="J115" s="70">
        <v>0</v>
      </c>
      <c r="K115" s="70">
        <v>0</v>
      </c>
      <c r="L115" s="70">
        <v>0</v>
      </c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" customHeight="1" x14ac:dyDescent="0.3">
      <c r="B116" s="101"/>
      <c r="C116" s="96"/>
      <c r="D116" s="4" t="s">
        <v>133</v>
      </c>
      <c r="E116" s="4" t="s">
        <v>8</v>
      </c>
      <c r="F116" s="64" t="s">
        <v>114</v>
      </c>
      <c r="G116" s="4">
        <v>1</v>
      </c>
      <c r="H116" s="4">
        <v>0.1</v>
      </c>
      <c r="I116" s="6">
        <f t="shared" si="2"/>
        <v>0.02</v>
      </c>
      <c r="J116" s="70">
        <v>0</v>
      </c>
      <c r="K116" s="70">
        <v>0</v>
      </c>
      <c r="L116" s="70">
        <v>0</v>
      </c>
      <c r="M116" s="80">
        <v>0.02</v>
      </c>
      <c r="N116" s="80"/>
      <c r="O116" s="93"/>
      <c r="P116" s="94"/>
      <c r="Q116" s="93"/>
      <c r="R116" s="93"/>
      <c r="S116" s="93"/>
      <c r="T116" s="93"/>
      <c r="U116" s="93"/>
      <c r="V116" s="93"/>
      <c r="W116" s="95"/>
    </row>
    <row r="117" spans="2:23" ht="14.4" customHeight="1" x14ac:dyDescent="0.3">
      <c r="B117" s="101"/>
      <c r="C117" s="96"/>
      <c r="D117" s="4" t="s">
        <v>134</v>
      </c>
      <c r="E117" s="4" t="s">
        <v>8</v>
      </c>
      <c r="F117" s="64" t="s">
        <v>114</v>
      </c>
      <c r="G117" s="4">
        <v>2</v>
      </c>
      <c r="H117" s="4">
        <v>0.25</v>
      </c>
      <c r="I117" s="6">
        <f t="shared" si="2"/>
        <v>0</v>
      </c>
      <c r="J117" s="70">
        <v>0</v>
      </c>
      <c r="K117" s="70">
        <v>0</v>
      </c>
      <c r="L117" s="70">
        <v>0</v>
      </c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" customHeight="1" x14ac:dyDescent="0.3">
      <c r="B118" s="101"/>
      <c r="C118" s="96" t="s">
        <v>125</v>
      </c>
      <c r="D118" s="4" t="s">
        <v>131</v>
      </c>
      <c r="E118" s="4" t="s">
        <v>8</v>
      </c>
      <c r="F118" s="64" t="s">
        <v>114</v>
      </c>
      <c r="G118" s="4">
        <v>3</v>
      </c>
      <c r="H118" s="4">
        <v>0.25</v>
      </c>
      <c r="I118" s="6">
        <f t="shared" si="2"/>
        <v>0</v>
      </c>
      <c r="J118" s="70">
        <v>0</v>
      </c>
      <c r="K118" s="70">
        <v>0</v>
      </c>
      <c r="L118" s="70">
        <v>0</v>
      </c>
      <c r="M118" s="4"/>
      <c r="N118" s="4"/>
      <c r="O118" s="17"/>
      <c r="P118" s="16"/>
      <c r="Q118" s="17"/>
      <c r="R118" s="17"/>
      <c r="S118" s="17"/>
      <c r="T118" s="17"/>
      <c r="U118" s="17"/>
      <c r="V118" s="17"/>
      <c r="W118" s="19"/>
    </row>
    <row r="119" spans="2:23" ht="14.4" customHeight="1" x14ac:dyDescent="0.3">
      <c r="B119" s="101"/>
      <c r="C119" s="96"/>
      <c r="D119" s="4" t="s">
        <v>132</v>
      </c>
      <c r="E119" s="4" t="s">
        <v>8</v>
      </c>
      <c r="F119" s="64" t="s">
        <v>114</v>
      </c>
      <c r="G119" s="4">
        <v>3</v>
      </c>
      <c r="H119" s="4">
        <v>0.5</v>
      </c>
      <c r="I119" s="6">
        <f t="shared" si="2"/>
        <v>0</v>
      </c>
      <c r="J119" s="70">
        <v>0</v>
      </c>
      <c r="K119" s="70">
        <v>0</v>
      </c>
      <c r="L119" s="70">
        <v>0</v>
      </c>
      <c r="M119" s="4"/>
      <c r="N119" s="4"/>
      <c r="O119" s="17"/>
      <c r="P119" s="16"/>
      <c r="Q119" s="17"/>
      <c r="R119" s="17"/>
      <c r="S119" s="17"/>
      <c r="T119" s="17"/>
      <c r="U119" s="17"/>
      <c r="V119" s="17"/>
      <c r="W119" s="19"/>
    </row>
    <row r="120" spans="2:23" ht="14.4" customHeight="1" x14ac:dyDescent="0.3">
      <c r="B120" s="101"/>
      <c r="C120" s="96"/>
      <c r="D120" s="4" t="s">
        <v>161</v>
      </c>
      <c r="E120" s="4"/>
      <c r="F120" s="64"/>
      <c r="G120" s="4"/>
      <c r="H120" s="4"/>
      <c r="I120" s="6">
        <f t="shared" si="2"/>
        <v>0</v>
      </c>
      <c r="J120" s="70">
        <v>0</v>
      </c>
      <c r="K120" s="70">
        <v>0</v>
      </c>
      <c r="L120" s="70">
        <v>0</v>
      </c>
      <c r="M120" s="4"/>
      <c r="N120" s="4"/>
      <c r="O120" s="17"/>
      <c r="P120" s="16"/>
      <c r="Q120" s="17"/>
      <c r="R120" s="17"/>
      <c r="S120" s="17"/>
      <c r="T120" s="17"/>
      <c r="U120" s="17"/>
      <c r="V120" s="17"/>
      <c r="W120" s="19"/>
    </row>
    <row r="121" spans="2:23" ht="14.4" customHeight="1" x14ac:dyDescent="0.3">
      <c r="B121" s="101"/>
      <c r="C121" s="96"/>
      <c r="D121" s="4" t="s">
        <v>133</v>
      </c>
      <c r="E121" s="4" t="s">
        <v>8</v>
      </c>
      <c r="F121" s="64" t="s">
        <v>114</v>
      </c>
      <c r="G121" s="4">
        <v>1</v>
      </c>
      <c r="H121" s="4">
        <v>0.1</v>
      </c>
      <c r="I121" s="6">
        <f t="shared" si="2"/>
        <v>0.02</v>
      </c>
      <c r="J121" s="70">
        <v>0</v>
      </c>
      <c r="K121" s="70">
        <v>0</v>
      </c>
      <c r="L121" s="70">
        <v>0</v>
      </c>
      <c r="M121" s="80">
        <v>0.02</v>
      </c>
      <c r="N121" s="80"/>
      <c r="O121" s="93"/>
      <c r="P121" s="94"/>
      <c r="Q121" s="93"/>
      <c r="R121" s="93"/>
      <c r="S121" s="93"/>
      <c r="T121" s="93"/>
      <c r="U121" s="93"/>
      <c r="V121" s="93"/>
      <c r="W121" s="95"/>
    </row>
    <row r="122" spans="2:23" ht="14.4" customHeight="1" x14ac:dyDescent="0.3">
      <c r="B122" s="101"/>
      <c r="C122" s="96"/>
      <c r="D122" s="4" t="s">
        <v>134</v>
      </c>
      <c r="E122" s="4" t="s">
        <v>8</v>
      </c>
      <c r="F122" s="64" t="s">
        <v>114</v>
      </c>
      <c r="G122" s="4">
        <v>2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70">
        <v>0</v>
      </c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" customHeight="1" x14ac:dyDescent="0.3">
      <c r="B123" s="101"/>
      <c r="C123" s="96" t="s">
        <v>126</v>
      </c>
      <c r="D123" s="4" t="s">
        <v>131</v>
      </c>
      <c r="E123" s="4" t="s">
        <v>8</v>
      </c>
      <c r="F123" s="64" t="s">
        <v>114</v>
      </c>
      <c r="G123" s="4">
        <v>3</v>
      </c>
      <c r="H123" s="4">
        <v>0.25</v>
      </c>
      <c r="I123" s="6">
        <f t="shared" si="2"/>
        <v>0</v>
      </c>
      <c r="J123" s="70">
        <v>0</v>
      </c>
      <c r="K123" s="70">
        <v>0</v>
      </c>
      <c r="L123" s="70">
        <v>0</v>
      </c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" customHeight="1" x14ac:dyDescent="0.3">
      <c r="B124" s="101"/>
      <c r="C124" s="96"/>
      <c r="D124" s="4" t="s">
        <v>132</v>
      </c>
      <c r="E124" s="4" t="s">
        <v>8</v>
      </c>
      <c r="F124" s="64" t="s">
        <v>114</v>
      </c>
      <c r="G124" s="4">
        <v>3</v>
      </c>
      <c r="H124" s="4">
        <v>0.5</v>
      </c>
      <c r="I124" s="6">
        <f t="shared" si="2"/>
        <v>0</v>
      </c>
      <c r="J124" s="70">
        <v>0</v>
      </c>
      <c r="K124" s="70">
        <v>0</v>
      </c>
      <c r="L124" s="70">
        <v>0</v>
      </c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" customHeight="1" x14ac:dyDescent="0.3">
      <c r="B125" s="101"/>
      <c r="C125" s="96"/>
      <c r="D125" s="4" t="s">
        <v>161</v>
      </c>
      <c r="E125" s="4"/>
      <c r="F125" s="64"/>
      <c r="G125" s="4"/>
      <c r="H125" s="4"/>
      <c r="I125" s="6">
        <f t="shared" si="2"/>
        <v>0</v>
      </c>
      <c r="J125" s="70">
        <v>0</v>
      </c>
      <c r="K125" s="70">
        <v>0</v>
      </c>
      <c r="L125" s="70">
        <v>0</v>
      </c>
      <c r="M125" s="4"/>
      <c r="N125" s="4"/>
      <c r="O125" s="17"/>
      <c r="P125" s="16"/>
      <c r="Q125" s="17"/>
      <c r="R125" s="17"/>
      <c r="S125" s="17"/>
      <c r="T125" s="17"/>
      <c r="U125" s="17"/>
      <c r="V125" s="17"/>
      <c r="W125" s="19"/>
    </row>
    <row r="126" spans="2:23" ht="14.4" customHeight="1" x14ac:dyDescent="0.3">
      <c r="B126" s="101"/>
      <c r="C126" s="96"/>
      <c r="D126" s="4" t="s">
        <v>133</v>
      </c>
      <c r="E126" s="4" t="s">
        <v>8</v>
      </c>
      <c r="F126" s="64" t="s">
        <v>114</v>
      </c>
      <c r="G126" s="4">
        <v>1</v>
      </c>
      <c r="H126" s="4">
        <v>0.1</v>
      </c>
      <c r="I126" s="6">
        <f t="shared" si="2"/>
        <v>0.02</v>
      </c>
      <c r="J126" s="70">
        <v>0</v>
      </c>
      <c r="K126" s="70">
        <v>0</v>
      </c>
      <c r="L126" s="70">
        <v>0</v>
      </c>
      <c r="M126" s="80">
        <v>0.02</v>
      </c>
      <c r="N126" s="80"/>
      <c r="O126" s="93"/>
      <c r="P126" s="94"/>
      <c r="Q126" s="93"/>
      <c r="R126" s="93"/>
      <c r="S126" s="93"/>
      <c r="T126" s="93"/>
      <c r="U126" s="93"/>
      <c r="V126" s="93"/>
      <c r="W126" s="95"/>
    </row>
    <row r="127" spans="2:23" ht="14.4" customHeight="1" x14ac:dyDescent="0.3">
      <c r="B127" s="101"/>
      <c r="C127" s="96"/>
      <c r="D127" s="4" t="s">
        <v>134</v>
      </c>
      <c r="E127" s="4" t="s">
        <v>8</v>
      </c>
      <c r="F127" s="64" t="s">
        <v>114</v>
      </c>
      <c r="G127" s="4">
        <v>2</v>
      </c>
      <c r="H127" s="4">
        <v>0.25</v>
      </c>
      <c r="I127" s="6">
        <f t="shared" si="2"/>
        <v>0</v>
      </c>
      <c r="J127" s="70">
        <v>0</v>
      </c>
      <c r="K127" s="70">
        <v>0</v>
      </c>
      <c r="L127" s="70">
        <v>0</v>
      </c>
      <c r="M127" s="4"/>
      <c r="N127" s="4"/>
      <c r="O127" s="17"/>
      <c r="P127" s="16"/>
      <c r="Q127" s="17"/>
      <c r="R127" s="17"/>
      <c r="S127" s="17"/>
      <c r="T127" s="17"/>
      <c r="U127" s="17"/>
      <c r="V127" s="17"/>
      <c r="W127" s="19"/>
    </row>
    <row r="128" spans="2:23" ht="14.4" customHeight="1" x14ac:dyDescent="0.3">
      <c r="B128" s="101"/>
      <c r="C128" s="96" t="s">
        <v>127</v>
      </c>
      <c r="D128" s="4" t="s">
        <v>131</v>
      </c>
      <c r="E128" s="4" t="s">
        <v>8</v>
      </c>
      <c r="F128" s="64" t="s">
        <v>114</v>
      </c>
      <c r="G128" s="4">
        <v>3</v>
      </c>
      <c r="H128" s="4">
        <v>0.25</v>
      </c>
      <c r="I128" s="6">
        <f t="shared" si="2"/>
        <v>0</v>
      </c>
      <c r="J128" s="70">
        <v>0</v>
      </c>
      <c r="K128" s="70">
        <v>0</v>
      </c>
      <c r="L128" s="70">
        <v>0</v>
      </c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" customHeight="1" x14ac:dyDescent="0.3">
      <c r="B129" s="101"/>
      <c r="C129" s="96"/>
      <c r="D129" s="4" t="s">
        <v>132</v>
      </c>
      <c r="E129" s="4" t="s">
        <v>8</v>
      </c>
      <c r="F129" s="64" t="s">
        <v>114</v>
      </c>
      <c r="G129" s="4">
        <v>3</v>
      </c>
      <c r="H129" s="4">
        <v>0.5</v>
      </c>
      <c r="I129" s="6">
        <f t="shared" si="2"/>
        <v>0</v>
      </c>
      <c r="J129" s="70">
        <v>0</v>
      </c>
      <c r="K129" s="70">
        <v>0</v>
      </c>
      <c r="L129" s="70">
        <v>0</v>
      </c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" customHeight="1" x14ac:dyDescent="0.3">
      <c r="B130" s="101"/>
      <c r="C130" s="96"/>
      <c r="D130" s="4" t="s">
        <v>161</v>
      </c>
      <c r="E130" s="4"/>
      <c r="F130" s="64"/>
      <c r="G130" s="4"/>
      <c r="H130" s="4"/>
      <c r="I130" s="6">
        <f t="shared" si="2"/>
        <v>0</v>
      </c>
      <c r="J130" s="70">
        <v>0</v>
      </c>
      <c r="K130" s="70">
        <v>0</v>
      </c>
      <c r="L130" s="70">
        <v>0</v>
      </c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" customHeight="1" x14ac:dyDescent="0.3">
      <c r="B131" s="101"/>
      <c r="C131" s="96"/>
      <c r="D131" s="4" t="s">
        <v>133</v>
      </c>
      <c r="E131" s="4" t="s">
        <v>8</v>
      </c>
      <c r="F131" s="64" t="s">
        <v>114</v>
      </c>
      <c r="G131" s="4">
        <v>1</v>
      </c>
      <c r="H131" s="4">
        <v>0.1</v>
      </c>
      <c r="I131" s="6">
        <f t="shared" si="2"/>
        <v>0.02</v>
      </c>
      <c r="J131" s="70">
        <v>0</v>
      </c>
      <c r="K131" s="70">
        <v>0</v>
      </c>
      <c r="L131" s="70">
        <v>0</v>
      </c>
      <c r="M131" s="80">
        <v>0.02</v>
      </c>
      <c r="N131" s="80"/>
      <c r="O131" s="93"/>
      <c r="P131" s="94"/>
      <c r="Q131" s="93"/>
      <c r="R131" s="93"/>
      <c r="S131" s="93"/>
      <c r="T131" s="93"/>
      <c r="U131" s="93"/>
      <c r="V131" s="93"/>
      <c r="W131" s="95"/>
    </row>
    <row r="132" spans="2:23" ht="14.4" customHeight="1" x14ac:dyDescent="0.3">
      <c r="B132" s="101"/>
      <c r="C132" s="96"/>
      <c r="D132" s="4" t="s">
        <v>134</v>
      </c>
      <c r="E132" s="4" t="s">
        <v>8</v>
      </c>
      <c r="F132" s="64" t="s">
        <v>114</v>
      </c>
      <c r="G132" s="4">
        <v>2</v>
      </c>
      <c r="H132" s="4">
        <v>0.25</v>
      </c>
      <c r="I132" s="6">
        <f t="shared" ref="I132:I145" si="3">SUM(J132:W132)</f>
        <v>0</v>
      </c>
      <c r="J132" s="70">
        <v>0</v>
      </c>
      <c r="K132" s="70">
        <v>0</v>
      </c>
      <c r="L132" s="70">
        <v>0</v>
      </c>
      <c r="M132" s="4"/>
      <c r="N132" s="4"/>
      <c r="O132" s="17"/>
      <c r="P132" s="16"/>
      <c r="Q132" s="17"/>
      <c r="R132" s="17"/>
      <c r="S132" s="17"/>
      <c r="T132" s="17"/>
      <c r="U132" s="17"/>
      <c r="V132" s="17"/>
      <c r="W132" s="19"/>
    </row>
    <row r="133" spans="2:23" ht="14.4" customHeight="1" x14ac:dyDescent="0.3">
      <c r="B133" s="101"/>
      <c r="C133" s="96" t="s">
        <v>128</v>
      </c>
      <c r="D133" s="4" t="s">
        <v>131</v>
      </c>
      <c r="E133" s="4" t="s">
        <v>8</v>
      </c>
      <c r="F133" s="64" t="s">
        <v>114</v>
      </c>
      <c r="G133" s="4">
        <v>3</v>
      </c>
      <c r="H133" s="4">
        <v>0.25</v>
      </c>
      <c r="I133" s="6">
        <f t="shared" si="3"/>
        <v>0</v>
      </c>
      <c r="J133" s="70">
        <v>0</v>
      </c>
      <c r="K133" s="70">
        <v>0</v>
      </c>
      <c r="L133" s="70">
        <v>0</v>
      </c>
      <c r="M133" s="4"/>
      <c r="N133" s="4"/>
      <c r="O133" s="17"/>
      <c r="P133" s="16"/>
      <c r="Q133" s="17"/>
      <c r="R133" s="17"/>
      <c r="S133" s="17"/>
      <c r="T133" s="17"/>
      <c r="U133" s="17"/>
      <c r="V133" s="17"/>
      <c r="W133" s="19"/>
    </row>
    <row r="134" spans="2:23" ht="14.4" customHeight="1" x14ac:dyDescent="0.3">
      <c r="B134" s="101"/>
      <c r="C134" s="96"/>
      <c r="D134" s="4" t="s">
        <v>132</v>
      </c>
      <c r="E134" s="4" t="s">
        <v>8</v>
      </c>
      <c r="F134" s="64" t="s">
        <v>114</v>
      </c>
      <c r="G134" s="4">
        <v>3</v>
      </c>
      <c r="H134" s="4">
        <v>0.5</v>
      </c>
      <c r="I134" s="6">
        <f t="shared" si="3"/>
        <v>0</v>
      </c>
      <c r="J134" s="70">
        <v>0</v>
      </c>
      <c r="K134" s="70">
        <v>0</v>
      </c>
      <c r="L134" s="70">
        <v>0</v>
      </c>
      <c r="M134" s="4"/>
      <c r="N134" s="4"/>
      <c r="O134" s="17"/>
      <c r="P134" s="16"/>
      <c r="Q134" s="17"/>
      <c r="R134" s="17"/>
      <c r="S134" s="17"/>
      <c r="T134" s="17"/>
      <c r="U134" s="17"/>
      <c r="V134" s="17"/>
      <c r="W134" s="19"/>
    </row>
    <row r="135" spans="2:23" ht="14.4" customHeight="1" x14ac:dyDescent="0.3">
      <c r="B135" s="101"/>
      <c r="C135" s="96"/>
      <c r="D135" s="4" t="s">
        <v>161</v>
      </c>
      <c r="E135" s="4"/>
      <c r="F135" s="64"/>
      <c r="G135" s="4"/>
      <c r="H135" s="4"/>
      <c r="I135" s="6">
        <f t="shared" si="3"/>
        <v>0</v>
      </c>
      <c r="J135" s="70">
        <v>0</v>
      </c>
      <c r="K135" s="70">
        <v>0</v>
      </c>
      <c r="L135" s="70">
        <v>0</v>
      </c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" customHeight="1" x14ac:dyDescent="0.3">
      <c r="B136" s="101"/>
      <c r="C136" s="96"/>
      <c r="D136" s="4" t="s">
        <v>133</v>
      </c>
      <c r="E136" s="4" t="s">
        <v>8</v>
      </c>
      <c r="F136" s="64" t="s">
        <v>114</v>
      </c>
      <c r="G136" s="4">
        <v>1</v>
      </c>
      <c r="H136" s="4">
        <v>0.1</v>
      </c>
      <c r="I136" s="6">
        <f t="shared" si="3"/>
        <v>0.02</v>
      </c>
      <c r="J136" s="70">
        <v>0</v>
      </c>
      <c r="K136" s="70">
        <v>0</v>
      </c>
      <c r="L136" s="70">
        <v>0</v>
      </c>
      <c r="M136" s="80">
        <v>0.02</v>
      </c>
      <c r="N136" s="80"/>
      <c r="O136" s="93"/>
      <c r="P136" s="94"/>
      <c r="Q136" s="93"/>
      <c r="R136" s="93"/>
      <c r="S136" s="93"/>
      <c r="T136" s="93"/>
      <c r="U136" s="93"/>
      <c r="V136" s="93"/>
      <c r="W136" s="95"/>
    </row>
    <row r="137" spans="2:23" ht="14.4" customHeight="1" x14ac:dyDescent="0.3">
      <c r="B137" s="101"/>
      <c r="C137" s="96"/>
      <c r="D137" s="4" t="s">
        <v>134</v>
      </c>
      <c r="E137" s="4" t="s">
        <v>8</v>
      </c>
      <c r="F137" s="64" t="s">
        <v>114</v>
      </c>
      <c r="G137" s="4">
        <v>2</v>
      </c>
      <c r="H137" s="4">
        <v>0.25</v>
      </c>
      <c r="I137" s="6">
        <f t="shared" si="3"/>
        <v>0</v>
      </c>
      <c r="J137" s="70">
        <v>0</v>
      </c>
      <c r="K137" s="70">
        <v>0</v>
      </c>
      <c r="L137" s="70">
        <v>0</v>
      </c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" customHeight="1" x14ac:dyDescent="0.3">
      <c r="B138" s="101"/>
      <c r="C138" s="96" t="s">
        <v>129</v>
      </c>
      <c r="D138" s="4" t="s">
        <v>131</v>
      </c>
      <c r="E138" s="4" t="s">
        <v>8</v>
      </c>
      <c r="F138" s="64" t="s">
        <v>114</v>
      </c>
      <c r="G138" s="4">
        <v>3</v>
      </c>
      <c r="H138" s="4">
        <v>0.25</v>
      </c>
      <c r="I138" s="6">
        <f t="shared" si="3"/>
        <v>0</v>
      </c>
      <c r="J138" s="70">
        <v>0</v>
      </c>
      <c r="K138" s="70">
        <v>0</v>
      </c>
      <c r="L138" s="70">
        <v>0</v>
      </c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" customHeight="1" x14ac:dyDescent="0.3">
      <c r="B139" s="101"/>
      <c r="C139" s="96"/>
      <c r="D139" s="4" t="s">
        <v>132</v>
      </c>
      <c r="E139" s="4" t="s">
        <v>8</v>
      </c>
      <c r="F139" s="64" t="s">
        <v>114</v>
      </c>
      <c r="G139" s="4">
        <v>3</v>
      </c>
      <c r="H139" s="4">
        <v>0.5</v>
      </c>
      <c r="I139" s="6">
        <f t="shared" si="3"/>
        <v>0</v>
      </c>
      <c r="J139" s="70">
        <v>0</v>
      </c>
      <c r="K139" s="70">
        <v>0</v>
      </c>
      <c r="L139" s="70">
        <v>0</v>
      </c>
      <c r="M139" s="4"/>
      <c r="N139" s="4"/>
      <c r="O139" s="17"/>
      <c r="P139" s="16"/>
      <c r="Q139" s="17"/>
      <c r="R139" s="17"/>
      <c r="S139" s="17"/>
      <c r="T139" s="17"/>
      <c r="U139" s="17"/>
      <c r="V139" s="17"/>
      <c r="W139" s="19"/>
    </row>
    <row r="140" spans="2:23" ht="14.4" customHeight="1" x14ac:dyDescent="0.3">
      <c r="B140" s="101"/>
      <c r="C140" s="96"/>
      <c r="D140" s="4" t="s">
        <v>161</v>
      </c>
      <c r="E140" s="4"/>
      <c r="F140" s="64"/>
      <c r="G140" s="4"/>
      <c r="H140" s="4"/>
      <c r="I140" s="6">
        <f t="shared" si="3"/>
        <v>0</v>
      </c>
      <c r="J140" s="70">
        <v>0</v>
      </c>
      <c r="K140" s="70">
        <v>0</v>
      </c>
      <c r="L140" s="70">
        <v>0</v>
      </c>
      <c r="M140" s="4"/>
      <c r="N140" s="4"/>
      <c r="O140" s="17"/>
      <c r="P140" s="16"/>
      <c r="Q140" s="17"/>
      <c r="R140" s="17"/>
      <c r="S140" s="17"/>
      <c r="T140" s="17"/>
      <c r="U140" s="17"/>
      <c r="V140" s="17"/>
      <c r="W140" s="19"/>
    </row>
    <row r="141" spans="2:23" ht="14.4" customHeight="1" x14ac:dyDescent="0.3">
      <c r="B141" s="101"/>
      <c r="C141" s="96"/>
      <c r="D141" s="4" t="s">
        <v>133</v>
      </c>
      <c r="E141" s="4" t="s">
        <v>8</v>
      </c>
      <c r="F141" s="64" t="s">
        <v>114</v>
      </c>
      <c r="G141" s="4">
        <v>1</v>
      </c>
      <c r="H141" s="4">
        <v>0.1</v>
      </c>
      <c r="I141" s="6">
        <f t="shared" si="3"/>
        <v>0.02</v>
      </c>
      <c r="J141" s="70">
        <v>0</v>
      </c>
      <c r="K141" s="70">
        <v>0</v>
      </c>
      <c r="L141" s="70">
        <v>0</v>
      </c>
      <c r="M141" s="80">
        <v>0.02</v>
      </c>
      <c r="N141" s="80"/>
      <c r="O141" s="93"/>
      <c r="P141" s="94"/>
      <c r="Q141" s="93"/>
      <c r="R141" s="93"/>
      <c r="S141" s="93"/>
      <c r="T141" s="93"/>
      <c r="U141" s="93"/>
      <c r="V141" s="93"/>
      <c r="W141" s="95"/>
    </row>
    <row r="142" spans="2:23" ht="14.4" customHeight="1" x14ac:dyDescent="0.3">
      <c r="B142" s="101"/>
      <c r="C142" s="96"/>
      <c r="D142" s="4" t="s">
        <v>134</v>
      </c>
      <c r="E142" s="4" t="s">
        <v>8</v>
      </c>
      <c r="F142" s="64" t="s">
        <v>114</v>
      </c>
      <c r="G142" s="4">
        <v>2</v>
      </c>
      <c r="H142" s="4">
        <v>0.25</v>
      </c>
      <c r="I142" s="6">
        <f t="shared" si="3"/>
        <v>0</v>
      </c>
      <c r="J142" s="70">
        <v>0</v>
      </c>
      <c r="K142" s="70">
        <v>0</v>
      </c>
      <c r="L142" s="70">
        <v>0</v>
      </c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" customHeight="1" x14ac:dyDescent="0.3">
      <c r="B143" s="101"/>
      <c r="C143" s="96" t="s">
        <v>130</v>
      </c>
      <c r="D143" s="4" t="s">
        <v>131</v>
      </c>
      <c r="E143" s="4" t="s">
        <v>8</v>
      </c>
      <c r="F143" s="64" t="s">
        <v>114</v>
      </c>
      <c r="G143" s="4">
        <v>3</v>
      </c>
      <c r="H143" s="4">
        <v>0.25</v>
      </c>
      <c r="I143" s="6">
        <f t="shared" si="3"/>
        <v>0</v>
      </c>
      <c r="J143" s="70">
        <v>0</v>
      </c>
      <c r="K143" s="70">
        <v>0</v>
      </c>
      <c r="L143" s="70">
        <v>0</v>
      </c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" customHeight="1" x14ac:dyDescent="0.3">
      <c r="B144" s="101"/>
      <c r="C144" s="96"/>
      <c r="D144" s="4" t="s">
        <v>132</v>
      </c>
      <c r="E144" s="4" t="s">
        <v>8</v>
      </c>
      <c r="F144" s="64" t="s">
        <v>114</v>
      </c>
      <c r="G144" s="4">
        <v>3</v>
      </c>
      <c r="H144" s="4">
        <v>0.5</v>
      </c>
      <c r="I144" s="6">
        <f t="shared" si="3"/>
        <v>0</v>
      </c>
      <c r="J144" s="70">
        <v>0</v>
      </c>
      <c r="K144" s="70">
        <v>0</v>
      </c>
      <c r="L144" s="70">
        <v>0</v>
      </c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" customHeight="1" x14ac:dyDescent="0.3">
      <c r="B145" s="101"/>
      <c r="C145" s="96"/>
      <c r="D145" s="4" t="s">
        <v>161</v>
      </c>
      <c r="E145" s="4"/>
      <c r="F145" s="64"/>
      <c r="G145" s="4"/>
      <c r="H145" s="4"/>
      <c r="I145" s="6">
        <f t="shared" si="3"/>
        <v>0</v>
      </c>
      <c r="J145" s="70">
        <v>0</v>
      </c>
      <c r="K145" s="70">
        <v>0</v>
      </c>
      <c r="L145" s="70">
        <v>0</v>
      </c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4.4" customHeight="1" x14ac:dyDescent="0.3">
      <c r="B146" s="101"/>
      <c r="C146" s="96"/>
      <c r="D146" s="4" t="s">
        <v>133</v>
      </c>
      <c r="E146" s="4" t="s">
        <v>8</v>
      </c>
      <c r="F146" s="64" t="s">
        <v>114</v>
      </c>
      <c r="G146" s="4">
        <v>1</v>
      </c>
      <c r="H146" s="4">
        <v>0.1</v>
      </c>
      <c r="I146" s="6">
        <f t="shared" ref="I146" si="4">SUM(J146:W146)</f>
        <v>0.02</v>
      </c>
      <c r="J146" s="70">
        <v>0</v>
      </c>
      <c r="K146" s="70">
        <v>0</v>
      </c>
      <c r="L146" s="70">
        <v>0</v>
      </c>
      <c r="M146" s="80">
        <v>0.02</v>
      </c>
      <c r="N146" s="80"/>
      <c r="O146" s="93"/>
      <c r="P146" s="94"/>
      <c r="Q146" s="93"/>
      <c r="R146" s="93"/>
      <c r="S146" s="93"/>
      <c r="T146" s="93"/>
      <c r="U146" s="93"/>
      <c r="V146" s="93"/>
      <c r="W146" s="95"/>
    </row>
    <row r="147" spans="2:23" ht="18.600000000000001" customHeight="1" thickBot="1" x14ac:dyDescent="0.35">
      <c r="B147" s="102"/>
      <c r="C147" s="124"/>
      <c r="D147" s="24" t="s">
        <v>134</v>
      </c>
      <c r="E147" s="24" t="s">
        <v>8</v>
      </c>
      <c r="F147" s="65" t="s">
        <v>114</v>
      </c>
      <c r="G147" s="24">
        <v>2</v>
      </c>
      <c r="H147" s="24">
        <v>0.25</v>
      </c>
      <c r="I147" s="20">
        <f t="shared" ref="I147:I181" si="5">SUM(J147:W147)</f>
        <v>0</v>
      </c>
      <c r="J147" s="71">
        <v>0</v>
      </c>
      <c r="K147" s="71">
        <v>0</v>
      </c>
      <c r="L147" s="71">
        <v>0</v>
      </c>
      <c r="M147" s="24"/>
      <c r="N147" s="24"/>
      <c r="O147" s="22"/>
      <c r="P147" s="21"/>
      <c r="Q147" s="22"/>
      <c r="R147" s="22"/>
      <c r="S147" s="22"/>
      <c r="T147" s="22"/>
      <c r="U147" s="22"/>
      <c r="V147" s="22"/>
      <c r="W147" s="25"/>
    </row>
    <row r="148" spans="2:23" ht="14.4" customHeight="1" x14ac:dyDescent="0.35">
      <c r="B148" s="100" t="s">
        <v>83</v>
      </c>
      <c r="C148" s="78" t="s">
        <v>95</v>
      </c>
      <c r="D148" s="39"/>
      <c r="E148" s="39" t="s">
        <v>8</v>
      </c>
      <c r="F148" s="63" t="s">
        <v>114</v>
      </c>
      <c r="G148" s="39">
        <v>3</v>
      </c>
      <c r="H148" s="39">
        <v>3</v>
      </c>
      <c r="I148" s="40">
        <f t="shared" si="5"/>
        <v>0</v>
      </c>
      <c r="J148" s="69">
        <v>0</v>
      </c>
      <c r="K148" s="69">
        <v>0</v>
      </c>
      <c r="L148" s="69">
        <v>0</v>
      </c>
      <c r="M148" s="39"/>
      <c r="N148" s="39"/>
      <c r="O148" s="51"/>
      <c r="P148" s="41"/>
      <c r="Q148" s="51"/>
      <c r="R148" s="51"/>
      <c r="S148" s="51"/>
      <c r="T148" s="51"/>
      <c r="U148" s="51"/>
      <c r="V148" s="51"/>
      <c r="W148" s="52"/>
    </row>
    <row r="149" spans="2:23" ht="14.4" customHeight="1" x14ac:dyDescent="0.3">
      <c r="B149" s="101"/>
      <c r="C149" s="33" t="s">
        <v>89</v>
      </c>
      <c r="D149" s="4"/>
      <c r="E149" s="4" t="s">
        <v>8</v>
      </c>
      <c r="F149" s="74" t="s">
        <v>109</v>
      </c>
      <c r="G149" s="4">
        <v>3</v>
      </c>
      <c r="H149" s="4">
        <v>0.3</v>
      </c>
      <c r="I149" s="6">
        <f t="shared" si="5"/>
        <v>0</v>
      </c>
      <c r="J149" s="70">
        <v>0</v>
      </c>
      <c r="K149" s="70">
        <v>0</v>
      </c>
      <c r="L149" s="70">
        <v>0</v>
      </c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" customHeight="1" x14ac:dyDescent="0.3">
      <c r="B150" s="101"/>
      <c r="C150" s="33" t="s">
        <v>90</v>
      </c>
      <c r="D150" s="4"/>
      <c r="E150" s="4" t="s">
        <v>8</v>
      </c>
      <c r="F150" s="74" t="s">
        <v>109</v>
      </c>
      <c r="G150" s="4">
        <v>3</v>
      </c>
      <c r="H150" s="4">
        <v>0.3</v>
      </c>
      <c r="I150" s="6">
        <f t="shared" si="5"/>
        <v>0</v>
      </c>
      <c r="J150" s="70">
        <v>0</v>
      </c>
      <c r="K150" s="70">
        <v>0</v>
      </c>
      <c r="L150" s="70">
        <v>0</v>
      </c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" customHeight="1" x14ac:dyDescent="0.3">
      <c r="B151" s="101"/>
      <c r="C151" s="33" t="s">
        <v>91</v>
      </c>
      <c r="D151" s="4"/>
      <c r="E151" s="4" t="s">
        <v>8</v>
      </c>
      <c r="F151" s="74" t="s">
        <v>109</v>
      </c>
      <c r="G151" s="4">
        <v>3</v>
      </c>
      <c r="H151" s="4">
        <v>0.3</v>
      </c>
      <c r="I151" s="6">
        <f t="shared" si="5"/>
        <v>0</v>
      </c>
      <c r="J151" s="70">
        <v>0</v>
      </c>
      <c r="K151" s="70">
        <v>0</v>
      </c>
      <c r="L151" s="70">
        <v>0</v>
      </c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" customHeight="1" x14ac:dyDescent="0.3">
      <c r="B152" s="101"/>
      <c r="C152" s="33" t="s">
        <v>141</v>
      </c>
      <c r="D152" s="4"/>
      <c r="E152" s="4" t="s">
        <v>8</v>
      </c>
      <c r="F152" s="74" t="s">
        <v>109</v>
      </c>
      <c r="G152" s="4">
        <v>3</v>
      </c>
      <c r="H152" s="4">
        <v>0.3</v>
      </c>
      <c r="I152" s="6">
        <f t="shared" si="5"/>
        <v>0</v>
      </c>
      <c r="J152" s="70">
        <v>0</v>
      </c>
      <c r="K152" s="70">
        <v>0</v>
      </c>
      <c r="L152" s="70">
        <v>0</v>
      </c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" customHeight="1" x14ac:dyDescent="0.3">
      <c r="B153" s="101"/>
      <c r="C153" s="33" t="s">
        <v>138</v>
      </c>
      <c r="D153" s="4"/>
      <c r="E153" s="4" t="s">
        <v>8</v>
      </c>
      <c r="F153" s="74" t="s">
        <v>109</v>
      </c>
      <c r="G153" s="4">
        <v>3</v>
      </c>
      <c r="H153" s="4">
        <v>0.3</v>
      </c>
      <c r="I153" s="6">
        <f t="shared" si="5"/>
        <v>0</v>
      </c>
      <c r="J153" s="70">
        <v>0</v>
      </c>
      <c r="K153" s="70">
        <v>0</v>
      </c>
      <c r="L153" s="70">
        <v>0</v>
      </c>
      <c r="M153" s="4"/>
      <c r="N153" s="4"/>
      <c r="O153" s="17"/>
      <c r="P153" s="16"/>
      <c r="Q153" s="17"/>
      <c r="R153" s="17"/>
      <c r="S153" s="17"/>
      <c r="T153" s="17"/>
      <c r="U153" s="17"/>
      <c r="V153" s="17"/>
      <c r="W153" s="19"/>
    </row>
    <row r="154" spans="2:23" ht="14.4" customHeight="1" x14ac:dyDescent="0.3">
      <c r="B154" s="101"/>
      <c r="C154" s="33" t="s">
        <v>140</v>
      </c>
      <c r="D154" s="4"/>
      <c r="E154" s="4" t="s">
        <v>8</v>
      </c>
      <c r="F154" s="74" t="s">
        <v>109</v>
      </c>
      <c r="G154" s="4">
        <v>3</v>
      </c>
      <c r="H154" s="4">
        <v>0.3</v>
      </c>
      <c r="I154" s="6">
        <f t="shared" si="5"/>
        <v>0</v>
      </c>
      <c r="J154" s="70">
        <v>0</v>
      </c>
      <c r="K154" s="70">
        <v>0</v>
      </c>
      <c r="L154" s="70">
        <v>0</v>
      </c>
      <c r="M154" s="4"/>
      <c r="N154" s="4"/>
      <c r="O154" s="17"/>
      <c r="P154" s="16"/>
      <c r="Q154" s="17"/>
      <c r="R154" s="17"/>
      <c r="S154" s="17"/>
      <c r="T154" s="17"/>
      <c r="U154" s="17"/>
      <c r="V154" s="17"/>
      <c r="W154" s="19"/>
    </row>
    <row r="155" spans="2:23" ht="14.4" customHeight="1" x14ac:dyDescent="0.3">
      <c r="B155" s="101"/>
      <c r="C155" s="33" t="s">
        <v>139</v>
      </c>
      <c r="D155" s="4"/>
      <c r="E155" s="4" t="s">
        <v>8</v>
      </c>
      <c r="F155" s="74" t="s">
        <v>109</v>
      </c>
      <c r="G155" s="4">
        <v>3</v>
      </c>
      <c r="H155" s="4">
        <v>0.3</v>
      </c>
      <c r="I155" s="6">
        <f t="shared" si="5"/>
        <v>0</v>
      </c>
      <c r="J155" s="70">
        <v>0</v>
      </c>
      <c r="K155" s="70">
        <v>0</v>
      </c>
      <c r="L155" s="70">
        <v>0</v>
      </c>
      <c r="M155" s="4"/>
      <c r="N155" s="4"/>
      <c r="O155" s="17"/>
      <c r="P155" s="16"/>
      <c r="Q155" s="17"/>
      <c r="R155" s="17"/>
      <c r="S155" s="17"/>
      <c r="T155" s="17"/>
      <c r="U155" s="17"/>
      <c r="V155" s="17"/>
      <c r="W155" s="19"/>
    </row>
    <row r="156" spans="2:23" ht="14.4" customHeight="1" x14ac:dyDescent="0.3">
      <c r="B156" s="101"/>
      <c r="C156" s="33" t="s">
        <v>92</v>
      </c>
      <c r="D156" s="4"/>
      <c r="E156" s="4" t="s">
        <v>8</v>
      </c>
      <c r="F156" s="67" t="s">
        <v>113</v>
      </c>
      <c r="G156" s="4">
        <v>2</v>
      </c>
      <c r="H156" s="4">
        <v>0.3</v>
      </c>
      <c r="I156" s="6">
        <f t="shared" si="5"/>
        <v>0</v>
      </c>
      <c r="J156" s="70">
        <v>0</v>
      </c>
      <c r="K156" s="70">
        <v>0</v>
      </c>
      <c r="L156" s="70">
        <v>0</v>
      </c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" customHeight="1" x14ac:dyDescent="0.3">
      <c r="B157" s="101"/>
      <c r="C157" s="33" t="s">
        <v>93</v>
      </c>
      <c r="D157" s="4"/>
      <c r="E157" s="4" t="s">
        <v>8</v>
      </c>
      <c r="F157" s="67" t="s">
        <v>113</v>
      </c>
      <c r="G157" s="4">
        <v>2</v>
      </c>
      <c r="H157" s="4">
        <v>0.3</v>
      </c>
      <c r="I157" s="6">
        <f t="shared" si="5"/>
        <v>0.3</v>
      </c>
      <c r="J157" s="70">
        <v>0</v>
      </c>
      <c r="K157" s="70">
        <v>0</v>
      </c>
      <c r="L157" s="70">
        <v>0</v>
      </c>
      <c r="M157" s="80">
        <v>0.3</v>
      </c>
      <c r="N157" s="80">
        <v>0</v>
      </c>
      <c r="O157" s="80">
        <v>0</v>
      </c>
      <c r="P157" s="80">
        <v>0</v>
      </c>
      <c r="Q157" s="80">
        <v>0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  <c r="W157" s="80">
        <v>0</v>
      </c>
    </row>
    <row r="158" spans="2:23" ht="14.4" customHeight="1" x14ac:dyDescent="0.3">
      <c r="B158" s="101"/>
      <c r="C158" s="33" t="s">
        <v>94</v>
      </c>
      <c r="D158" s="4"/>
      <c r="E158" s="4" t="s">
        <v>8</v>
      </c>
      <c r="F158" s="67" t="s">
        <v>113</v>
      </c>
      <c r="G158" s="4">
        <v>3</v>
      </c>
      <c r="H158" s="4">
        <v>0.3</v>
      </c>
      <c r="I158" s="6">
        <f t="shared" si="5"/>
        <v>0</v>
      </c>
      <c r="J158" s="70">
        <v>0</v>
      </c>
      <c r="K158" s="70">
        <v>0</v>
      </c>
      <c r="L158" s="70">
        <v>0</v>
      </c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" customHeight="1" x14ac:dyDescent="0.3">
      <c r="B159" s="101"/>
      <c r="C159" s="33" t="s">
        <v>98</v>
      </c>
      <c r="D159" s="4"/>
      <c r="E159" s="4" t="s">
        <v>8</v>
      </c>
      <c r="F159" s="64" t="s">
        <v>114</v>
      </c>
      <c r="G159" s="4">
        <v>2</v>
      </c>
      <c r="H159" s="4">
        <v>0.2</v>
      </c>
      <c r="I159" s="6">
        <f t="shared" si="5"/>
        <v>0</v>
      </c>
      <c r="J159" s="70">
        <v>0</v>
      </c>
      <c r="K159" s="70">
        <v>0</v>
      </c>
      <c r="L159" s="70">
        <v>0</v>
      </c>
      <c r="M159" s="4"/>
      <c r="N159" s="4"/>
      <c r="O159" s="17"/>
      <c r="P159" s="16"/>
      <c r="Q159" s="17"/>
      <c r="R159" s="17"/>
      <c r="S159" s="17"/>
      <c r="T159" s="17"/>
      <c r="U159" s="17"/>
      <c r="V159" s="17"/>
      <c r="W159" s="19"/>
    </row>
    <row r="160" spans="2:23" ht="14.4" customHeight="1" thickBot="1" x14ac:dyDescent="0.35">
      <c r="B160" s="102"/>
      <c r="C160" s="61" t="s">
        <v>99</v>
      </c>
      <c r="D160" s="24"/>
      <c r="E160" s="24" t="s">
        <v>8</v>
      </c>
      <c r="F160" s="68" t="s">
        <v>113</v>
      </c>
      <c r="G160" s="24">
        <v>4</v>
      </c>
      <c r="H160" s="24">
        <v>0.2</v>
      </c>
      <c r="I160" s="20">
        <f t="shared" si="5"/>
        <v>0</v>
      </c>
      <c r="J160" s="71">
        <v>0</v>
      </c>
      <c r="K160" s="71">
        <v>0</v>
      </c>
      <c r="L160" s="71">
        <v>0</v>
      </c>
      <c r="M160" s="24"/>
      <c r="N160" s="24"/>
      <c r="O160" s="22"/>
      <c r="P160" s="21"/>
      <c r="Q160" s="22"/>
      <c r="R160" s="22"/>
      <c r="S160" s="22"/>
      <c r="T160" s="22"/>
      <c r="U160" s="22"/>
      <c r="V160" s="22"/>
      <c r="W160" s="25"/>
    </row>
    <row r="161" spans="2:23" ht="14.4" customHeight="1" x14ac:dyDescent="0.3">
      <c r="B161" s="100" t="s">
        <v>142</v>
      </c>
      <c r="C161" s="60" t="s">
        <v>133</v>
      </c>
      <c r="D161" s="39"/>
      <c r="E161" s="39" t="s">
        <v>8</v>
      </c>
      <c r="F161" s="63" t="s">
        <v>114</v>
      </c>
      <c r="G161" s="39">
        <v>7</v>
      </c>
      <c r="H161" s="39">
        <v>0.1</v>
      </c>
      <c r="I161" s="40">
        <f t="shared" si="5"/>
        <v>0</v>
      </c>
      <c r="J161" s="69">
        <v>0</v>
      </c>
      <c r="K161" s="69">
        <v>0</v>
      </c>
      <c r="L161" s="69">
        <v>0</v>
      </c>
      <c r="M161" s="39"/>
      <c r="N161" s="39"/>
      <c r="O161" s="51"/>
      <c r="P161" s="41"/>
      <c r="Q161" s="51"/>
      <c r="R161" s="51"/>
      <c r="S161" s="51"/>
      <c r="T161" s="51"/>
      <c r="U161" s="51"/>
      <c r="V161" s="51"/>
      <c r="W161" s="52"/>
    </row>
    <row r="162" spans="2:23" ht="14.4" customHeight="1" x14ac:dyDescent="0.3">
      <c r="B162" s="101"/>
      <c r="C162" s="59" t="s">
        <v>143</v>
      </c>
      <c r="D162" s="4"/>
      <c r="E162" s="4" t="s">
        <v>8</v>
      </c>
      <c r="F162" s="64" t="s">
        <v>114</v>
      </c>
      <c r="G162" s="4">
        <v>7</v>
      </c>
      <c r="H162" s="4">
        <v>0.75</v>
      </c>
      <c r="I162" s="6">
        <f t="shared" si="5"/>
        <v>0</v>
      </c>
      <c r="J162" s="70">
        <v>0</v>
      </c>
      <c r="K162" s="70">
        <v>0</v>
      </c>
      <c r="L162" s="70">
        <v>0</v>
      </c>
      <c r="M162" s="4"/>
      <c r="N162" s="4"/>
      <c r="O162" s="17"/>
      <c r="P162" s="16"/>
      <c r="Q162" s="17"/>
      <c r="R162" s="17"/>
      <c r="S162" s="17"/>
      <c r="T162" s="17"/>
      <c r="U162" s="17"/>
      <c r="V162" s="17"/>
      <c r="W162" s="19"/>
    </row>
    <row r="163" spans="2:23" ht="14.4" customHeight="1" thickBot="1" x14ac:dyDescent="0.35">
      <c r="B163" s="102"/>
      <c r="C163" s="61" t="s">
        <v>144</v>
      </c>
      <c r="D163" s="24"/>
      <c r="E163" s="24" t="s">
        <v>8</v>
      </c>
      <c r="F163" s="65" t="s">
        <v>114</v>
      </c>
      <c r="G163" s="24">
        <v>7</v>
      </c>
      <c r="H163" s="24">
        <v>0.5</v>
      </c>
      <c r="I163" s="20">
        <f t="shared" si="5"/>
        <v>0</v>
      </c>
      <c r="J163" s="71">
        <v>0</v>
      </c>
      <c r="K163" s="71">
        <v>0</v>
      </c>
      <c r="L163" s="71">
        <v>0</v>
      </c>
      <c r="M163" s="24"/>
      <c r="N163" s="24"/>
      <c r="O163" s="22"/>
      <c r="P163" s="21"/>
      <c r="Q163" s="22"/>
      <c r="R163" s="22"/>
      <c r="S163" s="22"/>
      <c r="T163" s="22"/>
      <c r="U163" s="22"/>
      <c r="V163" s="22"/>
      <c r="W163" s="25"/>
    </row>
    <row r="164" spans="2:23" ht="14.4" customHeight="1" x14ac:dyDescent="0.3">
      <c r="B164" s="100" t="s">
        <v>147</v>
      </c>
      <c r="C164" s="60" t="s">
        <v>148</v>
      </c>
      <c r="D164" s="39"/>
      <c r="E164" s="39" t="s">
        <v>146</v>
      </c>
      <c r="F164" s="66" t="s">
        <v>113</v>
      </c>
      <c r="G164" s="39">
        <v>5</v>
      </c>
      <c r="H164" s="39">
        <v>0.1</v>
      </c>
      <c r="I164" s="58">
        <f t="shared" si="5"/>
        <v>0</v>
      </c>
      <c r="J164" s="69">
        <v>0</v>
      </c>
      <c r="K164" s="69">
        <v>0</v>
      </c>
      <c r="L164" s="69">
        <v>0</v>
      </c>
      <c r="M164" s="39"/>
      <c r="N164" s="39"/>
      <c r="O164" s="51"/>
      <c r="P164" s="41"/>
      <c r="Q164" s="51"/>
      <c r="R164" s="51"/>
      <c r="S164" s="51"/>
      <c r="T164" s="51"/>
      <c r="U164" s="51"/>
      <c r="V164" s="51"/>
      <c r="W164" s="52"/>
    </row>
    <row r="165" spans="2:23" ht="14.4" customHeight="1" x14ac:dyDescent="0.3">
      <c r="B165" s="101"/>
      <c r="C165" s="59" t="s">
        <v>149</v>
      </c>
      <c r="D165" s="4"/>
      <c r="E165" s="4" t="s">
        <v>146</v>
      </c>
      <c r="F165" s="67" t="s">
        <v>113</v>
      </c>
      <c r="G165" s="4">
        <v>7</v>
      </c>
      <c r="H165" s="4">
        <v>0.1</v>
      </c>
      <c r="I165" s="58">
        <f t="shared" si="5"/>
        <v>0</v>
      </c>
      <c r="J165" s="70">
        <v>0</v>
      </c>
      <c r="K165" s="70">
        <v>0</v>
      </c>
      <c r="L165" s="70">
        <v>0</v>
      </c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" customHeight="1" x14ac:dyDescent="0.3">
      <c r="B166" s="101"/>
      <c r="C166" s="59" t="s">
        <v>150</v>
      </c>
      <c r="D166" s="4"/>
      <c r="E166" s="4" t="s">
        <v>146</v>
      </c>
      <c r="F166" s="67" t="s">
        <v>113</v>
      </c>
      <c r="G166" s="4">
        <v>7</v>
      </c>
      <c r="H166" s="4">
        <v>0.1</v>
      </c>
      <c r="I166" s="58">
        <f t="shared" si="5"/>
        <v>0</v>
      </c>
      <c r="J166" s="70">
        <v>0</v>
      </c>
      <c r="K166" s="70">
        <v>0</v>
      </c>
      <c r="L166" s="70">
        <v>0</v>
      </c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" customHeight="1" x14ac:dyDescent="0.3">
      <c r="B167" s="101"/>
      <c r="C167" s="59" t="s">
        <v>151</v>
      </c>
      <c r="D167" s="4"/>
      <c r="E167" s="4" t="s">
        <v>146</v>
      </c>
      <c r="F167" s="67" t="s">
        <v>113</v>
      </c>
      <c r="G167" s="4">
        <v>7</v>
      </c>
      <c r="H167" s="4">
        <v>0.1</v>
      </c>
      <c r="I167" s="58">
        <f t="shared" si="5"/>
        <v>0</v>
      </c>
      <c r="J167" s="70">
        <v>0</v>
      </c>
      <c r="K167" s="70">
        <v>0</v>
      </c>
      <c r="L167" s="70">
        <v>0</v>
      </c>
      <c r="M167" s="4"/>
      <c r="N167" s="4"/>
      <c r="O167" s="17"/>
      <c r="P167" s="16"/>
      <c r="Q167" s="17"/>
      <c r="R167" s="17"/>
      <c r="S167" s="17"/>
      <c r="T167" s="17"/>
      <c r="U167" s="17"/>
      <c r="V167" s="17"/>
      <c r="W167" s="19"/>
    </row>
    <row r="168" spans="2:23" ht="14.4" customHeight="1" x14ac:dyDescent="0.3">
      <c r="B168" s="101"/>
      <c r="C168" s="59" t="s">
        <v>152</v>
      </c>
      <c r="D168" s="4"/>
      <c r="E168" s="4" t="s">
        <v>146</v>
      </c>
      <c r="F168" s="67" t="s">
        <v>113</v>
      </c>
      <c r="G168" s="4">
        <v>7</v>
      </c>
      <c r="H168" s="4">
        <v>0.1</v>
      </c>
      <c r="I168" s="58">
        <f t="shared" si="5"/>
        <v>0</v>
      </c>
      <c r="J168" s="70">
        <v>0</v>
      </c>
      <c r="K168" s="70">
        <v>0</v>
      </c>
      <c r="L168" s="70">
        <v>0</v>
      </c>
      <c r="M168" s="4"/>
      <c r="N168" s="4"/>
      <c r="O168" s="17"/>
      <c r="P168" s="16"/>
      <c r="Q168" s="17"/>
      <c r="R168" s="17"/>
      <c r="S168" s="17"/>
      <c r="T168" s="17"/>
      <c r="U168" s="17"/>
      <c r="V168" s="17"/>
      <c r="W168" s="19"/>
    </row>
    <row r="169" spans="2:23" ht="14.4" customHeight="1" x14ac:dyDescent="0.3">
      <c r="B169" s="101"/>
      <c r="C169" s="59" t="s">
        <v>153</v>
      </c>
      <c r="D169" s="4"/>
      <c r="E169" s="4" t="s">
        <v>146</v>
      </c>
      <c r="F169" s="67" t="s">
        <v>113</v>
      </c>
      <c r="G169" s="4">
        <v>7</v>
      </c>
      <c r="H169" s="4">
        <v>0.1</v>
      </c>
      <c r="I169" s="58">
        <f t="shared" si="5"/>
        <v>0</v>
      </c>
      <c r="J169" s="70">
        <v>0</v>
      </c>
      <c r="K169" s="70">
        <v>0</v>
      </c>
      <c r="L169" s="70">
        <v>0</v>
      </c>
      <c r="M169" s="4"/>
      <c r="N169" s="4"/>
      <c r="O169" s="17"/>
      <c r="P169" s="16"/>
      <c r="Q169" s="17"/>
      <c r="R169" s="17"/>
      <c r="S169" s="17"/>
      <c r="T169" s="17"/>
      <c r="U169" s="17"/>
      <c r="V169" s="17"/>
      <c r="W169" s="19"/>
    </row>
    <row r="170" spans="2:23" ht="14.4" customHeight="1" thickBot="1" x14ac:dyDescent="0.35">
      <c r="B170" s="102"/>
      <c r="C170" s="61" t="s">
        <v>154</v>
      </c>
      <c r="D170" s="24"/>
      <c r="E170" s="24" t="s">
        <v>146</v>
      </c>
      <c r="F170" s="68" t="s">
        <v>113</v>
      </c>
      <c r="G170" s="24">
        <v>7</v>
      </c>
      <c r="H170" s="24">
        <v>0.1</v>
      </c>
      <c r="I170" s="58">
        <f t="shared" si="5"/>
        <v>0</v>
      </c>
      <c r="J170" s="71">
        <v>0</v>
      </c>
      <c r="K170" s="71">
        <v>0</v>
      </c>
      <c r="L170" s="71">
        <v>0</v>
      </c>
      <c r="M170" s="24"/>
      <c r="N170" s="24"/>
      <c r="O170" s="22"/>
      <c r="P170" s="21"/>
      <c r="Q170" s="22"/>
      <c r="R170" s="22"/>
      <c r="S170" s="22"/>
      <c r="T170" s="22"/>
      <c r="U170" s="22"/>
      <c r="V170" s="22"/>
      <c r="W170" s="25"/>
    </row>
    <row r="171" spans="2:23" ht="14.4" customHeight="1" x14ac:dyDescent="0.3">
      <c r="B171" s="100" t="s">
        <v>18</v>
      </c>
      <c r="C171" s="54" t="s">
        <v>88</v>
      </c>
      <c r="D171" s="39"/>
      <c r="E171" s="39" t="s">
        <v>8</v>
      </c>
      <c r="F171" s="75" t="s">
        <v>109</v>
      </c>
      <c r="G171" s="39">
        <v>3</v>
      </c>
      <c r="H171" s="39">
        <v>0.4</v>
      </c>
      <c r="I171" s="40">
        <f t="shared" si="5"/>
        <v>0</v>
      </c>
      <c r="J171" s="69">
        <v>0</v>
      </c>
      <c r="K171" s="69">
        <v>0</v>
      </c>
      <c r="L171" s="69">
        <v>0</v>
      </c>
      <c r="M171" s="39"/>
      <c r="N171" s="39"/>
      <c r="O171" s="51"/>
      <c r="P171" s="41"/>
      <c r="Q171" s="51"/>
      <c r="R171" s="51"/>
      <c r="S171" s="51"/>
      <c r="T171" s="51"/>
      <c r="U171" s="51"/>
      <c r="V171" s="51"/>
      <c r="W171" s="52"/>
    </row>
    <row r="172" spans="2:23" ht="14.4" customHeight="1" x14ac:dyDescent="0.3">
      <c r="B172" s="101"/>
      <c r="C172" s="33" t="s">
        <v>136</v>
      </c>
      <c r="D172" s="4"/>
      <c r="E172" s="4" t="s">
        <v>8</v>
      </c>
      <c r="F172" s="74" t="s">
        <v>109</v>
      </c>
      <c r="G172" s="4">
        <v>3</v>
      </c>
      <c r="H172" s="4">
        <v>0.4</v>
      </c>
      <c r="I172" s="6">
        <f t="shared" si="5"/>
        <v>0</v>
      </c>
      <c r="J172" s="70">
        <v>0</v>
      </c>
      <c r="K172" s="70">
        <v>0</v>
      </c>
      <c r="L172" s="70">
        <v>0</v>
      </c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" customHeight="1" x14ac:dyDescent="0.3">
      <c r="B173" s="101"/>
      <c r="C173" s="33" t="s">
        <v>137</v>
      </c>
      <c r="D173" s="4"/>
      <c r="E173" s="4" t="s">
        <v>8</v>
      </c>
      <c r="F173" s="74" t="s">
        <v>109</v>
      </c>
      <c r="G173" s="4">
        <v>3</v>
      </c>
      <c r="H173" s="4">
        <v>0.4</v>
      </c>
      <c r="I173" s="6">
        <f t="shared" si="5"/>
        <v>0</v>
      </c>
      <c r="J173" s="70">
        <v>0</v>
      </c>
      <c r="K173" s="70">
        <v>0</v>
      </c>
      <c r="L173" s="70">
        <v>0</v>
      </c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" customHeight="1" x14ac:dyDescent="0.3">
      <c r="B174" s="101"/>
      <c r="C174" s="33" t="s">
        <v>145</v>
      </c>
      <c r="D174" s="4"/>
      <c r="E174" s="4" t="s">
        <v>8</v>
      </c>
      <c r="F174" s="74" t="s">
        <v>109</v>
      </c>
      <c r="G174" s="4">
        <v>3</v>
      </c>
      <c r="H174" s="4">
        <v>0.4</v>
      </c>
      <c r="I174" s="6">
        <f t="shared" si="5"/>
        <v>0</v>
      </c>
      <c r="J174" s="70">
        <v>0</v>
      </c>
      <c r="K174" s="70">
        <v>0</v>
      </c>
      <c r="L174" s="70">
        <v>0</v>
      </c>
      <c r="M174" s="4"/>
      <c r="N174" s="4"/>
      <c r="O174" s="17"/>
      <c r="P174" s="16"/>
      <c r="Q174" s="17"/>
      <c r="R174" s="17"/>
      <c r="S174" s="17"/>
      <c r="T174" s="17"/>
      <c r="U174" s="17"/>
      <c r="V174" s="17"/>
      <c r="W174" s="19"/>
    </row>
    <row r="175" spans="2:23" ht="14.4" customHeight="1" x14ac:dyDescent="0.3">
      <c r="B175" s="101"/>
      <c r="C175" s="33" t="s">
        <v>84</v>
      </c>
      <c r="D175" s="5"/>
      <c r="E175" s="4" t="s">
        <v>8</v>
      </c>
      <c r="F175" s="74" t="s">
        <v>109</v>
      </c>
      <c r="G175" s="4">
        <v>3</v>
      </c>
      <c r="H175" s="4">
        <v>0.4</v>
      </c>
      <c r="I175" s="6">
        <f t="shared" si="5"/>
        <v>0</v>
      </c>
      <c r="J175" s="70">
        <v>0</v>
      </c>
      <c r="K175" s="70">
        <v>0</v>
      </c>
      <c r="L175" s="70">
        <v>0</v>
      </c>
      <c r="M175" s="4"/>
      <c r="N175" s="4"/>
      <c r="O175" s="17"/>
      <c r="P175" s="16"/>
      <c r="Q175" s="17"/>
      <c r="R175" s="17"/>
      <c r="S175" s="17"/>
      <c r="T175" s="17"/>
      <c r="U175" s="17"/>
      <c r="V175" s="17"/>
      <c r="W175" s="19"/>
    </row>
    <row r="176" spans="2:23" ht="14.4" customHeight="1" x14ac:dyDescent="0.3">
      <c r="B176" s="101"/>
      <c r="C176" s="33" t="s">
        <v>85</v>
      </c>
      <c r="D176" s="5"/>
      <c r="E176" s="4" t="s">
        <v>8</v>
      </c>
      <c r="F176" s="67" t="s">
        <v>113</v>
      </c>
      <c r="G176" s="4">
        <v>3</v>
      </c>
      <c r="H176" s="4">
        <v>0.4</v>
      </c>
      <c r="I176" s="6">
        <f t="shared" si="5"/>
        <v>0</v>
      </c>
      <c r="J176" s="70">
        <v>0</v>
      </c>
      <c r="K176" s="70">
        <v>0</v>
      </c>
      <c r="L176" s="70">
        <v>0</v>
      </c>
      <c r="M176" s="4"/>
      <c r="N176" s="4"/>
      <c r="O176" s="17"/>
      <c r="P176" s="16"/>
      <c r="Q176" s="17"/>
      <c r="R176" s="17"/>
      <c r="S176" s="17"/>
      <c r="T176" s="17"/>
      <c r="U176" s="17"/>
      <c r="V176" s="17"/>
      <c r="W176" s="19"/>
    </row>
    <row r="177" spans="2:23" ht="14.4" customHeight="1" x14ac:dyDescent="0.3">
      <c r="B177" s="101"/>
      <c r="C177" s="33" t="s">
        <v>87</v>
      </c>
      <c r="D177" s="5"/>
      <c r="E177" s="4" t="s">
        <v>8</v>
      </c>
      <c r="F177" s="67" t="s">
        <v>113</v>
      </c>
      <c r="G177" s="4">
        <v>5</v>
      </c>
      <c r="H177" s="4">
        <v>0.4</v>
      </c>
      <c r="I177" s="6">
        <f t="shared" si="5"/>
        <v>0</v>
      </c>
      <c r="J177" s="70">
        <v>0</v>
      </c>
      <c r="K177" s="70">
        <v>0</v>
      </c>
      <c r="L177" s="70">
        <v>0</v>
      </c>
      <c r="M177" s="4"/>
      <c r="N177" s="4"/>
      <c r="O177" s="17"/>
      <c r="P177" s="16"/>
      <c r="Q177" s="17"/>
      <c r="R177" s="17"/>
      <c r="S177" s="17"/>
      <c r="T177" s="17"/>
      <c r="U177" s="17"/>
      <c r="V177" s="17"/>
      <c r="W177" s="19"/>
    </row>
    <row r="178" spans="2:23" ht="14.4" customHeight="1" x14ac:dyDescent="0.3">
      <c r="B178" s="101"/>
      <c r="C178" s="33" t="s">
        <v>86</v>
      </c>
      <c r="D178" s="5"/>
      <c r="E178" s="4" t="s">
        <v>8</v>
      </c>
      <c r="F178" s="74" t="s">
        <v>109</v>
      </c>
      <c r="G178" s="4">
        <v>5</v>
      </c>
      <c r="H178" s="4">
        <v>0.2</v>
      </c>
      <c r="I178" s="6">
        <f t="shared" si="5"/>
        <v>0</v>
      </c>
      <c r="J178" s="70">
        <v>0</v>
      </c>
      <c r="K178" s="70">
        <v>0</v>
      </c>
      <c r="L178" s="70">
        <v>0</v>
      </c>
      <c r="M178" s="4"/>
      <c r="N178" s="4"/>
      <c r="O178" s="17"/>
      <c r="P178" s="16"/>
      <c r="Q178" s="17"/>
      <c r="R178" s="17"/>
      <c r="S178" s="17"/>
      <c r="T178" s="17"/>
      <c r="U178" s="17"/>
      <c r="V178" s="17"/>
      <c r="W178" s="19"/>
    </row>
    <row r="179" spans="2:23" ht="14.4" customHeight="1" x14ac:dyDescent="0.3">
      <c r="B179" s="101"/>
      <c r="C179" s="33" t="s">
        <v>103</v>
      </c>
      <c r="D179" s="5"/>
      <c r="E179" s="4" t="s">
        <v>8</v>
      </c>
      <c r="F179" s="74" t="s">
        <v>109</v>
      </c>
      <c r="G179" s="4">
        <v>3</v>
      </c>
      <c r="H179" s="4">
        <v>0.7</v>
      </c>
      <c r="I179" s="6">
        <f t="shared" si="5"/>
        <v>0</v>
      </c>
      <c r="J179" s="70">
        <v>0</v>
      </c>
      <c r="K179" s="70">
        <v>0</v>
      </c>
      <c r="L179" s="70">
        <v>0</v>
      </c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" customHeight="1" x14ac:dyDescent="0.3">
      <c r="B180" s="101"/>
      <c r="C180" s="33" t="s">
        <v>135</v>
      </c>
      <c r="D180" s="5"/>
      <c r="E180" s="4" t="s">
        <v>8</v>
      </c>
      <c r="F180" s="67" t="s">
        <v>113</v>
      </c>
      <c r="G180" s="4">
        <v>1</v>
      </c>
      <c r="H180" s="4">
        <v>3</v>
      </c>
      <c r="I180" s="6">
        <f t="shared" si="5"/>
        <v>1.85</v>
      </c>
      <c r="J180" s="70">
        <v>0</v>
      </c>
      <c r="K180" s="80">
        <v>1.85</v>
      </c>
      <c r="L180" s="80">
        <v>0</v>
      </c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4.4" customHeight="1" x14ac:dyDescent="0.3">
      <c r="B181" s="101"/>
      <c r="C181" s="33" t="s">
        <v>104</v>
      </c>
      <c r="D181" s="5"/>
      <c r="E181" s="4" t="s">
        <v>8</v>
      </c>
      <c r="F181" s="74" t="s">
        <v>109</v>
      </c>
      <c r="G181" s="4">
        <v>2</v>
      </c>
      <c r="H181" s="4">
        <v>2</v>
      </c>
      <c r="I181" s="6">
        <f t="shared" si="5"/>
        <v>0</v>
      </c>
      <c r="J181" s="70">
        <v>0</v>
      </c>
      <c r="K181" s="70">
        <v>0</v>
      </c>
      <c r="L181" s="70">
        <v>0</v>
      </c>
      <c r="M181" s="4"/>
      <c r="N181" s="4"/>
      <c r="O181" s="17"/>
      <c r="P181" s="16"/>
      <c r="Q181" s="17"/>
      <c r="R181" s="17"/>
      <c r="S181" s="17"/>
      <c r="T181" s="17"/>
      <c r="U181" s="17"/>
      <c r="V181" s="17"/>
      <c r="W181" s="19"/>
    </row>
    <row r="182" spans="2:23" s="1" customFormat="1" ht="15" thickBot="1" x14ac:dyDescent="0.35">
      <c r="B182" s="120" t="s">
        <v>9</v>
      </c>
      <c r="C182" s="121"/>
      <c r="D182" s="122"/>
      <c r="E182" s="122"/>
      <c r="F182" s="122"/>
      <c r="G182" s="123"/>
      <c r="H182" s="36">
        <f>SUM(H4:H181)</f>
        <v>95.999999999999829</v>
      </c>
      <c r="I182" s="23">
        <f>SUM(I4:I181)</f>
        <v>10.733299999999996</v>
      </c>
      <c r="J182" s="23">
        <f>SUM(J4:J181)</f>
        <v>0</v>
      </c>
      <c r="K182" s="23">
        <f>SUM(K4:K181)</f>
        <v>4.0533000000000001</v>
      </c>
      <c r="L182" s="92">
        <f>SUM(L4:L181)</f>
        <v>2.0030000000000001</v>
      </c>
      <c r="M182" s="23">
        <f>SUM(M4:M181)</f>
        <v>4.6769999999999969</v>
      </c>
      <c r="N182" s="23">
        <f>SUM(N4:N181)</f>
        <v>0</v>
      </c>
      <c r="O182" s="23">
        <f>SUM(O4:O181)</f>
        <v>0</v>
      </c>
      <c r="P182" s="23">
        <f>SUM(P4:P181)</f>
        <v>0</v>
      </c>
      <c r="Q182" s="23">
        <f>SUM(Q4:Q181)</f>
        <v>0</v>
      </c>
      <c r="R182" s="23">
        <f>SUM(R4:R181)</f>
        <v>0</v>
      </c>
      <c r="S182" s="23">
        <f>SUM(S4:S181)</f>
        <v>0</v>
      </c>
      <c r="T182" s="23">
        <f>SUM(T4:T181)</f>
        <v>0</v>
      </c>
      <c r="U182" s="23">
        <f>SUM(U4:U181)</f>
        <v>0</v>
      </c>
      <c r="V182" s="23">
        <f>SUM(V4:V181)</f>
        <v>0</v>
      </c>
      <c r="W182" s="30">
        <f>SUM(W4:W181)</f>
        <v>0</v>
      </c>
    </row>
    <row r="183" spans="2:23" ht="15" thickBot="1" x14ac:dyDescent="0.35">
      <c r="B183" s="2"/>
      <c r="C183" s="2"/>
      <c r="D183" s="2"/>
      <c r="E183" s="2"/>
      <c r="F183" s="2"/>
      <c r="G183" s="2"/>
      <c r="H183" s="2"/>
      <c r="I183" s="2"/>
      <c r="J183" s="97" t="s">
        <v>10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9"/>
    </row>
    <row r="184" spans="2:23" ht="18.600000000000001" thickBot="1" x14ac:dyDescent="0.35">
      <c r="C184" s="59" t="s">
        <v>159</v>
      </c>
      <c r="D184" s="4" t="s">
        <v>158</v>
      </c>
      <c r="E184" s="4" t="s">
        <v>160</v>
      </c>
      <c r="F184" s="2"/>
      <c r="G184" s="2"/>
      <c r="H184" s="2"/>
      <c r="I184" s="2"/>
      <c r="J184" s="3"/>
      <c r="K184" s="3"/>
      <c r="L184" s="3"/>
      <c r="M184" s="3"/>
      <c r="N184" s="3"/>
    </row>
    <row r="185" spans="2:23" ht="15" thickBot="1" x14ac:dyDescent="0.35">
      <c r="B185" s="89" t="s">
        <v>155</v>
      </c>
      <c r="C185" s="91">
        <f>SUM(H180,H176:H177,H164:H170,H160,H156:H158,H12:H62,H10)</f>
        <v>46.399999999999991</v>
      </c>
      <c r="D185" s="4">
        <f>SUM(I10,I12,I13,I14,I15:I62,I156:I158,I160,I164:I170,I176:I177,I180)</f>
        <v>9.1532999999999998</v>
      </c>
      <c r="E185" s="4">
        <f>SUM(C185,-D185)</f>
        <v>37.24669999999999</v>
      </c>
      <c r="F185" s="2"/>
      <c r="G185" s="2"/>
      <c r="H185" s="115" t="s">
        <v>12</v>
      </c>
      <c r="I185" s="116"/>
      <c r="J185" s="9">
        <f>H182-J182</f>
        <v>95.999999999999829</v>
      </c>
      <c r="K185" s="9">
        <f>J185-K182</f>
        <v>91.946699999999822</v>
      </c>
      <c r="L185" s="9">
        <f>K185-L182</f>
        <v>89.943699999999822</v>
      </c>
      <c r="M185" s="9">
        <f>L185-M182</f>
        <v>85.26669999999983</v>
      </c>
      <c r="N185" s="10">
        <f>M185-N182</f>
        <v>85.26669999999983</v>
      </c>
    </row>
    <row r="186" spans="2:23" ht="15" thickBot="1" x14ac:dyDescent="0.35">
      <c r="B186" s="90" t="s">
        <v>156</v>
      </c>
      <c r="C186" s="5">
        <f>SUM(H161:H163,H159,H73:H148,H11,H9)</f>
        <v>25.200000000000003</v>
      </c>
      <c r="D186" s="5">
        <f>SUM(I9,I11,I73:I148,I159,I161:I163)</f>
        <v>1.5800000000000003</v>
      </c>
      <c r="E186" s="5">
        <f>SUM(C186,-D186)</f>
        <v>23.62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2:23" ht="15" thickBot="1" x14ac:dyDescent="0.35">
      <c r="B187" s="90" t="s">
        <v>157</v>
      </c>
      <c r="C187" s="4">
        <f>SUM(H181,H179,H178,H171:H175,H149:H155,H63:H72,H4:H8)</f>
        <v>24.4</v>
      </c>
      <c r="D187" s="5">
        <f>SUM(I181,I178:I179,I171:I175,I149:I155,I63:I72,I4:I8)</f>
        <v>0</v>
      </c>
      <c r="E187" s="5">
        <f>SUM(C187,-D187)</f>
        <v>24.4</v>
      </c>
      <c r="F187" s="3"/>
      <c r="H187" s="97" t="s">
        <v>13</v>
      </c>
      <c r="I187" s="117"/>
      <c r="J187" s="116">
        <f>H182-I182</f>
        <v>85.26669999999983</v>
      </c>
      <c r="K187" s="116"/>
      <c r="L187" s="116"/>
      <c r="M187" s="116"/>
      <c r="N187" s="118"/>
    </row>
    <row r="188" spans="2:23" x14ac:dyDescent="0.3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23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23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23" s="11" customFormat="1" x14ac:dyDescent="0.3"/>
    <row r="192" spans="2:23" s="11" customFormat="1" x14ac:dyDescent="0.3"/>
    <row r="193" spans="2:3" s="11" customFormat="1" x14ac:dyDescent="0.3">
      <c r="B193" s="12"/>
      <c r="C193" s="12"/>
    </row>
    <row r="194" spans="2:3" s="11" customFormat="1" x14ac:dyDescent="0.3">
      <c r="B194" s="12"/>
      <c r="C194" s="12"/>
    </row>
    <row r="195" spans="2:3" s="11" customFormat="1" x14ac:dyDescent="0.3">
      <c r="B195" s="12"/>
      <c r="C195" s="12"/>
    </row>
    <row r="196" spans="2:3" s="11" customFormat="1" x14ac:dyDescent="0.3">
      <c r="B196" s="12"/>
      <c r="C196" s="12"/>
    </row>
    <row r="197" spans="2:3" s="11" customFormat="1" x14ac:dyDescent="0.3">
      <c r="B197" s="12"/>
      <c r="C197" s="12"/>
    </row>
    <row r="198" spans="2:3" s="11" customFormat="1" x14ac:dyDescent="0.3">
      <c r="B198" s="12"/>
      <c r="C198" s="12"/>
    </row>
    <row r="199" spans="2:3" s="11" customFormat="1" x14ac:dyDescent="0.3">
      <c r="B199" s="12"/>
      <c r="C199" s="12"/>
    </row>
    <row r="200" spans="2:3" s="11" customFormat="1" x14ac:dyDescent="0.3">
      <c r="B200" s="12"/>
      <c r="C200" s="12"/>
    </row>
    <row r="201" spans="2:3" s="11" customFormat="1" x14ac:dyDescent="0.3">
      <c r="B201" s="12"/>
      <c r="C201" s="12"/>
    </row>
    <row r="202" spans="2:3" s="11" customFormat="1" x14ac:dyDescent="0.3">
      <c r="B202" s="12"/>
      <c r="C202" s="12"/>
    </row>
    <row r="203" spans="2:3" s="11" customFormat="1" x14ac:dyDescent="0.3">
      <c r="B203" s="12"/>
      <c r="C203" s="12"/>
    </row>
    <row r="204" spans="2:3" s="11" customFormat="1" x14ac:dyDescent="0.3">
      <c r="B204" s="12"/>
      <c r="C204" s="12"/>
    </row>
    <row r="205" spans="2:3" s="11" customFormat="1" x14ac:dyDescent="0.3">
      <c r="B205" s="12"/>
      <c r="C205" s="12"/>
    </row>
    <row r="206" spans="2:3" s="11" customFormat="1" x14ac:dyDescent="0.3"/>
  </sheetData>
  <mergeCells count="34">
    <mergeCell ref="B164:B170"/>
    <mergeCell ref="H185:I185"/>
    <mergeCell ref="H187:I187"/>
    <mergeCell ref="J187:N187"/>
    <mergeCell ref="B14:B62"/>
    <mergeCell ref="B182:G182"/>
    <mergeCell ref="B148:B160"/>
    <mergeCell ref="B171:B181"/>
    <mergeCell ref="C103:C107"/>
    <mergeCell ref="B161:B163"/>
    <mergeCell ref="J183:W183"/>
    <mergeCell ref="B73:B147"/>
    <mergeCell ref="C138:C142"/>
    <mergeCell ref="C143:C147"/>
    <mergeCell ref="C93:C97"/>
    <mergeCell ref="C88:C92"/>
    <mergeCell ref="C83:C87"/>
    <mergeCell ref="J2:W2"/>
    <mergeCell ref="B63:B72"/>
    <mergeCell ref="C56:C62"/>
    <mergeCell ref="C15:C55"/>
    <mergeCell ref="C63:C66"/>
    <mergeCell ref="C69:C72"/>
    <mergeCell ref="B4:B8"/>
    <mergeCell ref="B9:B13"/>
    <mergeCell ref="C73:C77"/>
    <mergeCell ref="C78:C82"/>
    <mergeCell ref="C133:C137"/>
    <mergeCell ref="C123:C127"/>
    <mergeCell ref="C113:C117"/>
    <mergeCell ref="C108:C112"/>
    <mergeCell ref="C98:C102"/>
    <mergeCell ref="C118:C122"/>
    <mergeCell ref="C128:C1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2017-11-18T22:18:48Z</dcterms:modified>
</cp:coreProperties>
</file>