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" i="1" l="1"/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D8" i="1"/>
  <c r="I8" i="1" s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<sst xmlns="http://schemas.openxmlformats.org/spreadsheetml/2006/main" count="264" uniqueCount="173">
  <si>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</si>
  <si>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</si>
  <si>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</si>
  <si>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</si>
  <si>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</si>
  <si>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</si>
  <si>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</si>
  <si>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</si>
  <si>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</si>
  <si>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</si>
  <si>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</si>
  <si>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</si>
  <si>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</si>
  <si>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</si>
  <si>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</si>
  <si>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</si>
  <si>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</si>
  <si>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</si>
  <si>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</si>
  <si>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</si>
  <si>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</si>
  <si>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</si>
  <si>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</si>
  <si>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</si>
  <si>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</si>
  <si>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</si>
  <si>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</si>
  <si>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</si>
  <si>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</si>
  <si>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</si>
  <si>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</si>
  <si>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</si>
  <si>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</si>
  <si>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</si>
  <si>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</si>
  <si>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</si>
  <si>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</si>
  <si>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</si>
  <si>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</si>
  <si>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</si>
  <si>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</si>
  <si>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</si>
  <si>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</si>
  <si>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</si>
  <si>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</si>
  <si>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</si>
  <si>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</si>
  <si>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</si>
  <si>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</si>
  <si>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</si>
  <si>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</si>
  <si>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</si>
  <si>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</si>
  <si>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</si>
  <si>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</si>
  <si>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</si>
  <si>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</si>
  <si>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</si>
  <si>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</si>
  <si>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</si>
  <si>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</si>
  <si>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</si>
  <si>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</si>
  <si>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</si>
  <si>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</si>
  <si>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</si>
  <si>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</si>
  <si>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</si>
  <si>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</si>
  <si>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</si>
  <si>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</si>
  <si>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</si>
  <si>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</si>
  <si>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</si>
  <si>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</si>
  <si>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</si>
  <si>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</si>
  <si>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</si>
  <si>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</si>
  <si>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</si>
  <si>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</si>
  <si>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</si>
  <si>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</si>
  <si>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</si>
  <si>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</si>
  <si>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</si>
  <si>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</si>
  <si>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</si>
  <si>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</si>
  <si>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</si>
  <si>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</si>
  <si>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</si>
  <si>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</si>
  <si>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</si>
  <si>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</si>
  <si>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</si>
  <si>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</si>
  <si>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</si>
  <si>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</si>
  <si>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</si>
  <si>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</si>
  <si>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</si>
  <si>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</si>
  <si>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</si>
  <si>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</si>
  <si>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</si>
  <si>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</si>
  <si>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</si>
  <si>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</si>
  <si>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</si>
  <si>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</si>
  <si>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</si>
  <si>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</si>
  <si>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</si>
  <si>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</si>
  <si>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</si>
  <si>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</si>
  <si>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</si>
  <si>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</si>
  <si>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</si>
  <si>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</si>
  <si>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</si>
  <si>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</si>
  <si>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</si>
  <si>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</si>
  <si>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</si>
  <si>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</si>
  <si>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</si>
  <si>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</si>
  <si>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</si>
  <si>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</si>
  <si>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</si>
  <si>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</si>
  <si>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</si>
  <si>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</si>
  <si>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</si>
  <si>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</si>
  <si>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</si>
  <si>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</si>
  <si>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</si>
  <si>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</si>
  <si>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</si>
  <si>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</si>
  <si>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</si>
  <si>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</si>
  <si>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</si>
  <si>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</si>
  <si>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</si>
  <si>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</si>
  <si>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</si>
  <si>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</si>
  <si>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</si>
  <si>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</si>
  <si>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</si>
  <si>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</si>
  <si>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</si>
  <si>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</si>
  <si>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</si>
  <si>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</si>
  <si>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</si>
  <si>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</si>
  <si>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</si>
  <si>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</si>
  <si>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</si>
  <si>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</si>
  <si>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</si>
  <si>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</si>
  <si>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</si>
  <si>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</si>
  <si>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</si>
  <si>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</si>
  <si>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</si>
  <si>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关卡怪物平均数量*怪物金钱*((人数-1)/人数)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</si>
</sst>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7" borderId="1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69680"/>
        <c:axId val="1708075664"/>
      </c:lineChart>
      <c:catAx>
        <c:axId val="17080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5664"/>
        <c:crosses val="autoZero"/>
        <c:auto val="1"/>
        <c:lblAlgn val="ctr"/>
        <c:lblOffset val="100"/>
        <c:noMultiLvlLbl val="0"/>
      </c:catAx>
      <c:valAx>
        <c:axId val="17080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65328"/>
        <c:axId val="1708065872"/>
      </c:lineChart>
      <c:catAx>
        <c:axId val="17080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5872"/>
        <c:crosses val="autoZero"/>
        <c:auto val="1"/>
        <c:lblAlgn val="ctr"/>
        <c:lblOffset val="100"/>
        <c:noMultiLvlLbl val="0"/>
      </c:catAx>
      <c:valAx>
        <c:axId val="1708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5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66416"/>
        <c:axId val="1708066960"/>
      </c:lineChart>
      <c:catAx>
        <c:axId val="170806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6960"/>
        <c:crosses val="autoZero"/>
        <c:auto val="1"/>
        <c:lblAlgn val="ctr"/>
        <c:lblOffset val="100"/>
        <c:noMultiLvlLbl val="0"/>
      </c:catAx>
      <c:valAx>
        <c:axId val="17080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78384"/>
        <c:axId val="1708068592"/>
      </c:lineChart>
      <c:catAx>
        <c:axId val="170807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8592"/>
        <c:crosses val="autoZero"/>
        <c:auto val="1"/>
        <c:lblAlgn val="ctr"/>
        <c:lblOffset val="100"/>
        <c:noMultiLvlLbl val="0"/>
      </c:catAx>
      <c:valAx>
        <c:axId val="1708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16-4528-BBB1-AA45A9A9B42E}"/>
                </c:ext>
                <c:ext xmlns:c15="http://schemas.microsoft.com/office/drawing/2012/chart" uri="{CE6537A1-D6FC-4f65-9D91-7224C49458BB}"/>
              </c:extLst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68048"/>
        <c:axId val="1708076208"/>
      </c:lineChart>
      <c:catAx>
        <c:axId val="17080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6208"/>
        <c:crosses val="autoZero"/>
        <c:auto val="1"/>
        <c:lblAlgn val="ctr"/>
        <c:lblOffset val="100"/>
        <c:noMultiLvlLbl val="0"/>
      </c:catAx>
      <c:valAx>
        <c:axId val="1708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76752"/>
        <c:axId val="1708069136"/>
      </c:lineChart>
      <c:catAx>
        <c:axId val="170807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9136"/>
        <c:crosses val="autoZero"/>
        <c:auto val="1"/>
        <c:lblAlgn val="ctr"/>
        <c:lblOffset val="100"/>
        <c:noMultiLvlLbl val="0"/>
      </c:catAx>
      <c:valAx>
        <c:axId val="17080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74576"/>
        <c:axId val="1708077296"/>
      </c:lineChart>
      <c:catAx>
        <c:axId val="170807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7296"/>
        <c:crosses val="autoZero"/>
        <c:auto val="1"/>
        <c:lblAlgn val="ctr"/>
        <c:lblOffset val="100"/>
        <c:noMultiLvlLbl val="0"/>
      </c:catAx>
      <c:valAx>
        <c:axId val="1708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77840"/>
        <c:axId val="1708064784"/>
      </c:lineChart>
      <c:catAx>
        <c:axId val="170807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64784"/>
        <c:crosses val="autoZero"/>
        <c:auto val="1"/>
        <c:lblAlgn val="ctr"/>
        <c:lblOffset val="100"/>
        <c:noMultiLvlLbl val="0"/>
      </c:catAx>
      <c:valAx>
        <c:axId val="1708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70224"/>
        <c:axId val="1708070768"/>
      </c:lineChart>
      <c:catAx>
        <c:axId val="170807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0768"/>
        <c:crosses val="autoZero"/>
        <c:auto val="1"/>
        <c:lblAlgn val="ctr"/>
        <c:lblOffset val="100"/>
        <c:noMultiLvlLbl val="0"/>
      </c:catAx>
      <c:valAx>
        <c:axId val="1708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403860</xdr:colOff>
      <xdr:row>7</xdr:row>
      <xdr:rowOff>72390</xdr:rowOff>
    </xdr:from>
    <xdr:to>
      <xdr:col>33</xdr:col>
      <xdr:colOff>243840</xdr:colOff>
      <xdr:row>28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457200</xdr:colOff>
      <xdr:row>27</xdr:row>
      <xdr:rowOff>179070</xdr:rowOff>
    </xdr:from>
    <xdr:to>
      <xdr:col>32</xdr:col>
      <xdr:colOff>160020</xdr:colOff>
      <xdr:row>41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327660</xdr:colOff>
      <xdr:row>41</xdr:row>
      <xdr:rowOff>129540</xdr:rowOff>
    </xdr:from>
    <xdr:to>
      <xdr:col>32</xdr:col>
      <xdr:colOff>91440</xdr:colOff>
      <xdr:row>58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342900</xdr:colOff>
      <xdr:row>58</xdr:row>
      <xdr:rowOff>133350</xdr:rowOff>
    </xdr:from>
    <xdr:to>
      <xdr:col>32</xdr:col>
      <xdr:colOff>60960</xdr:colOff>
      <xdr:row>74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74</xdr:row>
      <xdr:rowOff>72390</xdr:rowOff>
    </xdr:from>
    <xdr:to>
      <xdr:col>33</xdr:col>
      <xdr:colOff>106680</xdr:colOff>
      <xdr:row>93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388620</xdr:colOff>
      <xdr:row>94</xdr:row>
      <xdr:rowOff>72390</xdr:rowOff>
    </xdr:from>
    <xdr:to>
      <xdr:col>32</xdr:col>
      <xdr:colOff>83820</xdr:colOff>
      <xdr:row>109</xdr:row>
      <xdr:rowOff>72390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6</xdr:row>
      <xdr:rowOff>68580</xdr:rowOff>
    </xdr:from>
    <xdr:to>
      <xdr:col>16</xdr:col>
      <xdr:colOff>278130</xdr:colOff>
      <xdr:row>18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339090</xdr:colOff>
      <xdr:row>22</xdr:row>
      <xdr:rowOff>121920</xdr:rowOff>
    </xdr:from>
    <xdr:to>
      <xdr:col>16</xdr:col>
      <xdr:colOff>598170</xdr:colOff>
      <xdr:row>37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activeCell="C10" sqref="C10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N2">
        <f>300/60</f>
        <v>5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V3" s="14" t="s">
        <v>9</v>
      </c>
      <c r="W3" s="4">
        <v>38</v>
      </c>
      <c r="X3" s="5">
        <f>VLOOKUP($W3,$A$8:$G$67,2)</f>
        <v>329</v>
      </c>
      <c r="Y3" s="5">
        <f>VLOOKUP($W3,$A$8:$G$67,3)</f>
        <v>57</v>
      </c>
      <c r="Z3" s="6">
        <f>VLOOKUP($W3,$A$8:$D$37,4)</f>
        <v>0.33738888888888896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56</v>
      </c>
      <c r="X4" s="8">
        <f>VLOOKUP($W4,$N$8:$U$67,2)</f>
        <v>864.83023702754633</v>
      </c>
      <c r="Y4" s="8">
        <f>VLOOKUP($W4,$N$8:$U$67,3)</f>
        <v>65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6" t="s">
        <v>9</v>
      </c>
      <c r="B6" s="47"/>
      <c r="C6" s="47"/>
      <c r="D6" s="48"/>
      <c r="E6" t="s">
        <v>21</v>
      </c>
      <c r="N6" s="43" t="s">
        <v>7</v>
      </c>
      <c r="O6" s="44"/>
      <c r="P6" s="44"/>
      <c r="Q6" s="45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864.83023702754633</v>
      </c>
      <c r="Y7" s="9">
        <f>X3</f>
        <v>329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695.88572854738823</v>
      </c>
      <c r="Y8">
        <f t="shared" ref="Y8:Y39" si="3">Y$7-W8/$Z$4*$Y$4</f>
        <v>264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526.94122006723023</v>
      </c>
      <c r="Y9">
        <f t="shared" si="3"/>
        <v>199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357.99671158707218</v>
      </c>
      <c r="Y10">
        <f t="shared" si="3"/>
        <v>134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189.05220310691413</v>
      </c>
      <c r="Y11">
        <f t="shared" si="3"/>
        <v>69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20.107694626756142</v>
      </c>
      <c r="Y12">
        <f t="shared" si="3"/>
        <v>4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-148.83681385340196</v>
      </c>
      <c r="Y13">
        <f t="shared" si="3"/>
        <v>-61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-317.78132233355984</v>
      </c>
      <c r="Y14">
        <f t="shared" si="3"/>
        <v>-126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-486.72583081371806</v>
      </c>
      <c r="Y15">
        <f t="shared" si="3"/>
        <v>-191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-655.67033929387605</v>
      </c>
      <c r="Y16">
        <f t="shared" si="3"/>
        <v>-256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-824.61484777403405</v>
      </c>
      <c r="Y17">
        <f t="shared" si="3"/>
        <v>-321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-993.55935625419204</v>
      </c>
      <c r="Y18">
        <f t="shared" si="3"/>
        <v>-386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-1162.5038647343504</v>
      </c>
      <c r="Y19">
        <f t="shared" si="3"/>
        <v>-451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-1331.4483732145081</v>
      </c>
      <c r="Y20">
        <f t="shared" si="3"/>
        <v>-516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-1500.3928816946659</v>
      </c>
      <c r="Y21">
        <f t="shared" si="3"/>
        <v>-581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-1669.3373901748241</v>
      </c>
      <c r="Y22">
        <f t="shared" si="3"/>
        <v>-646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-1838.2818986549823</v>
      </c>
      <c r="Y23">
        <f t="shared" si="3"/>
        <v>-711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-2007.2264071351406</v>
      </c>
      <c r="Y24">
        <f t="shared" si="3"/>
        <v>-776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-2176.1709156152983</v>
      </c>
      <c r="Y25">
        <f t="shared" si="3"/>
        <v>-841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-2345.1154240954561</v>
      </c>
      <c r="Y26">
        <f t="shared" si="3"/>
        <v>-906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-2514.0599325756143</v>
      </c>
      <c r="Y27">
        <f t="shared" si="3"/>
        <v>-971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-2683.0044410557725</v>
      </c>
      <c r="Y28">
        <f t="shared" si="3"/>
        <v>-1036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-2851.9489495359303</v>
      </c>
      <c r="Y29">
        <f t="shared" si="3"/>
        <v>-1101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-3020.8934580160885</v>
      </c>
      <c r="Y30">
        <f t="shared" si="3"/>
        <v>-1166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-3189.8379664962467</v>
      </c>
      <c r="Y31">
        <f t="shared" si="3"/>
        <v>-1231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-3358.7824749764045</v>
      </c>
      <c r="Y32">
        <f t="shared" si="3"/>
        <v>-1296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-3527.7269834565627</v>
      </c>
      <c r="Y33">
        <f t="shared" si="3"/>
        <v>-1361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-3696.6714919367209</v>
      </c>
      <c r="Y34">
        <f t="shared" si="3"/>
        <v>-1426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-3865.6160004168783</v>
      </c>
      <c r="Y35">
        <f t="shared" si="3"/>
        <v>-1491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-4034.5605088970365</v>
      </c>
      <c r="Y36">
        <f t="shared" si="3"/>
        <v>-1556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-4203.5050173771951</v>
      </c>
      <c r="Y37">
        <f t="shared" si="3"/>
        <v>-1621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-4372.4495258573534</v>
      </c>
      <c r="Y38">
        <f t="shared" si="3"/>
        <v>-1686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-4541.3940343375116</v>
      </c>
      <c r="Y39">
        <f t="shared" si="3"/>
        <v>-1751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-4710.3385428176698</v>
      </c>
      <c r="Y40">
        <f t="shared" ref="Y40:Y67" si="19">Y$7-W40/$Z$4*$Y$4</f>
        <v>-1816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-4879.283051297828</v>
      </c>
      <c r="Y41">
        <f t="shared" si="19"/>
        <v>-1881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-5048.2275597779853</v>
      </c>
      <c r="Y42">
        <f t="shared" si="19"/>
        <v>-1946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-5217.1720682581436</v>
      </c>
      <c r="Y43">
        <f t="shared" si="19"/>
        <v>-2011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-5386.1165767383018</v>
      </c>
      <c r="Y44">
        <f t="shared" si="19"/>
        <v>-2076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-5555.0610852184591</v>
      </c>
      <c r="Y45">
        <f t="shared" si="19"/>
        <v>-2141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-5724.0055936986173</v>
      </c>
      <c r="Y46">
        <f t="shared" si="19"/>
        <v>-2206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-5892.9501021787755</v>
      </c>
      <c r="Y47">
        <f t="shared" si="19"/>
        <v>-2271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-6061.8946106589337</v>
      </c>
      <c r="Y48">
        <f t="shared" si="19"/>
        <v>-2336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-6230.839119139092</v>
      </c>
      <c r="Y49">
        <f t="shared" si="19"/>
        <v>-2401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-6399.7836276192502</v>
      </c>
      <c r="Y50">
        <f t="shared" si="19"/>
        <v>-2466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-6568.7281360994075</v>
      </c>
      <c r="Y51">
        <f t="shared" si="19"/>
        <v>-2531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-6737.6726445795666</v>
      </c>
      <c r="Y52">
        <f t="shared" si="19"/>
        <v>-2596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-6906.6171530597239</v>
      </c>
      <c r="Y53">
        <f t="shared" si="19"/>
        <v>-2661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-7075.5616615398812</v>
      </c>
      <c r="Y54">
        <f t="shared" si="19"/>
        <v>-2726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-7244.5061700200404</v>
      </c>
      <c r="Y55">
        <f t="shared" si="19"/>
        <v>-2791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-7413.4506785001986</v>
      </c>
      <c r="Y56">
        <f t="shared" si="19"/>
        <v>-2856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-7582.3951869803559</v>
      </c>
      <c r="Y57">
        <f t="shared" si="19"/>
        <v>-2921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-7751.339695460515</v>
      </c>
      <c r="Y58">
        <f t="shared" si="19"/>
        <v>-2986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-7920.2842039406723</v>
      </c>
      <c r="Y59">
        <f t="shared" si="19"/>
        <v>-3051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-8089.2287124208297</v>
      </c>
      <c r="Y60">
        <f t="shared" si="19"/>
        <v>-3116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-8258.1732209009879</v>
      </c>
      <c r="Y61">
        <f t="shared" si="19"/>
        <v>-3181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-8427.1177293811452</v>
      </c>
      <c r="Y62">
        <f t="shared" si="19"/>
        <v>-3246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-8596.0622378613025</v>
      </c>
      <c r="Y63">
        <f t="shared" si="19"/>
        <v>-3311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-8765.0067463414616</v>
      </c>
      <c r="Y64">
        <f t="shared" si="19"/>
        <v>-3376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-8933.9512548216189</v>
      </c>
      <c r="Y65">
        <f t="shared" si="19"/>
        <v>-3441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-9102.8957633017762</v>
      </c>
      <c r="Y66">
        <f t="shared" si="19"/>
        <v>-3506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-9271.8402717819354</v>
      </c>
      <c r="Y67">
        <f t="shared" si="19"/>
        <v>-3571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-9440.7847802620927</v>
      </c>
      <c r="Y68">
        <f t="shared" ref="Y68:Y107" si="31">Y$7-W68/$Z$4*$Y$4</f>
        <v>-3636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-9609.7292887422518</v>
      </c>
      <c r="Y69">
        <f t="shared" si="31"/>
        <v>-3701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-9778.6737972224091</v>
      </c>
      <c r="Y70">
        <f t="shared" si="31"/>
        <v>-3766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-9947.6183057025683</v>
      </c>
      <c r="Y71">
        <f t="shared" si="31"/>
        <v>-3831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-10116.562814182726</v>
      </c>
      <c r="Y72">
        <f t="shared" si="31"/>
        <v>-3896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-10285.507322662885</v>
      </c>
      <c r="Y73">
        <f t="shared" si="31"/>
        <v>-3961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-10454.451831143042</v>
      </c>
      <c r="Y74">
        <f t="shared" si="31"/>
        <v>-4026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-10623.396339623201</v>
      </c>
      <c r="Y75">
        <f t="shared" si="31"/>
        <v>-4091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-10792.340848103358</v>
      </c>
      <c r="Y76">
        <f t="shared" si="31"/>
        <v>-4156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-10961.285356583516</v>
      </c>
      <c r="Y77">
        <f t="shared" si="31"/>
        <v>-4221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-11130.229865063675</v>
      </c>
      <c r="Y78">
        <f t="shared" si="31"/>
        <v>-4286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-11299.174373543832</v>
      </c>
      <c r="Y79">
        <f t="shared" si="31"/>
        <v>-4351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-11468.118882023989</v>
      </c>
      <c r="Y80">
        <f t="shared" si="31"/>
        <v>-4416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-11637.063390504149</v>
      </c>
      <c r="Y81">
        <f t="shared" si="31"/>
        <v>-4481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-11806.007898984306</v>
      </c>
      <c r="Y82">
        <f t="shared" si="31"/>
        <v>-4546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-11974.952407464463</v>
      </c>
      <c r="Y83">
        <f t="shared" si="31"/>
        <v>-4611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-12143.896915944622</v>
      </c>
      <c r="Y84">
        <f t="shared" si="31"/>
        <v>-4676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-12312.84142442478</v>
      </c>
      <c r="Y85">
        <f t="shared" si="31"/>
        <v>-4741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-12481.785932904937</v>
      </c>
      <c r="Y86">
        <f t="shared" si="31"/>
        <v>-4806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-12650.730441385096</v>
      </c>
      <c r="Y87">
        <f t="shared" si="31"/>
        <v>-4871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-12819.674949865255</v>
      </c>
      <c r="Y88">
        <f t="shared" si="31"/>
        <v>-4936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-12988.619458345413</v>
      </c>
      <c r="Y89">
        <f t="shared" si="31"/>
        <v>-5001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-13157.563966825572</v>
      </c>
      <c r="Y90">
        <f t="shared" si="31"/>
        <v>-5066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-13326.508475305729</v>
      </c>
      <c r="Y91">
        <f t="shared" si="31"/>
        <v>-5131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-13495.452983785886</v>
      </c>
      <c r="Y92">
        <f t="shared" si="31"/>
        <v>-5196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-13664.397492266045</v>
      </c>
      <c r="Y93">
        <f t="shared" si="31"/>
        <v>-5261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-13833.342000746203</v>
      </c>
      <c r="Y94">
        <f t="shared" si="31"/>
        <v>-5326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-14002.28650922636</v>
      </c>
      <c r="Y95">
        <f t="shared" si="31"/>
        <v>-5391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-14171.231017706517</v>
      </c>
      <c r="Y96">
        <f t="shared" si="31"/>
        <v>-5456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-14340.175526186678</v>
      </c>
      <c r="Y97">
        <f t="shared" si="31"/>
        <v>-5521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-14509.120034666836</v>
      </c>
      <c r="Y98">
        <f t="shared" si="31"/>
        <v>-5586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-14678.064543146993</v>
      </c>
      <c r="Y99">
        <f t="shared" si="31"/>
        <v>-5651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-14847.00905162715</v>
      </c>
      <c r="Y100">
        <f t="shared" si="31"/>
        <v>-5716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-15015.953560107308</v>
      </c>
      <c r="Y101">
        <f t="shared" si="31"/>
        <v>-5781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-15184.898068587465</v>
      </c>
      <c r="Y102">
        <f t="shared" si="31"/>
        <v>-5846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-15353.842577067626</v>
      </c>
      <c r="Y103">
        <f t="shared" si="31"/>
        <v>-5911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-15522.787085547783</v>
      </c>
      <c r="Y104">
        <f t="shared" si="31"/>
        <v>-5976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-15691.731594027942</v>
      </c>
      <c r="Y105">
        <f t="shared" si="31"/>
        <v>-6041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-15860.676102508098</v>
      </c>
      <c r="Y106">
        <f t="shared" si="31"/>
        <v>-6106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-16029.620610988257</v>
      </c>
      <c r="Y107">
        <f t="shared" si="31"/>
        <v>-6171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topLeftCell="T1" zoomScaleNormal="100" workbookViewId="0">
      <selection activeCell="AH12" sqref="AH12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2" t="s">
        <v>171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172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16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16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8</v>
      </c>
      <c r="AE9" s="39">
        <v>24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8 and level &lt;= 24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15</v>
      </c>
      <c r="AE10" s="39">
        <v>32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15 and level &lt;= 32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22</v>
      </c>
      <c r="AE11" s="39">
        <v>40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22 and level &lt;= 40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29</v>
      </c>
      <c r="AE12" s="39">
        <v>48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29 and level &lt;= 48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36</v>
      </c>
      <c r="AE13" s="39">
        <v>56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36 and level &lt;= 56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43</v>
      </c>
      <c r="AE14" s="39">
        <v>64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43 and level &lt;= 64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50</v>
      </c>
      <c r="AE15" s="39">
        <v>72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50 and level &lt;= 72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57</v>
      </c>
      <c r="AE16" s="39">
        <v>80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57 and level &lt;= 80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64</v>
      </c>
      <c r="AE17" s="39">
        <v>88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64 and level &lt;= 88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71</v>
      </c>
      <c r="AE18" s="39">
        <v>96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71 and level &lt;= 96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78</v>
      </c>
      <c r="AE19" s="39">
        <v>104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78 and level &lt;= 104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85</v>
      </c>
      <c r="AE20" s="39">
        <v>112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85 and level &lt;= 112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92</v>
      </c>
      <c r="AE21" s="39">
        <v>120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92 and level &lt;= 120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99</v>
      </c>
      <c r="AE22" s="39">
        <v>128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99 and level &lt;= 128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106</v>
      </c>
      <c r="AE23" s="39">
        <v>136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106 and level &lt;= 136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113</v>
      </c>
      <c r="AE24" s="39">
        <v>144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113 and level &lt;= 144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120</v>
      </c>
      <c r="AE25" s="39">
        <v>152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120 and level &lt;= 152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127</v>
      </c>
      <c r="AE26" s="39">
        <v>160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127 and level &lt;= 160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134</v>
      </c>
      <c r="AE27" s="39">
        <v>168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134 and level &lt;= 168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141</v>
      </c>
      <c r="AE28" s="39">
        <v>176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141 and level &lt;= 176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148</v>
      </c>
      <c r="AE29" s="39">
        <v>184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148 and level &lt;= 184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155</v>
      </c>
      <c r="AE30" s="39">
        <v>192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155 and level &lt;= 192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162</v>
      </c>
      <c r="AE31" s="39">
        <v>200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162 and level &lt;= 200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169</v>
      </c>
      <c r="AE32" s="39">
        <v>208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169 and level &lt;= 208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176</v>
      </c>
      <c r="AE33" s="39">
        <v>216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176 and level &lt;= 216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183</v>
      </c>
      <c r="AE34" s="39">
        <v>224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183 and level &lt;= 224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190</v>
      </c>
      <c r="AE35" s="39">
        <v>232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190 and level &lt;= 232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197</v>
      </c>
      <c r="AE36" s="39">
        <v>240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197 and level &lt;= 240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204</v>
      </c>
      <c r="AE37" s="39">
        <v>248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204 and level &lt;= 248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211</v>
      </c>
      <c r="AE38" s="39">
        <v>256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211 and level &lt;= 256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218</v>
      </c>
      <c r="AE39" s="39">
        <v>264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218 and level &lt;= 264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225</v>
      </c>
      <c r="AE40" s="39">
        <v>272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225 and level &lt;= 272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232</v>
      </c>
      <c r="AE41" s="39">
        <v>280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232 and level &lt;= 280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239</v>
      </c>
      <c r="AE42" s="39">
        <v>288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239 and level &lt;= 288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246</v>
      </c>
      <c r="AE43" s="39">
        <v>296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246 and level &lt;= 296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253</v>
      </c>
      <c r="AE44" s="39">
        <v>304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253 and level &lt;= 304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260</v>
      </c>
      <c r="AE45" s="39">
        <v>312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260 and level &lt;= 312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267</v>
      </c>
      <c r="AE46" s="39">
        <v>320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267 and level &lt;= 320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2018-11-15T01:39:30Z</dcterms:modified>
</cp:coreProperties>
</file>