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Classes\Cirrhosis Work\"/>
    </mc:Choice>
  </mc:AlternateContent>
  <xr:revisionPtr revIDLastSave="0" documentId="13_ncr:1_{575D8AAE-9532-4BB9-A01B-D62DAD32E956}" xr6:coauthVersionLast="43" xr6:coauthVersionMax="43" xr10:uidLastSave="{00000000-0000-0000-0000-000000000000}"/>
  <bookViews>
    <workbookView xWindow="-110" yWindow="-110" windowWidth="19420" windowHeight="10420" xr2:uid="{6CC7FC1A-48C4-4A39-9B51-8C2B8B185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H50" i="1"/>
  <c r="F50" i="1"/>
  <c r="E50" i="1"/>
  <c r="G50" i="1" s="1"/>
  <c r="H49" i="1"/>
  <c r="F49" i="1"/>
  <c r="E49" i="1"/>
  <c r="G49" i="1" s="1"/>
  <c r="H48" i="1"/>
  <c r="F48" i="1"/>
  <c r="E48" i="1"/>
  <c r="G48" i="1" s="1"/>
  <c r="H47" i="1"/>
  <c r="F47" i="1"/>
  <c r="E47" i="1"/>
  <c r="G47" i="1" s="1"/>
  <c r="H46" i="1"/>
  <c r="F46" i="1"/>
  <c r="E46" i="1"/>
  <c r="G46" i="1" s="1"/>
  <c r="H45" i="1"/>
  <c r="F45" i="1"/>
  <c r="E45" i="1"/>
  <c r="G45" i="1" s="1"/>
  <c r="H44" i="1"/>
  <c r="F44" i="1"/>
  <c r="E44" i="1"/>
  <c r="G44" i="1" s="1"/>
  <c r="H43" i="1"/>
  <c r="F43" i="1"/>
  <c r="E43" i="1"/>
  <c r="G43" i="1" s="1"/>
  <c r="H42" i="1"/>
  <c r="F42" i="1"/>
  <c r="E42" i="1"/>
  <c r="G42" i="1" s="1"/>
  <c r="H41" i="1"/>
  <c r="F41" i="1"/>
  <c r="E41" i="1"/>
  <c r="G41" i="1" s="1"/>
  <c r="H40" i="1"/>
  <c r="F40" i="1"/>
  <c r="E40" i="1"/>
  <c r="G40" i="1" s="1"/>
  <c r="H39" i="1"/>
  <c r="F39" i="1"/>
  <c r="E39" i="1"/>
  <c r="G39" i="1" s="1"/>
  <c r="H38" i="1"/>
  <c r="F38" i="1"/>
  <c r="E38" i="1"/>
  <c r="G38" i="1" s="1"/>
  <c r="H37" i="1"/>
  <c r="F37" i="1"/>
  <c r="E37" i="1"/>
  <c r="G37" i="1" s="1"/>
  <c r="H36" i="1"/>
  <c r="F36" i="1"/>
  <c r="E36" i="1"/>
  <c r="G36" i="1" s="1"/>
  <c r="H35" i="1"/>
  <c r="F35" i="1"/>
  <c r="E35" i="1"/>
  <c r="G35" i="1" s="1"/>
  <c r="H34" i="1"/>
  <c r="F34" i="1"/>
  <c r="E34" i="1"/>
  <c r="G34" i="1" s="1"/>
  <c r="H33" i="1"/>
  <c r="F33" i="1"/>
  <c r="E33" i="1"/>
  <c r="G33" i="1" s="1"/>
  <c r="H32" i="1"/>
  <c r="F32" i="1"/>
  <c r="E32" i="1"/>
  <c r="G32" i="1" s="1"/>
  <c r="H31" i="1"/>
  <c r="F31" i="1"/>
  <c r="E31" i="1"/>
  <c r="G31" i="1" s="1"/>
  <c r="H30" i="1"/>
  <c r="F30" i="1"/>
  <c r="E30" i="1"/>
  <c r="H29" i="1"/>
  <c r="F29" i="1"/>
  <c r="E29" i="1"/>
  <c r="G29" i="1" s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3" i="1"/>
  <c r="H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3" i="1"/>
  <c r="G3" i="1" s="1"/>
</calcChain>
</file>

<file path=xl/sharedStrings.xml><?xml version="1.0" encoding="utf-8"?>
<sst xmlns="http://schemas.openxmlformats.org/spreadsheetml/2006/main" count="63" uniqueCount="33">
  <si>
    <t>p-value</t>
  </si>
  <si>
    <t>Urban</t>
  </si>
  <si>
    <t>ESRD</t>
  </si>
  <si>
    <t>Age</t>
  </si>
  <si>
    <t>Hepatitis C</t>
  </si>
  <si>
    <t>Hepatitis B</t>
  </si>
  <si>
    <t xml:space="preserve">Gastroentestinal Consult </t>
  </si>
  <si>
    <t>Have or Develop HECC</t>
  </si>
  <si>
    <t>Have or Develop Ascites</t>
  </si>
  <si>
    <t>Have or Develop Varices</t>
  </si>
  <si>
    <t>Have or Develop Tips</t>
  </si>
  <si>
    <t>LB</t>
  </si>
  <si>
    <t>UB</t>
  </si>
  <si>
    <t>Covariate</t>
  </si>
  <si>
    <t>Death</t>
  </si>
  <si>
    <t>Transplant</t>
  </si>
  <si>
    <t>Gender, Male</t>
  </si>
  <si>
    <t xml:space="preserve">Alcoholic Cirrhosis </t>
  </si>
  <si>
    <t>Not Alcoholic Cirrhosis</t>
  </si>
  <si>
    <t>Comorbidity, 1</t>
  </si>
  <si>
    <t>Comorbidity, 2</t>
  </si>
  <si>
    <t>Comorbidity, 3 and Up</t>
  </si>
  <si>
    <t>Region, Northeast</t>
  </si>
  <si>
    <t>Region, South</t>
  </si>
  <si>
    <t>Region, West</t>
  </si>
  <si>
    <t xml:space="preserve">Rifaximin </t>
  </si>
  <si>
    <t>Race, Black</t>
  </si>
  <si>
    <t>Race, Other</t>
  </si>
  <si>
    <t>Coefficient</t>
  </si>
  <si>
    <t>Exp(coef)</t>
  </si>
  <si>
    <t>SE</t>
  </si>
  <si>
    <t>Exp LB (HR)</t>
  </si>
  <si>
    <t>Exp UB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</si>
</sst>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208C-7339-4FCF-AF71-692393A103DA}">
  <dimension ref="A1:R50"/>
  <sheetViews>
    <sheetView tabSelected="1" topLeftCell="C1" workbookViewId="0">
      <selection activeCell="J3" sqref="J3:J50"/>
    </sheetView>
  </sheetViews>
  <sheetFormatPr defaultRowHeight="14.5" x14ac:dyDescent="0.35"/>
  <cols>
    <col min="1" max="1" width="25" customWidth="1"/>
    <col min="2" max="2" width="10.453125" customWidth="1"/>
    <col min="3" max="4" width="8.81640625" bestFit="1" customWidth="1"/>
    <col min="7" max="7" width="10.26953125" customWidth="1"/>
    <col min="8" max="8" width="10.54296875" customWidth="1"/>
  </cols>
  <sheetData>
    <row r="1" spans="1:18" x14ac:dyDescent="0.35">
      <c r="A1" t="s">
        <v>14</v>
      </c>
    </row>
    <row r="2" spans="1:18" x14ac:dyDescent="0.35">
      <c r="A2" t="s">
        <v>13</v>
      </c>
      <c r="B2" t="s">
        <v>28</v>
      </c>
      <c r="C2" t="s">
        <v>29</v>
      </c>
      <c r="D2" t="s">
        <v>30</v>
      </c>
      <c r="E2" t="s">
        <v>11</v>
      </c>
      <c r="F2" t="s">
        <v>12</v>
      </c>
      <c r="G2" t="s">
        <v>31</v>
      </c>
      <c r="H2" t="s">
        <v>32</v>
      </c>
      <c r="I2" t="s">
        <v>0</v>
      </c>
    </row>
    <row r="3" spans="1:18" x14ac:dyDescent="0.35">
      <c r="A3" t="s">
        <v>2</v>
      </c>
      <c r="B3" s="2">
        <v>0.19234000000000001</v>
      </c>
      <c r="C3" s="2">
        <v>1.212</v>
      </c>
      <c r="D3" s="2">
        <v>2.9755E-2</v>
      </c>
      <c r="E3" s="2">
        <f>B3-(1.96*D3)</f>
        <v>0.13402020000000001</v>
      </c>
      <c r="F3" s="2">
        <f>B3+(1.96*D3)</f>
        <v>0.25065979999999999</v>
      </c>
      <c r="G3" s="2">
        <f>EXP(E3)</f>
        <v>1.1434159164128803</v>
      </c>
      <c r="H3" s="2">
        <f>EXP(F3)</f>
        <v>1.2848728962104217</v>
      </c>
      <c r="I3" s="2">
        <v>1E-10</v>
      </c>
      <c r="R3" s="1"/>
    </row>
    <row r="4" spans="1:18" x14ac:dyDescent="0.35">
      <c r="A4" t="s">
        <v>3</v>
      </c>
      <c r="B4" s="2">
        <v>2.453E-2</v>
      </c>
      <c r="C4" s="2">
        <v>1.0249999999999999</v>
      </c>
      <c r="D4" s="2">
        <v>6.0400000000000004E-4</v>
      </c>
      <c r="E4" s="2">
        <f>B4-(1.96*D4)</f>
        <v>2.3346160000000001E-2</v>
      </c>
      <c r="F4" s="2">
        <f>B4+(1.96*D4)</f>
        <v>2.5713839999999998E-2</v>
      </c>
      <c r="G4" s="2">
        <f t="shared" ref="G4:G24" si="0">EXP(E4)</f>
        <v>1.0236208148069714</v>
      </c>
      <c r="H4" s="2">
        <f t="shared" ref="H4:H24" si="1">EXP(F4)</f>
        <v>1.0260472927658895</v>
      </c>
      <c r="I4" s="2">
        <v>0</v>
      </c>
      <c r="R4" s="1"/>
    </row>
    <row r="5" spans="1:18" x14ac:dyDescent="0.35">
      <c r="A5" t="s">
        <v>16</v>
      </c>
      <c r="B5" s="2">
        <v>0.13566</v>
      </c>
      <c r="C5" s="2">
        <v>1.145</v>
      </c>
      <c r="D5" s="2">
        <v>1.2543E-2</v>
      </c>
      <c r="E5" s="2">
        <f>B5-(1.96*D5)</f>
        <v>0.11107572</v>
      </c>
      <c r="F5" s="2">
        <f>B5+(1.96*D5)</f>
        <v>0.16024428000000002</v>
      </c>
      <c r="G5" s="2">
        <f t="shared" si="0"/>
        <v>1.1174795192001883</v>
      </c>
      <c r="H5" s="2">
        <f t="shared" si="1"/>
        <v>1.1737975712435191</v>
      </c>
      <c r="I5" s="2">
        <v>0</v>
      </c>
      <c r="R5" s="1"/>
    </row>
    <row r="6" spans="1:18" x14ac:dyDescent="0.35">
      <c r="A6" t="s">
        <v>1</v>
      </c>
      <c r="B6" s="2">
        <v>-9.6699999999999998E-3</v>
      </c>
      <c r="C6" s="2">
        <v>0.99</v>
      </c>
      <c r="D6" s="2">
        <v>1.5723000000000001E-2</v>
      </c>
      <c r="E6" s="2">
        <f>B6-(1.96*D6)</f>
        <v>-4.0487080000000002E-2</v>
      </c>
      <c r="F6" s="2">
        <f>B6+(1.96*D6)</f>
        <v>2.1147079999999999E-2</v>
      </c>
      <c r="G6" s="2">
        <f t="shared" si="0"/>
        <v>0.96032157178596933</v>
      </c>
      <c r="H6" s="2">
        <f t="shared" si="1"/>
        <v>1.0213722640232314</v>
      </c>
      <c r="I6" s="2">
        <v>0.54</v>
      </c>
      <c r="R6" s="1"/>
    </row>
    <row r="7" spans="1:18" x14ac:dyDescent="0.35">
      <c r="A7" t="s">
        <v>4</v>
      </c>
      <c r="B7" s="2">
        <v>-2.4629999999999999E-2</v>
      </c>
      <c r="C7" s="2">
        <v>0.97599999999999998</v>
      </c>
      <c r="D7" s="2">
        <v>1.7138E-2</v>
      </c>
      <c r="E7" s="2">
        <f>B7-(1.96*D7)</f>
        <v>-5.8220479999999998E-2</v>
      </c>
      <c r="F7" s="2">
        <f>B7+(1.96*D7)</f>
        <v>8.9604799999999998E-3</v>
      </c>
      <c r="G7" s="2">
        <f t="shared" si="0"/>
        <v>0.94344191443078895</v>
      </c>
      <c r="H7" s="2">
        <f t="shared" si="1"/>
        <v>1.00900074527646</v>
      </c>
      <c r="I7" s="2">
        <v>0.15</v>
      </c>
      <c r="R7" s="1"/>
    </row>
    <row r="8" spans="1:18" x14ac:dyDescent="0.35">
      <c r="A8" t="s">
        <v>5</v>
      </c>
      <c r="B8" s="2">
        <v>-5.638E-2</v>
      </c>
      <c r="C8" s="2">
        <v>0.94499999999999995</v>
      </c>
      <c r="D8" s="2">
        <v>2.7400000000000001E-2</v>
      </c>
      <c r="E8" s="2">
        <f>B8-(1.96*D8)</f>
        <v>-0.110084</v>
      </c>
      <c r="F8" s="2">
        <f>B8+(1.96*D8)</f>
        <v>-2.6759999999999978E-3</v>
      </c>
      <c r="G8" s="2">
        <f t="shared" si="0"/>
        <v>0.89575888838957762</v>
      </c>
      <c r="H8" s="2">
        <f t="shared" si="1"/>
        <v>0.99732757729634025</v>
      </c>
      <c r="I8" s="2">
        <v>0.04</v>
      </c>
      <c r="R8" s="1"/>
    </row>
    <row r="9" spans="1:18" x14ac:dyDescent="0.35">
      <c r="A9" t="s">
        <v>17</v>
      </c>
      <c r="B9" s="2">
        <v>7.3219999999999993E-2</v>
      </c>
      <c r="C9" s="2">
        <v>1.0760000000000001</v>
      </c>
      <c r="D9" s="2">
        <v>1.9349000000000002E-2</v>
      </c>
      <c r="E9" s="2">
        <f>B9-(1.96*D9)</f>
        <v>3.5295959999999994E-2</v>
      </c>
      <c r="F9" s="2">
        <f>B9+(1.96*D9)</f>
        <v>0.11114404</v>
      </c>
      <c r="G9" s="2">
        <f t="shared" si="0"/>
        <v>1.0359262561692817</v>
      </c>
      <c r="H9" s="2">
        <f t="shared" si="1"/>
        <v>1.1175558680089857</v>
      </c>
      <c r="I9" s="2">
        <v>1.4999999999999999E-4</v>
      </c>
      <c r="R9" s="1"/>
    </row>
    <row r="10" spans="1:18" x14ac:dyDescent="0.35">
      <c r="A10" t="s">
        <v>18</v>
      </c>
      <c r="B10" s="2">
        <v>7.7719999999999997E-2</v>
      </c>
      <c r="C10" s="2">
        <v>1.081</v>
      </c>
      <c r="D10" s="2">
        <v>2.3909E-2</v>
      </c>
      <c r="E10" s="2">
        <f>B10-(1.96*D10)</f>
        <v>3.0858360000000001E-2</v>
      </c>
      <c r="F10" s="2">
        <f>B10+(1.96*D10)</f>
        <v>0.12458163999999999</v>
      </c>
      <c r="G10" s="2">
        <f t="shared" si="0"/>
        <v>1.031339414626038</v>
      </c>
      <c r="H10" s="2">
        <f t="shared" si="1"/>
        <v>1.1326744882308786</v>
      </c>
      <c r="I10" s="2">
        <v>1.1999999999999999E-3</v>
      </c>
      <c r="R10" s="1"/>
    </row>
    <row r="11" spans="1:18" x14ac:dyDescent="0.35">
      <c r="A11" t="s">
        <v>19</v>
      </c>
      <c r="B11" s="2">
        <v>0.12031</v>
      </c>
      <c r="C11" s="2">
        <v>1.1279999999999999</v>
      </c>
      <c r="D11" s="2">
        <v>1.4599000000000001E-2</v>
      </c>
      <c r="E11" s="2">
        <f>B11-(1.96*D11)</f>
        <v>9.1695959999999993E-2</v>
      </c>
      <c r="F11" s="2">
        <f>B11+(1.96*D11)</f>
        <v>0.14892404000000001</v>
      </c>
      <c r="G11" s="2">
        <f t="shared" si="0"/>
        <v>1.0960315339893347</v>
      </c>
      <c r="H11" s="2">
        <f t="shared" si="1"/>
        <v>1.1605848278372366</v>
      </c>
      <c r="I11" s="2">
        <v>2.2E-16</v>
      </c>
      <c r="R11" s="1"/>
    </row>
    <row r="12" spans="1:18" x14ac:dyDescent="0.35">
      <c r="A12" t="s">
        <v>20</v>
      </c>
      <c r="B12" s="2">
        <v>0.21782000000000001</v>
      </c>
      <c r="C12" s="2">
        <v>1.2430000000000001</v>
      </c>
      <c r="D12" s="2">
        <v>1.6296000000000001E-2</v>
      </c>
      <c r="E12" s="2">
        <f>B12-(1.96*D12)</f>
        <v>0.18587984000000002</v>
      </c>
      <c r="F12" s="2">
        <f>B12+(1.96*D12)</f>
        <v>0.24976016000000001</v>
      </c>
      <c r="G12" s="2">
        <f t="shared" si="0"/>
        <v>1.2042775456934551</v>
      </c>
      <c r="H12" s="2">
        <f t="shared" si="1"/>
        <v>1.2837174929594926</v>
      </c>
      <c r="I12" s="2">
        <v>0</v>
      </c>
      <c r="R12" s="1"/>
    </row>
    <row r="13" spans="1:18" x14ac:dyDescent="0.35">
      <c r="A13" t="s">
        <v>21</v>
      </c>
      <c r="B13" s="2">
        <v>0.30301</v>
      </c>
      <c r="C13" s="2">
        <v>1.3540000000000001</v>
      </c>
      <c r="D13" s="2">
        <v>2.4289999999999999E-2</v>
      </c>
      <c r="E13" s="2">
        <f>B13-(1.96*D13)</f>
        <v>0.25540160000000001</v>
      </c>
      <c r="F13" s="2">
        <f>B13+(1.96*D13)</f>
        <v>0.3506184</v>
      </c>
      <c r="G13" s="2">
        <f t="shared" si="0"/>
        <v>1.2909799743382415</v>
      </c>
      <c r="H13" s="2">
        <f t="shared" si="1"/>
        <v>1.4199453713601322</v>
      </c>
      <c r="I13" s="2">
        <v>0</v>
      </c>
      <c r="R13" s="1"/>
    </row>
    <row r="14" spans="1:18" x14ac:dyDescent="0.35">
      <c r="A14" t="s">
        <v>22</v>
      </c>
      <c r="B14" s="2">
        <v>-3.1600000000000003E-2</v>
      </c>
      <c r="C14" s="2">
        <v>0.96899999999999997</v>
      </c>
      <c r="D14" s="2">
        <v>2.0208E-2</v>
      </c>
      <c r="E14" s="2">
        <f>B14-(1.96*D14)</f>
        <v>-7.1207679999999995E-2</v>
      </c>
      <c r="F14" s="2">
        <f>B14+(1.96*D14)</f>
        <v>8.0076799999999962E-3</v>
      </c>
      <c r="G14" s="2">
        <f t="shared" si="0"/>
        <v>0.93126846620787773</v>
      </c>
      <c r="H14" s="2">
        <f t="shared" si="1"/>
        <v>1.0080398272204183</v>
      </c>
      <c r="I14" s="2">
        <v>0.12</v>
      </c>
      <c r="R14" s="1"/>
    </row>
    <row r="15" spans="1:18" x14ac:dyDescent="0.35">
      <c r="A15" t="s">
        <v>23</v>
      </c>
      <c r="B15" s="2">
        <v>-1.4160000000000001E-2</v>
      </c>
      <c r="C15" s="2">
        <v>0.98599999999999999</v>
      </c>
      <c r="D15" s="2">
        <v>1.6882999999999999E-2</v>
      </c>
      <c r="E15" s="2">
        <f>B15-(1.96*D15)</f>
        <v>-4.7250679999999996E-2</v>
      </c>
      <c r="F15" s="2">
        <f>B15+(1.96*D15)</f>
        <v>1.8930679999999998E-2</v>
      </c>
      <c r="G15" s="2">
        <f t="shared" si="0"/>
        <v>0.95384825693668507</v>
      </c>
      <c r="H15" s="2">
        <f t="shared" si="1"/>
        <v>1.0191110013941869</v>
      </c>
      <c r="I15" s="2">
        <v>0.4</v>
      </c>
      <c r="R15" s="1"/>
    </row>
    <row r="16" spans="1:18" x14ac:dyDescent="0.35">
      <c r="A16" t="s">
        <v>24</v>
      </c>
      <c r="B16" s="2">
        <v>-3.5380000000000002E-2</v>
      </c>
      <c r="C16" s="2">
        <v>0.96499999999999997</v>
      </c>
      <c r="D16" s="2">
        <v>1.951E-2</v>
      </c>
      <c r="E16" s="2">
        <f>B16-(1.96*D16)</f>
        <v>-7.3619600000000007E-2</v>
      </c>
      <c r="F16" s="2">
        <f>B16+(1.96*D16)</f>
        <v>2.8595999999999969E-3</v>
      </c>
      <c r="G16" s="2">
        <f t="shared" si="0"/>
        <v>0.92902502775347373</v>
      </c>
      <c r="H16" s="2">
        <f t="shared" si="1"/>
        <v>1.0028636925561747</v>
      </c>
      <c r="I16" s="2">
        <v>7.0000000000000007E-2</v>
      </c>
      <c r="R16" s="1"/>
    </row>
    <row r="17" spans="1:18" x14ac:dyDescent="0.35">
      <c r="A17" t="s">
        <v>6</v>
      </c>
      <c r="B17" s="2">
        <v>-0.24843000000000001</v>
      </c>
      <c r="C17" s="2">
        <v>0.78</v>
      </c>
      <c r="D17" s="2">
        <v>1.4304000000000001E-2</v>
      </c>
      <c r="E17" s="2">
        <f>B17-(1.96*D17)</f>
        <v>-0.27646584000000002</v>
      </c>
      <c r="F17" s="2">
        <f>B17+(1.96*D17)</f>
        <v>-0.22039416000000001</v>
      </c>
      <c r="G17" s="2">
        <f t="shared" si="0"/>
        <v>0.75845952766661529</v>
      </c>
      <c r="H17" s="2">
        <f t="shared" si="1"/>
        <v>0.80220253948538878</v>
      </c>
      <c r="I17" s="2">
        <v>0</v>
      </c>
      <c r="R17" s="1"/>
    </row>
    <row r="18" spans="1:18" x14ac:dyDescent="0.35">
      <c r="A18" t="s">
        <v>25</v>
      </c>
      <c r="B18" s="2">
        <v>-0.65149999999999997</v>
      </c>
      <c r="C18" s="2">
        <v>0.52100000000000002</v>
      </c>
      <c r="D18" s="2">
        <v>1.8912999999999999E-2</v>
      </c>
      <c r="E18" s="2">
        <f>B18-(1.96*D18)</f>
        <v>-0.68856947999999996</v>
      </c>
      <c r="F18" s="2">
        <f>B18+(1.96*D18)</f>
        <v>-0.61443051999999998</v>
      </c>
      <c r="G18" s="2">
        <f t="shared" si="0"/>
        <v>0.5022940971186739</v>
      </c>
      <c r="H18" s="2">
        <f t="shared" si="1"/>
        <v>0.54094886716996182</v>
      </c>
      <c r="I18" s="2">
        <v>0</v>
      </c>
      <c r="R18" s="1"/>
    </row>
    <row r="19" spans="1:18" x14ac:dyDescent="0.35">
      <c r="A19" t="s">
        <v>26</v>
      </c>
      <c r="B19" s="2">
        <v>1.2600000000000001E-3</v>
      </c>
      <c r="C19" s="2">
        <v>1.0009999999999999</v>
      </c>
      <c r="D19" s="2">
        <v>2.0461E-2</v>
      </c>
      <c r="E19" s="2">
        <f>B19-(1.96*D19)</f>
        <v>-3.8843559999999999E-2</v>
      </c>
      <c r="F19" s="2">
        <f>B19+(1.96*D19)</f>
        <v>4.1363559999999994E-2</v>
      </c>
      <c r="G19" s="2">
        <f t="shared" si="0"/>
        <v>0.96190117719660961</v>
      </c>
      <c r="H19" s="2">
        <f t="shared" si="1"/>
        <v>1.0422309501591727</v>
      </c>
      <c r="I19" s="2">
        <v>0.95</v>
      </c>
      <c r="R19" s="1"/>
    </row>
    <row r="20" spans="1:18" x14ac:dyDescent="0.35">
      <c r="A20" t="s">
        <v>27</v>
      </c>
      <c r="B20" s="2">
        <v>-8.5089999999999999E-2</v>
      </c>
      <c r="C20" s="2">
        <v>0.91800000000000004</v>
      </c>
      <c r="D20" s="2">
        <v>1.9421000000000001E-2</v>
      </c>
      <c r="E20" s="2">
        <f t="shared" ref="E20:E24" si="2">B20-(1.96*D20)</f>
        <v>-0.12315516</v>
      </c>
      <c r="F20" s="2">
        <f t="shared" ref="F20:F24" si="3">B20+(1.96*D20)</f>
        <v>-4.7024839999999998E-2</v>
      </c>
      <c r="G20" s="2">
        <f t="shared" si="0"/>
        <v>0.88412647085454577</v>
      </c>
      <c r="H20" s="2">
        <f t="shared" si="1"/>
        <v>0.9540636983537607</v>
      </c>
      <c r="I20" s="2">
        <v>1.2E-5</v>
      </c>
      <c r="R20" s="1"/>
    </row>
    <row r="21" spans="1:18" x14ac:dyDescent="0.35">
      <c r="A21" t="s">
        <v>8</v>
      </c>
      <c r="B21" s="2">
        <v>0.85814000000000001</v>
      </c>
      <c r="C21" s="2">
        <v>2.359</v>
      </c>
      <c r="D21" s="2">
        <v>1.4773E-2</v>
      </c>
      <c r="E21" s="2">
        <f t="shared" si="2"/>
        <v>0.82918491999999999</v>
      </c>
      <c r="F21" s="2">
        <f t="shared" si="3"/>
        <v>0.88709508000000004</v>
      </c>
      <c r="G21" s="2">
        <f t="shared" si="0"/>
        <v>2.2914502636077891</v>
      </c>
      <c r="H21" s="2">
        <f t="shared" si="1"/>
        <v>2.4280660590156957</v>
      </c>
      <c r="I21" s="2">
        <v>0</v>
      </c>
      <c r="R21" s="1"/>
    </row>
    <row r="22" spans="1:18" x14ac:dyDescent="0.35">
      <c r="A22" t="s">
        <v>9</v>
      </c>
      <c r="B22" s="2">
        <v>-0.25883</v>
      </c>
      <c r="C22" s="2">
        <v>0.77200000000000002</v>
      </c>
      <c r="D22" s="2">
        <v>1.3331000000000001E-2</v>
      </c>
      <c r="E22" s="2">
        <f t="shared" si="2"/>
        <v>-0.28495875999999998</v>
      </c>
      <c r="F22" s="2">
        <f t="shared" si="3"/>
        <v>-0.23270124</v>
      </c>
      <c r="G22" s="2">
        <f t="shared" si="0"/>
        <v>0.752045268026729</v>
      </c>
      <c r="H22" s="2">
        <f t="shared" si="1"/>
        <v>0.79239027268229978</v>
      </c>
      <c r="I22" s="2">
        <v>0</v>
      </c>
      <c r="R22" s="1"/>
    </row>
    <row r="23" spans="1:18" x14ac:dyDescent="0.35">
      <c r="A23" t="s">
        <v>10</v>
      </c>
      <c r="B23" s="2">
        <v>7.2300000000000003E-3</v>
      </c>
      <c r="C23" s="2">
        <v>1.0069999999999999</v>
      </c>
      <c r="D23" s="2">
        <v>3.2251000000000002E-2</v>
      </c>
      <c r="E23" s="2">
        <f t="shared" si="2"/>
        <v>-5.5981959999999997E-2</v>
      </c>
      <c r="F23" s="2">
        <f t="shared" si="3"/>
        <v>7.0441959999999998E-2</v>
      </c>
      <c r="G23" s="2">
        <f t="shared" si="0"/>
        <v>0.94555619357026754</v>
      </c>
      <c r="H23" s="2">
        <f t="shared" si="1"/>
        <v>1.0729822917312195</v>
      </c>
      <c r="I23" s="2">
        <v>0.82</v>
      </c>
      <c r="R23" s="1"/>
    </row>
    <row r="24" spans="1:18" x14ac:dyDescent="0.35">
      <c r="A24" t="s">
        <v>7</v>
      </c>
      <c r="B24" s="2">
        <v>0.29814000000000002</v>
      </c>
      <c r="C24" s="2">
        <v>1.347</v>
      </c>
      <c r="D24" s="2">
        <v>1.7114999999999998E-2</v>
      </c>
      <c r="E24" s="2">
        <f t="shared" si="2"/>
        <v>0.26459460000000001</v>
      </c>
      <c r="F24" s="2">
        <f t="shared" si="3"/>
        <v>0.33168540000000002</v>
      </c>
      <c r="G24" s="2">
        <f t="shared" si="0"/>
        <v>1.3029026719552088</v>
      </c>
      <c r="H24" s="2">
        <f t="shared" si="1"/>
        <v>1.3933144428312041</v>
      </c>
      <c r="I24" s="2">
        <v>0</v>
      </c>
      <c r="R24" s="1"/>
    </row>
    <row r="25" spans="1:18" x14ac:dyDescent="0.35">
      <c r="F25" s="1"/>
    </row>
    <row r="26" spans="1:18" x14ac:dyDescent="0.35">
      <c r="A26" t="s">
        <v>15</v>
      </c>
      <c r="F26" s="1"/>
    </row>
    <row r="27" spans="1:18" x14ac:dyDescent="0.35">
      <c r="F27" s="1"/>
    </row>
    <row r="28" spans="1:18" x14ac:dyDescent="0.35">
      <c r="B28" t="s">
        <v>28</v>
      </c>
      <c r="C28" t="s">
        <v>29</v>
      </c>
      <c r="D28" t="s">
        <v>30</v>
      </c>
      <c r="E28" t="s">
        <v>11</v>
      </c>
      <c r="F28" t="s">
        <v>12</v>
      </c>
      <c r="G28" t="s">
        <v>31</v>
      </c>
      <c r="H28" t="s">
        <v>32</v>
      </c>
      <c r="I28" t="s">
        <v>0</v>
      </c>
    </row>
    <row r="29" spans="1:18" x14ac:dyDescent="0.35">
      <c r="A29" t="s">
        <v>2</v>
      </c>
      <c r="B29" s="2">
        <v>-4.9200000000000001E-2</v>
      </c>
      <c r="C29" s="2">
        <v>0.95199999999999996</v>
      </c>
      <c r="D29" s="2">
        <v>0.19158</v>
      </c>
      <c r="E29" s="2">
        <f>B29-(1.96*D29)</f>
        <v>-0.42469680000000004</v>
      </c>
      <c r="F29" s="2">
        <f>B29+(1.96*D29)</f>
        <v>0.3262968</v>
      </c>
      <c r="G29" s="2">
        <f>EXP(E29)</f>
        <v>0.65396803818234261</v>
      </c>
      <c r="H29" s="2">
        <f>EXP(F29)</f>
        <v>1.3858266211810897</v>
      </c>
      <c r="I29" s="2">
        <v>0.8</v>
      </c>
    </row>
    <row r="30" spans="1:18" x14ac:dyDescent="0.35">
      <c r="A30" t="s">
        <v>3</v>
      </c>
      <c r="B30" s="2">
        <v>-4.3099999999999999E-2</v>
      </c>
      <c r="C30" s="2">
        <v>0.95799999999999996</v>
      </c>
      <c r="D30" s="2">
        <v>2.7699999999999999E-3</v>
      </c>
      <c r="E30" s="2">
        <f>B30-(1.96*D30)</f>
        <v>-4.8529200000000002E-2</v>
      </c>
      <c r="F30" s="2">
        <f>B30+(1.96*D30)</f>
        <v>-3.7670799999999997E-2</v>
      </c>
      <c r="G30" s="2">
        <f>EXP(E30)</f>
        <v>0.95262952211766005</v>
      </c>
      <c r="H30" s="2">
        <f t="shared" ref="H30:H50" si="4">EXP(F30)</f>
        <v>0.96302991816293715</v>
      </c>
      <c r="I30" s="2">
        <v>0</v>
      </c>
    </row>
    <row r="31" spans="1:18" x14ac:dyDescent="0.35">
      <c r="A31" t="s">
        <v>16</v>
      </c>
      <c r="B31" s="2">
        <v>-4.8399999999999999E-2</v>
      </c>
      <c r="C31" s="2">
        <v>0.95299999999999996</v>
      </c>
      <c r="D31" s="2">
        <v>7.2300000000000003E-2</v>
      </c>
      <c r="E31" s="2">
        <f>B31-(1.96*D31)</f>
        <v>-0.190108</v>
      </c>
      <c r="F31" s="2">
        <f>B31+(1.96*D31)</f>
        <v>9.3308000000000002E-2</v>
      </c>
      <c r="G31" s="2">
        <f t="shared" ref="G30:G50" si="5">EXP(E31)</f>
        <v>0.82686982717954849</v>
      </c>
      <c r="H31" s="2">
        <f t="shared" si="4"/>
        <v>1.0977998055426943</v>
      </c>
      <c r="I31" s="2">
        <v>0.5</v>
      </c>
    </row>
    <row r="32" spans="1:18" x14ac:dyDescent="0.35">
      <c r="A32" t="s">
        <v>1</v>
      </c>
      <c r="B32" s="2">
        <v>0.14119999999999999</v>
      </c>
      <c r="C32" s="2">
        <v>1.1519999999999999</v>
      </c>
      <c r="D32" s="2">
        <v>9.2109999999999997E-2</v>
      </c>
      <c r="E32" s="2">
        <f>B32-(1.96*D32)</f>
        <v>-3.9335599999999998E-2</v>
      </c>
      <c r="F32" s="2">
        <f>B32+(1.96*D32)</f>
        <v>0.32173560000000001</v>
      </c>
      <c r="G32" s="2">
        <f t="shared" si="5"/>
        <v>0.96142799976204074</v>
      </c>
      <c r="H32" s="2">
        <f t="shared" si="4"/>
        <v>1.3795199826502837</v>
      </c>
      <c r="I32" s="2">
        <v>0.13</v>
      </c>
    </row>
    <row r="33" spans="1:9" x14ac:dyDescent="0.35">
      <c r="A33" t="s">
        <v>4</v>
      </c>
      <c r="B33" s="2">
        <v>0.59019999999999995</v>
      </c>
      <c r="C33" s="2">
        <v>1.804</v>
      </c>
      <c r="D33" s="2">
        <v>9.7369999999999998E-2</v>
      </c>
      <c r="E33" s="2">
        <f>B33-(1.96*D33)</f>
        <v>0.39935479999999995</v>
      </c>
      <c r="F33" s="2">
        <f>B33+(1.96*D33)</f>
        <v>0.78104519999999988</v>
      </c>
      <c r="G33" s="2">
        <f t="shared" si="5"/>
        <v>1.4908624827902426</v>
      </c>
      <c r="H33" s="2">
        <f t="shared" si="4"/>
        <v>2.1837535322924468</v>
      </c>
      <c r="I33" s="2">
        <v>1.3000000000000001E-9</v>
      </c>
    </row>
    <row r="34" spans="1:9" x14ac:dyDescent="0.35">
      <c r="A34" t="s">
        <v>5</v>
      </c>
      <c r="B34" s="2">
        <v>0.43590000000000001</v>
      </c>
      <c r="C34" s="2">
        <v>1.546</v>
      </c>
      <c r="D34" s="2">
        <v>0.10847999999999999</v>
      </c>
      <c r="E34" s="2">
        <f>B34-(1.96*D34)</f>
        <v>0.22327920000000004</v>
      </c>
      <c r="F34" s="2">
        <f>B34+(1.96*D34)</f>
        <v>0.64852080000000001</v>
      </c>
      <c r="G34" s="2">
        <f t="shared" si="5"/>
        <v>1.2501695723581117</v>
      </c>
      <c r="H34" s="2">
        <f t="shared" si="4"/>
        <v>1.9127094556196425</v>
      </c>
      <c r="I34" s="2">
        <v>5.8999999999999998E-5</v>
      </c>
    </row>
    <row r="35" spans="1:9" x14ac:dyDescent="0.35">
      <c r="A35" t="s">
        <v>17</v>
      </c>
      <c r="B35" s="2">
        <v>-0.14460000000000001</v>
      </c>
      <c r="C35" s="2">
        <v>0.86499999999999999</v>
      </c>
      <c r="D35" s="2">
        <v>9.0050000000000005E-2</v>
      </c>
      <c r="E35" s="2">
        <f>B35-(1.96*D35)</f>
        <v>-0.32109799999999999</v>
      </c>
      <c r="F35" s="2">
        <f>B35+(1.96*D35)</f>
        <v>3.189800000000001E-2</v>
      </c>
      <c r="G35" s="2">
        <f t="shared" si="5"/>
        <v>0.72535216299491279</v>
      </c>
      <c r="H35" s="2">
        <f t="shared" si="4"/>
        <v>1.0324121938905508</v>
      </c>
      <c r="I35" s="2">
        <v>0.11</v>
      </c>
    </row>
    <row r="36" spans="1:9" x14ac:dyDescent="0.35">
      <c r="A36" t="s">
        <v>18</v>
      </c>
      <c r="B36" s="2">
        <v>0.1714</v>
      </c>
      <c r="C36" s="2">
        <v>1.1870000000000001</v>
      </c>
      <c r="D36" s="2">
        <v>0.14066000000000001</v>
      </c>
      <c r="E36" s="2">
        <f>B36-(1.96*D36)</f>
        <v>-0.10429359999999999</v>
      </c>
      <c r="F36" s="2">
        <f>B36+(1.96*D36)</f>
        <v>0.44709359999999998</v>
      </c>
      <c r="G36" s="2">
        <f t="shared" si="5"/>
        <v>0.90096073651332365</v>
      </c>
      <c r="H36" s="2">
        <f t="shared" si="4"/>
        <v>1.5637606604344261</v>
      </c>
      <c r="I36" s="2">
        <v>0.22</v>
      </c>
    </row>
    <row r="37" spans="1:9" x14ac:dyDescent="0.35">
      <c r="A37" t="s">
        <v>19</v>
      </c>
      <c r="B37" s="2">
        <v>-0.32600000000000001</v>
      </c>
      <c r="C37" s="2">
        <v>0.72199999999999998</v>
      </c>
      <c r="D37" s="2">
        <v>7.8210000000000002E-2</v>
      </c>
      <c r="E37" s="2">
        <f>B37-(1.96*D37)</f>
        <v>-0.47929160000000004</v>
      </c>
      <c r="F37" s="2">
        <f>B37+(1.96*D37)</f>
        <v>-0.17270840000000001</v>
      </c>
      <c r="G37" s="2">
        <f t="shared" si="5"/>
        <v>0.61922189325977339</v>
      </c>
      <c r="H37" s="2">
        <f t="shared" si="4"/>
        <v>0.84138292633778933</v>
      </c>
      <c r="I37" s="2">
        <v>3.1000000000000001E-5</v>
      </c>
    </row>
    <row r="38" spans="1:9" x14ac:dyDescent="0.35">
      <c r="A38" t="s">
        <v>20</v>
      </c>
      <c r="B38" s="2">
        <v>-0.40160000000000001</v>
      </c>
      <c r="C38" s="2">
        <v>0.66900000000000004</v>
      </c>
      <c r="D38" s="2">
        <v>9.2539999999999997E-2</v>
      </c>
      <c r="E38" s="2">
        <f>B38-(1.96*D38)</f>
        <v>-0.58297840000000001</v>
      </c>
      <c r="F38" s="2">
        <f>B38+(1.96*D38)</f>
        <v>-0.22022160000000002</v>
      </c>
      <c r="G38" s="2">
        <f t="shared" si="5"/>
        <v>0.55823324619859538</v>
      </c>
      <c r="H38" s="2">
        <f t="shared" si="4"/>
        <v>0.80234097949986327</v>
      </c>
      <c r="I38" s="2">
        <v>1.4E-5</v>
      </c>
    </row>
    <row r="39" spans="1:9" x14ac:dyDescent="0.35">
      <c r="A39" t="s">
        <v>21</v>
      </c>
      <c r="B39" s="2">
        <v>-1.1478999999999999</v>
      </c>
      <c r="C39" s="2">
        <v>0.317</v>
      </c>
      <c r="D39" s="2">
        <v>0.20812</v>
      </c>
      <c r="E39" s="2">
        <f>B39-(1.96*D39)</f>
        <v>-1.5558151999999998</v>
      </c>
      <c r="F39" s="2">
        <f>B39+(1.96*D39)</f>
        <v>-0.7399848</v>
      </c>
      <c r="G39" s="2">
        <f t="shared" si="5"/>
        <v>0.21101729121023974</v>
      </c>
      <c r="H39" s="2">
        <f t="shared" si="4"/>
        <v>0.47712116770766677</v>
      </c>
      <c r="I39" s="2">
        <v>3.5000000000000002E-8</v>
      </c>
    </row>
    <row r="40" spans="1:9" x14ac:dyDescent="0.35">
      <c r="A40" t="s">
        <v>22</v>
      </c>
      <c r="B40" s="2">
        <v>-0.30259999999999998</v>
      </c>
      <c r="C40" s="2">
        <v>0.73899999999999999</v>
      </c>
      <c r="D40" s="2">
        <v>0.10799</v>
      </c>
      <c r="E40" s="2">
        <f>B40-(1.96*D40)</f>
        <v>-0.51426039999999995</v>
      </c>
      <c r="F40" s="2">
        <f>B40+(1.96*D40)</f>
        <v>-9.0939599999999982E-2</v>
      </c>
      <c r="G40" s="2">
        <f t="shared" si="5"/>
        <v>0.59794266951716324</v>
      </c>
      <c r="H40" s="2">
        <f t="shared" si="4"/>
        <v>0.91307285883445499</v>
      </c>
      <c r="I40" s="2">
        <v>5.1000000000000004E-3</v>
      </c>
    </row>
    <row r="41" spans="1:9" x14ac:dyDescent="0.35">
      <c r="A41" t="s">
        <v>23</v>
      </c>
      <c r="B41" s="2">
        <v>-0.28420000000000001</v>
      </c>
      <c r="C41" s="2">
        <v>0.753</v>
      </c>
      <c r="D41" s="2">
        <v>8.6929999999999993E-2</v>
      </c>
      <c r="E41" s="2">
        <f>B41-(1.96*D41)</f>
        <v>-0.45458279999999995</v>
      </c>
      <c r="F41" s="2">
        <f>B41+(1.96*D41)</f>
        <v>-0.11381720000000004</v>
      </c>
      <c r="G41" s="2">
        <f t="shared" si="5"/>
        <v>0.63471271486282255</v>
      </c>
      <c r="H41" s="2">
        <f t="shared" si="4"/>
        <v>0.8924210755454266</v>
      </c>
      <c r="I41" s="2">
        <v>1.1000000000000001E-3</v>
      </c>
    </row>
    <row r="42" spans="1:9" x14ac:dyDescent="0.35">
      <c r="A42" t="s">
        <v>24</v>
      </c>
      <c r="B42" s="2">
        <v>-0.4622</v>
      </c>
      <c r="C42" s="2">
        <v>0.63</v>
      </c>
      <c r="D42" s="2">
        <v>0.107</v>
      </c>
      <c r="E42" s="2">
        <f>B42-(1.96*D42)</f>
        <v>-0.67191999999999996</v>
      </c>
      <c r="F42" s="2">
        <f>B42+(1.96*D42)</f>
        <v>-0.25248000000000004</v>
      </c>
      <c r="G42" s="2">
        <f t="shared" si="5"/>
        <v>0.51072703989509649</v>
      </c>
      <c r="H42" s="2">
        <f t="shared" si="4"/>
        <v>0.77687175011894238</v>
      </c>
      <c r="I42" s="2">
        <v>1.5999999999999999E-5</v>
      </c>
    </row>
    <row r="43" spans="1:9" x14ac:dyDescent="0.35">
      <c r="A43" t="s">
        <v>6</v>
      </c>
      <c r="B43" s="2">
        <v>0.50009999999999999</v>
      </c>
      <c r="C43" s="2">
        <v>1.649</v>
      </c>
      <c r="D43" s="2">
        <v>0.11439000000000001</v>
      </c>
      <c r="E43" s="2">
        <f>B43-(1.96*D43)</f>
        <v>0.27589560000000002</v>
      </c>
      <c r="F43" s="2">
        <f>B43+(1.96*D43)</f>
        <v>0.72430439999999996</v>
      </c>
      <c r="G43" s="2">
        <f t="shared" si="5"/>
        <v>1.317710287891898</v>
      </c>
      <c r="H43" s="2">
        <f t="shared" si="4"/>
        <v>2.063295372417282</v>
      </c>
      <c r="I43" s="2">
        <v>1.2E-5</v>
      </c>
    </row>
    <row r="44" spans="1:9" x14ac:dyDescent="0.35">
      <c r="A44" t="s">
        <v>25</v>
      </c>
      <c r="B44" s="2">
        <v>0.36259999999999998</v>
      </c>
      <c r="C44" s="2">
        <v>1.4370000000000001</v>
      </c>
      <c r="D44" s="2">
        <v>8.2159999999999997E-2</v>
      </c>
      <c r="E44" s="2">
        <f>B44-(1.96*D44)</f>
        <v>0.20156639999999998</v>
      </c>
      <c r="F44" s="2">
        <f>B44+(1.96*D44)</f>
        <v>0.52363359999999992</v>
      </c>
      <c r="G44" s="2">
        <f t="shared" si="5"/>
        <v>1.2233174626456103</v>
      </c>
      <c r="H44" s="2">
        <f t="shared" si="4"/>
        <v>1.688150582774864</v>
      </c>
      <c r="I44" s="2">
        <v>1.0000000000000001E-5</v>
      </c>
    </row>
    <row r="45" spans="1:9" x14ac:dyDescent="0.35">
      <c r="A45" t="s">
        <v>26</v>
      </c>
      <c r="B45" s="2">
        <v>-0.3831</v>
      </c>
      <c r="C45" s="2">
        <v>0.68200000000000005</v>
      </c>
      <c r="D45" s="2">
        <v>0.12354999999999999</v>
      </c>
      <c r="E45" s="2">
        <f>B45-(1.96*D45)</f>
        <v>-0.62525799999999998</v>
      </c>
      <c r="F45" s="2">
        <f>B45+(1.96*D45)</f>
        <v>-0.14094200000000001</v>
      </c>
      <c r="G45" s="2">
        <f t="shared" si="5"/>
        <v>0.53512334888347124</v>
      </c>
      <c r="H45" s="2">
        <f t="shared" si="4"/>
        <v>0.86853968553857364</v>
      </c>
      <c r="I45" s="2">
        <v>1.9E-3</v>
      </c>
    </row>
    <row r="46" spans="1:9" x14ac:dyDescent="0.35">
      <c r="A46" t="s">
        <v>27</v>
      </c>
      <c r="B46" s="2">
        <v>-5.9200000000000003E-2</v>
      </c>
      <c r="C46" s="2">
        <v>0.94299999999999995</v>
      </c>
      <c r="D46" s="2">
        <v>0.10741000000000001</v>
      </c>
      <c r="E46" s="2">
        <f t="shared" ref="E46:E50" si="6">B46-(1.96*D46)</f>
        <v>-0.26972360000000001</v>
      </c>
      <c r="F46" s="2">
        <f t="shared" ref="F46:F50" si="7">B46+(1.96*D46)</f>
        <v>0.1513236</v>
      </c>
      <c r="G46" s="2">
        <f t="shared" si="5"/>
        <v>0.76359052159171104</v>
      </c>
      <c r="H46" s="2">
        <f t="shared" si="4"/>
        <v>1.1633730646996816</v>
      </c>
      <c r="I46" s="2">
        <v>0.57999999999999996</v>
      </c>
    </row>
    <row r="47" spans="1:9" x14ac:dyDescent="0.35">
      <c r="A47" t="s">
        <v>8</v>
      </c>
      <c r="B47" s="2">
        <v>0.89639999999999997</v>
      </c>
      <c r="C47" s="2">
        <v>2.4510000000000001</v>
      </c>
      <c r="D47" s="2">
        <v>0.1099</v>
      </c>
      <c r="E47" s="2">
        <f t="shared" si="6"/>
        <v>0.68099599999999993</v>
      </c>
      <c r="F47" s="2">
        <f t="shared" si="7"/>
        <v>1.111804</v>
      </c>
      <c r="G47" s="2">
        <f t="shared" si="5"/>
        <v>1.9758446938360237</v>
      </c>
      <c r="H47" s="2">
        <f t="shared" si="4"/>
        <v>3.039837317481934</v>
      </c>
      <c r="I47" s="2">
        <v>4.4E-16</v>
      </c>
    </row>
    <row r="48" spans="1:9" x14ac:dyDescent="0.35">
      <c r="A48" t="s">
        <v>9</v>
      </c>
      <c r="B48" s="2">
        <v>0.59630000000000005</v>
      </c>
      <c r="C48" s="2">
        <v>1.8149999999999999</v>
      </c>
      <c r="D48" s="2">
        <v>7.6920000000000002E-2</v>
      </c>
      <c r="E48" s="2">
        <f t="shared" si="6"/>
        <v>0.44553680000000007</v>
      </c>
      <c r="F48" s="2">
        <f t="shared" si="7"/>
        <v>0.74706320000000004</v>
      </c>
      <c r="G48" s="2">
        <f t="shared" si="5"/>
        <v>1.5613280918409582</v>
      </c>
      <c r="H48" s="2">
        <f t="shared" si="4"/>
        <v>2.1107919313781993</v>
      </c>
      <c r="I48" s="2">
        <v>9.1000000000000004E-15</v>
      </c>
    </row>
    <row r="49" spans="1:9" x14ac:dyDescent="0.35">
      <c r="A49" t="s">
        <v>10</v>
      </c>
      <c r="B49" s="2">
        <v>0.62180000000000002</v>
      </c>
      <c r="C49" s="2">
        <v>1.8620000000000001</v>
      </c>
      <c r="D49" s="2">
        <v>0.11075</v>
      </c>
      <c r="E49" s="2">
        <f t="shared" si="6"/>
        <v>0.40473000000000003</v>
      </c>
      <c r="F49" s="2">
        <f t="shared" si="7"/>
        <v>0.83887</v>
      </c>
      <c r="G49" s="2">
        <f t="shared" si="5"/>
        <v>1.4988977430264097</v>
      </c>
      <c r="H49" s="2">
        <f t="shared" si="4"/>
        <v>2.3137509604249362</v>
      </c>
      <c r="I49" s="2">
        <v>2E-8</v>
      </c>
    </row>
    <row r="50" spans="1:9" x14ac:dyDescent="0.35">
      <c r="A50" t="s">
        <v>7</v>
      </c>
      <c r="B50" s="2">
        <v>1.272</v>
      </c>
      <c r="C50" s="2">
        <v>3.5680000000000001</v>
      </c>
      <c r="D50" s="2">
        <v>7.3749999999999996E-2</v>
      </c>
      <c r="E50" s="2">
        <f t="shared" si="6"/>
        <v>1.1274500000000001</v>
      </c>
      <c r="F50" s="2">
        <f t="shared" si="7"/>
        <v>1.41655</v>
      </c>
      <c r="G50" s="2">
        <f t="shared" si="5"/>
        <v>3.0877726322530004</v>
      </c>
      <c r="H50" s="2">
        <f t="shared" si="4"/>
        <v>4.1228719674807559</v>
      </c>
      <c r="I50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2019-05-01T17:39:57Z</dcterms:created>
  <dcterms:modified xsi:type="dcterms:W3CDTF">2019-05-01T19:12:57Z</dcterms:modified>
</cp:coreProperties>
</file>