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blic\K12-Physics-S1_SY2223\7 - Motion In Two Dimensions\"/>
    </mc:Choice>
  </mc:AlternateContent>
  <xr:revisionPtr revIDLastSave="0" documentId="13_ncr:1_{86B4F805-D347-4FB2-94E4-C1CC288C471E}" xr6:coauthVersionLast="47" xr6:coauthVersionMax="47" xr10:uidLastSave="{00000000-0000-0000-0000-000000000000}"/>
  <bookViews>
    <workbookView xWindow="3120" yWindow="3120" windowWidth="21600" windowHeight="11295" activeTab="1" xr2:uid="{ECE34DDE-8C02-49FB-9DF3-9F405F789295}"/>
  </bookViews>
  <sheets>
    <sheet name="Projectile Horizontal" sheetId="1" r:id="rId1"/>
    <sheet name="Projectile Ang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" l="1"/>
  <c r="F9" i="2"/>
  <c r="D11" i="2" s="1"/>
  <c r="D13" i="2" s="1"/>
  <c r="D9" i="1"/>
  <c r="D13" i="1" s="1"/>
  <c r="D15" i="1" s="1"/>
  <c r="D12" i="2" l="1"/>
  <c r="D14" i="2" s="1"/>
  <c r="D15" i="2" s="1"/>
  <c r="D18" i="2" s="1"/>
  <c r="D17" i="2" l="1"/>
</calcChain>
</file>

<file path=xl/sharedStrings.xml><?xml version="1.0" encoding="utf-8"?>
<sst xmlns="http://schemas.openxmlformats.org/spreadsheetml/2006/main" count="67" uniqueCount="50">
  <si>
    <t>Objective</t>
  </si>
  <si>
    <t>Velocity X</t>
  </si>
  <si>
    <t>Vx</t>
  </si>
  <si>
    <t>m/s</t>
  </si>
  <si>
    <t>Ax</t>
  </si>
  <si>
    <t>m/s^2</t>
  </si>
  <si>
    <t>Acceleration Y</t>
  </si>
  <si>
    <t>Acceleration X</t>
  </si>
  <si>
    <t>Ay</t>
  </si>
  <si>
    <t>Height</t>
  </si>
  <si>
    <t>y</t>
  </si>
  <si>
    <t>m</t>
  </si>
  <si>
    <t>Unknowns: t=? x=?</t>
  </si>
  <si>
    <t>Time</t>
  </si>
  <si>
    <t>t</t>
  </si>
  <si>
    <t>x=Vx*t</t>
  </si>
  <si>
    <t>Drop time</t>
  </si>
  <si>
    <t>Gravity</t>
  </si>
  <si>
    <t>g</t>
  </si>
  <si>
    <t>s</t>
  </si>
  <si>
    <t>Horizontal distance (range)</t>
  </si>
  <si>
    <t>x</t>
  </si>
  <si>
    <t>Uniform acceleration</t>
  </si>
  <si>
    <t>Ay = -g</t>
  </si>
  <si>
    <t>What will the range of the stone be?</t>
  </si>
  <si>
    <t>t=sqrt(2*y/Ay)</t>
  </si>
  <si>
    <t>A boy throws a stone with a velocity of +20.0 m/s at an angle of 30°.</t>
  </si>
  <si>
    <t>How long does it take the stone to hit the ground?</t>
  </si>
  <si>
    <t>How far will the stone have traveled when it hits the ground?</t>
  </si>
  <si>
    <t>How high will it go?</t>
  </si>
  <si>
    <t>Velocity</t>
  </si>
  <si>
    <t>v</t>
  </si>
  <si>
    <t>Angle</t>
  </si>
  <si>
    <t>theta</t>
  </si>
  <si>
    <t>degrees</t>
  </si>
  <si>
    <t>radians</t>
  </si>
  <si>
    <t>Unknowns: t = ? range, (Xmax) = ?, altitude (Ymax) = ?</t>
  </si>
  <si>
    <t>cos(theta)</t>
  </si>
  <si>
    <t>sin(theta)</t>
  </si>
  <si>
    <t>Vy</t>
  </si>
  <si>
    <t>Vx = v*cos(theta)</t>
  </si>
  <si>
    <t>Vy = v*sin(theta)</t>
  </si>
  <si>
    <t>t = -2*Vy/g</t>
  </si>
  <si>
    <t>Xmax</t>
  </si>
  <si>
    <t>Ymax</t>
  </si>
  <si>
    <t>Half Time</t>
  </si>
  <si>
    <t>t/2</t>
  </si>
  <si>
    <t>Ymax=Vy*t+0.5*g*t^2, where t=1.0 (or half the total time)</t>
  </si>
  <si>
    <t>A boy throws a stone horizontally with a velocity of +20 m/s from the top of a cliff that is 44 m high.</t>
  </si>
  <si>
    <t>How long does it take the stone to reach the ground?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</si>
</sst>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3030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1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1" xfId="0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C671-9BEC-4C6E-9F47-D996C657A25B}">
  <dimension ref="B2:F15"/>
  <sheetViews>
    <sheetView workbookViewId="0">
      <selection activeCell="B2" sqref="B2"/>
    </sheetView>
  </sheetViews>
  <sheetFormatPr defaultRowHeight="15" x14ac:dyDescent="0.25"/>
  <cols>
    <col min="1" max="1" width="9.140625" style="1"/>
    <col min="2" max="2" width="25.28515625" style="1" bestFit="1" customWidth="1"/>
    <col min="3" max="16384" width="9.140625" style="1"/>
  </cols>
  <sheetData>
    <row r="2" spans="2:6" x14ac:dyDescent="0.25">
      <c r="B2" s="1" t="s">
        <v>0</v>
      </c>
      <c r="C2" s="2" t="s">
        <v>48</v>
      </c>
    </row>
    <row r="3" spans="2:6" x14ac:dyDescent="0.25">
      <c r="C3" s="2" t="s">
        <v>49</v>
      </c>
    </row>
    <row r="4" spans="2:6" x14ac:dyDescent="0.25">
      <c r="B4" s="2"/>
      <c r="C4" s="2" t="s">
        <v>24</v>
      </c>
    </row>
    <row r="5" spans="2:6" x14ac:dyDescent="0.25">
      <c r="B5" s="2"/>
      <c r="C5" s="2"/>
    </row>
    <row r="6" spans="2:6" ht="15.75" thickBot="1" x14ac:dyDescent="0.3">
      <c r="B6" s="1" t="s">
        <v>17</v>
      </c>
      <c r="C6" s="1" t="s">
        <v>18</v>
      </c>
      <c r="D6" s="1">
        <v>-9.8000000000000007</v>
      </c>
      <c r="E6" s="1" t="s">
        <v>5</v>
      </c>
    </row>
    <row r="7" spans="2:6" ht="15.75" thickBot="1" x14ac:dyDescent="0.3">
      <c r="B7" s="1" t="s">
        <v>1</v>
      </c>
      <c r="C7" s="1" t="s">
        <v>2</v>
      </c>
      <c r="D7" s="3">
        <v>20</v>
      </c>
      <c r="E7" s="1" t="s">
        <v>3</v>
      </c>
    </row>
    <row r="8" spans="2:6" ht="15.75" thickBot="1" x14ac:dyDescent="0.3">
      <c r="B8" s="1" t="s">
        <v>7</v>
      </c>
      <c r="C8" s="1" t="s">
        <v>4</v>
      </c>
      <c r="D8" s="3">
        <v>44</v>
      </c>
      <c r="E8" s="1" t="s">
        <v>5</v>
      </c>
    </row>
    <row r="9" spans="2:6" x14ac:dyDescent="0.25">
      <c r="B9" s="1" t="s">
        <v>6</v>
      </c>
      <c r="C9" s="4" t="s">
        <v>8</v>
      </c>
      <c r="D9" s="7">
        <f>-D6</f>
        <v>9.8000000000000007</v>
      </c>
      <c r="E9" s="1" t="s">
        <v>5</v>
      </c>
      <c r="F9" s="1" t="s">
        <v>23</v>
      </c>
    </row>
    <row r="10" spans="2:6" x14ac:dyDescent="0.25">
      <c r="B10" s="1" t="s">
        <v>9</v>
      </c>
      <c r="C10" s="4" t="s">
        <v>10</v>
      </c>
      <c r="D10" s="4">
        <v>44</v>
      </c>
      <c r="E10" s="4" t="s">
        <v>11</v>
      </c>
    </row>
    <row r="11" spans="2:6" x14ac:dyDescent="0.25">
      <c r="B11" s="1" t="s">
        <v>22</v>
      </c>
    </row>
    <row r="12" spans="2:6" x14ac:dyDescent="0.25">
      <c r="B12" s="1" t="s">
        <v>12</v>
      </c>
    </row>
    <row r="13" spans="2:6" x14ac:dyDescent="0.25">
      <c r="B13" s="1" t="s">
        <v>16</v>
      </c>
      <c r="C13" s="4" t="s">
        <v>14</v>
      </c>
      <c r="D13" s="5">
        <f>SQRT(2*D10/D9)</f>
        <v>2.9965967090575756</v>
      </c>
      <c r="E13" s="4" t="s">
        <v>19</v>
      </c>
      <c r="F13" s="1" t="s">
        <v>25</v>
      </c>
    </row>
    <row r="14" spans="2:6" x14ac:dyDescent="0.25">
      <c r="C14" s="4"/>
    </row>
    <row r="15" spans="2:6" x14ac:dyDescent="0.25">
      <c r="B15" s="1" t="s">
        <v>20</v>
      </c>
      <c r="C15" s="1" t="s">
        <v>21</v>
      </c>
      <c r="D15" s="5">
        <f>D7*D13</f>
        <v>59.931934181151512</v>
      </c>
      <c r="E15" s="1" t="s">
        <v>11</v>
      </c>
      <c r="F15" s="1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DECD-2E51-4B18-BF43-94C694532AA0}">
  <dimension ref="B2:G18"/>
  <sheetViews>
    <sheetView tabSelected="1" workbookViewId="0">
      <selection activeCell="B2" sqref="B2"/>
    </sheetView>
  </sheetViews>
  <sheetFormatPr defaultRowHeight="15" x14ac:dyDescent="0.25"/>
  <cols>
    <col min="2" max="2" width="25.140625" customWidth="1"/>
  </cols>
  <sheetData>
    <row r="2" spans="2:7" x14ac:dyDescent="0.25">
      <c r="B2" t="s">
        <v>0</v>
      </c>
      <c r="C2" t="s">
        <v>26</v>
      </c>
    </row>
    <row r="3" spans="2:7" x14ac:dyDescent="0.25">
      <c r="C3" t="s">
        <v>27</v>
      </c>
    </row>
    <row r="4" spans="2:7" x14ac:dyDescent="0.25">
      <c r="C4" t="s">
        <v>28</v>
      </c>
    </row>
    <row r="5" spans="2:7" x14ac:dyDescent="0.25">
      <c r="C5" t="s">
        <v>29</v>
      </c>
    </row>
    <row r="7" spans="2:7" ht="15.75" thickBot="1" x14ac:dyDescent="0.3">
      <c r="B7" t="s">
        <v>17</v>
      </c>
      <c r="C7" t="s">
        <v>18</v>
      </c>
      <c r="D7">
        <v>-9.8000000000000007</v>
      </c>
      <c r="E7" t="s">
        <v>5</v>
      </c>
    </row>
    <row r="8" spans="2:7" ht="15.75" thickBot="1" x14ac:dyDescent="0.3">
      <c r="B8" t="s">
        <v>30</v>
      </c>
      <c r="C8" t="s">
        <v>31</v>
      </c>
      <c r="D8" s="6">
        <v>20</v>
      </c>
      <c r="E8" t="s">
        <v>3</v>
      </c>
    </row>
    <row r="9" spans="2:7" ht="15.75" thickBot="1" x14ac:dyDescent="0.3">
      <c r="B9" t="s">
        <v>32</v>
      </c>
      <c r="C9" t="s">
        <v>33</v>
      </c>
      <c r="D9" s="6">
        <v>30</v>
      </c>
      <c r="E9" t="s">
        <v>34</v>
      </c>
      <c r="F9">
        <f>RADIANS(D9)</f>
        <v>0.52359877559829882</v>
      </c>
      <c r="G9" t="s">
        <v>35</v>
      </c>
    </row>
    <row r="10" spans="2:7" x14ac:dyDescent="0.25">
      <c r="B10" t="s">
        <v>36</v>
      </c>
    </row>
    <row r="11" spans="2:7" x14ac:dyDescent="0.25">
      <c r="C11" t="s">
        <v>37</v>
      </c>
      <c r="D11">
        <f>COS(F9)</f>
        <v>0.86602540378443871</v>
      </c>
    </row>
    <row r="12" spans="2:7" x14ac:dyDescent="0.25">
      <c r="C12" t="s">
        <v>38</v>
      </c>
      <c r="D12">
        <f>SIN(F9)</f>
        <v>0.49999999999999994</v>
      </c>
    </row>
    <row r="13" spans="2:7" x14ac:dyDescent="0.25">
      <c r="C13" t="s">
        <v>2</v>
      </c>
      <c r="D13">
        <f>D8*D11</f>
        <v>17.320508075688775</v>
      </c>
      <c r="E13" t="s">
        <v>3</v>
      </c>
      <c r="F13" t="s">
        <v>40</v>
      </c>
    </row>
    <row r="14" spans="2:7" x14ac:dyDescent="0.25">
      <c r="C14" t="s">
        <v>39</v>
      </c>
      <c r="D14">
        <f>D8*D12</f>
        <v>9.9999999999999982</v>
      </c>
      <c r="E14" t="s">
        <v>3</v>
      </c>
      <c r="F14" t="s">
        <v>41</v>
      </c>
    </row>
    <row r="15" spans="2:7" x14ac:dyDescent="0.25">
      <c r="B15" t="s">
        <v>13</v>
      </c>
      <c r="C15" t="s">
        <v>14</v>
      </c>
      <c r="D15" s="5">
        <f>-2*D14/D7</f>
        <v>2.0408163265306118</v>
      </c>
      <c r="E15" t="s">
        <v>19</v>
      </c>
      <c r="F15" t="s">
        <v>42</v>
      </c>
    </row>
    <row r="16" spans="2:7" x14ac:dyDescent="0.25">
      <c r="B16" t="s">
        <v>45</v>
      </c>
      <c r="C16" t="s">
        <v>46</v>
      </c>
      <c r="D16" s="5">
        <f>D15/2</f>
        <v>1.0204081632653059</v>
      </c>
      <c r="E16" t="s">
        <v>19</v>
      </c>
    </row>
    <row r="17" spans="3:6" x14ac:dyDescent="0.25">
      <c r="C17" t="s">
        <v>43</v>
      </c>
      <c r="D17" s="5">
        <f>D13*D15</f>
        <v>35.347975664670962</v>
      </c>
      <c r="E17" t="s">
        <v>11</v>
      </c>
      <c r="F17" t="s">
        <v>15</v>
      </c>
    </row>
    <row r="18" spans="3:6" x14ac:dyDescent="0.25">
      <c r="C18" t="s">
        <v>44</v>
      </c>
      <c r="D18" s="5">
        <f>D15/2*D14+0.5*D7</f>
        <v>5.3040816326530571</v>
      </c>
      <c r="E18" t="s">
        <v>11</v>
      </c>
      <c r="F18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Projectile Horizontal</vt:lpstr>
      <vt:lpstr>Projectile 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EthanG</dc:creator>
  <cp:lastModifiedBy>Devin EthanG</cp:lastModifiedBy>
  <dcterms:created xsi:type="dcterms:W3CDTF">2022-12-24T02:10:15Z</dcterms:created>
  <dcterms:modified xsi:type="dcterms:W3CDTF">2022-12-24T19:59:36Z</dcterms:modified>
</cp:coreProperties>
</file>