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ublic\K12-Physics-S1_SY2223\7 - Motion In Two Dimensions\"/>
    </mc:Choice>
  </mc:AlternateContent>
  <xr:revisionPtr revIDLastSave="0" documentId="13_ncr:1_{FD6392CA-23DC-4349-BF72-2D892337142F}" xr6:coauthVersionLast="47" xr6:coauthVersionMax="47" xr10:uidLastSave="{00000000-0000-0000-0000-000000000000}"/>
  <bookViews>
    <workbookView xWindow="10395" yWindow="3135" windowWidth="14280" windowHeight="11295" xr2:uid="{00000000-000D-0000-FFFF-FFFF00000000}"/>
  </bookViews>
  <sheets>
    <sheet name="Caf with Mass Velocity Radius" sheetId="1" r:id="rId1"/>
    <sheet name="Caf with Mass Radius Period" sheetId="2" r:id="rId2"/>
    <sheet name="Centrifu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D13" i="3"/>
  <c r="D11" i="3"/>
  <c r="D10" i="3"/>
  <c r="D9" i="3"/>
  <c r="D8" i="3"/>
  <c r="D16" i="2"/>
  <c r="D15" i="2"/>
  <c r="D14" i="2"/>
  <c r="D14" i="1"/>
  <c r="D13" i="1"/>
</calcChain>
</file>

<file path=xl/sharedStrings.xml><?xml version="1.0" encoding="utf-8"?>
<sst xmlns="http://schemas.openxmlformats.org/spreadsheetml/2006/main" count="89" uniqueCount="52">
  <si>
    <t>Objective:</t>
  </si>
  <si>
    <t>A 70.0 kg man stands on the edge of a merry-go-round with a radius of 5.0 m.</t>
  </si>
  <si>
    <t>He is moving with a uniform velocity of 2.0 m/s.</t>
  </si>
  <si>
    <t>What is his centripetal acceleration?</t>
  </si>
  <si>
    <t>What is the magnitude of the centripetal force that acts on him?</t>
  </si>
  <si>
    <t>Mass</t>
  </si>
  <si>
    <t>kg</t>
  </si>
  <si>
    <t>Velocity</t>
  </si>
  <si>
    <t>v</t>
  </si>
  <si>
    <t>m/s</t>
  </si>
  <si>
    <t>Radius</t>
  </si>
  <si>
    <t>r</t>
  </si>
  <si>
    <t>m</t>
  </si>
  <si>
    <t>Unknowns: Ac = ?, Fc = ?</t>
  </si>
  <si>
    <t>Ac</t>
  </si>
  <si>
    <t>Ac = v^2 / r</t>
  </si>
  <si>
    <t>m/s^2</t>
  </si>
  <si>
    <t xml:space="preserve">Fc = m * Ac </t>
  </si>
  <si>
    <t>Fc</t>
  </si>
  <si>
    <t>N</t>
  </si>
  <si>
    <t>Centripetal Acceleration</t>
  </si>
  <si>
    <t>Centripetal Force</t>
  </si>
  <si>
    <t>A 0.015 kg rubber stopper is attached to a 1.00 m string and swung overhead in a circle to make one revolution in 1.50 s.</t>
  </si>
  <si>
    <t>Find the following:</t>
  </si>
  <si>
    <t>• Velocity of the stopper</t>
  </si>
  <si>
    <t>• Centripetal acceleration of the stopper</t>
  </si>
  <si>
    <t>• Centripetal force exerted by the string on the stopper</t>
  </si>
  <si>
    <t>t</t>
  </si>
  <si>
    <t>s</t>
  </si>
  <si>
    <t>Unknowns: v = ?, ac = ?, Fc = ?</t>
  </si>
  <si>
    <t>v = 2 * PI * Radius / time</t>
  </si>
  <si>
    <t>Time (Period)</t>
  </si>
  <si>
    <t>A 70.0 kg astronaut is training for accelerations that he will experience upon reentry.</t>
  </si>
  <si>
    <t>He is placed in a centrifuge (r = 15.0 m) and spun at a constant angular velocity of 13.2 rpm.</t>
  </si>
  <si>
    <t>Angular Velocity (RPM)</t>
  </si>
  <si>
    <t>Av</t>
  </si>
  <si>
    <t>rpm</t>
  </si>
  <si>
    <t>Angular Velocity (RPS)</t>
  </si>
  <si>
    <t>rps</t>
  </si>
  <si>
    <t>Angular Velocity</t>
  </si>
  <si>
    <t>w</t>
  </si>
  <si>
    <t>rad/s</t>
  </si>
  <si>
    <t>Linear Velocity</t>
  </si>
  <si>
    <t>v = r * w</t>
  </si>
  <si>
    <t>g</t>
  </si>
  <si>
    <t>Gravity</t>
  </si>
  <si>
    <t>Acceleration</t>
  </si>
  <si>
    <t>a</t>
  </si>
  <si>
    <t>a = Ca/ABS(g)</t>
  </si>
  <si>
    <t>w = RPM * 2 * PI / 60</t>
  </si>
  <si>
    <t>RPS = RPM/60</t>
  </si>
  <si>
    <t>Fc = m *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</si>
</sst>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4"/>
  <sheetViews>
    <sheetView tabSelected="1" workbookViewId="0">
      <selection activeCell="B2" sqref="B2"/>
    </sheetView>
  </sheetViews>
  <sheetFormatPr defaultRowHeight="15" x14ac:dyDescent="0.25"/>
  <cols>
    <col min="2" max="2" width="26.7109375" bestFit="1" customWidth="1"/>
  </cols>
  <sheetData>
    <row r="2" spans="2:6" x14ac:dyDescent="0.25">
      <c r="B2" t="s">
        <v>0</v>
      </c>
      <c r="C2" t="s">
        <v>1</v>
      </c>
    </row>
    <row r="3" spans="2:6" x14ac:dyDescent="0.25">
      <c r="C3" t="s">
        <v>2</v>
      </c>
    </row>
    <row r="4" spans="2:6" x14ac:dyDescent="0.25">
      <c r="C4" t="s">
        <v>3</v>
      </c>
    </row>
    <row r="5" spans="2:6" x14ac:dyDescent="0.25">
      <c r="C5" t="s">
        <v>4</v>
      </c>
    </row>
    <row r="6" spans="2:6" ht="15.75" thickBot="1" x14ac:dyDescent="0.3"/>
    <row r="7" spans="2:6" ht="15.75" thickBot="1" x14ac:dyDescent="0.3">
      <c r="B7" t="s">
        <v>5</v>
      </c>
      <c r="C7" t="s">
        <v>12</v>
      </c>
      <c r="D7" s="1">
        <v>70</v>
      </c>
      <c r="E7" t="s">
        <v>6</v>
      </c>
    </row>
    <row r="8" spans="2:6" ht="15.75" thickBot="1" x14ac:dyDescent="0.3">
      <c r="B8" t="s">
        <v>7</v>
      </c>
      <c r="C8" t="s">
        <v>8</v>
      </c>
      <c r="D8" s="1">
        <v>2</v>
      </c>
      <c r="E8" t="s">
        <v>9</v>
      </c>
    </row>
    <row r="9" spans="2:6" ht="15.75" thickBot="1" x14ac:dyDescent="0.3">
      <c r="B9" t="s">
        <v>10</v>
      </c>
      <c r="C9" t="s">
        <v>11</v>
      </c>
      <c r="D9" s="1">
        <v>5</v>
      </c>
      <c r="E9" t="s">
        <v>12</v>
      </c>
    </row>
    <row r="11" spans="2:6" x14ac:dyDescent="0.25">
      <c r="B11" t="s">
        <v>13</v>
      </c>
    </row>
    <row r="13" spans="2:6" x14ac:dyDescent="0.25">
      <c r="B13" t="s">
        <v>20</v>
      </c>
      <c r="C13" t="s">
        <v>14</v>
      </c>
      <c r="D13">
        <f>D8*D8/D9</f>
        <v>0.8</v>
      </c>
      <c r="E13" t="s">
        <v>16</v>
      </c>
      <c r="F13" t="s">
        <v>15</v>
      </c>
    </row>
    <row r="14" spans="2:6" x14ac:dyDescent="0.25">
      <c r="B14" t="s">
        <v>21</v>
      </c>
      <c r="C14" t="s">
        <v>18</v>
      </c>
      <c r="D14">
        <f>D7*D13</f>
        <v>56</v>
      </c>
      <c r="E14" t="s">
        <v>19</v>
      </c>
      <c r="F1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4646-C9B9-4A1D-8D8F-93895B0B288E}">
  <dimension ref="B2:F16"/>
  <sheetViews>
    <sheetView workbookViewId="0">
      <selection activeCell="B2" sqref="B2"/>
    </sheetView>
  </sheetViews>
  <sheetFormatPr defaultRowHeight="15" x14ac:dyDescent="0.25"/>
  <cols>
    <col min="2" max="2" width="27.140625" bestFit="1" customWidth="1"/>
  </cols>
  <sheetData>
    <row r="2" spans="2:6" x14ac:dyDescent="0.25">
      <c r="B2" t="s">
        <v>0</v>
      </c>
      <c r="C2" t="s">
        <v>22</v>
      </c>
    </row>
    <row r="3" spans="2:6" x14ac:dyDescent="0.25">
      <c r="C3" t="s">
        <v>23</v>
      </c>
    </row>
    <row r="4" spans="2:6" x14ac:dyDescent="0.25">
      <c r="C4" t="s">
        <v>24</v>
      </c>
    </row>
    <row r="5" spans="2:6" x14ac:dyDescent="0.25">
      <c r="C5" t="s">
        <v>25</v>
      </c>
    </row>
    <row r="6" spans="2:6" x14ac:dyDescent="0.25">
      <c r="C6" t="s">
        <v>26</v>
      </c>
    </row>
    <row r="7" spans="2:6" ht="15.75" thickBot="1" x14ac:dyDescent="0.3"/>
    <row r="8" spans="2:6" ht="15.75" thickBot="1" x14ac:dyDescent="0.3">
      <c r="B8" t="s">
        <v>5</v>
      </c>
      <c r="C8" t="s">
        <v>12</v>
      </c>
      <c r="D8" s="1">
        <v>1.4999999999999999E-2</v>
      </c>
      <c r="E8" t="s">
        <v>6</v>
      </c>
    </row>
    <row r="9" spans="2:6" ht="15.75" thickBot="1" x14ac:dyDescent="0.3">
      <c r="B9" t="s">
        <v>10</v>
      </c>
      <c r="C9" t="s">
        <v>11</v>
      </c>
      <c r="D9" s="1">
        <v>1</v>
      </c>
      <c r="E9" t="s">
        <v>12</v>
      </c>
    </row>
    <row r="10" spans="2:6" ht="15.75" thickBot="1" x14ac:dyDescent="0.3">
      <c r="B10" t="s">
        <v>31</v>
      </c>
      <c r="C10" t="s">
        <v>27</v>
      </c>
      <c r="D10" s="1">
        <v>1.5</v>
      </c>
      <c r="E10" t="s">
        <v>28</v>
      </c>
    </row>
    <row r="12" spans="2:6" x14ac:dyDescent="0.25">
      <c r="B12" t="s">
        <v>29</v>
      </c>
    </row>
    <row r="14" spans="2:6" x14ac:dyDescent="0.25">
      <c r="B14" t="s">
        <v>7</v>
      </c>
      <c r="C14" t="s">
        <v>8</v>
      </c>
      <c r="D14">
        <f xml:space="preserve"> 2 * PI() * D9 / D10</f>
        <v>4.1887902047863905</v>
      </c>
      <c r="E14" t="s">
        <v>9</v>
      </c>
      <c r="F14" t="s">
        <v>30</v>
      </c>
    </row>
    <row r="15" spans="2:6" x14ac:dyDescent="0.25">
      <c r="B15" t="s">
        <v>20</v>
      </c>
      <c r="C15" t="s">
        <v>14</v>
      </c>
      <c r="D15">
        <f>D14*D14 / D9</f>
        <v>17.545963379714411</v>
      </c>
      <c r="E15" t="s">
        <v>16</v>
      </c>
      <c r="F15" t="s">
        <v>15</v>
      </c>
    </row>
    <row r="16" spans="2:6" x14ac:dyDescent="0.25">
      <c r="B16" t="s">
        <v>21</v>
      </c>
      <c r="C16" t="s">
        <v>18</v>
      </c>
      <c r="D16">
        <f>D8*D15</f>
        <v>0.26318945069571614</v>
      </c>
      <c r="E16" t="s">
        <v>19</v>
      </c>
      <c r="F1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1554-18B4-4D77-B519-67003B5733C1}">
  <dimension ref="B2:F14"/>
  <sheetViews>
    <sheetView workbookViewId="0">
      <selection activeCell="B2" sqref="B2"/>
    </sheetView>
  </sheetViews>
  <sheetFormatPr defaultRowHeight="15" x14ac:dyDescent="0.25"/>
  <cols>
    <col min="2" max="2" width="32.7109375" customWidth="1"/>
    <col min="4" max="4" width="21.5703125" customWidth="1"/>
  </cols>
  <sheetData>
    <row r="2" spans="2:6" x14ac:dyDescent="0.25">
      <c r="B2" t="s">
        <v>0</v>
      </c>
      <c r="C2" t="s">
        <v>32</v>
      </c>
    </row>
    <row r="3" spans="2:6" x14ac:dyDescent="0.25">
      <c r="C3" t="s">
        <v>33</v>
      </c>
    </row>
    <row r="5" spans="2:6" x14ac:dyDescent="0.25">
      <c r="B5" t="s">
        <v>5</v>
      </c>
      <c r="C5" t="s">
        <v>12</v>
      </c>
      <c r="D5" s="2">
        <v>70</v>
      </c>
      <c r="E5" t="s">
        <v>6</v>
      </c>
    </row>
    <row r="6" spans="2:6" x14ac:dyDescent="0.25">
      <c r="B6" t="s">
        <v>10</v>
      </c>
      <c r="C6" t="s">
        <v>11</v>
      </c>
      <c r="D6" s="2">
        <v>15</v>
      </c>
      <c r="E6" t="s">
        <v>12</v>
      </c>
    </row>
    <row r="7" spans="2:6" x14ac:dyDescent="0.25">
      <c r="B7" t="s">
        <v>34</v>
      </c>
      <c r="C7" t="s">
        <v>35</v>
      </c>
      <c r="D7" s="2">
        <v>13.2</v>
      </c>
      <c r="E7" t="s">
        <v>36</v>
      </c>
    </row>
    <row r="8" spans="2:6" x14ac:dyDescent="0.25">
      <c r="B8" t="s">
        <v>37</v>
      </c>
      <c r="C8" t="s">
        <v>35</v>
      </c>
      <c r="D8">
        <f>D7/60</f>
        <v>0.22</v>
      </c>
      <c r="E8" t="s">
        <v>38</v>
      </c>
      <c r="F8" t="s">
        <v>50</v>
      </c>
    </row>
    <row r="9" spans="2:6" x14ac:dyDescent="0.25">
      <c r="B9" t="s">
        <v>39</v>
      </c>
      <c r="C9" t="s">
        <v>40</v>
      </c>
      <c r="D9">
        <f>D7*2*PI()/60</f>
        <v>1.3823007675795089</v>
      </c>
      <c r="E9" t="s">
        <v>41</v>
      </c>
      <c r="F9" t="s">
        <v>49</v>
      </c>
    </row>
    <row r="10" spans="2:6" x14ac:dyDescent="0.25">
      <c r="B10" t="s">
        <v>42</v>
      </c>
      <c r="C10" t="s">
        <v>8</v>
      </c>
      <c r="D10">
        <f>D6*D9</f>
        <v>20.734511513692635</v>
      </c>
      <c r="E10" t="s">
        <v>9</v>
      </c>
      <c r="F10" t="s">
        <v>43</v>
      </c>
    </row>
    <row r="11" spans="2:6" x14ac:dyDescent="0.25">
      <c r="B11" t="s">
        <v>20</v>
      </c>
      <c r="C11" t="s">
        <v>14</v>
      </c>
      <c r="D11">
        <f>D6*D9*D9</f>
        <v>28.661331180763494</v>
      </c>
      <c r="E11" t="s">
        <v>16</v>
      </c>
    </row>
    <row r="12" spans="2:6" x14ac:dyDescent="0.25">
      <c r="B12" t="s">
        <v>45</v>
      </c>
      <c r="C12" t="s">
        <v>44</v>
      </c>
      <c r="D12">
        <v>-9.8000000000000007</v>
      </c>
      <c r="E12" t="s">
        <v>16</v>
      </c>
    </row>
    <row r="13" spans="2:6" x14ac:dyDescent="0.25">
      <c r="B13" t="s">
        <v>46</v>
      </c>
      <c r="C13" t="s">
        <v>47</v>
      </c>
      <c r="D13">
        <f>D11/ABS(D12)</f>
        <v>2.9246256306901524</v>
      </c>
      <c r="E13" t="s">
        <v>44</v>
      </c>
      <c r="F13" t="s">
        <v>48</v>
      </c>
    </row>
    <row r="14" spans="2:6" x14ac:dyDescent="0.25">
      <c r="B14" t="s">
        <v>21</v>
      </c>
      <c r="C14" t="s">
        <v>18</v>
      </c>
      <c r="D14">
        <f>D5*D11</f>
        <v>2006.2931826534445</v>
      </c>
      <c r="E14" t="s">
        <v>19</v>
      </c>
      <c r="F14" t="s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Caf with Mass Velocity Radius</vt:lpstr>
      <vt:lpstr>Caf with Mass Radius Period</vt:lpstr>
      <vt:lpstr>Centrifuge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EthanG</dc:creator>
  <cp:lastModifiedBy>Devin EthanG</cp:lastModifiedBy>
  <dcterms:created xsi:type="dcterms:W3CDTF">2015-06-05T18:17:20Z</dcterms:created>
  <dcterms:modified xsi:type="dcterms:W3CDTF">2022-12-29T01:36:13Z</dcterms:modified>
</cp:coreProperties>
</file>