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2416"/>
  <workbookPr autoCompressPictures="0"/>
  <bookViews>
    <workbookView xWindow="3080" yWindow="0" windowWidth="20120" windowHeight="15480" tabRatio="933" firstSheet="7" activeTab="10"/>
  </bookViews>
  <sheets>
    <sheet name="Fig. 2.1" sheetId="8" r:id="rId1"/>
    <sheet name="Fig. 2.2" sheetId="30" r:id="rId2"/>
    <sheet name="tape measures" sheetId="32" r:id="rId3"/>
    <sheet name="Table 2.1" sheetId="33" r:id="rId4"/>
    <sheet name="Fig. 2.3" sheetId="39" r:id="rId5"/>
    <sheet name="Fig. 2.4" sheetId="36" r:id="rId6"/>
    <sheet name="Table 2.2" sheetId="37" r:id="rId7"/>
    <sheet name="Fig. 2.5" sheetId="38" r:id="rId8"/>
    <sheet name="Fig. 2.6" sheetId="10" r:id="rId9"/>
    <sheet name="Fig. 2.7" sheetId="11" r:id="rId10"/>
    <sheet name="Fig. 2.8" sheetId="13" r:id="rId11"/>
    <sheet name="Fig. 2.9" sheetId="12" r:id="rId12"/>
    <sheet name="Fig. 2.10" sheetId="14" r:id="rId13"/>
    <sheet name="Fig. 2.11" sheetId="35" r:id="rId14"/>
    <sheet name="Fig. 2.12" sheetId="18" r:id="rId15"/>
    <sheet name="Fig. 2.13" sheetId="21" r:id="rId16"/>
    <sheet name="Fig. 2.14" sheetId="22" r:id="rId17"/>
    <sheet name="Fig. 2.15" sheetId="4" r:id="rId18"/>
    <sheet name="Fig. 2.16" sheetId="15" r:id="rId19"/>
    <sheet name="Fig. 2.17" sheetId="16" r:id="rId20"/>
  </sheets>
  <externalReferences>
    <externalReference r:id="rId21"/>
    <externalReference r:id="rId22"/>
  </externalReferences>
  <definedNames>
    <definedName name="a" localSheetId="5">#REF!</definedName>
    <definedName name="a" localSheetId="7">#REF!</definedName>
    <definedName name="a">#REF!</definedName>
    <definedName name="Expenses" localSheetId="18">#REF!</definedName>
    <definedName name="Expenses" localSheetId="7">#REF!</definedName>
    <definedName name="Expenses">#REF!</definedName>
    <definedName name="NvsAnswerCol">"'[CONTRIBUTION DETAILS BY CUSTOMER.xls]Contrib_YTD'!$A$3:$A$14302"</definedName>
    <definedName name="NvsASD">"V2007-12-31"</definedName>
    <definedName name="NvsAutoDrillOk">"VN"</definedName>
    <definedName name="NvsElapsedTime">0.00199074074043892</definedName>
    <definedName name="NvsEndTime">39532.4410532407</definedName>
    <definedName name="NvsInstLang">"VENG"</definedName>
    <definedName name="NvsInstSpec">"%"</definedName>
    <definedName name="NvsInstSpec1">","</definedName>
    <definedName name="NvsInstSpec2">","</definedName>
    <definedName name="NvsInstSpec3">","</definedName>
    <definedName name="NvsInstSpec4">","</definedName>
    <definedName name="NvsInstSpec5">","</definedName>
    <definedName name="NvsInstSpec6">","</definedName>
    <definedName name="NvsInstSpec7">","</definedName>
    <definedName name="NvsInstSpec8">","</definedName>
    <definedName name="NvsInstSpec9">","</definedName>
    <definedName name="NvsLayoutType">"M3"</definedName>
    <definedName name="NvsNplSpec">"%,X,RZF..,CZF.."</definedName>
    <definedName name="NvsPanelBusUnit">"VARFDO"</definedName>
    <definedName name="NvsPanelEffdt">"V2007-01-01"</definedName>
    <definedName name="NvsPanelSetid">"VICRC"</definedName>
    <definedName name="NvsReqBU">"VFD"</definedName>
    <definedName name="NvsReqBUOnly">"VY"</definedName>
    <definedName name="NvsStyleNme">"Nocturne test.xls"</definedName>
    <definedName name="NvsTransLed">"VN"</definedName>
    <definedName name="NvsTreeASD">"V2007-12-31"</definedName>
    <definedName name="NvsValTbl.ACCOUNT">"GL_ACCOUNT_TBL"</definedName>
    <definedName name="NvsValTbl.ACTIVITY_ID">"PROJ_ACTIVITY"</definedName>
    <definedName name="NvsValTbl.BUSINESS_UNIT">"BUS_UNIT_TBL_GL"</definedName>
    <definedName name="NvsValTbl.OPERATING_UNIT">"OPER_UNIT_TBL"</definedName>
    <definedName name="NvsValTbl.PRODUCT">"PRODUCT_TBL"</definedName>
    <definedName name="NvsValTbl.PROJECT_ID">"PROJECT_TBL_VW"</definedName>
    <definedName name="NvsValTbl.RC_OUNIT">"RC_OUNIT_TBL"</definedName>
    <definedName name="Period" localSheetId="18">#REF!</definedName>
    <definedName name="Period" localSheetId="7">#REF!</definedName>
    <definedName name="Period">#REF!</definedName>
    <definedName name="Print_Area_MI" localSheetId="18">#REF!</definedName>
    <definedName name="Print_Area_MI" localSheetId="5">#REF!</definedName>
    <definedName name="Print_Area_MI" localSheetId="7">#REF!</definedName>
    <definedName name="Print_Area_MI">#REF!</definedName>
    <definedName name="rbu" localSheetId="18">'[1]HQ 2008'!#REF!</definedName>
    <definedName name="rbu" localSheetId="7">'[1]HQ 2008'!#REF!</definedName>
    <definedName name="rbu">'[1]HQ 2008'!#REF!</definedName>
    <definedName name="rtt" localSheetId="18">'[1]HQ 2008'!#REF!</definedName>
    <definedName name="rtt" localSheetId="7">'[1]HQ 2008'!#REF!</definedName>
    <definedName name="rtt">'[1]HQ 2008'!#REF!</definedName>
    <definedName name="sfd" localSheetId="18">'[1]HQ 2008'!#REF!</definedName>
    <definedName name="sfd" localSheetId="7">'[1]HQ 2008'!#REF!</definedName>
    <definedName name="sfd">'[1]HQ 2008'!#REF!</definedName>
    <definedName name="ss" localSheetId="18">#REF!</definedName>
    <definedName name="ss" localSheetId="5">#REF!</definedName>
    <definedName name="ss" localSheetId="7">#REF!</definedName>
    <definedName name="ss">#REF!</definedName>
    <definedName name="TotBud" localSheetId="18">#REF!</definedName>
    <definedName name="TotBud" localSheetId="7">#REF!</definedName>
    <definedName name="TotBud">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" i="39" l="1"/>
  <c r="B9" i="39"/>
  <c r="B8" i="39"/>
  <c r="B7" i="39"/>
  <c r="B6" i="39"/>
  <c r="B10" i="39"/>
</calcChain>
</file>

<file path=xl/comments1.xml><?xml version="1.0" encoding="utf-8"?>
<comments xmlns="http://schemas.openxmlformats.org/spreadsheetml/2006/main">
  <authors>
    <author>jennyc</author>
  </authors>
  <commentList>
    <comment ref="K17" authorId="0">
      <text>
        <r>
          <rPr>
            <b/>
            <sz val="9"/>
            <color indexed="81"/>
            <rFont val="Tahoma"/>
            <family val="2"/>
          </rPr>
          <t>jennyc:</t>
        </r>
        <r>
          <rPr>
            <sz val="9"/>
            <color indexed="81"/>
            <rFont val="Tahoma"/>
            <family val="2"/>
          </rPr>
          <t xml:space="preserve">
I've changed y axis footnote from "Year 2003 = 100" - is this okay?
Yes I think so</t>
        </r>
      </text>
    </comment>
  </commentList>
</comments>
</file>

<file path=xl/sharedStrings.xml><?xml version="1.0" encoding="utf-8"?>
<sst xmlns="http://schemas.openxmlformats.org/spreadsheetml/2006/main" count="368" uniqueCount="182">
  <si>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</si>
  <si>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</si>
  <si>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</si>
  <si>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</si>
  <si>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</si>
  <si>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</si>
  <si>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</si>
  <si>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</si>
  <si>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</si>
  <si>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</si>
  <si>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</si>
  <si>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</si>
  <si>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</si>
  <si>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Total</t>
  </si>
  <si>
    <t>Other ODA</t>
  </si>
  <si>
    <t>EU Institutions</t>
  </si>
  <si>
    <t>Sweden</t>
  </si>
  <si>
    <t>Norway</t>
  </si>
  <si>
    <t>Denmark</t>
  </si>
  <si>
    <t>Germany</t>
  </si>
  <si>
    <t>Ireland</t>
  </si>
  <si>
    <t>Switzerland</t>
  </si>
  <si>
    <t>Japan</t>
  </si>
  <si>
    <t>Finland</t>
  </si>
  <si>
    <t>Canada</t>
  </si>
  <si>
    <t>Netherlands</t>
  </si>
  <si>
    <t>Australia</t>
  </si>
  <si>
    <t>Belgium</t>
  </si>
  <si>
    <t>France</t>
  </si>
  <si>
    <t>Qatar</t>
  </si>
  <si>
    <t>Italy</t>
  </si>
  <si>
    <t>Spain</t>
  </si>
  <si>
    <t>Saudi Arabia</t>
  </si>
  <si>
    <t>Kuwait</t>
  </si>
  <si>
    <t>Brazil</t>
  </si>
  <si>
    <t xml:space="preserve">Korea </t>
  </si>
  <si>
    <t>Turkey</t>
  </si>
  <si>
    <t>China</t>
  </si>
  <si>
    <t>Indonesia</t>
  </si>
  <si>
    <t>South Africa</t>
  </si>
  <si>
    <t>India</t>
  </si>
  <si>
    <t>Mexico</t>
  </si>
  <si>
    <t>Argentina</t>
  </si>
  <si>
    <t>Colombia</t>
  </si>
  <si>
    <t>Bangladesh</t>
  </si>
  <si>
    <t>Afghanistan</t>
  </si>
  <si>
    <t>Pakistan</t>
  </si>
  <si>
    <t>Angola</t>
  </si>
  <si>
    <t>Haiti</t>
  </si>
  <si>
    <t>Iraq</t>
  </si>
  <si>
    <t>Kenya</t>
  </si>
  <si>
    <t>Lebanon</t>
  </si>
  <si>
    <t>Libya</t>
  </si>
  <si>
    <t>Madagascar</t>
  </si>
  <si>
    <t>Malawi</t>
  </si>
  <si>
    <t>Nepal</t>
  </si>
  <si>
    <t>Philippines</t>
  </si>
  <si>
    <t>Sudan</t>
  </si>
  <si>
    <t>Yemen</t>
  </si>
  <si>
    <t>Zimbabwe</t>
  </si>
  <si>
    <t>Six governments provided between US$300m and US$500m each</t>
  </si>
  <si>
    <t>DAC donors</t>
  </si>
  <si>
    <t>Non-DAC donors</t>
  </si>
  <si>
    <t>BRICS</t>
  </si>
  <si>
    <t>Other non-DAC donors</t>
  </si>
  <si>
    <t>UAE</t>
  </si>
  <si>
    <t>Somalia</t>
  </si>
  <si>
    <t>Syria</t>
  </si>
  <si>
    <t>Others</t>
  </si>
  <si>
    <t>West Bank &amp; Gaza Strip</t>
  </si>
  <si>
    <t>Other private donors</t>
  </si>
  <si>
    <t>Individuals</t>
  </si>
  <si>
    <t>Private foundations</t>
  </si>
  <si>
    <t>Companies and corporations</t>
  </si>
  <si>
    <t>South Sudan</t>
  </si>
  <si>
    <t>Ethiopia</t>
  </si>
  <si>
    <t>Russia</t>
  </si>
  <si>
    <t>Source: Development Initiatives based on OECD DAC and UN OCHA FTS data</t>
  </si>
  <si>
    <t>Five governments provided between US$500m and US$1bn each</t>
  </si>
  <si>
    <t>n/a</t>
  </si>
  <si>
    <t>Korea</t>
  </si>
  <si>
    <t>Total governments</t>
  </si>
  <si>
    <t>Four governments provided between US$100m and US$300m each</t>
  </si>
  <si>
    <t>Luxembourg</t>
  </si>
  <si>
    <t>EU institutions</t>
  </si>
  <si>
    <t>Sri Lanka</t>
  </si>
  <si>
    <t>New Zealand</t>
  </si>
  <si>
    <t>Greece</t>
  </si>
  <si>
    <t>Portugal</t>
  </si>
  <si>
    <t>UK</t>
  </si>
  <si>
    <t>US</t>
  </si>
  <si>
    <t>Tape measure: G20 members</t>
  </si>
  <si>
    <t xml:space="preserve">Source: Development Initiatives based on OECD DAC, UN OCHA FTS, ECOSOC and World Bank data </t>
  </si>
  <si>
    <t>Austria</t>
  </si>
  <si>
    <t>Source: Development Initiatives based on OECD DAC, UN OCHA FTS, World Bank and UNDESA</t>
  </si>
  <si>
    <t>Official humanitarian assistance</t>
  </si>
  <si>
    <t xml:space="preserve">Source: Development Initiatives based on OECD DAC data
</t>
  </si>
  <si>
    <t xml:space="preserve">Source: Development Initiatives based on UN OCHA FTS and OECD DAC data </t>
  </si>
  <si>
    <t>Source: Development Initiatives based on UN OCHA FTS</t>
  </si>
  <si>
    <t xml:space="preserve">Source: Development Initiatives based on UN OCHA FTS data </t>
  </si>
  <si>
    <t>NGOs</t>
  </si>
  <si>
    <t>Red Cross</t>
  </si>
  <si>
    <t>UN</t>
  </si>
  <si>
    <t>Total private funding</t>
  </si>
  <si>
    <t>Source: Development Initiatives research</t>
  </si>
  <si>
    <t>West Bank and Gaza Strip</t>
  </si>
  <si>
    <t>Source: Development Initiatives based on OECD DAC data</t>
  </si>
  <si>
    <t>US$ millions</t>
  </si>
  <si>
    <t>Figure 28: Domestic humanitarian assistance flows over time, 2003–2012</t>
  </si>
  <si>
    <t>Three governments and EU institutions provided over US$1 billion each</t>
  </si>
  <si>
    <t>United States</t>
  </si>
  <si>
    <t>United Kingdom</t>
  </si>
  <si>
    <t>11 governments provided between US$25m and US$100m each</t>
  </si>
  <si>
    <t>62 other governments provided less than US$25m</t>
  </si>
  <si>
    <t>Russian</t>
  </si>
  <si>
    <t xml:space="preserve">Source: Development Initiatives based on OECD DAC and UN OCHA FTS data </t>
  </si>
  <si>
    <t>Increase</t>
  </si>
  <si>
    <t>US$m</t>
  </si>
  <si>
    <t>Decrease</t>
  </si>
  <si>
    <t>+775</t>
  </si>
  <si>
    <t>+36</t>
  </si>
  <si>
    <t>+31</t>
  </si>
  <si>
    <t>+25</t>
  </si>
  <si>
    <t>+22</t>
  </si>
  <si>
    <t>+20</t>
  </si>
  <si>
    <t>+18</t>
  </si>
  <si>
    <t>+17</t>
  </si>
  <si>
    <t>+7</t>
  </si>
  <si>
    <t>+6</t>
  </si>
  <si>
    <t>+5</t>
  </si>
  <si>
    <t>+4</t>
  </si>
  <si>
    <t>+3</t>
  </si>
  <si>
    <t>Algeria</t>
  </si>
  <si>
    <t>Note: Data from this graph should not be aggregated to calculate international humanitarian assistance from government donors</t>
  </si>
  <si>
    <t>Note: Funding for UN agencies comes from private donations as well as official sources</t>
  </si>
  <si>
    <t>Gulf States</t>
  </si>
  <si>
    <t>Figure 2.1: Humanitarian assistance from government donors, 2000–2012</t>
  </si>
  <si>
    <t>Note: Data for 2012 OECD DAC donors in partial and preliminary</t>
  </si>
  <si>
    <t>Figure 2.2: Top 20 government contributors of international humanitarian assistance, 2003–2012</t>
  </si>
  <si>
    <t>Donor</t>
  </si>
  <si>
    <t>US$ billion</t>
  </si>
  <si>
    <t>3. Most generous G20 members in 2012</t>
  </si>
  <si>
    <t>US$ per citizen</t>
  </si>
  <si>
    <t>2. Most generous G20 members in 2012</t>
  </si>
  <si>
    <t>% GNI</t>
  </si>
  <si>
    <t>1. Biggest G20 humanitarian donors in 2012</t>
  </si>
  <si>
    <t xml:space="preserve">Table 2.1: Top 30 government donors of international humanitarian assistance, 2012 </t>
  </si>
  <si>
    <t>Note: For countries where ODA data are not available for 2012, the most recent year has been used. For Brazil, China and Russia, ODA refers to ODA-like flows and is 2011 data. Data for Brazil are from 2009</t>
  </si>
  <si>
    <t>International humanitarian assistance, 2012 US$m</t>
  </si>
  <si>
    <t>Share of international humanitarian assistance, 2012</t>
  </si>
  <si>
    <t>International humanitarian assistance as a share of total ODA, 2012</t>
  </si>
  <si>
    <t>International humanitarian assistance per citizen, 2012, US$</t>
  </si>
  <si>
    <t>International humanitarian assistance as % of GNI, 2012</t>
  </si>
  <si>
    <t>Figure 2.3: Breakdown of government and EU institutions' contributions to international humanitarian assistance, 2012</t>
  </si>
  <si>
    <t>US$</t>
  </si>
  <si>
    <t xml:space="preserve">Figure 2.4: Proportional changes in international humanitarian assistance from top 10 donors, 2003–2012 </t>
  </si>
  <si>
    <t>Table 2.2: Top 15 largest changes in international humanitarian assistance from government donors and EU institutions, 2011–2012</t>
  </si>
  <si>
    <t>Figure 2.5: Official humanitarian assistance as a share of ODA from DAC donors, 2000–2012</t>
  </si>
  <si>
    <t xml:space="preserve">Note: 2012 data are partial and preliminary </t>
  </si>
  <si>
    <t>Official humanitarian assistance as % ODA (excluding debt relief)</t>
  </si>
  <si>
    <t>Figure 2.6: Humanitarian assistance from non-DAC donors, 2000–2012</t>
  </si>
  <si>
    <t>Source: Development Initiatives based on OECD DAC data, current prices</t>
  </si>
  <si>
    <t xml:space="preserve">Notes: Gulf States excludes ODA from Qatar. BRICS refer to Brazil, Russia, India, China and South Africa </t>
  </si>
  <si>
    <t>Figure 2.7: ODA and ODA like flows for Gulf States, BRICS, Turkey and other non-DAC donors</t>
  </si>
  <si>
    <t>Figure 2.8: Humanitarian assistance from Saudi Arabia, UAE, Kuwait and Qatar, 2000–2012</t>
  </si>
  <si>
    <t>Source: Development Initiatives based on OECD DAC data, constant 2011</t>
  </si>
  <si>
    <t>Note: Currently no data for Qatar</t>
  </si>
  <si>
    <t>Figure 2.9: ODA from Saudi Arabia, UAE and Kuwait, 2000-2011</t>
  </si>
  <si>
    <t>Figure 2.10: Top 10 recipients of humanitarian assistance from Gulf State donors, 2003–2012</t>
  </si>
  <si>
    <t>US$ million</t>
  </si>
  <si>
    <t>Top 10 recipients</t>
  </si>
  <si>
    <t>Figure 2.11: Total private voluntary contributions for humanitarian crises by type of recipient organisation, 2006–2011</t>
  </si>
  <si>
    <t>Figure 2.12: Total private contributions by donor type, 2007–2011</t>
  </si>
  <si>
    <t>Donor type</t>
  </si>
  <si>
    <t>Figure 2.14: Top 15 domestic donors to humanitarian crises, 2003-2012, US$ millions</t>
  </si>
  <si>
    <t>Figure 2.15: ODA to Turkey, 2000–2011</t>
  </si>
  <si>
    <t>Figure 2.16: ODA from Turkey, 2000–2012</t>
  </si>
  <si>
    <t>Figure 2.17: Top 10 recipients of Turkey’s humanitarian assistance, 2007–2011</t>
  </si>
  <si>
    <t>Recipient</t>
  </si>
  <si>
    <t>Note: GNI and per citizen values cannot be calculated for EU institutions</t>
  </si>
  <si>
    <t>Domestic donor</t>
  </si>
  <si>
    <t>62 x 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</si>
</sst>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5">
    <numFmt numFmtId="43" formatCode="_-* #,##0.00_-;\-* #,##0.00_-;_-* &quot;-&quot;??_-;_-@_-"/>
    <numFmt numFmtId="164" formatCode="_-* #,##0.0_-;\-* #,##0.0_-;_-* &quot;-&quot;??_-;_-@_-"/>
    <numFmt numFmtId="165" formatCode="0.0"/>
    <numFmt numFmtId="166" formatCode="&quot;$&quot;#,##0.00"/>
    <numFmt numFmtId="167" formatCode="_ * #,##0_ \ \ ;_ * \(\ #,##0_ \)\ ;_ * &quot;-  &quot;_ ;_ @_ "/>
    <numFmt numFmtId="168" formatCode="_(* #,##0.00_);_(* \(#,##0.00\);_(* &quot;-&quot;??_);_(@_)"/>
    <numFmt numFmtId="169" formatCode="_ * #,##0_ ;_ * \(\ #,##0\ \)_ ;_ * &quot;-&quot;_ ;_ @_ "/>
    <numFmt numFmtId="170" formatCode="_(* #,##0_);_(* \-\ #,##0;_(* &quot;-&quot;_);_(@_)"/>
    <numFmt numFmtId="171" formatCode="#,##0.0"/>
    <numFmt numFmtId="172" formatCode="_-* #,##0_-;\-* #,##0_-;_-* &quot;-&quot;??_-;_-@_-"/>
    <numFmt numFmtId="173" formatCode="#,##0.00_);[Red]\-#,##0.00_);0.00_);@_)"/>
    <numFmt numFmtId="174" formatCode="0.000"/>
    <numFmt numFmtId="175" formatCode="* _(#,##0.00_);[Red]* \(#,##0.00\);* _(&quot;-&quot;?_);@_)"/>
    <numFmt numFmtId="176" formatCode="\$\ * _(#,##0_);[Red]\$\ * \(#,##0\);\$\ * _(&quot;-&quot;?_);@_)"/>
    <numFmt numFmtId="177" formatCode="\$\ * _(#,##0.00_);[Red]\$\ * \(#,##0.00\);\$\ * _(&quot;-&quot;?_);@_)"/>
    <numFmt numFmtId="178" formatCode="[$EUR]\ * _(#,##0_);[Red][$EUR]\ * \(#,##0\);[$EUR]\ * _(&quot;-&quot;?_);@_)"/>
    <numFmt numFmtId="179" formatCode="[$EUR]\ * _(#,##0.00_);[Red][$EUR]\ * \(#,##0.00\);[$EUR]\ * _(&quot;-&quot;?_);@_)"/>
    <numFmt numFmtId="180" formatCode="\€\ * _(#,##0_);[Red]\€\ * \(#,##0\);\€\ * _(&quot;-&quot;?_);@_)"/>
    <numFmt numFmtId="181" formatCode="\€\ * _(#,##0.00_);[Red]\€\ * \(#,##0.00\);\€\ * _(&quot;-&quot;?_);@_)"/>
    <numFmt numFmtId="182" formatCode="[$GBP]\ * _(#,##0_);[Red][$GBP]\ * \(#,##0\);[$GBP]\ * _(&quot;-&quot;?_);@_)"/>
    <numFmt numFmtId="183" formatCode="[$GBP]\ * _(#,##0.00_);[Red][$GBP]\ * \(#,##0.00\);[$GBP]\ * _(&quot;-&quot;?_);@_)"/>
    <numFmt numFmtId="184" formatCode="\£\ * _(#,##0_);[Red]\£\ * \(#,##0\);\£\ * _(&quot;-&quot;?_);@_)"/>
    <numFmt numFmtId="185" formatCode="\£\ * _(#,##0.00_);[Red]\£\ * \(#,##0.00\);\£\ * _(&quot;-&quot;?_);@_)"/>
    <numFmt numFmtId="186" formatCode="[$USD]\ * _(#,##0_);[Red][$USD]\ * \(#,##0\);[$USD]\ * _(&quot;-&quot;?_);@_)"/>
    <numFmt numFmtId="187" formatCode="[$USD]\ * _(#,##0.00_);[Red][$USD]\ * \(#,##0.00\);[$USD]\ * _(&quot;-&quot;?_);@_)"/>
    <numFmt numFmtId="188" formatCode="dd\ mmm\ yy_)"/>
    <numFmt numFmtId="189" formatCode="mmm\ yy_)"/>
    <numFmt numFmtId="190" formatCode="yyyy_)"/>
    <numFmt numFmtId="191" formatCode="#,##0_);[Red]\-#,##0_);0_);@_)"/>
    <numFmt numFmtId="192" formatCode="#,##0%;[Red]\-#,##0%;0%;@_)"/>
    <numFmt numFmtId="193" formatCode="#,##0.00%;[Red]\-#,##0.00%;0.00%;@_)"/>
    <numFmt numFmtId="194" formatCode="0.0%"/>
    <numFmt numFmtId="195" formatCode="_-* #,##0.000_-;\-* #,##0.000_-;_-* &quot;-&quot;??_-;_-@_-"/>
    <numFmt numFmtId="196" formatCode="0.000%"/>
    <numFmt numFmtId="197" formatCode="0.0000%"/>
  </numFmts>
  <fonts count="7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name val="Arial"/>
      <family val="2"/>
    </font>
    <font>
      <sz val="11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i/>
      <sz val="14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24"/>
      <name val="Arial Narrow"/>
      <family val="2"/>
    </font>
    <font>
      <b/>
      <i/>
      <sz val="12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sz val="9"/>
      <name val="Arial"/>
      <family val="2"/>
    </font>
    <font>
      <i/>
      <sz val="10"/>
      <name val="Arial"/>
      <family val="2"/>
    </font>
    <font>
      <sz val="9"/>
      <color indexed="18"/>
      <name val="Arial"/>
      <family val="2"/>
    </font>
    <font>
      <i/>
      <sz val="10"/>
      <color indexed="18"/>
      <name val="Arial"/>
      <family val="2"/>
    </font>
    <font>
      <sz val="10"/>
      <color indexed="18"/>
      <name val="Arial"/>
      <family val="2"/>
    </font>
    <font>
      <sz val="8"/>
      <color indexed="18"/>
      <name val="Arial"/>
      <family val="2"/>
    </font>
    <font>
      <i/>
      <sz val="9"/>
      <color indexed="18"/>
      <name val="Arial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u/>
      <sz val="10"/>
      <color theme="10"/>
      <name val="Arial"/>
      <family val="2"/>
    </font>
    <font>
      <sz val="11"/>
      <color indexed="8"/>
      <name val="Calibri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10"/>
      <color indexed="38"/>
      <name val="Arial"/>
      <family val="2"/>
    </font>
    <font>
      <sz val="8"/>
      <color indexed="61"/>
      <name val="Arial"/>
      <family val="2"/>
    </font>
    <font>
      <b/>
      <sz val="12"/>
      <color indexed="20"/>
      <name val="Arial"/>
      <family val="2"/>
    </font>
    <font>
      <b/>
      <i/>
      <sz val="12"/>
      <color indexed="20"/>
      <name val="Arial"/>
      <family val="2"/>
    </font>
    <font>
      <b/>
      <vertAlign val="subscript"/>
      <sz val="22"/>
      <color indexed="16"/>
      <name val="Arial"/>
      <family val="2"/>
    </font>
    <font>
      <b/>
      <sz val="14"/>
      <color indexed="61"/>
      <name val="Arial"/>
      <family val="2"/>
    </font>
    <font>
      <sz val="11"/>
      <color indexed="18"/>
      <name val="Arial"/>
      <family val="2"/>
    </font>
    <font>
      <b/>
      <sz val="10"/>
      <color indexed="18"/>
      <name val="Arial"/>
      <family val="2"/>
    </font>
    <font>
      <b/>
      <sz val="18"/>
      <name val="Arial"/>
      <family val="2"/>
    </font>
    <font>
      <b/>
      <sz val="16"/>
      <name val="Arial"/>
      <family val="2"/>
    </font>
    <font>
      <b/>
      <i/>
      <sz val="16"/>
      <color indexed="32"/>
      <name val="Arial"/>
      <family val="2"/>
    </font>
    <font>
      <b/>
      <sz val="14"/>
      <color indexed="17"/>
      <name val="Arial"/>
      <family val="2"/>
    </font>
    <font>
      <sz val="10"/>
      <name val="Arial"/>
      <family val="2"/>
    </font>
    <font>
      <sz val="11"/>
      <color indexed="9"/>
      <name val="Calibri"/>
      <family val="2"/>
    </font>
    <font>
      <sz val="11"/>
      <color rgb="FF9C0006"/>
      <name val="Calibri"/>
      <family val="2"/>
    </font>
    <font>
      <b/>
      <sz val="11"/>
      <color rgb="FFFA7D00"/>
      <name val="Calibri"/>
      <family val="2"/>
    </font>
    <font>
      <b/>
      <sz val="11"/>
      <color indexed="9"/>
      <name val="Calibri"/>
      <family val="2"/>
    </font>
    <font>
      <i/>
      <sz val="9"/>
      <color indexed="55"/>
      <name val="Arial"/>
      <family val="2"/>
    </font>
    <font>
      <b/>
      <sz val="9"/>
      <name val="Arial"/>
      <family val="2"/>
    </font>
    <font>
      <i/>
      <sz val="11"/>
      <color rgb="FF7F7F7F"/>
      <name val="Calibri"/>
      <family val="2"/>
    </font>
    <font>
      <sz val="11"/>
      <color rgb="FF006100"/>
      <name val="Calibri"/>
      <family val="2"/>
    </font>
    <font>
      <b/>
      <sz val="22"/>
      <name val="Arial"/>
      <family val="2"/>
    </font>
    <font>
      <b/>
      <sz val="15"/>
      <color theme="3"/>
      <name val="Calibri"/>
      <family val="2"/>
    </font>
    <font>
      <b/>
      <sz val="13"/>
      <color theme="3"/>
      <name val="Calibri"/>
      <family val="2"/>
    </font>
    <font>
      <b/>
      <sz val="11"/>
      <color theme="3"/>
      <name val="Calibri"/>
      <family val="2"/>
    </font>
    <font>
      <u/>
      <sz val="9.35"/>
      <color theme="10"/>
      <name val="Calibri"/>
      <family val="2"/>
    </font>
    <font>
      <u/>
      <sz val="11"/>
      <color theme="10"/>
      <name val="Calibri"/>
      <family val="2"/>
    </font>
    <font>
      <sz val="11"/>
      <color rgb="FF3F3F76"/>
      <name val="Calibri"/>
      <family val="2"/>
    </font>
    <font>
      <sz val="11"/>
      <color rgb="FFFA7D00"/>
      <name val="Calibri"/>
      <family val="2"/>
    </font>
    <font>
      <i/>
      <sz val="9"/>
      <color indexed="16"/>
      <name val="Arial"/>
      <family val="2"/>
    </font>
    <font>
      <sz val="11"/>
      <color rgb="FF9C6500"/>
      <name val="Calibri"/>
      <family val="2"/>
    </font>
    <font>
      <b/>
      <sz val="11"/>
      <color rgb="FF3F3F3F"/>
      <name val="Calibri"/>
      <family val="2"/>
    </font>
    <font>
      <b/>
      <sz val="18"/>
      <color theme="3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name val="Calibri"/>
      <family val="2"/>
      <scheme val="minor"/>
    </font>
    <font>
      <sz val="10"/>
      <color theme="1"/>
      <name val="Arial"/>
      <family val="2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name val="Calibri"/>
      <scheme val="minor"/>
    </font>
    <font>
      <b/>
      <sz val="11"/>
      <name val="Calibri"/>
      <family val="2"/>
      <scheme val="minor"/>
    </font>
  </fonts>
  <fills count="44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7"/>
        <bgColor indexed="64"/>
      </patternFill>
    </fill>
    <fill>
      <patternFill patternType="mediumGray">
        <fgColor indexed="22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6"/>
        <bgColor indexed="41"/>
      </patternFill>
    </fill>
    <fill>
      <patternFill patternType="solid">
        <fgColor indexed="22"/>
        <bgColor indexed="26"/>
      </patternFill>
    </fill>
    <fill>
      <patternFill patternType="solid">
        <fgColor indexed="47"/>
        <bgColor indexed="41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3"/>
        <bgColor indexed="15"/>
      </patternFill>
    </fill>
    <fill>
      <patternFill patternType="solid">
        <fgColor indexed="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indexed="2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double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ck">
        <color theme="4" tint="0.49995422223578601"/>
      </bottom>
      <diagonal/>
    </border>
    <border>
      <left style="dotted">
        <color indexed="57"/>
      </left>
      <right style="dotted">
        <color indexed="57"/>
      </right>
      <top style="dotted">
        <color indexed="57"/>
      </top>
      <bottom style="dotted">
        <color indexed="57"/>
      </bottom>
      <diagonal/>
    </border>
    <border>
      <left style="thin">
        <color indexed="57"/>
      </left>
      <right style="thin">
        <color indexed="57"/>
      </right>
      <top style="thin">
        <color indexed="57"/>
      </top>
      <bottom style="thin">
        <color indexed="57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/>
      <right/>
      <top style="medium">
        <color indexed="41"/>
      </top>
      <bottom style="medium">
        <color indexed="41"/>
      </bottom>
      <diagonal/>
    </border>
    <border>
      <left/>
      <right/>
      <top style="medium">
        <color indexed="41"/>
      </top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280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6" fillId="0" borderId="0" applyFill="0"/>
    <xf numFmtId="166" fontId="6" fillId="0" borderId="0">
      <alignment horizontal="center"/>
    </xf>
    <xf numFmtId="167" fontId="7" fillId="0" borderId="0" applyNumberFormat="0">
      <alignment horizontal="center" vertical="center" wrapText="1"/>
    </xf>
    <xf numFmtId="166" fontId="8" fillId="0" borderId="9" applyFill="0"/>
    <xf numFmtId="0" fontId="9" fillId="0" borderId="0" applyFont="0" applyAlignment="0"/>
    <xf numFmtId="0" fontId="10" fillId="0" borderId="0" applyFill="0">
      <alignment vertical="top"/>
    </xf>
    <xf numFmtId="167" fontId="8" fillId="2" borderId="0" applyNumberFormat="0" applyBorder="0">
      <alignment horizontal="center" vertical="center" wrapText="1"/>
    </xf>
    <xf numFmtId="166" fontId="11" fillId="0" borderId="10" applyFill="0"/>
    <xf numFmtId="0" fontId="9" fillId="0" borderId="0" applyNumberFormat="0" applyFont="0" applyAlignment="0"/>
    <xf numFmtId="0" fontId="10" fillId="0" borderId="0" applyFill="0">
      <alignment wrapText="1"/>
    </xf>
    <xf numFmtId="167" fontId="11" fillId="3" borderId="11" applyNumberFormat="0">
      <alignment horizontal="center" vertical="center" wrapText="1"/>
    </xf>
    <xf numFmtId="166" fontId="12" fillId="0" borderId="0" applyFill="0"/>
    <xf numFmtId="0" fontId="13" fillId="0" borderId="0" applyNumberFormat="0" applyFont="0" applyAlignment="0">
      <alignment horizontal="center"/>
    </xf>
    <xf numFmtId="0" fontId="14" fillId="0" borderId="0" applyFill="0">
      <alignment vertical="top" wrapText="1"/>
    </xf>
    <xf numFmtId="0" fontId="11" fillId="0" borderId="0" applyFill="0">
      <alignment horizontal="left" vertical="top" wrapText="1"/>
    </xf>
    <xf numFmtId="166" fontId="9" fillId="0" borderId="0" applyFill="0"/>
    <xf numFmtId="0" fontId="13" fillId="0" borderId="0" applyNumberFormat="0" applyFont="0" applyAlignment="0">
      <alignment horizontal="center"/>
    </xf>
    <xf numFmtId="0" fontId="15" fillId="0" borderId="0" applyFill="0">
      <alignment vertical="center" wrapText="1"/>
    </xf>
    <xf numFmtId="0" fontId="16" fillId="0" borderId="0">
      <alignment horizontal="left" vertical="center" wrapText="1"/>
    </xf>
    <xf numFmtId="166" fontId="17" fillId="0" borderId="0" applyFill="0"/>
    <xf numFmtId="0" fontId="13" fillId="0" borderId="0" applyNumberFormat="0" applyFont="0" applyAlignment="0">
      <alignment horizontal="center"/>
    </xf>
    <xf numFmtId="0" fontId="18" fillId="0" borderId="0" applyFill="0">
      <alignment horizontal="center" vertical="center" wrapText="1"/>
    </xf>
    <xf numFmtId="0" fontId="9" fillId="0" borderId="0" applyFill="0">
      <alignment horizontal="center" vertical="center" wrapText="1"/>
    </xf>
    <xf numFmtId="166" fontId="19" fillId="0" borderId="0" applyFill="0"/>
    <xf numFmtId="0" fontId="13" fillId="0" borderId="0" applyNumberFormat="0" applyFont="0" applyAlignment="0">
      <alignment horizontal="center"/>
    </xf>
    <xf numFmtId="0" fontId="20" fillId="0" borderId="0" applyFill="0">
      <alignment horizontal="center" vertical="center" wrapText="1"/>
    </xf>
    <xf numFmtId="0" fontId="21" fillId="0" borderId="0" applyFill="0">
      <alignment horizontal="center" vertical="center" wrapText="1"/>
    </xf>
    <xf numFmtId="166" fontId="22" fillId="0" borderId="0" applyFill="0"/>
    <xf numFmtId="0" fontId="13" fillId="0" borderId="0" applyNumberFormat="0" applyFont="0" applyAlignment="0">
      <alignment horizontal="center"/>
    </xf>
    <xf numFmtId="0" fontId="23" fillId="0" borderId="0">
      <alignment horizontal="center" wrapText="1"/>
    </xf>
    <xf numFmtId="0" fontId="19" fillId="0" borderId="0" applyFill="0">
      <alignment horizontal="center" wrapText="1"/>
    </xf>
    <xf numFmtId="43" fontId="24" fillId="0" borderId="0" applyFont="0" applyFill="0" applyBorder="0" applyAlignment="0" applyProtection="0"/>
    <xf numFmtId="168" fontId="25" fillId="0" borderId="0" applyFont="0" applyFill="0" applyBorder="0" applyAlignment="0" applyProtection="0"/>
    <xf numFmtId="0" fontId="26" fillId="0" borderId="0" applyNumberFormat="0" applyFill="0" applyBorder="0" applyAlignment="0" applyProtection="0">
      <alignment vertical="top"/>
      <protection locked="0"/>
    </xf>
    <xf numFmtId="0" fontId="24" fillId="0" borderId="0">
      <alignment vertical="top"/>
    </xf>
    <xf numFmtId="0" fontId="27" fillId="0" borderId="0"/>
    <xf numFmtId="0" fontId="9" fillId="0" borderId="0"/>
    <xf numFmtId="169" fontId="9" fillId="0" borderId="0" applyFont="0" applyFill="0" applyBorder="0" applyAlignment="0" applyProtection="0"/>
    <xf numFmtId="9" fontId="25" fillId="0" borderId="0" applyFont="0" applyFill="0" applyBorder="0" applyAlignment="0" applyProtection="0"/>
    <xf numFmtId="0" fontId="28" fillId="0" borderId="0" applyNumberFormat="0" applyFont="0" applyFill="0" applyBorder="0" applyAlignment="0" applyProtection="0">
      <alignment horizontal="left"/>
    </xf>
    <xf numFmtId="15" fontId="28" fillId="0" borderId="0" applyFont="0" applyFill="0" applyBorder="0" applyAlignment="0" applyProtection="0"/>
    <xf numFmtId="4" fontId="28" fillId="0" borderId="0" applyFont="0" applyFill="0" applyBorder="0" applyAlignment="0" applyProtection="0"/>
    <xf numFmtId="0" fontId="29" fillId="0" borderId="12">
      <alignment horizontal="center"/>
    </xf>
    <xf numFmtId="3" fontId="28" fillId="0" borderId="0" applyFont="0" applyFill="0" applyBorder="0" applyAlignment="0" applyProtection="0"/>
    <xf numFmtId="0" fontId="28" fillId="4" borderId="0" applyNumberFormat="0" applyFont="0" applyBorder="0" applyAlignment="0" applyProtection="0"/>
    <xf numFmtId="170" fontId="30" fillId="5" borderId="0">
      <alignment horizontal="right"/>
    </xf>
    <xf numFmtId="0" fontId="31" fillId="5" borderId="0">
      <alignment horizontal="left" indent="7"/>
    </xf>
    <xf numFmtId="0" fontId="30" fillId="5" borderId="0">
      <alignment horizontal="left" indent="6"/>
    </xf>
    <xf numFmtId="170" fontId="32" fillId="0" borderId="13" applyFill="0">
      <alignment horizontal="right"/>
    </xf>
    <xf numFmtId="0" fontId="9" fillId="0" borderId="0" applyNumberFormat="0" applyFont="0" applyAlignment="0"/>
    <xf numFmtId="0" fontId="33" fillId="0" borderId="0">
      <alignment horizontal="left" indent="3"/>
    </xf>
    <xf numFmtId="0" fontId="32" fillId="0" borderId="13" applyFill="0">
      <alignment horizontal="left" indent="3"/>
    </xf>
    <xf numFmtId="170" fontId="12" fillId="0" borderId="0" applyFill="0">
      <alignment horizontal="right"/>
    </xf>
    <xf numFmtId="0" fontId="9" fillId="5" borderId="0" applyNumberFormat="0" applyFont="0" applyBorder="0" applyAlignment="0"/>
    <xf numFmtId="0" fontId="12" fillId="0" borderId="0">
      <alignment horizontal="left" indent="4"/>
    </xf>
    <xf numFmtId="171" fontId="12" fillId="0" borderId="0" applyFill="0">
      <alignment horizontal="left" indent="4"/>
    </xf>
    <xf numFmtId="170" fontId="8" fillId="0" borderId="12" applyFill="0">
      <alignment horizontal="right"/>
    </xf>
    <xf numFmtId="0" fontId="9" fillId="6" borderId="0" applyNumberFormat="0" applyFont="0" applyBorder="0" applyAlignment="0"/>
    <xf numFmtId="0" fontId="34" fillId="6" borderId="0">
      <alignment horizontal="left" indent="2"/>
    </xf>
    <xf numFmtId="0" fontId="35" fillId="6" borderId="12">
      <alignment horizontal="left" indent="2"/>
    </xf>
    <xf numFmtId="170" fontId="32" fillId="0" borderId="13" applyFill="0">
      <alignment horizontal="right"/>
    </xf>
    <xf numFmtId="0" fontId="9" fillId="0" borderId="0" applyNumberFormat="0" applyFont="0" applyAlignment="0"/>
    <xf numFmtId="0" fontId="33" fillId="0" borderId="0">
      <alignment horizontal="left" indent="3"/>
    </xf>
    <xf numFmtId="0" fontId="32" fillId="0" borderId="13" applyFill="0">
      <alignment horizontal="left" indent="3"/>
    </xf>
    <xf numFmtId="170" fontId="12" fillId="0" borderId="0" applyFill="0">
      <alignment horizontal="right"/>
    </xf>
    <xf numFmtId="0" fontId="9" fillId="0" borderId="0" applyNumberFormat="0" applyFont="0" applyBorder="0" applyAlignment="0"/>
    <xf numFmtId="0" fontId="12" fillId="0" borderId="0">
      <alignment horizontal="left" indent="4"/>
    </xf>
    <xf numFmtId="171" fontId="12" fillId="0" borderId="0" applyFill="0">
      <alignment horizontal="left" indent="4"/>
    </xf>
    <xf numFmtId="170" fontId="36" fillId="0" borderId="0" applyFill="0">
      <alignment horizontal="right"/>
    </xf>
    <xf numFmtId="0" fontId="9" fillId="0" borderId="0" applyNumberFormat="0" applyFont="0" applyBorder="0" applyAlignment="0"/>
    <xf numFmtId="0" fontId="36" fillId="0" borderId="0">
      <alignment horizontal="left" indent="5"/>
    </xf>
    <xf numFmtId="0" fontId="36" fillId="0" borderId="0" applyFill="0">
      <alignment horizontal="left" indent="5"/>
    </xf>
    <xf numFmtId="170" fontId="37" fillId="0" borderId="0" applyFill="0">
      <alignment horizontal="right"/>
    </xf>
    <xf numFmtId="0" fontId="9" fillId="0" borderId="0" applyNumberFormat="0" applyFont="0" applyFill="0" applyBorder="0" applyAlignment="0"/>
    <xf numFmtId="0" fontId="37" fillId="0" borderId="0" applyFill="0">
      <alignment horizontal="left" indent="6"/>
    </xf>
    <xf numFmtId="0" fontId="37" fillId="0" borderId="0" applyFill="0">
      <alignment horizontal="left" indent="6"/>
    </xf>
    <xf numFmtId="170" fontId="38" fillId="7" borderId="9">
      <alignment horizontal="right"/>
    </xf>
    <xf numFmtId="0" fontId="38" fillId="7" borderId="0"/>
    <xf numFmtId="0" fontId="38" fillId="7" borderId="0"/>
    <xf numFmtId="170" fontId="39" fillId="8" borderId="10">
      <alignment horizontal="right"/>
    </xf>
    <xf numFmtId="0" fontId="8" fillId="8" borderId="0" applyNumberFormat="0" applyBorder="0" applyAlignment="0"/>
    <xf numFmtId="0" fontId="40" fillId="8" borderId="0">
      <alignment horizontal="left" indent="1"/>
    </xf>
    <xf numFmtId="170" fontId="8" fillId="3" borderId="12">
      <alignment horizontal="right"/>
    </xf>
    <xf numFmtId="167" fontId="11" fillId="3" borderId="11" applyBorder="0"/>
    <xf numFmtId="0" fontId="41" fillId="9" borderId="12">
      <alignment horizontal="left" indent="2"/>
    </xf>
    <xf numFmtId="0" fontId="42" fillId="0" borderId="0"/>
    <xf numFmtId="0" fontId="27" fillId="10" borderId="0" applyNumberFormat="0" applyBorder="0" applyAlignment="0" applyProtection="0"/>
    <xf numFmtId="0" fontId="27" fillId="11" borderId="0" applyNumberFormat="0" applyBorder="0" applyAlignment="0" applyProtection="0"/>
    <xf numFmtId="0" fontId="27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7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43" fillId="22" borderId="0" applyNumberFormat="0" applyBorder="0" applyAlignment="0" applyProtection="0"/>
    <xf numFmtId="0" fontId="43" fillId="23" borderId="0" applyNumberFormat="0" applyBorder="0" applyAlignment="0" applyProtection="0"/>
    <xf numFmtId="0" fontId="43" fillId="24" borderId="0" applyNumberFormat="0" applyBorder="0" applyAlignment="0" applyProtection="0"/>
    <xf numFmtId="0" fontId="43" fillId="25" borderId="0" applyNumberFormat="0" applyBorder="0" applyAlignment="0" applyProtection="0"/>
    <xf numFmtId="0" fontId="43" fillId="26" borderId="0" applyNumberFormat="0" applyBorder="0" applyAlignment="0" applyProtection="0"/>
    <xf numFmtId="0" fontId="43" fillId="27" borderId="0" applyNumberFormat="0" applyBorder="0" applyAlignment="0" applyProtection="0"/>
    <xf numFmtId="0" fontId="43" fillId="28" borderId="0" applyNumberFormat="0" applyBorder="0" applyAlignment="0" applyProtection="0"/>
    <xf numFmtId="0" fontId="43" fillId="29" borderId="0" applyNumberFormat="0" applyBorder="0" applyAlignment="0" applyProtection="0"/>
    <xf numFmtId="0" fontId="43" fillId="30" borderId="0" applyNumberFormat="0" applyBorder="0" applyAlignment="0" applyProtection="0"/>
    <xf numFmtId="0" fontId="43" fillId="31" borderId="0" applyNumberFormat="0" applyBorder="0" applyAlignment="0" applyProtection="0"/>
    <xf numFmtId="0" fontId="43" fillId="32" borderId="0" applyNumberFormat="0" applyBorder="0" applyAlignment="0" applyProtection="0"/>
    <xf numFmtId="0" fontId="43" fillId="33" borderId="0" applyNumberFormat="0" applyBorder="0" applyAlignment="0" applyProtection="0"/>
    <xf numFmtId="0" fontId="44" fillId="34" borderId="0" applyNumberFormat="0" applyBorder="0" applyAlignment="0" applyProtection="0"/>
    <xf numFmtId="0" fontId="45" fillId="35" borderId="3" applyNumberFormat="0" applyAlignment="0" applyProtection="0"/>
    <xf numFmtId="0" fontId="46" fillId="36" borderId="6" applyNumberFormat="0" applyAlignment="0" applyProtection="0"/>
    <xf numFmtId="173" fontId="47" fillId="0" borderId="0" applyNumberFormat="0" applyAlignment="0">
      <alignment vertical="center"/>
    </xf>
    <xf numFmtId="0" fontId="48" fillId="6" borderId="0" applyNumberFormat="0">
      <alignment horizontal="center" vertical="top" wrapText="1"/>
    </xf>
    <xf numFmtId="0" fontId="48" fillId="6" borderId="0" applyNumberFormat="0">
      <alignment horizontal="left" vertical="top" wrapText="1"/>
    </xf>
    <xf numFmtId="0" fontId="48" fillId="6" borderId="0" applyNumberFormat="0">
      <alignment horizontal="centerContinuous" vertical="top"/>
    </xf>
    <xf numFmtId="0" fontId="17" fillId="6" borderId="0" applyNumberFormat="0">
      <alignment horizontal="center" vertical="top" wrapText="1"/>
    </xf>
    <xf numFmtId="174" fontId="1" fillId="0" borderId="0" applyFont="0" applyFill="0" applyBorder="0" applyAlignment="0" applyProtection="0"/>
    <xf numFmtId="175" fontId="17" fillId="0" borderId="0" applyFont="0" applyFill="0" applyBorder="0" applyAlignment="0" applyProtection="0">
      <alignment vertical="center"/>
    </xf>
    <xf numFmtId="176" fontId="17" fillId="0" borderId="0" applyFont="0" applyFill="0" applyBorder="0" applyAlignment="0" applyProtection="0">
      <alignment vertical="center"/>
    </xf>
    <xf numFmtId="177" fontId="17" fillId="0" borderId="0" applyFont="0" applyFill="0" applyBorder="0" applyAlignment="0" applyProtection="0">
      <alignment vertical="center"/>
    </xf>
    <xf numFmtId="178" fontId="17" fillId="0" borderId="0" applyFont="0" applyFill="0" applyBorder="0" applyAlignment="0" applyProtection="0">
      <alignment vertical="center"/>
    </xf>
    <xf numFmtId="179" fontId="17" fillId="0" borderId="0" applyFont="0" applyFill="0" applyBorder="0" applyAlignment="0" applyProtection="0">
      <alignment vertical="center"/>
    </xf>
    <xf numFmtId="180" fontId="17" fillId="0" borderId="0" applyFont="0" applyFill="0" applyBorder="0" applyAlignment="0" applyProtection="0">
      <alignment vertical="center"/>
    </xf>
    <xf numFmtId="181" fontId="17" fillId="0" borderId="0" applyFont="0" applyFill="0" applyBorder="0" applyAlignment="0" applyProtection="0">
      <alignment vertical="center"/>
    </xf>
    <xf numFmtId="182" fontId="17" fillId="0" borderId="0" applyFont="0" applyFill="0" applyBorder="0" applyAlignment="0" applyProtection="0">
      <alignment vertical="center"/>
    </xf>
    <xf numFmtId="183" fontId="17" fillId="0" borderId="0" applyFont="0" applyFill="0" applyBorder="0" applyAlignment="0" applyProtection="0">
      <alignment vertical="center"/>
    </xf>
    <xf numFmtId="184" fontId="17" fillId="0" borderId="0" applyFont="0" applyFill="0" applyBorder="0" applyAlignment="0" applyProtection="0">
      <alignment vertical="center"/>
    </xf>
    <xf numFmtId="185" fontId="17" fillId="0" borderId="0" applyFont="0" applyFill="0" applyBorder="0" applyAlignment="0" applyProtection="0">
      <alignment vertical="center"/>
    </xf>
    <xf numFmtId="186" fontId="17" fillId="0" borderId="0" applyFont="0" applyFill="0" applyBorder="0" applyAlignment="0" applyProtection="0">
      <alignment vertical="center"/>
    </xf>
    <xf numFmtId="187" fontId="17" fillId="0" borderId="0" applyFont="0" applyFill="0" applyBorder="0" applyAlignment="0" applyProtection="0">
      <alignment vertical="center"/>
    </xf>
    <xf numFmtId="188" fontId="17" fillId="0" borderId="0" applyFont="0" applyFill="0" applyBorder="0" applyAlignment="0" applyProtection="0">
      <alignment vertical="center"/>
    </xf>
    <xf numFmtId="189" fontId="17" fillId="0" borderId="0" applyFont="0" applyFill="0" applyBorder="0" applyAlignment="0" applyProtection="0">
      <alignment vertical="center"/>
    </xf>
    <xf numFmtId="190" fontId="17" fillId="0" borderId="0" applyFont="0" applyFill="0" applyBorder="0" applyAlignment="0" applyProtection="0">
      <alignment vertical="center"/>
    </xf>
    <xf numFmtId="0" fontId="49" fillId="0" borderId="0" applyNumberFormat="0" applyFill="0" applyBorder="0" applyAlignment="0" applyProtection="0"/>
    <xf numFmtId="0" fontId="50" fillId="37" borderId="0" applyNumberFormat="0" applyBorder="0" applyAlignment="0" applyProtection="0"/>
    <xf numFmtId="0" fontId="51" fillId="6" borderId="0" applyNumberFormat="0">
      <alignment vertical="center"/>
    </xf>
    <xf numFmtId="0" fontId="3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horizontal="left" vertical="center"/>
    </xf>
    <xf numFmtId="0" fontId="48" fillId="0" borderId="0" applyNumberFormat="0" applyFill="0" applyBorder="0" applyAlignment="0" applyProtection="0">
      <alignment vertical="center"/>
    </xf>
    <xf numFmtId="0" fontId="52" fillId="0" borderId="1" applyNumberFormat="0" applyFill="0" applyAlignment="0" applyProtection="0"/>
    <xf numFmtId="0" fontId="53" fillId="0" borderId="14" applyNumberFormat="0" applyFill="0" applyAlignment="0" applyProtection="0"/>
    <xf numFmtId="0" fontId="54" fillId="0" borderId="2" applyNumberFormat="0" applyFill="0" applyAlignment="0" applyProtection="0"/>
    <xf numFmtId="0" fontId="54" fillId="0" borderId="0" applyNumberFormat="0" applyFill="0" applyBorder="0" applyAlignment="0" applyProtection="0"/>
    <xf numFmtId="0" fontId="17" fillId="38" borderId="0" applyNumberFormat="0" applyFont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top"/>
      <protection locked="0"/>
    </xf>
    <xf numFmtId="0" fontId="56" fillId="0" borderId="0" applyNumberFormat="0" applyFill="0" applyBorder="0" applyAlignment="0" applyProtection="0">
      <alignment vertical="top"/>
      <protection locked="0"/>
    </xf>
    <xf numFmtId="0" fontId="57" fillId="3" borderId="3" applyNumberFormat="0" applyAlignment="0" applyProtection="0"/>
    <xf numFmtId="0" fontId="17" fillId="0" borderId="15" applyNumberFormat="0" applyAlignment="0">
      <alignment vertical="center"/>
    </xf>
    <xf numFmtId="0" fontId="17" fillId="0" borderId="16" applyNumberFormat="0" applyAlignment="0">
      <alignment vertical="center"/>
      <protection locked="0"/>
    </xf>
    <xf numFmtId="191" fontId="17" fillId="39" borderId="16" applyNumberFormat="0" applyAlignment="0">
      <alignment vertical="center"/>
      <protection locked="0"/>
    </xf>
    <xf numFmtId="0" fontId="17" fillId="40" borderId="0" applyNumberFormat="0" applyAlignment="0">
      <alignment vertical="center"/>
    </xf>
    <xf numFmtId="0" fontId="17" fillId="41" borderId="0" applyNumberFormat="0" applyAlignment="0">
      <alignment vertical="center"/>
    </xf>
    <xf numFmtId="0" fontId="17" fillId="0" borderId="17" applyNumberFormat="0" applyAlignment="0">
      <alignment vertical="center"/>
      <protection locked="0"/>
    </xf>
    <xf numFmtId="0" fontId="58" fillId="0" borderId="5" applyNumberFormat="0" applyFill="0" applyAlignment="0" applyProtection="0"/>
    <xf numFmtId="0" fontId="59" fillId="0" borderId="0" applyNumberFormat="0" applyAlignment="0">
      <alignment vertical="center"/>
    </xf>
    <xf numFmtId="0" fontId="60" fillId="42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7" fillId="0" borderId="0"/>
    <xf numFmtId="0" fontId="27" fillId="0" borderId="0"/>
    <xf numFmtId="0" fontId="9" fillId="0" borderId="0"/>
    <xf numFmtId="0" fontId="9" fillId="0" borderId="0"/>
    <xf numFmtId="0" fontId="27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4" fillId="0" borderId="0">
      <alignment vertical="top"/>
    </xf>
    <xf numFmtId="0" fontId="9" fillId="2" borderId="7" applyNumberFormat="0" applyFont="0" applyAlignment="0" applyProtection="0"/>
    <xf numFmtId="191" fontId="17" fillId="0" borderId="0" applyFont="0" applyFill="0" applyBorder="0" applyAlignment="0" applyProtection="0">
      <alignment vertical="center"/>
    </xf>
    <xf numFmtId="173" fontId="17" fillId="0" borderId="0" applyFont="0" applyFill="0" applyBorder="0" applyAlignment="0" applyProtection="0">
      <alignment vertical="center"/>
    </xf>
    <xf numFmtId="0" fontId="61" fillId="35" borderId="4" applyNumberFormat="0" applyAlignment="0" applyProtection="0"/>
    <xf numFmtId="192" fontId="17" fillId="0" borderId="0" applyFont="0" applyFill="0" applyBorder="0" applyAlignment="0" applyProtection="0">
      <alignment horizontal="right" vertical="center"/>
    </xf>
    <xf numFmtId="193" fontId="17" fillId="0" borderId="0" applyFont="0" applyFill="0" applyBorder="0" applyAlignment="0" applyProtection="0">
      <alignment vertical="center"/>
    </xf>
    <xf numFmtId="0" fontId="48" fillId="0" borderId="0" applyNumberFormat="0" applyFill="0" applyBorder="0">
      <alignment horizontal="left" vertical="center" wrapText="1"/>
    </xf>
    <xf numFmtId="0" fontId="17" fillId="0" borderId="0" applyNumberFormat="0" applyFill="0" applyBorder="0">
      <alignment horizontal="left" vertical="center" wrapText="1" indent="1"/>
    </xf>
    <xf numFmtId="0" fontId="24" fillId="0" borderId="0">
      <alignment vertical="top"/>
    </xf>
    <xf numFmtId="191" fontId="48" fillId="0" borderId="18" applyNumberFormat="0" applyFill="0" applyAlignment="0" applyProtection="0">
      <alignment vertical="center"/>
    </xf>
    <xf numFmtId="191" fontId="17" fillId="0" borderId="19" applyNumberFormat="0" applyFont="0" applyFill="0" applyAlignment="0" applyProtection="0">
      <alignment vertical="center"/>
    </xf>
    <xf numFmtId="0" fontId="17" fillId="43" borderId="0" applyNumberFormat="0" applyFont="0" applyBorder="0" applyAlignment="0" applyProtection="0">
      <alignment vertical="center"/>
    </xf>
    <xf numFmtId="0" fontId="17" fillId="0" borderId="0" applyNumberFormat="0" applyFont="0" applyFill="0" applyAlignment="0" applyProtection="0">
      <alignment vertical="center"/>
    </xf>
    <xf numFmtId="191" fontId="17" fillId="0" borderId="0" applyNumberFormat="0" applyFont="0" applyBorder="0" applyAlignment="0" applyProtection="0">
      <alignment vertical="center"/>
    </xf>
    <xf numFmtId="49" fontId="17" fillId="0" borderId="0" applyFont="0" applyFill="0" applyBorder="0" applyAlignment="0" applyProtection="0">
      <alignment horizontal="center" vertical="center"/>
    </xf>
    <xf numFmtId="0" fontId="62" fillId="0" borderId="0" applyNumberFormat="0" applyFill="0" applyBorder="0" applyAlignment="0" applyProtection="0"/>
    <xf numFmtId="0" fontId="63" fillId="0" borderId="8" applyNumberFormat="0" applyFill="0" applyAlignment="0" applyProtection="0"/>
    <xf numFmtId="191" fontId="48" fillId="6" borderId="0" applyNumberFormat="0" applyAlignment="0" applyProtection="0">
      <alignment vertical="center"/>
    </xf>
    <xf numFmtId="0" fontId="17" fillId="0" borderId="0" applyNumberFormat="0" applyFont="0" applyBorder="0" applyAlignment="0" applyProtection="0">
      <alignment vertical="center"/>
    </xf>
    <xf numFmtId="0" fontId="17" fillId="0" borderId="0" applyNumberFormat="0" applyFont="0" applyAlignment="0" applyProtection="0">
      <alignment vertical="center"/>
    </xf>
    <xf numFmtId="0" fontId="64" fillId="0" borderId="0" applyNumberFormat="0" applyFill="0" applyBorder="0" applyAlignment="0" applyProtection="0"/>
    <xf numFmtId="168" fontId="66" fillId="0" borderId="0" applyFont="0" applyFill="0" applyBorder="0" applyAlignment="0" applyProtection="0"/>
    <xf numFmtId="0" fontId="66" fillId="0" borderId="0"/>
    <xf numFmtId="0" fontId="67" fillId="0" borderId="0"/>
    <xf numFmtId="43" fontId="67" fillId="0" borderId="0" applyFont="0" applyFill="0" applyBorder="0" applyAlignment="0" applyProtection="0"/>
    <xf numFmtId="0" fontId="68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9" fillId="0" borderId="0" applyNumberFormat="0" applyFill="0" applyBorder="0" applyAlignment="0" applyProtection="0"/>
  </cellStyleXfs>
  <cellXfs count="121">
    <xf numFmtId="0" fontId="0" fillId="0" borderId="0" xfId="0"/>
    <xf numFmtId="0" fontId="65" fillId="0" borderId="0" xfId="162" applyFont="1"/>
    <xf numFmtId="165" fontId="0" fillId="0" borderId="0" xfId="0" applyNumberFormat="1"/>
    <xf numFmtId="1" fontId="0" fillId="0" borderId="0" xfId="0" applyNumberFormat="1"/>
    <xf numFmtId="0" fontId="0" fillId="0" borderId="0" xfId="0" applyFont="1" applyBorder="1"/>
    <xf numFmtId="172" fontId="0" fillId="0" borderId="0" xfId="1" applyNumberFormat="1" applyFont="1" applyBorder="1"/>
    <xf numFmtId="0" fontId="1" fillId="0" borderId="0" xfId="205" applyFont="1"/>
    <xf numFmtId="172" fontId="1" fillId="0" borderId="0" xfId="206" applyNumberFormat="1" applyFont="1"/>
    <xf numFmtId="0" fontId="0" fillId="0" borderId="0" xfId="205" applyFont="1"/>
    <xf numFmtId="0" fontId="1" fillId="0" borderId="0" xfId="205" applyFont="1" applyAlignment="1">
      <alignment horizontal="center"/>
    </xf>
    <xf numFmtId="165" fontId="1" fillId="0" borderId="0" xfId="205" applyNumberFormat="1" applyFont="1" applyAlignment="1">
      <alignment horizontal="center"/>
    </xf>
    <xf numFmtId="0" fontId="0" fillId="0" borderId="0" xfId="0" applyAlignment="1">
      <alignment horizontal="left"/>
    </xf>
    <xf numFmtId="165" fontId="0" fillId="0" borderId="21" xfId="0" applyNumberFormat="1" applyFont="1" applyFill="1" applyBorder="1"/>
    <xf numFmtId="0" fontId="65" fillId="0" borderId="0" xfId="0" applyFont="1"/>
    <xf numFmtId="172" fontId="0" fillId="0" borderId="0" xfId="1" applyNumberFormat="1" applyFont="1"/>
    <xf numFmtId="164" fontId="0" fillId="0" borderId="0" xfId="1" applyNumberFormat="1" applyFont="1"/>
    <xf numFmtId="194" fontId="0" fillId="0" borderId="0" xfId="2" applyNumberFormat="1" applyFont="1"/>
    <xf numFmtId="195" fontId="0" fillId="0" borderId="0" xfId="1" applyNumberFormat="1" applyFont="1"/>
    <xf numFmtId="9" fontId="0" fillId="0" borderId="0" xfId="2" applyFont="1"/>
    <xf numFmtId="10" fontId="0" fillId="0" borderId="0" xfId="2" applyNumberFormat="1" applyFont="1"/>
    <xf numFmtId="196" fontId="0" fillId="0" borderId="0" xfId="2" applyNumberFormat="1" applyFont="1"/>
    <xf numFmtId="0" fontId="0" fillId="0" borderId="0" xfId="0" applyFill="1"/>
    <xf numFmtId="0" fontId="0" fillId="0" borderId="0" xfId="0" applyFont="1"/>
    <xf numFmtId="197" fontId="0" fillId="0" borderId="0" xfId="2" applyNumberFormat="1" applyFont="1"/>
    <xf numFmtId="43" fontId="0" fillId="0" borderId="0" xfId="1" applyNumberFormat="1" applyFont="1"/>
    <xf numFmtId="0" fontId="0" fillId="0" borderId="0" xfId="0" applyFill="1" applyAlignment="1"/>
    <xf numFmtId="0" fontId="1" fillId="0" borderId="0" xfId="204" applyFont="1"/>
    <xf numFmtId="1" fontId="1" fillId="0" borderId="0" xfId="204" applyNumberFormat="1" applyFont="1"/>
    <xf numFmtId="0" fontId="0" fillId="0" borderId="0" xfId="0" applyFont="1" applyBorder="1" applyAlignment="1">
      <alignment horizontal="center" vertical="center"/>
    </xf>
    <xf numFmtId="9" fontId="0" fillId="0" borderId="0" xfId="2" applyFont="1" applyBorder="1" applyAlignment="1">
      <alignment horizontal="center" vertical="center"/>
    </xf>
    <xf numFmtId="164" fontId="0" fillId="0" borderId="0" xfId="1" applyNumberFormat="1" applyFont="1" applyBorder="1" applyAlignment="1">
      <alignment horizontal="center" vertical="center"/>
    </xf>
    <xf numFmtId="164" fontId="0" fillId="0" borderId="0" xfId="1" applyNumberFormat="1" applyFont="1" applyAlignment="1">
      <alignment horizontal="center" vertical="center"/>
    </xf>
    <xf numFmtId="0" fontId="2" fillId="0" borderId="0" xfId="0" applyFont="1" applyBorder="1"/>
    <xf numFmtId="0" fontId="2" fillId="0" borderId="0" xfId="0" applyFont="1"/>
    <xf numFmtId="164" fontId="65" fillId="0" borderId="0" xfId="1" applyNumberFormat="1" applyFont="1" applyBorder="1" applyAlignment="1">
      <alignment horizontal="center" vertical="center"/>
    </xf>
    <xf numFmtId="164" fontId="1" fillId="0" borderId="0" xfId="1" applyNumberFormat="1" applyFont="1"/>
    <xf numFmtId="0" fontId="1" fillId="0" borderId="0" xfId="205" applyFont="1" applyAlignment="1">
      <alignment wrapText="1"/>
    </xf>
    <xf numFmtId="0" fontId="3" fillId="28" borderId="0" xfId="0" applyFont="1" applyFill="1" applyBorder="1"/>
    <xf numFmtId="172" fontId="3" fillId="28" borderId="0" xfId="1" applyNumberFormat="1" applyFont="1" applyFill="1" applyBorder="1"/>
    <xf numFmtId="0" fontId="3" fillId="29" borderId="0" xfId="0" applyFont="1" applyFill="1" applyBorder="1"/>
    <xf numFmtId="172" fontId="3" fillId="29" borderId="0" xfId="1" applyNumberFormat="1" applyFont="1" applyFill="1" applyBorder="1"/>
    <xf numFmtId="0" fontId="3" fillId="30" borderId="0" xfId="0" applyFont="1" applyFill="1" applyBorder="1"/>
    <xf numFmtId="172" fontId="3" fillId="30" borderId="0" xfId="1" applyNumberFormat="1" applyFont="1" applyFill="1" applyBorder="1"/>
    <xf numFmtId="0" fontId="3" fillId="31" borderId="0" xfId="0" applyFont="1" applyFill="1" applyBorder="1"/>
    <xf numFmtId="172" fontId="3" fillId="31" borderId="0" xfId="1" applyNumberFormat="1" applyFont="1" applyFill="1" applyBorder="1"/>
    <xf numFmtId="0" fontId="3" fillId="32" borderId="0" xfId="176" applyFont="1" applyFill="1" applyBorder="1" applyAlignment="1">
      <alignment horizontal="left"/>
    </xf>
    <xf numFmtId="172" fontId="3" fillId="32" borderId="0" xfId="1" applyNumberFormat="1" applyFont="1" applyFill="1" applyBorder="1" applyAlignment="1">
      <alignment horizontal="left"/>
    </xf>
    <xf numFmtId="194" fontId="1" fillId="0" borderId="0" xfId="2" applyNumberFormat="1" applyFont="1"/>
    <xf numFmtId="0" fontId="0" fillId="0" borderId="0" xfId="0" applyFill="1" applyAlignment="1">
      <alignment wrapText="1"/>
    </xf>
    <xf numFmtId="0" fontId="65" fillId="0" borderId="0" xfId="162" applyFont="1" applyFill="1"/>
    <xf numFmtId="0" fontId="65" fillId="0" borderId="0" xfId="0" applyFont="1" applyFill="1"/>
    <xf numFmtId="0" fontId="0" fillId="0" borderId="0" xfId="0" applyFont="1" applyFill="1"/>
    <xf numFmtId="165" fontId="0" fillId="0" borderId="0" xfId="0" applyNumberFormat="1" applyFont="1" applyFill="1"/>
    <xf numFmtId="1" fontId="0" fillId="0" borderId="0" xfId="0" applyNumberFormat="1" applyFont="1" applyFill="1"/>
    <xf numFmtId="1" fontId="0" fillId="0" borderId="0" xfId="0" applyNumberFormat="1" applyFont="1"/>
    <xf numFmtId="0" fontId="0" fillId="0" borderId="0" xfId="0" applyFont="1" applyAlignment="1">
      <alignment horizontal="right"/>
    </xf>
    <xf numFmtId="9" fontId="0" fillId="0" borderId="0" xfId="2" applyFont="1" applyAlignment="1">
      <alignment horizontal="right"/>
    </xf>
    <xf numFmtId="0" fontId="0" fillId="0" borderId="0" xfId="0" applyFont="1" applyAlignment="1">
      <alignment wrapText="1"/>
    </xf>
    <xf numFmtId="0" fontId="65" fillId="0" borderId="0" xfId="0" applyFont="1" applyAlignment="1">
      <alignment horizontal="left"/>
    </xf>
    <xf numFmtId="165" fontId="65" fillId="0" borderId="0" xfId="0" applyNumberFormat="1" applyFont="1"/>
    <xf numFmtId="0" fontId="65" fillId="0" borderId="11" xfId="0" applyFont="1" applyBorder="1"/>
    <xf numFmtId="172" fontId="65" fillId="0" borderId="11" xfId="1" applyNumberFormat="1" applyFont="1" applyBorder="1"/>
    <xf numFmtId="194" fontId="65" fillId="0" borderId="11" xfId="2" applyNumberFormat="1" applyFont="1" applyBorder="1"/>
    <xf numFmtId="1" fontId="65" fillId="0" borderId="11" xfId="0" applyNumberFormat="1" applyFont="1" applyBorder="1"/>
    <xf numFmtId="10" fontId="65" fillId="0" borderId="11" xfId="2" applyNumberFormat="1" applyFont="1" applyBorder="1"/>
    <xf numFmtId="1" fontId="65" fillId="0" borderId="11" xfId="0" applyNumberFormat="1" applyFont="1" applyBorder="1" applyAlignment="1">
      <alignment horizontal="right"/>
    </xf>
    <xf numFmtId="10" fontId="65" fillId="0" borderId="11" xfId="2" applyNumberFormat="1" applyFont="1" applyBorder="1" applyAlignment="1">
      <alignment horizontal="right"/>
    </xf>
    <xf numFmtId="194" fontId="65" fillId="0" borderId="11" xfId="2" applyNumberFormat="1" applyFont="1" applyBorder="1" applyAlignment="1">
      <alignment horizontal="right"/>
    </xf>
    <xf numFmtId="165" fontId="65" fillId="0" borderId="11" xfId="0" applyNumberFormat="1" applyFont="1" applyBorder="1"/>
    <xf numFmtId="196" fontId="65" fillId="0" borderId="11" xfId="2" applyNumberFormat="1" applyFont="1" applyBorder="1"/>
    <xf numFmtId="2" fontId="65" fillId="0" borderId="11" xfId="0" applyNumberFormat="1" applyFont="1" applyBorder="1"/>
    <xf numFmtId="197" fontId="65" fillId="0" borderId="11" xfId="2" applyNumberFormat="1" applyFont="1" applyBorder="1"/>
    <xf numFmtId="0" fontId="3" fillId="28" borderId="0" xfId="0" applyFont="1" applyFill="1" applyBorder="1" applyAlignment="1">
      <alignment wrapText="1"/>
    </xf>
    <xf numFmtId="172" fontId="3" fillId="28" borderId="0" xfId="1" applyNumberFormat="1" applyFont="1" applyFill="1" applyBorder="1" applyAlignment="1">
      <alignment wrapText="1"/>
    </xf>
    <xf numFmtId="0" fontId="3" fillId="29" borderId="0" xfId="0" applyFont="1" applyFill="1" applyBorder="1" applyAlignment="1">
      <alignment wrapText="1"/>
    </xf>
    <xf numFmtId="172" fontId="3" fillId="29" borderId="0" xfId="0" applyNumberFormat="1" applyFont="1" applyFill="1" applyBorder="1" applyAlignment="1">
      <alignment wrapText="1"/>
    </xf>
    <xf numFmtId="0" fontId="3" fillId="30" borderId="0" xfId="0" applyFont="1" applyFill="1" applyBorder="1" applyAlignment="1">
      <alignment wrapText="1"/>
    </xf>
    <xf numFmtId="172" fontId="3" fillId="30" borderId="0" xfId="0" applyNumberFormat="1" applyFont="1" applyFill="1" applyBorder="1" applyAlignment="1">
      <alignment wrapText="1"/>
    </xf>
    <xf numFmtId="0" fontId="3" fillId="31" borderId="0" xfId="0" applyFont="1" applyFill="1" applyBorder="1" applyAlignment="1">
      <alignment wrapText="1"/>
    </xf>
    <xf numFmtId="172" fontId="3" fillId="31" borderId="0" xfId="1" applyNumberFormat="1" applyFont="1" applyFill="1" applyBorder="1" applyAlignment="1">
      <alignment wrapText="1"/>
    </xf>
    <xf numFmtId="0" fontId="3" fillId="32" borderId="0" xfId="0" applyFont="1" applyFill="1" applyBorder="1" applyAlignment="1">
      <alignment horizontal="left" wrapText="1"/>
    </xf>
    <xf numFmtId="0" fontId="3" fillId="33" borderId="0" xfId="0" applyFont="1" applyFill="1" applyBorder="1" applyAlignment="1">
      <alignment wrapText="1"/>
    </xf>
    <xf numFmtId="172" fontId="3" fillId="33" borderId="0" xfId="0" applyNumberFormat="1" applyFont="1" applyFill="1" applyBorder="1" applyAlignment="1">
      <alignment wrapText="1"/>
    </xf>
    <xf numFmtId="0" fontId="0" fillId="0" borderId="0" xfId="0" applyAlignment="1">
      <alignment horizontal="right"/>
    </xf>
    <xf numFmtId="0" fontId="65" fillId="0" borderId="0" xfId="164" applyFont="1"/>
    <xf numFmtId="165" fontId="65" fillId="0" borderId="0" xfId="164" applyNumberFormat="1" applyFont="1"/>
    <xf numFmtId="0" fontId="65" fillId="0" borderId="0" xfId="164" applyFont="1" applyFill="1"/>
    <xf numFmtId="0" fontId="0" fillId="0" borderId="0" xfId="204" applyFont="1" applyFill="1"/>
    <xf numFmtId="0" fontId="1" fillId="0" borderId="0" xfId="204" applyFont="1" applyFill="1"/>
    <xf numFmtId="0" fontId="1" fillId="0" borderId="0" xfId="0" applyFont="1"/>
    <xf numFmtId="165" fontId="1" fillId="0" borderId="0" xfId="0" applyNumberFormat="1" applyFont="1"/>
    <xf numFmtId="0" fontId="0" fillId="0" borderId="0" xfId="0" applyFill="1" applyBorder="1"/>
    <xf numFmtId="0" fontId="0" fillId="0" borderId="0" xfId="0" applyFont="1" applyFill="1" applyBorder="1"/>
    <xf numFmtId="0" fontId="0" fillId="0" borderId="0" xfId="205" applyFont="1" applyFill="1"/>
    <xf numFmtId="0" fontId="1" fillId="0" borderId="0" xfId="205" applyFont="1" applyFill="1" applyAlignment="1">
      <alignment horizontal="center"/>
    </xf>
    <xf numFmtId="0" fontId="1" fillId="0" borderId="0" xfId="205" applyFont="1" applyFill="1"/>
    <xf numFmtId="1" fontId="0" fillId="0" borderId="21" xfId="0" applyNumberFormat="1" applyFont="1" applyFill="1" applyBorder="1"/>
    <xf numFmtId="1" fontId="0" fillId="0" borderId="0" xfId="0" applyNumberFormat="1" applyFill="1"/>
    <xf numFmtId="0" fontId="0" fillId="0" borderId="0" xfId="0" applyFont="1" applyFill="1" applyBorder="1" applyAlignment="1">
      <alignment horizontal="center" vertical="center"/>
    </xf>
    <xf numFmtId="0" fontId="2" fillId="0" borderId="0" xfId="0" applyFont="1" applyFill="1" applyAlignment="1">
      <alignment wrapText="1"/>
    </xf>
    <xf numFmtId="0" fontId="2" fillId="0" borderId="0" xfId="0" applyFont="1" applyAlignment="1">
      <alignment wrapText="1"/>
    </xf>
    <xf numFmtId="0" fontId="65" fillId="0" borderId="11" xfId="0" applyFont="1" applyFill="1" applyBorder="1"/>
    <xf numFmtId="0" fontId="70" fillId="0" borderId="11" xfId="176" applyFont="1" applyFill="1" applyBorder="1" applyAlignment="1">
      <alignment wrapText="1"/>
    </xf>
    <xf numFmtId="0" fontId="70" fillId="0" borderId="0" xfId="162" applyFont="1"/>
    <xf numFmtId="0" fontId="2" fillId="0" borderId="0" xfId="0" applyFont="1" applyAlignment="1">
      <alignment horizontal="right"/>
    </xf>
    <xf numFmtId="0" fontId="70" fillId="0" borderId="0" xfId="164" applyFont="1"/>
    <xf numFmtId="0" fontId="70" fillId="0" borderId="0" xfId="204" applyFont="1" applyFill="1"/>
    <xf numFmtId="0" fontId="2" fillId="0" borderId="0" xfId="204" applyFont="1"/>
    <xf numFmtId="0" fontId="2" fillId="0" borderId="0" xfId="205" applyFont="1"/>
    <xf numFmtId="0" fontId="2" fillId="0" borderId="0" xfId="205" applyFont="1" applyAlignment="1">
      <alignment horizontal="center"/>
    </xf>
    <xf numFmtId="0" fontId="2" fillId="0" borderId="20" xfId="0" applyFont="1" applyFill="1" applyBorder="1"/>
    <xf numFmtId="0" fontId="70" fillId="0" borderId="0" xfId="0" applyFont="1" applyFill="1" applyBorder="1" applyAlignment="1">
      <alignment horizontal="right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left" vertical="center"/>
    </xf>
    <xf numFmtId="0" fontId="70" fillId="0" borderId="0" xfId="0" applyFont="1" applyFill="1" applyBorder="1" applyAlignment="1">
      <alignment horizontal="right" vertical="center" wrapText="1"/>
    </xf>
    <xf numFmtId="0" fontId="71" fillId="0" borderId="0" xfId="164" applyFont="1"/>
    <xf numFmtId="0" fontId="70" fillId="0" borderId="0" xfId="162" applyFont="1" applyBorder="1" applyAlignment="1">
      <alignment wrapText="1"/>
    </xf>
    <xf numFmtId="0" fontId="70" fillId="0" borderId="0" xfId="162" applyFont="1" applyBorder="1" applyAlignment="1">
      <alignment horizontal="right" wrapText="1"/>
    </xf>
    <xf numFmtId="0" fontId="65" fillId="33" borderId="0" xfId="0" applyFont="1" applyFill="1"/>
    <xf numFmtId="172" fontId="3" fillId="32" borderId="0" xfId="0" applyNumberFormat="1" applyFont="1" applyFill="1" applyBorder="1" applyAlignment="1">
      <alignment wrapText="1"/>
    </xf>
    <xf numFmtId="0" fontId="70" fillId="0" borderId="0" xfId="0" applyFont="1" applyFill="1"/>
  </cellXfs>
  <cellStyles count="280">
    <cellStyle name="20% - Accent1 2" xfId="89"/>
    <cellStyle name="20% - Accent2 2" xfId="90"/>
    <cellStyle name="20% - Accent3 2" xfId="91"/>
    <cellStyle name="20% - Accent4 2" xfId="92"/>
    <cellStyle name="20% - Accent5 2" xfId="93"/>
    <cellStyle name="20% - Accent6 2" xfId="94"/>
    <cellStyle name="40% - Accent1 2" xfId="95"/>
    <cellStyle name="40% - Accent2 2" xfId="96"/>
    <cellStyle name="40% - Accent3 2" xfId="97"/>
    <cellStyle name="40% - Accent4 2" xfId="98"/>
    <cellStyle name="40% - Accent5 2" xfId="99"/>
    <cellStyle name="40% - Accent6 2" xfId="100"/>
    <cellStyle name="60% - Accent1 2" xfId="101"/>
    <cellStyle name="60% - Accent2 2" xfId="102"/>
    <cellStyle name="60% - Accent3 2" xfId="103"/>
    <cellStyle name="60% - Accent4 2" xfId="104"/>
    <cellStyle name="60% - Accent5 2" xfId="105"/>
    <cellStyle name="60% - Accent6 2" xfId="106"/>
    <cellStyle name="Accent1 2" xfId="107"/>
    <cellStyle name="Accent2 2" xfId="108"/>
    <cellStyle name="Accent3 2" xfId="109"/>
    <cellStyle name="Accent4 2" xfId="110"/>
    <cellStyle name="Accent5 2" xfId="111"/>
    <cellStyle name="Accent6 2" xfId="112"/>
    <cellStyle name="Bad 2" xfId="113"/>
    <cellStyle name="C00A" xfId="3"/>
    <cellStyle name="C00B" xfId="4"/>
    <cellStyle name="C00L" xfId="5"/>
    <cellStyle name="C01A" xfId="6"/>
    <cellStyle name="C01B" xfId="7"/>
    <cellStyle name="C01H" xfId="8"/>
    <cellStyle name="C01L" xfId="9"/>
    <cellStyle name="C02A" xfId="10"/>
    <cellStyle name="C02B" xfId="11"/>
    <cellStyle name="C02H" xfId="12"/>
    <cellStyle name="C02L" xfId="13"/>
    <cellStyle name="C03A" xfId="14"/>
    <cellStyle name="C03B" xfId="15"/>
    <cellStyle name="C03H" xfId="16"/>
    <cellStyle name="C03L" xfId="17"/>
    <cellStyle name="C04A" xfId="18"/>
    <cellStyle name="C04B" xfId="19"/>
    <cellStyle name="C04H" xfId="20"/>
    <cellStyle name="C04L" xfId="21"/>
    <cellStyle name="C05A" xfId="22"/>
    <cellStyle name="C05B" xfId="23"/>
    <cellStyle name="C05H" xfId="24"/>
    <cellStyle name="C05L" xfId="25"/>
    <cellStyle name="C06A" xfId="26"/>
    <cellStyle name="C06B" xfId="27"/>
    <cellStyle name="C06H" xfId="28"/>
    <cellStyle name="C06L" xfId="29"/>
    <cellStyle name="C07A" xfId="30"/>
    <cellStyle name="C07B" xfId="31"/>
    <cellStyle name="C07H" xfId="32"/>
    <cellStyle name="C07L" xfId="33"/>
    <cellStyle name="Calculation 2" xfId="114"/>
    <cellStyle name="Check Cell 2" xfId="115"/>
    <cellStyle name="Checksum" xfId="116"/>
    <cellStyle name="Column label" xfId="117"/>
    <cellStyle name="Column label (left aligned)" xfId="118"/>
    <cellStyle name="Column label (no wrap)" xfId="119"/>
    <cellStyle name="Column label (not bold)" xfId="120"/>
    <cellStyle name="Comma" xfId="1" builtinId="3"/>
    <cellStyle name="Comma 2" xfId="34"/>
    <cellStyle name="Comma 3" xfId="35"/>
    <cellStyle name="Comma 4" xfId="121"/>
    <cellStyle name="Comma 5" xfId="203"/>
    <cellStyle name="Comma 6" xfId="206"/>
    <cellStyle name="Currency (2dp)" xfId="122"/>
    <cellStyle name="Currency Dollar" xfId="123"/>
    <cellStyle name="Currency Dollar (2dp)" xfId="124"/>
    <cellStyle name="Currency EUR" xfId="125"/>
    <cellStyle name="Currency EUR (2dp)" xfId="126"/>
    <cellStyle name="Currency Euro" xfId="127"/>
    <cellStyle name="Currency Euro (2dp)" xfId="128"/>
    <cellStyle name="Currency GBP" xfId="129"/>
    <cellStyle name="Currency GBP (2dp)" xfId="130"/>
    <cellStyle name="Currency Pound" xfId="131"/>
    <cellStyle name="Currency Pound (2dp)" xfId="132"/>
    <cellStyle name="Currency USD" xfId="133"/>
    <cellStyle name="Currency USD (2dp)" xfId="134"/>
    <cellStyle name="Date" xfId="135"/>
    <cellStyle name="Date (Month)" xfId="136"/>
    <cellStyle name="Date (Year)" xfId="137"/>
    <cellStyle name="Explanatory Text 2" xfId="138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1" builtinId="9" hidden="1"/>
    <cellStyle name="Followed Hyperlink" xfId="252" builtinId="9" hidden="1"/>
    <cellStyle name="Followed Hyperlink" xfId="253" builtinId="9" hidden="1"/>
    <cellStyle name="Followed Hyperlink" xfId="254" builtinId="9" hidden="1"/>
    <cellStyle name="Followed Hyperlink" xfId="255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Good 2" xfId="139"/>
    <cellStyle name="H0" xfId="140"/>
    <cellStyle name="H1" xfId="141"/>
    <cellStyle name="H2" xfId="142"/>
    <cellStyle name="H3" xfId="143"/>
    <cellStyle name="H4" xfId="144"/>
    <cellStyle name="Heading 1 2" xfId="145"/>
    <cellStyle name="Heading 2 2" xfId="146"/>
    <cellStyle name="Heading 3 2" xfId="147"/>
    <cellStyle name="Heading 4 2" xfId="148"/>
    <cellStyle name="Highlight" xfId="149"/>
    <cellStyle name="Hyperlink" xfId="207" builtinId="8" hidden="1"/>
    <cellStyle name="Hyperlink" xfId="209" builtinId="8" hidden="1"/>
    <cellStyle name="Hyperlink" xfId="211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 2" xfId="36"/>
    <cellStyle name="Hyperlink 2 2" xfId="150"/>
    <cellStyle name="Hyperlink 3" xfId="151"/>
    <cellStyle name="Input 2" xfId="152"/>
    <cellStyle name="Input calculation" xfId="153"/>
    <cellStyle name="Input data" xfId="154"/>
    <cellStyle name="Input estimate" xfId="155"/>
    <cellStyle name="Input link" xfId="156"/>
    <cellStyle name="Input link (different workbook)" xfId="157"/>
    <cellStyle name="Input parameter" xfId="158"/>
    <cellStyle name="Linked Cell 2" xfId="159"/>
    <cellStyle name="Name" xfId="160"/>
    <cellStyle name="Neutral 2" xfId="161"/>
    <cellStyle name="Normal" xfId="0" builtinId="0"/>
    <cellStyle name="Normal 10" xfId="162"/>
    <cellStyle name="Normal 10 2" xfId="163"/>
    <cellStyle name="Normal 11" xfId="204"/>
    <cellStyle name="Normal 12" xfId="205"/>
    <cellStyle name="Normal 2" xfId="37"/>
    <cellStyle name="Normal 2 2" xfId="164"/>
    <cellStyle name="Normal 2 2 2" xfId="165"/>
    <cellStyle name="Normal 2 3" xfId="166"/>
    <cellStyle name="Normal 2 3 2" xfId="167"/>
    <cellStyle name="Normal 2 3 2 2" xfId="168"/>
    <cellStyle name="Normal 2 4" xfId="169"/>
    <cellStyle name="Normal 2 4 2" xfId="170"/>
    <cellStyle name="Normal 3" xfId="38"/>
    <cellStyle name="Normal 3 2" xfId="171"/>
    <cellStyle name="Normal 3 3" xfId="172"/>
    <cellStyle name="Normal 4" xfId="39"/>
    <cellStyle name="Normal 4 2" xfId="173"/>
    <cellStyle name="Normal 5" xfId="88"/>
    <cellStyle name="Normal 5 2" xfId="174"/>
    <cellStyle name="Normal 6" xfId="175"/>
    <cellStyle name="Normal 6 2" xfId="176"/>
    <cellStyle name="Normal 6 3" xfId="177"/>
    <cellStyle name="Normal 7" xfId="178"/>
    <cellStyle name="Normal 7 2" xfId="179"/>
    <cellStyle name="Normal 8" xfId="180"/>
    <cellStyle name="Normal 9" xfId="181"/>
    <cellStyle name="Note 2" xfId="182"/>
    <cellStyle name="NPlode" xfId="40"/>
    <cellStyle name="Number" xfId="183"/>
    <cellStyle name="Number (2dp)" xfId="184"/>
    <cellStyle name="Output 2" xfId="185"/>
    <cellStyle name="Percent" xfId="2" builtinId="5"/>
    <cellStyle name="Percent 2" xfId="41"/>
    <cellStyle name="Percentage" xfId="186"/>
    <cellStyle name="Percentage (2dp)" xfId="187"/>
    <cellStyle name="PSChar" xfId="42"/>
    <cellStyle name="PSDate" xfId="43"/>
    <cellStyle name="PSDec" xfId="44"/>
    <cellStyle name="PSHeading" xfId="45"/>
    <cellStyle name="PSInt" xfId="46"/>
    <cellStyle name="PSSpacer" xfId="47"/>
    <cellStyle name="R00A" xfId="48"/>
    <cellStyle name="R00B" xfId="49"/>
    <cellStyle name="R00L" xfId="50"/>
    <cellStyle name="R01A" xfId="51"/>
    <cellStyle name="R01B" xfId="52"/>
    <cellStyle name="R01H" xfId="53"/>
    <cellStyle name="R01L" xfId="54"/>
    <cellStyle name="R02A" xfId="55"/>
    <cellStyle name="R02B" xfId="56"/>
    <cellStyle name="R02H" xfId="57"/>
    <cellStyle name="R02L" xfId="58"/>
    <cellStyle name="R03A" xfId="59"/>
    <cellStyle name="R03B" xfId="60"/>
    <cellStyle name="R03H" xfId="61"/>
    <cellStyle name="R03L" xfId="62"/>
    <cellStyle name="R04A" xfId="63"/>
    <cellStyle name="R04B" xfId="64"/>
    <cellStyle name="R04H" xfId="65"/>
    <cellStyle name="R04L" xfId="66"/>
    <cellStyle name="R05A" xfId="67"/>
    <cellStyle name="R05B" xfId="68"/>
    <cellStyle name="R05H" xfId="69"/>
    <cellStyle name="R05L" xfId="70"/>
    <cellStyle name="R06A" xfId="71"/>
    <cellStyle name="R06B" xfId="72"/>
    <cellStyle name="R06H" xfId="73"/>
    <cellStyle name="R06L" xfId="74"/>
    <cellStyle name="R07A" xfId="75"/>
    <cellStyle name="R07B" xfId="76"/>
    <cellStyle name="R07H" xfId="77"/>
    <cellStyle name="R07L" xfId="78"/>
    <cellStyle name="R11A" xfId="79"/>
    <cellStyle name="R11B" xfId="80"/>
    <cellStyle name="R11L" xfId="81"/>
    <cellStyle name="R12A" xfId="82"/>
    <cellStyle name="R12B" xfId="83"/>
    <cellStyle name="R12L" xfId="84"/>
    <cellStyle name="R13A" xfId="85"/>
    <cellStyle name="R13B" xfId="86"/>
    <cellStyle name="R13L" xfId="87"/>
    <cellStyle name="Row label" xfId="188"/>
    <cellStyle name="Row label (indent)" xfId="189"/>
    <cellStyle name="Style 1" xfId="190"/>
    <cellStyle name="Sub-total row" xfId="191"/>
    <cellStyle name="Table finish row" xfId="192"/>
    <cellStyle name="Table shading" xfId="193"/>
    <cellStyle name="Table unfinish row" xfId="194"/>
    <cellStyle name="Table unshading" xfId="195"/>
    <cellStyle name="Text" xfId="196"/>
    <cellStyle name="Title 2" xfId="197"/>
    <cellStyle name="Total 2" xfId="198"/>
    <cellStyle name="Total row" xfId="199"/>
    <cellStyle name="Unhighlight" xfId="200"/>
    <cellStyle name="Untotal row" xfId="201"/>
    <cellStyle name="Warning Text 2" xfId="20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externalLink" Target="externalLinks/externalLink1.xml"/><Relationship Id="rId22" Type="http://schemas.openxmlformats.org/officeDocument/2006/relationships/externalLink" Target="externalLinks/externalLink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Relationship Id="rId26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'Fig. 2.1'!$A$6</c:f>
              <c:strCache>
                <c:ptCount val="1"/>
                <c:pt idx="0">
                  <c:v>DAC donors</c:v>
                </c:pt>
              </c:strCache>
            </c:strRef>
          </c:tx>
          <c:invertIfNegative val="0"/>
          <c:cat>
            <c:numRef>
              <c:f>'Fig. 2.1'!$B$5:$N$5</c:f>
              <c:numCache>
                <c:formatCode>General</c:formatCode>
                <c:ptCount val="13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  <c:pt idx="11">
                  <c:v>2011.0</c:v>
                </c:pt>
                <c:pt idx="12">
                  <c:v>2012.0</c:v>
                </c:pt>
              </c:numCache>
            </c:numRef>
          </c:cat>
          <c:val>
            <c:numRef>
              <c:f>'Fig. 2.1'!$B$6:$N$6</c:f>
              <c:numCache>
                <c:formatCode>0.0</c:formatCode>
                <c:ptCount val="13"/>
                <c:pt idx="0">
                  <c:v>7.105241241702423</c:v>
                </c:pt>
                <c:pt idx="1">
                  <c:v>6.905615907277118</c:v>
                </c:pt>
                <c:pt idx="2">
                  <c:v>7.192233172809681</c:v>
                </c:pt>
                <c:pt idx="3">
                  <c:v>8.47553296212555</c:v>
                </c:pt>
                <c:pt idx="4">
                  <c:v>8.802429547683276</c:v>
                </c:pt>
                <c:pt idx="5">
                  <c:v>11.46009318631321</c:v>
                </c:pt>
                <c:pt idx="6">
                  <c:v>10.54688175030374</c:v>
                </c:pt>
                <c:pt idx="7">
                  <c:v>9.60224415522977</c:v>
                </c:pt>
                <c:pt idx="8">
                  <c:v>12.16197180948843</c:v>
                </c:pt>
                <c:pt idx="9">
                  <c:v>11.9522941588179</c:v>
                </c:pt>
                <c:pt idx="10">
                  <c:v>13.01303176687722</c:v>
                </c:pt>
                <c:pt idx="11">
                  <c:v>12.95351493805463</c:v>
                </c:pt>
                <c:pt idx="12">
                  <c:v>11.55292094774915</c:v>
                </c:pt>
              </c:numCache>
            </c:numRef>
          </c:val>
        </c:ser>
        <c:ser>
          <c:idx val="1"/>
          <c:order val="1"/>
          <c:tx>
            <c:strRef>
              <c:f>'Fig. 2.1'!$A$7</c:f>
              <c:strCache>
                <c:ptCount val="1"/>
                <c:pt idx="0">
                  <c:v>Non-DAC donors</c:v>
                </c:pt>
              </c:strCache>
            </c:strRef>
          </c:tx>
          <c:invertIfNegative val="0"/>
          <c:cat>
            <c:numRef>
              <c:f>'Fig. 2.1'!$B$5:$N$5</c:f>
              <c:numCache>
                <c:formatCode>General</c:formatCode>
                <c:ptCount val="13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  <c:pt idx="11">
                  <c:v>2011.0</c:v>
                </c:pt>
                <c:pt idx="12">
                  <c:v>2012.0</c:v>
                </c:pt>
              </c:numCache>
            </c:numRef>
          </c:cat>
          <c:val>
            <c:numRef>
              <c:f>'Fig. 2.1'!$B$7:$N$7</c:f>
              <c:numCache>
                <c:formatCode>0.0</c:formatCode>
                <c:ptCount val="13"/>
                <c:pt idx="0">
                  <c:v>0.033562739</c:v>
                </c:pt>
                <c:pt idx="1">
                  <c:v>0.664844532</c:v>
                </c:pt>
                <c:pt idx="2">
                  <c:v>0.095534422</c:v>
                </c:pt>
                <c:pt idx="3">
                  <c:v>0.155478285</c:v>
                </c:pt>
                <c:pt idx="4">
                  <c:v>0.227728094</c:v>
                </c:pt>
                <c:pt idx="5">
                  <c:v>0.719706973</c:v>
                </c:pt>
                <c:pt idx="6">
                  <c:v>0.394865292</c:v>
                </c:pt>
                <c:pt idx="7">
                  <c:v>0.346034562</c:v>
                </c:pt>
                <c:pt idx="8">
                  <c:v>0.963633018</c:v>
                </c:pt>
                <c:pt idx="9">
                  <c:v>0.632850341</c:v>
                </c:pt>
                <c:pt idx="10">
                  <c:v>0.826481341</c:v>
                </c:pt>
                <c:pt idx="11">
                  <c:v>0.797517913</c:v>
                </c:pt>
                <c:pt idx="12">
                  <c:v>1.380331792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85565336"/>
        <c:axId val="413206040"/>
      </c:barChart>
      <c:lineChart>
        <c:grouping val="standard"/>
        <c:varyColors val="0"/>
        <c:ser>
          <c:idx val="2"/>
          <c:order val="2"/>
          <c:tx>
            <c:strRef>
              <c:f>'Fig. 2.1'!$A$8</c:f>
              <c:strCache>
                <c:ptCount val="1"/>
                <c:pt idx="0">
                  <c:v>Total governments</c:v>
                </c:pt>
              </c:strCache>
            </c:strRef>
          </c:tx>
          <c:marker>
            <c:symbol val="none"/>
          </c:marker>
          <c:dLbls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'Fig. 2.1'!$B$5:$N$5</c:f>
              <c:numCache>
                <c:formatCode>General</c:formatCode>
                <c:ptCount val="13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  <c:pt idx="11">
                  <c:v>2011.0</c:v>
                </c:pt>
                <c:pt idx="12">
                  <c:v>2012.0</c:v>
                </c:pt>
              </c:numCache>
            </c:numRef>
          </c:cat>
          <c:val>
            <c:numRef>
              <c:f>'Fig. 2.1'!$B$8:$N$8</c:f>
              <c:numCache>
                <c:formatCode>0.0</c:formatCode>
                <c:ptCount val="13"/>
                <c:pt idx="0">
                  <c:v>7.138803980702422</c:v>
                </c:pt>
                <c:pt idx="1">
                  <c:v>7.57046043927712</c:v>
                </c:pt>
                <c:pt idx="2">
                  <c:v>7.28776759480968</c:v>
                </c:pt>
                <c:pt idx="3">
                  <c:v>8.631011247125551</c:v>
                </c:pt>
                <c:pt idx="4">
                  <c:v>9.030157641683276</c:v>
                </c:pt>
                <c:pt idx="5">
                  <c:v>12.17980015931321</c:v>
                </c:pt>
                <c:pt idx="6">
                  <c:v>10.94174704230374</c:v>
                </c:pt>
                <c:pt idx="7">
                  <c:v>9.948278717229771</c:v>
                </c:pt>
                <c:pt idx="8">
                  <c:v>13.12560482748843</c:v>
                </c:pt>
                <c:pt idx="9">
                  <c:v>12.58514449981789</c:v>
                </c:pt>
                <c:pt idx="10">
                  <c:v>13.83951310787721</c:v>
                </c:pt>
                <c:pt idx="11">
                  <c:v>13.75103285105463</c:v>
                </c:pt>
                <c:pt idx="12">
                  <c:v>12.93325273974915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5565336"/>
        <c:axId val="413206040"/>
      </c:lineChart>
      <c:catAx>
        <c:axId val="385565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13206040"/>
        <c:crosses val="autoZero"/>
        <c:auto val="1"/>
        <c:lblAlgn val="ctr"/>
        <c:lblOffset val="100"/>
        <c:noMultiLvlLbl val="0"/>
      </c:catAx>
      <c:valAx>
        <c:axId val="4132060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US$ billions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385565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1" l="0.700000000000001" r="0.700000000000001" t="0.750000000000001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'Fig. 2.11'!$A$6</c:f>
              <c:strCache>
                <c:ptCount val="1"/>
                <c:pt idx="0">
                  <c:v>NGOs</c:v>
                </c:pt>
              </c:strCache>
            </c:strRef>
          </c:tx>
          <c:invertIfNegative val="0"/>
          <c:cat>
            <c:numRef>
              <c:f>'Fig. 2.11'!$B$5:$F$5</c:f>
              <c:numCache>
                <c:formatCode>General</c:formatCode>
                <c:ptCount val="5"/>
                <c:pt idx="0">
                  <c:v>2007.0</c:v>
                </c:pt>
                <c:pt idx="1">
                  <c:v>2008.0</c:v>
                </c:pt>
                <c:pt idx="2">
                  <c:v>2009.0</c:v>
                </c:pt>
                <c:pt idx="3">
                  <c:v>2010.0</c:v>
                </c:pt>
                <c:pt idx="4">
                  <c:v>2011.0</c:v>
                </c:pt>
              </c:numCache>
            </c:numRef>
          </c:cat>
          <c:val>
            <c:numRef>
              <c:f>'Fig. 2.11'!$B$6:$F$6</c:f>
              <c:numCache>
                <c:formatCode>0.0</c:formatCode>
                <c:ptCount val="5"/>
                <c:pt idx="0">
                  <c:v>2.714961962739514</c:v>
                </c:pt>
                <c:pt idx="1">
                  <c:v>3.194014691819282</c:v>
                </c:pt>
                <c:pt idx="2">
                  <c:v>3.027256133087131</c:v>
                </c:pt>
                <c:pt idx="3">
                  <c:v>5.449005397553716</c:v>
                </c:pt>
                <c:pt idx="4">
                  <c:v>5.158365269937039</c:v>
                </c:pt>
              </c:numCache>
            </c:numRef>
          </c:val>
        </c:ser>
        <c:ser>
          <c:idx val="1"/>
          <c:order val="1"/>
          <c:tx>
            <c:strRef>
              <c:f>'Fig. 2.11'!$A$7</c:f>
              <c:strCache>
                <c:ptCount val="1"/>
                <c:pt idx="0">
                  <c:v>Red Cross</c:v>
                </c:pt>
              </c:strCache>
            </c:strRef>
          </c:tx>
          <c:invertIfNegative val="0"/>
          <c:cat>
            <c:numRef>
              <c:f>'Fig. 2.11'!$B$5:$F$5</c:f>
              <c:numCache>
                <c:formatCode>General</c:formatCode>
                <c:ptCount val="5"/>
                <c:pt idx="0">
                  <c:v>2007.0</c:v>
                </c:pt>
                <c:pt idx="1">
                  <c:v>2008.0</c:v>
                </c:pt>
                <c:pt idx="2">
                  <c:v>2009.0</c:v>
                </c:pt>
                <c:pt idx="3">
                  <c:v>2010.0</c:v>
                </c:pt>
                <c:pt idx="4">
                  <c:v>2011.0</c:v>
                </c:pt>
              </c:numCache>
            </c:numRef>
          </c:cat>
          <c:val>
            <c:numRef>
              <c:f>'Fig. 2.11'!$B$7:$F$7</c:f>
              <c:numCache>
                <c:formatCode>0.0</c:formatCode>
                <c:ptCount val="5"/>
                <c:pt idx="0">
                  <c:v>0.206483823572003</c:v>
                </c:pt>
                <c:pt idx="1">
                  <c:v>0.221467809830714</c:v>
                </c:pt>
                <c:pt idx="2">
                  <c:v>0.127922031174463</c:v>
                </c:pt>
                <c:pt idx="3">
                  <c:v>0.318542844998561</c:v>
                </c:pt>
                <c:pt idx="4">
                  <c:v>0.138070083517095</c:v>
                </c:pt>
              </c:numCache>
            </c:numRef>
          </c:val>
        </c:ser>
        <c:ser>
          <c:idx val="2"/>
          <c:order val="2"/>
          <c:tx>
            <c:strRef>
              <c:f>'Fig. 2.11'!$A$8</c:f>
              <c:strCache>
                <c:ptCount val="1"/>
                <c:pt idx="0">
                  <c:v>UN</c:v>
                </c:pt>
              </c:strCache>
            </c:strRef>
          </c:tx>
          <c:invertIfNegative val="0"/>
          <c:cat>
            <c:numRef>
              <c:f>'Fig. 2.11'!$B$5:$F$5</c:f>
              <c:numCache>
                <c:formatCode>General</c:formatCode>
                <c:ptCount val="5"/>
                <c:pt idx="0">
                  <c:v>2007.0</c:v>
                </c:pt>
                <c:pt idx="1">
                  <c:v>2008.0</c:v>
                </c:pt>
                <c:pt idx="2">
                  <c:v>2009.0</c:v>
                </c:pt>
                <c:pt idx="3">
                  <c:v>2010.0</c:v>
                </c:pt>
                <c:pt idx="4">
                  <c:v>2011.0</c:v>
                </c:pt>
              </c:numCache>
            </c:numRef>
          </c:cat>
          <c:val>
            <c:numRef>
              <c:f>'Fig. 2.11'!$B$8:$F$8</c:f>
              <c:numCache>
                <c:formatCode>0.0</c:formatCode>
                <c:ptCount val="5"/>
                <c:pt idx="0">
                  <c:v>0.11244461204</c:v>
                </c:pt>
                <c:pt idx="1">
                  <c:v>0.19845800158</c:v>
                </c:pt>
                <c:pt idx="2">
                  <c:v>0.26709733143</c:v>
                </c:pt>
                <c:pt idx="3">
                  <c:v>0.56323880814</c:v>
                </c:pt>
                <c:pt idx="4">
                  <c:v>0.39667766206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29055560"/>
        <c:axId val="434270344"/>
      </c:barChart>
      <c:lineChart>
        <c:grouping val="standard"/>
        <c:varyColors val="0"/>
        <c:ser>
          <c:idx val="3"/>
          <c:order val="3"/>
          <c:tx>
            <c:strRef>
              <c:f>'Fig. 2.11'!$A$9</c:f>
              <c:strCache>
                <c:ptCount val="1"/>
                <c:pt idx="0">
                  <c:v>Total private funding</c:v>
                </c:pt>
              </c:strCache>
            </c:strRef>
          </c:tx>
          <c:marker>
            <c:symbol val="none"/>
          </c:marker>
          <c:dLbls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'Fig. 2.11'!$B$5:$F$5</c:f>
              <c:numCache>
                <c:formatCode>General</c:formatCode>
                <c:ptCount val="5"/>
                <c:pt idx="0">
                  <c:v>2007.0</c:v>
                </c:pt>
                <c:pt idx="1">
                  <c:v>2008.0</c:v>
                </c:pt>
                <c:pt idx="2">
                  <c:v>2009.0</c:v>
                </c:pt>
                <c:pt idx="3">
                  <c:v>2010.0</c:v>
                </c:pt>
                <c:pt idx="4">
                  <c:v>2011.0</c:v>
                </c:pt>
              </c:numCache>
            </c:numRef>
          </c:cat>
          <c:val>
            <c:numRef>
              <c:f>'Fig. 2.11'!$B$9:$F$9</c:f>
              <c:numCache>
                <c:formatCode>0.0</c:formatCode>
                <c:ptCount val="5"/>
                <c:pt idx="0">
                  <c:v>3.033890398351518</c:v>
                </c:pt>
                <c:pt idx="1">
                  <c:v>3.613940503229997</c:v>
                </c:pt>
                <c:pt idx="2">
                  <c:v>3.422275495691594</c:v>
                </c:pt>
                <c:pt idx="3">
                  <c:v>6.330787050692278</c:v>
                </c:pt>
                <c:pt idx="4">
                  <c:v>5.693113015514134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9055560"/>
        <c:axId val="434270344"/>
      </c:lineChart>
      <c:catAx>
        <c:axId val="429055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34270344"/>
        <c:crosses val="autoZero"/>
        <c:auto val="1"/>
        <c:lblAlgn val="ctr"/>
        <c:lblOffset val="100"/>
        <c:noMultiLvlLbl val="0"/>
      </c:catAx>
      <c:valAx>
        <c:axId val="4342703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US$ billions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429055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1" l="0.700000000000001" r="0.700000000000001" t="0.750000000000001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'Fig. 2.12'!$A$4</c:f>
              <c:strCache>
                <c:ptCount val="1"/>
                <c:pt idx="0">
                  <c:v>Donor type</c:v>
                </c:pt>
              </c:strCache>
            </c:strRef>
          </c:tx>
          <c:dLbls>
            <c:showLegendKey val="0"/>
            <c:showVal val="1"/>
            <c:showCatName val="1"/>
            <c:showSerName val="0"/>
            <c:showPercent val="1"/>
            <c:showBubbleSize val="0"/>
            <c:showLeaderLines val="1"/>
          </c:dLbls>
          <c:cat>
            <c:strRef>
              <c:f>'Fig. 2.12'!$A$5:$A$8</c:f>
              <c:strCache>
                <c:ptCount val="4"/>
                <c:pt idx="0">
                  <c:v>Individuals</c:v>
                </c:pt>
                <c:pt idx="1">
                  <c:v>Private foundations</c:v>
                </c:pt>
                <c:pt idx="2">
                  <c:v>Companies and corporations</c:v>
                </c:pt>
                <c:pt idx="3">
                  <c:v>Other private donors</c:v>
                </c:pt>
              </c:strCache>
            </c:strRef>
          </c:cat>
          <c:val>
            <c:numRef>
              <c:f>'Fig. 2.12'!$B$5:$B$8</c:f>
              <c:numCache>
                <c:formatCode>0.0</c:formatCode>
                <c:ptCount val="4"/>
                <c:pt idx="0">
                  <c:v>15.00016713021291</c:v>
                </c:pt>
                <c:pt idx="1">
                  <c:v>1.377302523680991</c:v>
                </c:pt>
                <c:pt idx="2">
                  <c:v>1.525549516327251</c:v>
                </c:pt>
                <c:pt idx="3">
                  <c:v>2.107520406651146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zero"/>
    <c:showDLblsOverMax val="0"/>
  </c:chart>
  <c:spPr>
    <a:ln>
      <a:noFill/>
    </a:ln>
  </c:spPr>
  <c:printSettings>
    <c:headerFooter/>
    <c:pageMargins b="1.0" l="0.750000000000002" r="0.750000000000002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'Fig. 2.13'!$A$4:$J$4</c:f>
              <c:numCache>
                <c:formatCode>General</c:formatCode>
                <c:ptCount val="10"/>
                <c:pt idx="0">
                  <c:v>2003.0</c:v>
                </c:pt>
                <c:pt idx="1">
                  <c:v>2004.0</c:v>
                </c:pt>
                <c:pt idx="2">
                  <c:v>2005.0</c:v>
                </c:pt>
                <c:pt idx="3">
                  <c:v>2006.0</c:v>
                </c:pt>
                <c:pt idx="4">
                  <c:v>2007.0</c:v>
                </c:pt>
                <c:pt idx="5">
                  <c:v>2008.0</c:v>
                </c:pt>
                <c:pt idx="6">
                  <c:v>2009.0</c:v>
                </c:pt>
                <c:pt idx="7">
                  <c:v>2010.0</c:v>
                </c:pt>
                <c:pt idx="8">
                  <c:v>2011.0</c:v>
                </c:pt>
                <c:pt idx="9">
                  <c:v>2012.0</c:v>
                </c:pt>
              </c:numCache>
            </c:numRef>
          </c:cat>
          <c:val>
            <c:numRef>
              <c:f>'Fig. 2.13'!$A$5:$J$5</c:f>
              <c:numCache>
                <c:formatCode>0</c:formatCode>
                <c:ptCount val="10"/>
                <c:pt idx="0" formatCode="0.0">
                  <c:v>0.720237</c:v>
                </c:pt>
                <c:pt idx="1">
                  <c:v>15.359645</c:v>
                </c:pt>
                <c:pt idx="2">
                  <c:v>23.78748</c:v>
                </c:pt>
                <c:pt idx="3">
                  <c:v>38.65466</c:v>
                </c:pt>
                <c:pt idx="4">
                  <c:v>59.238602</c:v>
                </c:pt>
                <c:pt idx="5">
                  <c:v>84.83044799999999</c:v>
                </c:pt>
                <c:pt idx="6">
                  <c:v>38.436212</c:v>
                </c:pt>
                <c:pt idx="7">
                  <c:v>49.22084</c:v>
                </c:pt>
                <c:pt idx="8">
                  <c:v>73.05359700000001</c:v>
                </c:pt>
                <c:pt idx="9">
                  <c:v>32.819676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3656904"/>
        <c:axId val="413262392"/>
      </c:barChart>
      <c:catAx>
        <c:axId val="413656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13262392"/>
        <c:crosses val="autoZero"/>
        <c:auto val="1"/>
        <c:lblAlgn val="ctr"/>
        <c:lblOffset val="100"/>
        <c:noMultiLvlLbl val="0"/>
      </c:catAx>
      <c:valAx>
        <c:axId val="4132623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US$ millions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413656904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2" l="0.700000000000002" r="0.700000000000002" t="0.750000000000002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'Fig. 2.15'!$A$5</c:f>
              <c:strCache>
                <c:ptCount val="1"/>
                <c:pt idx="0">
                  <c:v>Official humanitarian assistance</c:v>
                </c:pt>
              </c:strCache>
            </c:strRef>
          </c:tx>
          <c:invertIfNegative val="0"/>
          <c:cat>
            <c:numRef>
              <c:f>'Fig. 2.15'!$B$4:$M$4</c:f>
              <c:numCache>
                <c:formatCode>General</c:formatCode>
                <c:ptCount val="12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  <c:pt idx="11">
                  <c:v>2011.0</c:v>
                </c:pt>
              </c:numCache>
            </c:numRef>
          </c:cat>
          <c:val>
            <c:numRef>
              <c:f>'Fig. 2.15'!$B$5:$M$5</c:f>
              <c:numCache>
                <c:formatCode>_-* #,##0.0_-;\-* #,##0.0_-;_-* "-"??_-;_-@_-</c:formatCode>
                <c:ptCount val="12"/>
                <c:pt idx="0">
                  <c:v>0.0702263843814717</c:v>
                </c:pt>
                <c:pt idx="1">
                  <c:v>0.0422996873197054</c:v>
                </c:pt>
                <c:pt idx="2">
                  <c:v>0.0400492420275684</c:v>
                </c:pt>
                <c:pt idx="3">
                  <c:v>0.0383652745815201</c:v>
                </c:pt>
                <c:pt idx="4">
                  <c:v>0.0324934769288337</c:v>
                </c:pt>
                <c:pt idx="5">
                  <c:v>0.0253932002253113</c:v>
                </c:pt>
                <c:pt idx="6">
                  <c:v>0.00982069676360845</c:v>
                </c:pt>
                <c:pt idx="7">
                  <c:v>0.0122121451132569</c:v>
                </c:pt>
                <c:pt idx="8">
                  <c:v>0.0124513268255578</c:v>
                </c:pt>
                <c:pt idx="9">
                  <c:v>0.0260361295929593</c:v>
                </c:pt>
                <c:pt idx="10">
                  <c:v>0.034112677089542</c:v>
                </c:pt>
                <c:pt idx="11">
                  <c:v>0.0477085931993249</c:v>
                </c:pt>
              </c:numCache>
            </c:numRef>
          </c:val>
        </c:ser>
        <c:ser>
          <c:idx val="1"/>
          <c:order val="1"/>
          <c:tx>
            <c:strRef>
              <c:f>'Fig. 2.15'!$A$6</c:f>
              <c:strCache>
                <c:ptCount val="1"/>
                <c:pt idx="0">
                  <c:v>Other ODA</c:v>
                </c:pt>
              </c:strCache>
            </c:strRef>
          </c:tx>
          <c:invertIfNegative val="0"/>
          <c:cat>
            <c:numRef>
              <c:f>'Fig. 2.15'!$B$4:$M$4</c:f>
              <c:numCache>
                <c:formatCode>General</c:formatCode>
                <c:ptCount val="12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  <c:pt idx="11">
                  <c:v>2011.0</c:v>
                </c:pt>
              </c:numCache>
            </c:numRef>
          </c:cat>
          <c:val>
            <c:numRef>
              <c:f>'Fig. 2.15'!$B$6:$M$6</c:f>
              <c:numCache>
                <c:formatCode>_-* #,##0.0_-;\-* #,##0.0_-;_-* "-"??_-;_-@_-</c:formatCode>
                <c:ptCount val="12"/>
                <c:pt idx="0">
                  <c:v>0.404853615618528</c:v>
                </c:pt>
                <c:pt idx="1">
                  <c:v>0.230890312680295</c:v>
                </c:pt>
                <c:pt idx="2">
                  <c:v>0.360190757972432</c:v>
                </c:pt>
                <c:pt idx="3">
                  <c:v>0.20901472541848</c:v>
                </c:pt>
                <c:pt idx="4">
                  <c:v>0.340646523071166</c:v>
                </c:pt>
                <c:pt idx="5">
                  <c:v>0.463756799774689</c:v>
                </c:pt>
                <c:pt idx="6">
                  <c:v>0.653779303236391</c:v>
                </c:pt>
                <c:pt idx="7">
                  <c:v>0.869057854886743</c:v>
                </c:pt>
                <c:pt idx="8">
                  <c:v>1.159688673174442</c:v>
                </c:pt>
                <c:pt idx="9">
                  <c:v>1.385573870407041</c:v>
                </c:pt>
                <c:pt idx="10">
                  <c:v>1.070257322910458</c:v>
                </c:pt>
                <c:pt idx="11">
                  <c:v>3.151211406800675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85644808"/>
        <c:axId val="385746808"/>
      </c:barChart>
      <c:lineChart>
        <c:grouping val="standard"/>
        <c:varyColors val="0"/>
        <c:ser>
          <c:idx val="2"/>
          <c:order val="2"/>
          <c:tx>
            <c:strRef>
              <c:f>'Fig. 2.15'!$A$7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dLbls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'Fig. 2.15'!$B$4:$M$4</c:f>
              <c:numCache>
                <c:formatCode>General</c:formatCode>
                <c:ptCount val="12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  <c:pt idx="11">
                  <c:v>2011.0</c:v>
                </c:pt>
              </c:numCache>
            </c:numRef>
          </c:cat>
          <c:val>
            <c:numRef>
              <c:f>'Fig. 2.15'!$B$7:$M$7</c:f>
              <c:numCache>
                <c:formatCode>_-* #,##0.0_-;\-* #,##0.0_-;_-* "-"??_-;_-@_-</c:formatCode>
                <c:ptCount val="12"/>
                <c:pt idx="0">
                  <c:v>0.47508</c:v>
                </c:pt>
                <c:pt idx="1">
                  <c:v>0.27319</c:v>
                </c:pt>
                <c:pt idx="2">
                  <c:v>0.40024</c:v>
                </c:pt>
                <c:pt idx="3">
                  <c:v>0.24738</c:v>
                </c:pt>
                <c:pt idx="4">
                  <c:v>0.37314</c:v>
                </c:pt>
                <c:pt idx="5">
                  <c:v>0.48915</c:v>
                </c:pt>
                <c:pt idx="6">
                  <c:v>0.6636</c:v>
                </c:pt>
                <c:pt idx="7">
                  <c:v>0.88127</c:v>
                </c:pt>
                <c:pt idx="8">
                  <c:v>1.17214</c:v>
                </c:pt>
                <c:pt idx="9">
                  <c:v>1.41161</c:v>
                </c:pt>
                <c:pt idx="10">
                  <c:v>1.10437</c:v>
                </c:pt>
                <c:pt idx="11">
                  <c:v>3.19892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5644808"/>
        <c:axId val="385746808"/>
      </c:lineChart>
      <c:catAx>
        <c:axId val="385644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85746808"/>
        <c:crosses val="autoZero"/>
        <c:auto val="1"/>
        <c:lblAlgn val="ctr"/>
        <c:lblOffset val="100"/>
        <c:noMultiLvlLbl val="0"/>
      </c:catAx>
      <c:valAx>
        <c:axId val="3857468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US$ billions</a:t>
                </a:r>
              </a:p>
            </c:rich>
          </c:tx>
          <c:overlay val="0"/>
        </c:title>
        <c:numFmt formatCode="_-* #,##0.0_-;\-* #,##0.0_-;_-* &quot;-&quot;??_-;_-@_-" sourceLinked="1"/>
        <c:majorTickMark val="out"/>
        <c:minorTickMark val="none"/>
        <c:tickLblPos val="nextTo"/>
        <c:crossAx val="385644808"/>
        <c:crosses val="autoZero"/>
        <c:crossBetween val="between"/>
      </c:valAx>
    </c:plotArea>
    <c:legend>
      <c:legendPos val="r"/>
      <c:legendEntry>
        <c:idx val="2"/>
        <c:delete val="1"/>
      </c:legendEntry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1" l="0.700000000000001" r="0.700000000000001" t="0.750000000000001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'Fig. 2.16'!$A$5</c:f>
              <c:strCache>
                <c:ptCount val="1"/>
                <c:pt idx="0">
                  <c:v>Official humanitarian assistance</c:v>
                </c:pt>
              </c:strCache>
            </c:strRef>
          </c:tx>
          <c:invertIfNegative val="0"/>
          <c:cat>
            <c:strRef>
              <c:f>'Fig. 2.16'!$B$4:$N$4</c:f>
              <c:strCach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strCache>
            </c:strRef>
          </c:cat>
          <c:val>
            <c:numRef>
              <c:f>'Fig. 2.16'!$B$5:$N$5</c:f>
              <c:numCache>
                <c:formatCode>_-* #,##0.0_-;\-* #,##0.0_-;_-* "-"??_-;_-@_-</c:formatCode>
                <c:ptCount val="13"/>
                <c:pt idx="0">
                  <c:v>0.0042</c:v>
                </c:pt>
                <c:pt idx="1">
                  <c:v>0.00297</c:v>
                </c:pt>
                <c:pt idx="2">
                  <c:v>0.0026</c:v>
                </c:pt>
                <c:pt idx="3">
                  <c:v>0.00470950887885642</c:v>
                </c:pt>
                <c:pt idx="4">
                  <c:v>0.06561</c:v>
                </c:pt>
                <c:pt idx="5">
                  <c:v>0.232619698120987</c:v>
                </c:pt>
                <c:pt idx="6">
                  <c:v>0.149712060203888</c:v>
                </c:pt>
                <c:pt idx="7">
                  <c:v>0.0521510318666112</c:v>
                </c:pt>
                <c:pt idx="8">
                  <c:v>0.030611471842349</c:v>
                </c:pt>
                <c:pt idx="9">
                  <c:v>0.0544957548626469</c:v>
                </c:pt>
                <c:pt idx="10">
                  <c:v>0.14579</c:v>
                </c:pt>
                <c:pt idx="11">
                  <c:v>0.264332663530085</c:v>
                </c:pt>
                <c:pt idx="12">
                  <c:v>1.03861</c:v>
                </c:pt>
              </c:numCache>
            </c:numRef>
          </c:val>
        </c:ser>
        <c:ser>
          <c:idx val="2"/>
          <c:order val="1"/>
          <c:tx>
            <c:strRef>
              <c:f>'Fig. 2.16'!$A$6</c:f>
              <c:strCache>
                <c:ptCount val="1"/>
                <c:pt idx="0">
                  <c:v>Other ODA</c:v>
                </c:pt>
              </c:strCache>
            </c:strRef>
          </c:tx>
          <c:invertIfNegative val="0"/>
          <c:cat>
            <c:strRef>
              <c:f>'Fig. 2.16'!$B$4:$N$4</c:f>
              <c:strCach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strCache>
            </c:strRef>
          </c:cat>
          <c:val>
            <c:numRef>
              <c:f>'Fig. 2.16'!$B$6:$N$6</c:f>
              <c:numCache>
                <c:formatCode>_-* #,##0.0_-;\-* #,##0.0_-;_-* "-"??_-;_-@_-</c:formatCode>
                <c:ptCount val="13"/>
                <c:pt idx="0">
                  <c:v>0.14596</c:v>
                </c:pt>
                <c:pt idx="1">
                  <c:v>0.14837</c:v>
                </c:pt>
                <c:pt idx="2">
                  <c:v>0.15171</c:v>
                </c:pt>
                <c:pt idx="3">
                  <c:v>0.108780491121144</c:v>
                </c:pt>
                <c:pt idx="4">
                  <c:v>0.42391</c:v>
                </c:pt>
                <c:pt idx="5">
                  <c:v>0.526560301879013</c:v>
                </c:pt>
                <c:pt idx="6">
                  <c:v>0.607257939796112</c:v>
                </c:pt>
                <c:pt idx="7">
                  <c:v>0.583318968133389</c:v>
                </c:pt>
                <c:pt idx="8">
                  <c:v>0.709428528157651</c:v>
                </c:pt>
                <c:pt idx="9">
                  <c:v>0.697924245137353</c:v>
                </c:pt>
                <c:pt idx="10">
                  <c:v>0.79869</c:v>
                </c:pt>
                <c:pt idx="11">
                  <c:v>1.008677336469915</c:v>
                </c:pt>
                <c:pt idx="12">
                  <c:v>1.49149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85138488"/>
        <c:axId val="385712280"/>
      </c:barChart>
      <c:lineChart>
        <c:grouping val="standard"/>
        <c:varyColors val="0"/>
        <c:ser>
          <c:idx val="1"/>
          <c:order val="2"/>
          <c:tx>
            <c:strRef>
              <c:f>'Fig. 2.16'!$A$7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dLbls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'Fig. 2.16'!$B$4:$N$4</c:f>
              <c:strCache>
                <c:ptCount val="1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</c:strCache>
            </c:strRef>
          </c:cat>
          <c:val>
            <c:numRef>
              <c:f>'Fig. 2.16'!$B$7:$N$7</c:f>
              <c:numCache>
                <c:formatCode>_-* #,##0.0_-;\-* #,##0.0_-;_-* "-"??_-;_-@_-</c:formatCode>
                <c:ptCount val="13"/>
                <c:pt idx="0">
                  <c:v>0.15016</c:v>
                </c:pt>
                <c:pt idx="1">
                  <c:v>0.15134</c:v>
                </c:pt>
                <c:pt idx="2">
                  <c:v>0.15431</c:v>
                </c:pt>
                <c:pt idx="3">
                  <c:v>0.11349</c:v>
                </c:pt>
                <c:pt idx="4">
                  <c:v>0.48952</c:v>
                </c:pt>
                <c:pt idx="5">
                  <c:v>0.75918</c:v>
                </c:pt>
                <c:pt idx="6">
                  <c:v>0.75697</c:v>
                </c:pt>
                <c:pt idx="7">
                  <c:v>0.63547</c:v>
                </c:pt>
                <c:pt idx="8">
                  <c:v>0.74004</c:v>
                </c:pt>
                <c:pt idx="9">
                  <c:v>0.75242</c:v>
                </c:pt>
                <c:pt idx="10">
                  <c:v>0.94448</c:v>
                </c:pt>
                <c:pt idx="11">
                  <c:v>1.27301</c:v>
                </c:pt>
                <c:pt idx="12">
                  <c:v>2.5301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5138488"/>
        <c:axId val="385712280"/>
      </c:lineChart>
      <c:catAx>
        <c:axId val="385138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85712280"/>
        <c:crosses val="autoZero"/>
        <c:auto val="1"/>
        <c:lblAlgn val="ctr"/>
        <c:lblOffset val="100"/>
        <c:noMultiLvlLbl val="0"/>
      </c:catAx>
      <c:valAx>
        <c:axId val="3857122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US$ billions</a:t>
                </a:r>
              </a:p>
            </c:rich>
          </c:tx>
          <c:overlay val="0"/>
        </c:title>
        <c:numFmt formatCode="#,##0.0" sourceLinked="0"/>
        <c:majorTickMark val="out"/>
        <c:minorTickMark val="none"/>
        <c:tickLblPos val="nextTo"/>
        <c:crossAx val="385138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3" l="0.700000000000002" r="0.700000000000002" t="0.750000000000003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1"/>
            <c:showCatName val="1"/>
            <c:showSerName val="0"/>
            <c:showPercent val="1"/>
            <c:showBubbleSize val="0"/>
            <c:showLeaderLines val="1"/>
          </c:dLbls>
          <c:cat>
            <c:strRef>
              <c:f>'Fig. 2.17'!$A$5:$A$15</c:f>
              <c:strCache>
                <c:ptCount val="11"/>
                <c:pt idx="0">
                  <c:v>Pakistan</c:v>
                </c:pt>
                <c:pt idx="1">
                  <c:v>Somalia</c:v>
                </c:pt>
                <c:pt idx="2">
                  <c:v>Iraq</c:v>
                </c:pt>
                <c:pt idx="3">
                  <c:v>Libya</c:v>
                </c:pt>
                <c:pt idx="4">
                  <c:v>Syria</c:v>
                </c:pt>
                <c:pt idx="5">
                  <c:v>West Bank &amp; Gaza Strip</c:v>
                </c:pt>
                <c:pt idx="6">
                  <c:v>Sudan</c:v>
                </c:pt>
                <c:pt idx="7">
                  <c:v>Haiti</c:v>
                </c:pt>
                <c:pt idx="8">
                  <c:v>Afghanistan</c:v>
                </c:pt>
                <c:pt idx="9">
                  <c:v>Kenya</c:v>
                </c:pt>
                <c:pt idx="10">
                  <c:v>Others</c:v>
                </c:pt>
              </c:strCache>
            </c:strRef>
          </c:cat>
          <c:val>
            <c:numRef>
              <c:f>'Fig. 2.17'!$B$5:$B$15</c:f>
              <c:numCache>
                <c:formatCode>0</c:formatCode>
                <c:ptCount val="11"/>
                <c:pt idx="0">
                  <c:v>154.49</c:v>
                </c:pt>
                <c:pt idx="1">
                  <c:v>78.25</c:v>
                </c:pt>
                <c:pt idx="2">
                  <c:v>77.27</c:v>
                </c:pt>
                <c:pt idx="3">
                  <c:v>50.65</c:v>
                </c:pt>
                <c:pt idx="4">
                  <c:v>21.04</c:v>
                </c:pt>
                <c:pt idx="5">
                  <c:v>17.15</c:v>
                </c:pt>
                <c:pt idx="6">
                  <c:v>10.8</c:v>
                </c:pt>
                <c:pt idx="7">
                  <c:v>6.86</c:v>
                </c:pt>
                <c:pt idx="8">
                  <c:v>5.43</c:v>
                </c:pt>
                <c:pt idx="9">
                  <c:v>3.9</c:v>
                </c:pt>
                <c:pt idx="10">
                  <c:v>38.60999999999998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zero"/>
    <c:showDLblsOverMax val="0"/>
  </c:chart>
  <c:spPr>
    <a:ln>
      <a:noFill/>
    </a:ln>
  </c:spPr>
  <c:printSettings>
    <c:headerFooter/>
    <c:pageMargins b="0.750000000000002" l="0.700000000000002" r="0.700000000000002" t="0.750000000000002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pieChart>
        <c:varyColors val="1"/>
        <c:ser>
          <c:idx val="0"/>
          <c:order val="0"/>
          <c:dLbls>
            <c:dLbl>
              <c:idx val="5"/>
              <c:numFmt formatCode="0.0%" sourceLinked="0"/>
              <c:spPr/>
              <c:txPr>
                <a:bodyPr/>
                <a:lstStyle/>
                <a:p>
                  <a:pPr>
                    <a:defRPr/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'Fig. 2.3'!$A$5:$A$10</c:f>
              <c:strCache>
                <c:ptCount val="6"/>
                <c:pt idx="0">
                  <c:v>Three governments and EU institutions provided over US$1 billion each</c:v>
                </c:pt>
                <c:pt idx="1">
                  <c:v>Five governments provided between US$500m and US$1bn each</c:v>
                </c:pt>
                <c:pt idx="2">
                  <c:v>Six governments provided between US$300m and US$500m each</c:v>
                </c:pt>
                <c:pt idx="3">
                  <c:v>Four governments provided between US$100m and US$300m each</c:v>
                </c:pt>
                <c:pt idx="4">
                  <c:v>11 governments provided between US$25m and US$100m each</c:v>
                </c:pt>
                <c:pt idx="5">
                  <c:v>62 other governments provided less than US$25m</c:v>
                </c:pt>
              </c:strCache>
            </c:strRef>
          </c:cat>
          <c:val>
            <c:numRef>
              <c:f>'Fig. 2.3'!$B$5:$B$10</c:f>
              <c:numCache>
                <c:formatCode>_-* #,##0_-;\-* #,##0_-;_-* "-"??_-;_-@_-</c:formatCode>
                <c:ptCount val="6"/>
                <c:pt idx="0">
                  <c:v>7891.154086383407</c:v>
                </c:pt>
                <c:pt idx="1">
                  <c:v>3177.338609049992</c:v>
                </c:pt>
                <c:pt idx="2">
                  <c:v>2276.372930834</c:v>
                </c:pt>
                <c:pt idx="3">
                  <c:v>772.2866372514745</c:v>
                </c:pt>
                <c:pt idx="4">
                  <c:v>532.6640298346824</c:v>
                </c:pt>
                <c:pt idx="5">
                  <c:v>65.0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zero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'Fig. 2.4'!$A$5</c:f>
              <c:strCache>
                <c:ptCount val="1"/>
                <c:pt idx="0">
                  <c:v>US</c:v>
                </c:pt>
              </c:strCache>
            </c:strRef>
          </c:tx>
          <c:marker>
            <c:symbol val="none"/>
          </c:marker>
          <c:cat>
            <c:numRef>
              <c:f>'Fig. 2.4'!$B$4:$K$4</c:f>
              <c:numCache>
                <c:formatCode>General</c:formatCode>
                <c:ptCount val="10"/>
                <c:pt idx="0">
                  <c:v>2003.0</c:v>
                </c:pt>
                <c:pt idx="1">
                  <c:v>2004.0</c:v>
                </c:pt>
                <c:pt idx="2">
                  <c:v>2005.0</c:v>
                </c:pt>
                <c:pt idx="3">
                  <c:v>2006.0</c:v>
                </c:pt>
                <c:pt idx="4">
                  <c:v>2007.0</c:v>
                </c:pt>
                <c:pt idx="5">
                  <c:v>2008.0</c:v>
                </c:pt>
                <c:pt idx="6">
                  <c:v>2009.0</c:v>
                </c:pt>
                <c:pt idx="7">
                  <c:v>2010.0</c:v>
                </c:pt>
                <c:pt idx="8">
                  <c:v>2011.0</c:v>
                </c:pt>
                <c:pt idx="9">
                  <c:v>2012.0</c:v>
                </c:pt>
              </c:numCache>
            </c:numRef>
          </c:cat>
          <c:val>
            <c:numRef>
              <c:f>'Fig. 2.4'!$B$5:$K$5</c:f>
              <c:numCache>
                <c:formatCode>_-* #,##0.0_-;\-* #,##0.0_-;_-* "-"??_-;_-@_-</c:formatCode>
                <c:ptCount val="10"/>
                <c:pt idx="0">
                  <c:v>100.0</c:v>
                </c:pt>
                <c:pt idx="1">
                  <c:v>84.99011599024137</c:v>
                </c:pt>
                <c:pt idx="2">
                  <c:v>112.3895742905638</c:v>
                </c:pt>
                <c:pt idx="3">
                  <c:v>96.98574603554778</c:v>
                </c:pt>
                <c:pt idx="4">
                  <c:v>93.37966187489705</c:v>
                </c:pt>
                <c:pt idx="5">
                  <c:v>133.68233645047</c:v>
                </c:pt>
                <c:pt idx="6">
                  <c:v>132.3795629152491</c:v>
                </c:pt>
                <c:pt idx="7">
                  <c:v>145.4041758154053</c:v>
                </c:pt>
                <c:pt idx="8">
                  <c:v>125.3360507146168</c:v>
                </c:pt>
                <c:pt idx="9">
                  <c:v>111.2262042050448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'Fig. 2.4'!$A$6</c:f>
              <c:strCache>
                <c:ptCount val="1"/>
                <c:pt idx="0">
                  <c:v>EU institutions</c:v>
                </c:pt>
              </c:strCache>
            </c:strRef>
          </c:tx>
          <c:marker>
            <c:symbol val="none"/>
          </c:marker>
          <c:cat>
            <c:numRef>
              <c:f>'Fig. 2.4'!$B$4:$K$4</c:f>
              <c:numCache>
                <c:formatCode>General</c:formatCode>
                <c:ptCount val="10"/>
                <c:pt idx="0">
                  <c:v>2003.0</c:v>
                </c:pt>
                <c:pt idx="1">
                  <c:v>2004.0</c:v>
                </c:pt>
                <c:pt idx="2">
                  <c:v>2005.0</c:v>
                </c:pt>
                <c:pt idx="3">
                  <c:v>2006.0</c:v>
                </c:pt>
                <c:pt idx="4">
                  <c:v>2007.0</c:v>
                </c:pt>
                <c:pt idx="5">
                  <c:v>2008.0</c:v>
                </c:pt>
                <c:pt idx="6">
                  <c:v>2009.0</c:v>
                </c:pt>
                <c:pt idx="7">
                  <c:v>2010.0</c:v>
                </c:pt>
                <c:pt idx="8">
                  <c:v>2011.0</c:v>
                </c:pt>
                <c:pt idx="9">
                  <c:v>2012.0</c:v>
                </c:pt>
              </c:numCache>
            </c:numRef>
          </c:cat>
          <c:val>
            <c:numRef>
              <c:f>'Fig. 2.4'!$B$6:$K$6</c:f>
              <c:numCache>
                <c:formatCode>_-* #,##0.0_-;\-* #,##0.0_-;_-* "-"??_-;_-@_-</c:formatCode>
                <c:ptCount val="10"/>
                <c:pt idx="0">
                  <c:v>100.0</c:v>
                </c:pt>
                <c:pt idx="1">
                  <c:v>128.7012112025305</c:v>
                </c:pt>
                <c:pt idx="2">
                  <c:v>153.8212340723828</c:v>
                </c:pt>
                <c:pt idx="3">
                  <c:v>166.9396158158526</c:v>
                </c:pt>
                <c:pt idx="4">
                  <c:v>150.095904140216</c:v>
                </c:pt>
                <c:pt idx="5">
                  <c:v>177.2998984139247</c:v>
                </c:pt>
                <c:pt idx="6">
                  <c:v>145.9561851931669</c:v>
                </c:pt>
                <c:pt idx="7">
                  <c:v>156.4973665291505</c:v>
                </c:pt>
                <c:pt idx="8">
                  <c:v>165.4590585329769</c:v>
                </c:pt>
                <c:pt idx="9">
                  <c:v>166.9843126337363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'Fig. 2.4'!$A$7</c:f>
              <c:strCache>
                <c:ptCount val="1"/>
                <c:pt idx="0">
                  <c:v>UK</c:v>
                </c:pt>
              </c:strCache>
            </c:strRef>
          </c:tx>
          <c:marker>
            <c:symbol val="none"/>
          </c:marker>
          <c:cat>
            <c:numRef>
              <c:f>'Fig. 2.4'!$B$4:$K$4</c:f>
              <c:numCache>
                <c:formatCode>General</c:formatCode>
                <c:ptCount val="10"/>
                <c:pt idx="0">
                  <c:v>2003.0</c:v>
                </c:pt>
                <c:pt idx="1">
                  <c:v>2004.0</c:v>
                </c:pt>
                <c:pt idx="2">
                  <c:v>2005.0</c:v>
                </c:pt>
                <c:pt idx="3">
                  <c:v>2006.0</c:v>
                </c:pt>
                <c:pt idx="4">
                  <c:v>2007.0</c:v>
                </c:pt>
                <c:pt idx="5">
                  <c:v>2008.0</c:v>
                </c:pt>
                <c:pt idx="6">
                  <c:v>2009.0</c:v>
                </c:pt>
                <c:pt idx="7">
                  <c:v>2010.0</c:v>
                </c:pt>
                <c:pt idx="8">
                  <c:v>2011.0</c:v>
                </c:pt>
                <c:pt idx="9">
                  <c:v>2012.0</c:v>
                </c:pt>
              </c:numCache>
            </c:numRef>
          </c:cat>
          <c:val>
            <c:numRef>
              <c:f>'Fig. 2.4'!$B$7:$K$7</c:f>
              <c:numCache>
                <c:formatCode>_-* #,##0.0_-;\-* #,##0.0_-;_-* "-"??_-;_-@_-</c:formatCode>
                <c:ptCount val="10"/>
                <c:pt idx="0">
                  <c:v>100.0</c:v>
                </c:pt>
                <c:pt idx="1">
                  <c:v>90.46048250271893</c:v>
                </c:pt>
                <c:pt idx="2">
                  <c:v>98.19691737170501</c:v>
                </c:pt>
                <c:pt idx="3">
                  <c:v>122.6740949601517</c:v>
                </c:pt>
                <c:pt idx="4">
                  <c:v>87.83006951408512</c:v>
                </c:pt>
                <c:pt idx="5">
                  <c:v>104.1856861074529</c:v>
                </c:pt>
                <c:pt idx="6">
                  <c:v>119.7492376960152</c:v>
                </c:pt>
                <c:pt idx="7">
                  <c:v>109.7675542885433</c:v>
                </c:pt>
                <c:pt idx="8">
                  <c:v>131.7948437802289</c:v>
                </c:pt>
                <c:pt idx="9">
                  <c:v>127.6248290512865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'Fig. 2.4'!$A$8</c:f>
              <c:strCache>
                <c:ptCount val="1"/>
                <c:pt idx="0">
                  <c:v>Germany</c:v>
                </c:pt>
              </c:strCache>
            </c:strRef>
          </c:tx>
          <c:marker>
            <c:symbol val="none"/>
          </c:marker>
          <c:cat>
            <c:numRef>
              <c:f>'Fig. 2.4'!$B$4:$K$4</c:f>
              <c:numCache>
                <c:formatCode>General</c:formatCode>
                <c:ptCount val="10"/>
                <c:pt idx="0">
                  <c:v>2003.0</c:v>
                </c:pt>
                <c:pt idx="1">
                  <c:v>2004.0</c:v>
                </c:pt>
                <c:pt idx="2">
                  <c:v>2005.0</c:v>
                </c:pt>
                <c:pt idx="3">
                  <c:v>2006.0</c:v>
                </c:pt>
                <c:pt idx="4">
                  <c:v>2007.0</c:v>
                </c:pt>
                <c:pt idx="5">
                  <c:v>2008.0</c:v>
                </c:pt>
                <c:pt idx="6">
                  <c:v>2009.0</c:v>
                </c:pt>
                <c:pt idx="7">
                  <c:v>2010.0</c:v>
                </c:pt>
                <c:pt idx="8">
                  <c:v>2011.0</c:v>
                </c:pt>
                <c:pt idx="9">
                  <c:v>2012.0</c:v>
                </c:pt>
              </c:numCache>
            </c:numRef>
          </c:cat>
          <c:val>
            <c:numRef>
              <c:f>'Fig. 2.4'!$B$8:$K$8</c:f>
              <c:numCache>
                <c:formatCode>_-* #,##0.0_-;\-* #,##0.0_-;_-* "-"??_-;_-@_-</c:formatCode>
                <c:ptCount val="10"/>
                <c:pt idx="0">
                  <c:v>100.0</c:v>
                </c:pt>
                <c:pt idx="1">
                  <c:v>109.9078587675759</c:v>
                </c:pt>
                <c:pt idx="2">
                  <c:v>153.8785040272846</c:v>
                </c:pt>
                <c:pt idx="3">
                  <c:v>161.9379758995485</c:v>
                </c:pt>
                <c:pt idx="4">
                  <c:v>128.0676694158925</c:v>
                </c:pt>
                <c:pt idx="5">
                  <c:v>143.8177331261803</c:v>
                </c:pt>
                <c:pt idx="6">
                  <c:v>141.89448021577</c:v>
                </c:pt>
                <c:pt idx="7">
                  <c:v>154.9998453118039</c:v>
                </c:pt>
                <c:pt idx="8">
                  <c:v>167.0875022484065</c:v>
                </c:pt>
                <c:pt idx="9">
                  <c:v>149.2929025331556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'Fig. 2.4'!$A$9</c:f>
              <c:strCache>
                <c:ptCount val="1"/>
                <c:pt idx="0">
                  <c:v>Sweden</c:v>
                </c:pt>
              </c:strCache>
            </c:strRef>
          </c:tx>
          <c:marker>
            <c:symbol val="none"/>
          </c:marker>
          <c:cat>
            <c:numRef>
              <c:f>'Fig. 2.4'!$B$4:$K$4</c:f>
              <c:numCache>
                <c:formatCode>General</c:formatCode>
                <c:ptCount val="10"/>
                <c:pt idx="0">
                  <c:v>2003.0</c:v>
                </c:pt>
                <c:pt idx="1">
                  <c:v>2004.0</c:v>
                </c:pt>
                <c:pt idx="2">
                  <c:v>2005.0</c:v>
                </c:pt>
                <c:pt idx="3">
                  <c:v>2006.0</c:v>
                </c:pt>
                <c:pt idx="4">
                  <c:v>2007.0</c:v>
                </c:pt>
                <c:pt idx="5">
                  <c:v>2008.0</c:v>
                </c:pt>
                <c:pt idx="6">
                  <c:v>2009.0</c:v>
                </c:pt>
                <c:pt idx="7">
                  <c:v>2010.0</c:v>
                </c:pt>
                <c:pt idx="8">
                  <c:v>2011.0</c:v>
                </c:pt>
                <c:pt idx="9">
                  <c:v>2012.0</c:v>
                </c:pt>
              </c:numCache>
            </c:numRef>
          </c:cat>
          <c:val>
            <c:numRef>
              <c:f>'Fig. 2.4'!$B$9:$K$9</c:f>
              <c:numCache>
                <c:formatCode>_-* #,##0.0_-;\-* #,##0.0_-;_-* "-"??_-;_-@_-</c:formatCode>
                <c:ptCount val="10"/>
                <c:pt idx="0">
                  <c:v>100.0</c:v>
                </c:pt>
                <c:pt idx="1">
                  <c:v>84.51046886463011</c:v>
                </c:pt>
                <c:pt idx="2">
                  <c:v>127.5636755065923</c:v>
                </c:pt>
                <c:pt idx="3">
                  <c:v>138.1664679903791</c:v>
                </c:pt>
                <c:pt idx="4">
                  <c:v>131.8291827488278</c:v>
                </c:pt>
                <c:pt idx="5">
                  <c:v>148.2611015350028</c:v>
                </c:pt>
                <c:pt idx="6">
                  <c:v>157.7544719308853</c:v>
                </c:pt>
                <c:pt idx="7">
                  <c:v>177.8514196627972</c:v>
                </c:pt>
                <c:pt idx="8">
                  <c:v>189.6900703319801</c:v>
                </c:pt>
                <c:pt idx="9">
                  <c:v>180.2974085277645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'Fig. 2.4'!$A$10</c:f>
              <c:strCache>
                <c:ptCount val="1"/>
                <c:pt idx="0">
                  <c:v>Japan</c:v>
                </c:pt>
              </c:strCache>
            </c:strRef>
          </c:tx>
          <c:marker>
            <c:symbol val="none"/>
          </c:marker>
          <c:cat>
            <c:numRef>
              <c:f>'Fig. 2.4'!$B$4:$K$4</c:f>
              <c:numCache>
                <c:formatCode>General</c:formatCode>
                <c:ptCount val="10"/>
                <c:pt idx="0">
                  <c:v>2003.0</c:v>
                </c:pt>
                <c:pt idx="1">
                  <c:v>2004.0</c:v>
                </c:pt>
                <c:pt idx="2">
                  <c:v>2005.0</c:v>
                </c:pt>
                <c:pt idx="3">
                  <c:v>2006.0</c:v>
                </c:pt>
                <c:pt idx="4">
                  <c:v>2007.0</c:v>
                </c:pt>
                <c:pt idx="5">
                  <c:v>2008.0</c:v>
                </c:pt>
                <c:pt idx="6">
                  <c:v>2009.0</c:v>
                </c:pt>
                <c:pt idx="7">
                  <c:v>2010.0</c:v>
                </c:pt>
                <c:pt idx="8">
                  <c:v>2011.0</c:v>
                </c:pt>
                <c:pt idx="9">
                  <c:v>2012.0</c:v>
                </c:pt>
              </c:numCache>
            </c:numRef>
          </c:cat>
          <c:val>
            <c:numRef>
              <c:f>'Fig. 2.4'!$B$10:$K$10</c:f>
              <c:numCache>
                <c:formatCode>_-* #,##0.0_-;\-* #,##0.0_-;_-* "-"??_-;_-@_-</c:formatCode>
                <c:ptCount val="10"/>
                <c:pt idx="0">
                  <c:v>100.0</c:v>
                </c:pt>
                <c:pt idx="1">
                  <c:v>332.5531940927199</c:v>
                </c:pt>
                <c:pt idx="2">
                  <c:v>321.8885810987149</c:v>
                </c:pt>
                <c:pt idx="3">
                  <c:v>87.5364144023658</c:v>
                </c:pt>
                <c:pt idx="4">
                  <c:v>52.52679530562803</c:v>
                </c:pt>
                <c:pt idx="5">
                  <c:v>110.8262587867978</c:v>
                </c:pt>
                <c:pt idx="6">
                  <c:v>109.0073155668686</c:v>
                </c:pt>
                <c:pt idx="7">
                  <c:v>225.4847923695624</c:v>
                </c:pt>
                <c:pt idx="8">
                  <c:v>318.182603632713</c:v>
                </c:pt>
                <c:pt idx="9">
                  <c:v>197.3834890287878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'Fig. 2.4'!$A$11</c:f>
              <c:strCache>
                <c:ptCount val="1"/>
                <c:pt idx="0">
                  <c:v>Netherlands</c:v>
                </c:pt>
              </c:strCache>
            </c:strRef>
          </c:tx>
          <c:marker>
            <c:symbol val="none"/>
          </c:marker>
          <c:cat>
            <c:numRef>
              <c:f>'Fig. 2.4'!$B$4:$K$4</c:f>
              <c:numCache>
                <c:formatCode>General</c:formatCode>
                <c:ptCount val="10"/>
                <c:pt idx="0">
                  <c:v>2003.0</c:v>
                </c:pt>
                <c:pt idx="1">
                  <c:v>2004.0</c:v>
                </c:pt>
                <c:pt idx="2">
                  <c:v>2005.0</c:v>
                </c:pt>
                <c:pt idx="3">
                  <c:v>2006.0</c:v>
                </c:pt>
                <c:pt idx="4">
                  <c:v>2007.0</c:v>
                </c:pt>
                <c:pt idx="5">
                  <c:v>2008.0</c:v>
                </c:pt>
                <c:pt idx="6">
                  <c:v>2009.0</c:v>
                </c:pt>
                <c:pt idx="7">
                  <c:v>2010.0</c:v>
                </c:pt>
                <c:pt idx="8">
                  <c:v>2011.0</c:v>
                </c:pt>
                <c:pt idx="9">
                  <c:v>2012.0</c:v>
                </c:pt>
              </c:numCache>
            </c:numRef>
          </c:cat>
          <c:val>
            <c:numRef>
              <c:f>'Fig. 2.4'!$B$11:$K$11</c:f>
              <c:numCache>
                <c:formatCode>_-* #,##0.0_-;\-* #,##0.0_-;_-* "-"??_-;_-@_-</c:formatCode>
                <c:ptCount val="10"/>
                <c:pt idx="0">
                  <c:v>100.0</c:v>
                </c:pt>
                <c:pt idx="1">
                  <c:v>136.761886806832</c:v>
                </c:pt>
                <c:pt idx="2">
                  <c:v>201.4408286462364</c:v>
                </c:pt>
                <c:pt idx="3">
                  <c:v>203.0770754533156</c:v>
                </c:pt>
                <c:pt idx="4">
                  <c:v>169.3453738408262</c:v>
                </c:pt>
                <c:pt idx="5">
                  <c:v>190.5128413932285</c:v>
                </c:pt>
                <c:pt idx="6">
                  <c:v>158.6432835232868</c:v>
                </c:pt>
                <c:pt idx="7">
                  <c:v>150.250028724648</c:v>
                </c:pt>
                <c:pt idx="8">
                  <c:v>132.4247162768174</c:v>
                </c:pt>
                <c:pt idx="9">
                  <c:v>131.137399263676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'Fig. 2.4'!$A$12</c:f>
              <c:strCache>
                <c:ptCount val="1"/>
                <c:pt idx="0">
                  <c:v>Norway</c:v>
                </c:pt>
              </c:strCache>
            </c:strRef>
          </c:tx>
          <c:marker>
            <c:symbol val="none"/>
          </c:marker>
          <c:cat>
            <c:numRef>
              <c:f>'Fig. 2.4'!$B$4:$K$4</c:f>
              <c:numCache>
                <c:formatCode>General</c:formatCode>
                <c:ptCount val="10"/>
                <c:pt idx="0">
                  <c:v>2003.0</c:v>
                </c:pt>
                <c:pt idx="1">
                  <c:v>2004.0</c:v>
                </c:pt>
                <c:pt idx="2">
                  <c:v>2005.0</c:v>
                </c:pt>
                <c:pt idx="3">
                  <c:v>2006.0</c:v>
                </c:pt>
                <c:pt idx="4">
                  <c:v>2007.0</c:v>
                </c:pt>
                <c:pt idx="5">
                  <c:v>2008.0</c:v>
                </c:pt>
                <c:pt idx="6">
                  <c:v>2009.0</c:v>
                </c:pt>
                <c:pt idx="7">
                  <c:v>2010.0</c:v>
                </c:pt>
                <c:pt idx="8">
                  <c:v>2011.0</c:v>
                </c:pt>
                <c:pt idx="9">
                  <c:v>2012.0</c:v>
                </c:pt>
              </c:numCache>
            </c:numRef>
          </c:cat>
          <c:val>
            <c:numRef>
              <c:f>'Fig. 2.4'!$B$12:$K$12</c:f>
              <c:numCache>
                <c:formatCode>_-* #,##0.0_-;\-* #,##0.0_-;_-* "-"??_-;_-@_-</c:formatCode>
                <c:ptCount val="10"/>
                <c:pt idx="0">
                  <c:v>100.0</c:v>
                </c:pt>
                <c:pt idx="1">
                  <c:v>78.25653300826876</c:v>
                </c:pt>
                <c:pt idx="2">
                  <c:v>135.5534906860704</c:v>
                </c:pt>
                <c:pt idx="3">
                  <c:v>105.3570645551345</c:v>
                </c:pt>
                <c:pt idx="4">
                  <c:v>115.0739126730006</c:v>
                </c:pt>
                <c:pt idx="5">
                  <c:v>105.4390055908564</c:v>
                </c:pt>
                <c:pt idx="6">
                  <c:v>103.0176630769301</c:v>
                </c:pt>
                <c:pt idx="7">
                  <c:v>117.0150897733504</c:v>
                </c:pt>
                <c:pt idx="8">
                  <c:v>118.3406586529246</c:v>
                </c:pt>
                <c:pt idx="9">
                  <c:v>110.5630449477278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'Fig. 2.4'!$A$13</c:f>
              <c:strCache>
                <c:ptCount val="1"/>
                <c:pt idx="0">
                  <c:v>Canada</c:v>
                </c:pt>
              </c:strCache>
            </c:strRef>
          </c:tx>
          <c:marker>
            <c:symbol val="none"/>
          </c:marker>
          <c:cat>
            <c:numRef>
              <c:f>'Fig. 2.4'!$B$4:$K$4</c:f>
              <c:numCache>
                <c:formatCode>General</c:formatCode>
                <c:ptCount val="10"/>
                <c:pt idx="0">
                  <c:v>2003.0</c:v>
                </c:pt>
                <c:pt idx="1">
                  <c:v>2004.0</c:v>
                </c:pt>
                <c:pt idx="2">
                  <c:v>2005.0</c:v>
                </c:pt>
                <c:pt idx="3">
                  <c:v>2006.0</c:v>
                </c:pt>
                <c:pt idx="4">
                  <c:v>2007.0</c:v>
                </c:pt>
                <c:pt idx="5">
                  <c:v>2008.0</c:v>
                </c:pt>
                <c:pt idx="6">
                  <c:v>2009.0</c:v>
                </c:pt>
                <c:pt idx="7">
                  <c:v>2010.0</c:v>
                </c:pt>
                <c:pt idx="8">
                  <c:v>2011.0</c:v>
                </c:pt>
                <c:pt idx="9">
                  <c:v>2012.0</c:v>
                </c:pt>
              </c:numCache>
            </c:numRef>
          </c:cat>
          <c:val>
            <c:numRef>
              <c:f>'Fig. 2.4'!$B$13:$K$13</c:f>
              <c:numCache>
                <c:formatCode>_-* #,##0.0_-;\-* #,##0.0_-;_-* "-"??_-;_-@_-</c:formatCode>
                <c:ptCount val="10"/>
                <c:pt idx="0">
                  <c:v>100.0</c:v>
                </c:pt>
                <c:pt idx="1">
                  <c:v>93.60251013419764</c:v>
                </c:pt>
                <c:pt idx="2">
                  <c:v>111.5610916357001</c:v>
                </c:pt>
                <c:pt idx="3">
                  <c:v>137.2421266562018</c:v>
                </c:pt>
                <c:pt idx="4">
                  <c:v>145.6704512340369</c:v>
                </c:pt>
                <c:pt idx="5">
                  <c:v>176.2687007440284</c:v>
                </c:pt>
                <c:pt idx="6">
                  <c:v>166.6539698922981</c:v>
                </c:pt>
                <c:pt idx="7">
                  <c:v>229.8353172564478</c:v>
                </c:pt>
                <c:pt idx="8">
                  <c:v>194.7289406668532</c:v>
                </c:pt>
                <c:pt idx="9">
                  <c:v>202.3555874300313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'Fig. 2.4'!$A$14</c:f>
              <c:strCache>
                <c:ptCount val="1"/>
                <c:pt idx="0">
                  <c:v>France</c:v>
                </c:pt>
              </c:strCache>
            </c:strRef>
          </c:tx>
          <c:marker>
            <c:symbol val="none"/>
          </c:marker>
          <c:cat>
            <c:numRef>
              <c:f>'Fig. 2.4'!$B$4:$K$4</c:f>
              <c:numCache>
                <c:formatCode>General</c:formatCode>
                <c:ptCount val="10"/>
                <c:pt idx="0">
                  <c:v>2003.0</c:v>
                </c:pt>
                <c:pt idx="1">
                  <c:v>2004.0</c:v>
                </c:pt>
                <c:pt idx="2">
                  <c:v>2005.0</c:v>
                </c:pt>
                <c:pt idx="3">
                  <c:v>2006.0</c:v>
                </c:pt>
                <c:pt idx="4">
                  <c:v>2007.0</c:v>
                </c:pt>
                <c:pt idx="5">
                  <c:v>2008.0</c:v>
                </c:pt>
                <c:pt idx="6">
                  <c:v>2009.0</c:v>
                </c:pt>
                <c:pt idx="7">
                  <c:v>2010.0</c:v>
                </c:pt>
                <c:pt idx="8">
                  <c:v>2011.0</c:v>
                </c:pt>
                <c:pt idx="9">
                  <c:v>2012.0</c:v>
                </c:pt>
              </c:numCache>
            </c:numRef>
          </c:cat>
          <c:val>
            <c:numRef>
              <c:f>'Fig. 2.4'!$B$14:$K$14</c:f>
              <c:numCache>
                <c:formatCode>_-* #,##0.0_-;\-* #,##0.0_-;_-* "-"??_-;_-@_-</c:formatCode>
                <c:ptCount val="10"/>
                <c:pt idx="0">
                  <c:v>100.0</c:v>
                </c:pt>
                <c:pt idx="1">
                  <c:v>127.5865767321039</c:v>
                </c:pt>
                <c:pt idx="2">
                  <c:v>138.1671272645152</c:v>
                </c:pt>
                <c:pt idx="3">
                  <c:v>162.1085856442973</c:v>
                </c:pt>
                <c:pt idx="4">
                  <c:v>136.0685754424856</c:v>
                </c:pt>
                <c:pt idx="5">
                  <c:v>151.1286039541237</c:v>
                </c:pt>
                <c:pt idx="6">
                  <c:v>139.6586114456703</c:v>
                </c:pt>
                <c:pt idx="7">
                  <c:v>162.7501975556282</c:v>
                </c:pt>
                <c:pt idx="8">
                  <c:v>153.2759681947596</c:v>
                </c:pt>
                <c:pt idx="9">
                  <c:v>143.8391616318493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0434216"/>
        <c:axId val="420437224"/>
      </c:lineChart>
      <c:catAx>
        <c:axId val="420434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20437224"/>
        <c:crosses val="autoZero"/>
        <c:auto val="1"/>
        <c:lblAlgn val="ctr"/>
        <c:lblOffset val="100"/>
        <c:noMultiLvlLbl val="0"/>
      </c:catAx>
      <c:valAx>
        <c:axId val="4204372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Proportional</a:t>
                </a:r>
                <a:r>
                  <a:rPr lang="en-GB" baseline="0"/>
                  <a:t> change (</a:t>
                </a:r>
                <a:r>
                  <a:rPr lang="en-GB"/>
                  <a:t>2003 = 100)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crossAx val="420434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2" l="0.700000000000002" r="0.700000000000002" t="0.750000000000002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'Fig. 2.5'!$A$6</c:f>
              <c:strCache>
                <c:ptCount val="1"/>
                <c:pt idx="0">
                  <c:v>Official humanitarian assistance</c:v>
                </c:pt>
              </c:strCache>
            </c:strRef>
          </c:tx>
          <c:invertIfNegative val="0"/>
          <c:dLbls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'Fig. 2.5'!$B$5:$N$5</c:f>
              <c:numCache>
                <c:formatCode>General</c:formatCode>
                <c:ptCount val="13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  <c:pt idx="11">
                  <c:v>2011.0</c:v>
                </c:pt>
                <c:pt idx="12">
                  <c:v>2012.0</c:v>
                </c:pt>
              </c:numCache>
            </c:numRef>
          </c:cat>
          <c:val>
            <c:numRef>
              <c:f>'Fig. 2.5'!$B$6:$N$6</c:f>
              <c:numCache>
                <c:formatCode>0.0</c:formatCode>
                <c:ptCount val="13"/>
                <c:pt idx="0">
                  <c:v>7.105241241702423</c:v>
                </c:pt>
                <c:pt idx="1">
                  <c:v>6.905615907277118</c:v>
                </c:pt>
                <c:pt idx="2">
                  <c:v>7.192233172809681</c:v>
                </c:pt>
                <c:pt idx="3">
                  <c:v>8.47553296212555</c:v>
                </c:pt>
                <c:pt idx="4">
                  <c:v>8.802429547683276</c:v>
                </c:pt>
                <c:pt idx="5">
                  <c:v>11.46009318631321</c:v>
                </c:pt>
                <c:pt idx="6">
                  <c:v>10.54688175030374</c:v>
                </c:pt>
                <c:pt idx="7">
                  <c:v>9.60224415522977</c:v>
                </c:pt>
                <c:pt idx="8">
                  <c:v>12.16197180948843</c:v>
                </c:pt>
                <c:pt idx="9">
                  <c:v>11.9522941588179</c:v>
                </c:pt>
                <c:pt idx="10">
                  <c:v>13.01303176687722</c:v>
                </c:pt>
                <c:pt idx="11">
                  <c:v>12.95351493805463</c:v>
                </c:pt>
                <c:pt idx="12">
                  <c:v>11.55292094774915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0060904"/>
        <c:axId val="381333384"/>
      </c:barChart>
      <c:lineChart>
        <c:grouping val="standard"/>
        <c:varyColors val="0"/>
        <c:ser>
          <c:idx val="1"/>
          <c:order val="1"/>
          <c:tx>
            <c:strRef>
              <c:f>'Fig. 2.5'!$A$7</c:f>
              <c:strCache>
                <c:ptCount val="1"/>
                <c:pt idx="0">
                  <c:v>Official humanitarian assistance as % ODA (excluding debt relief)</c:v>
                </c:pt>
              </c:strCache>
            </c:strRef>
          </c:tx>
          <c:marker>
            <c:symbol val="none"/>
          </c:marker>
          <c:dLbls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'Fig. 2.5'!$B$5:$N$5</c:f>
              <c:numCache>
                <c:formatCode>General</c:formatCode>
                <c:ptCount val="13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  <c:pt idx="11">
                  <c:v>2011.0</c:v>
                </c:pt>
                <c:pt idx="12">
                  <c:v>2012.0</c:v>
                </c:pt>
              </c:numCache>
            </c:numRef>
          </c:cat>
          <c:val>
            <c:numRef>
              <c:f>'Fig. 2.5'!$B$7:$N$7</c:f>
              <c:numCache>
                <c:formatCode>0%</c:formatCode>
                <c:ptCount val="13"/>
                <c:pt idx="0">
                  <c:v>0.0876869191071815</c:v>
                </c:pt>
                <c:pt idx="1">
                  <c:v>0.0845719383038393</c:v>
                </c:pt>
                <c:pt idx="2">
                  <c:v>0.0866525556351092</c:v>
                </c:pt>
                <c:pt idx="3">
                  <c:v>0.101496809394498</c:v>
                </c:pt>
                <c:pt idx="4">
                  <c:v>0.0939274499757233</c:v>
                </c:pt>
                <c:pt idx="5">
                  <c:v>0.111309095876972</c:v>
                </c:pt>
                <c:pt idx="6">
                  <c:v>0.102771743471045</c:v>
                </c:pt>
                <c:pt idx="7">
                  <c:v>0.091344980855775</c:v>
                </c:pt>
                <c:pt idx="8">
                  <c:v>0.102120897963849</c:v>
                </c:pt>
                <c:pt idx="9">
                  <c:v>0.0931584120521921</c:v>
                </c:pt>
                <c:pt idx="10">
                  <c:v>0.0975578671841368</c:v>
                </c:pt>
                <c:pt idx="11">
                  <c:v>0.0990981023411994</c:v>
                </c:pt>
                <c:pt idx="12">
                  <c:v>0.0914439707718842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9124616"/>
        <c:axId val="429119112"/>
      </c:lineChart>
      <c:catAx>
        <c:axId val="420060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81333384"/>
        <c:crosses val="autoZero"/>
        <c:auto val="1"/>
        <c:lblAlgn val="ctr"/>
        <c:lblOffset val="100"/>
        <c:noMultiLvlLbl val="0"/>
      </c:catAx>
      <c:valAx>
        <c:axId val="3813333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US$ billions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420060904"/>
        <c:crosses val="autoZero"/>
        <c:crossBetween val="between"/>
      </c:valAx>
      <c:valAx>
        <c:axId val="429119112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Official humanitarian assistance % ODA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crossAx val="429124616"/>
        <c:crosses val="max"/>
        <c:crossBetween val="between"/>
      </c:valAx>
      <c:catAx>
        <c:axId val="4291246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429119112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1" l="0.700000000000001" r="0.700000000000001" t="0.750000000000001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'Fig. 2.6'!$B$4:$N$4</c:f>
              <c:numCache>
                <c:formatCode>General</c:formatCode>
                <c:ptCount val="13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  <c:pt idx="11">
                  <c:v>2011.0</c:v>
                </c:pt>
                <c:pt idx="12">
                  <c:v>2012.0</c:v>
                </c:pt>
              </c:numCache>
            </c:numRef>
          </c:cat>
          <c:val>
            <c:numRef>
              <c:f>'Fig. 2.6'!$B$5:$N$5</c:f>
              <c:numCache>
                <c:formatCode>0</c:formatCode>
                <c:ptCount val="13"/>
                <c:pt idx="0">
                  <c:v>33.562739</c:v>
                </c:pt>
                <c:pt idx="1">
                  <c:v>664.8445320000001</c:v>
                </c:pt>
                <c:pt idx="2">
                  <c:v>95.53442200000002</c:v>
                </c:pt>
                <c:pt idx="3">
                  <c:v>155.478285</c:v>
                </c:pt>
                <c:pt idx="4">
                  <c:v>227.728094</c:v>
                </c:pt>
                <c:pt idx="5">
                  <c:v>719.706973</c:v>
                </c:pt>
                <c:pt idx="6">
                  <c:v>394.865292</c:v>
                </c:pt>
                <c:pt idx="7">
                  <c:v>346.034562</c:v>
                </c:pt>
                <c:pt idx="8">
                  <c:v>963.6330179999999</c:v>
                </c:pt>
                <c:pt idx="9">
                  <c:v>632.850341</c:v>
                </c:pt>
                <c:pt idx="10">
                  <c:v>826.481341</c:v>
                </c:pt>
                <c:pt idx="11">
                  <c:v>797.5179130000001</c:v>
                </c:pt>
                <c:pt idx="12" formatCode="_-* #,##0_-;\-* #,##0_-;_-* &quot;-&quot;??_-;_-@_-">
                  <c:v>1380.331792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9301384"/>
        <c:axId val="429304424"/>
      </c:barChart>
      <c:catAx>
        <c:axId val="429301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29304424"/>
        <c:crosses val="autoZero"/>
        <c:auto val="1"/>
        <c:lblAlgn val="ctr"/>
        <c:lblOffset val="100"/>
        <c:noMultiLvlLbl val="0"/>
      </c:catAx>
      <c:valAx>
        <c:axId val="4293044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US$ million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429301384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2" l="0.700000000000002" r="0.700000000000002" t="0.750000000000002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1"/>
          <c:order val="0"/>
          <c:tx>
            <c:strRef>
              <c:f>'[2]fig-2.7'!$A$9</c:f>
              <c:strCache>
                <c:ptCount val="1"/>
                <c:pt idx="0">
                  <c:v>Other non-DAC donors</c:v>
                </c:pt>
              </c:strCache>
            </c:strRef>
          </c:tx>
          <c:cat>
            <c:numRef>
              <c:f>'[2]fig-2.7'!$B$5:$F$5</c:f>
              <c:numCache>
                <c:formatCode>General</c:formatCode>
                <c:ptCount val="5"/>
                <c:pt idx="0">
                  <c:v>2007.0</c:v>
                </c:pt>
                <c:pt idx="1">
                  <c:v>2008.0</c:v>
                </c:pt>
                <c:pt idx="2">
                  <c:v>2009.0</c:v>
                </c:pt>
                <c:pt idx="3">
                  <c:v>2010.0</c:v>
                </c:pt>
                <c:pt idx="4">
                  <c:v>2011.0</c:v>
                </c:pt>
              </c:numCache>
            </c:numRef>
          </c:cat>
          <c:val>
            <c:numRef>
              <c:f>'[2]fig-2.7'!$B$9:$F$9</c:f>
              <c:numCache>
                <c:formatCode>General</c:formatCode>
                <c:ptCount val="5"/>
                <c:pt idx="0">
                  <c:v>1.63903</c:v>
                </c:pt>
                <c:pt idx="1">
                  <c:v>1.963510000000001</c:v>
                </c:pt>
                <c:pt idx="2">
                  <c:v>1.77641</c:v>
                </c:pt>
                <c:pt idx="3">
                  <c:v>2.2059</c:v>
                </c:pt>
                <c:pt idx="4">
                  <c:v>2.47494323883793</c:v>
                </c:pt>
              </c:numCache>
            </c:numRef>
          </c:val>
        </c:ser>
        <c:ser>
          <c:idx val="3"/>
          <c:order val="1"/>
          <c:tx>
            <c:strRef>
              <c:f>'[2]fig-2.7'!$A$8</c:f>
              <c:strCache>
                <c:ptCount val="1"/>
                <c:pt idx="0">
                  <c:v>Turkey</c:v>
                </c:pt>
              </c:strCache>
            </c:strRef>
          </c:tx>
          <c:cat>
            <c:numRef>
              <c:f>'[2]fig-2.7'!$B$5:$F$5</c:f>
              <c:numCache>
                <c:formatCode>General</c:formatCode>
                <c:ptCount val="5"/>
                <c:pt idx="0">
                  <c:v>2007.0</c:v>
                </c:pt>
                <c:pt idx="1">
                  <c:v>2008.0</c:v>
                </c:pt>
                <c:pt idx="2">
                  <c:v>2009.0</c:v>
                </c:pt>
                <c:pt idx="3">
                  <c:v>2010.0</c:v>
                </c:pt>
                <c:pt idx="4">
                  <c:v>2011.0</c:v>
                </c:pt>
              </c:numCache>
            </c:numRef>
          </c:cat>
          <c:val>
            <c:numRef>
              <c:f>'[2]fig-2.7'!$B$8:$F$8</c:f>
              <c:numCache>
                <c:formatCode>General</c:formatCode>
                <c:ptCount val="5"/>
                <c:pt idx="0">
                  <c:v>0.60233</c:v>
                </c:pt>
                <c:pt idx="1">
                  <c:v>0.78036</c:v>
                </c:pt>
                <c:pt idx="2">
                  <c:v>0.70717</c:v>
                </c:pt>
                <c:pt idx="3">
                  <c:v>0.96742</c:v>
                </c:pt>
                <c:pt idx="4">
                  <c:v>1.27301</c:v>
                </c:pt>
              </c:numCache>
            </c:numRef>
          </c:val>
        </c:ser>
        <c:ser>
          <c:idx val="2"/>
          <c:order val="2"/>
          <c:tx>
            <c:strRef>
              <c:f>'[2]fig-2.7'!$A$7</c:f>
              <c:strCache>
                <c:ptCount val="1"/>
                <c:pt idx="0">
                  <c:v>BRICS</c:v>
                </c:pt>
              </c:strCache>
            </c:strRef>
          </c:tx>
          <c:cat>
            <c:numRef>
              <c:f>'[2]fig-2.7'!$B$5:$F$5</c:f>
              <c:numCache>
                <c:formatCode>General</c:formatCode>
                <c:ptCount val="5"/>
                <c:pt idx="0">
                  <c:v>2007.0</c:v>
                </c:pt>
                <c:pt idx="1">
                  <c:v>2008.0</c:v>
                </c:pt>
                <c:pt idx="2">
                  <c:v>2009.0</c:v>
                </c:pt>
                <c:pt idx="3">
                  <c:v>2010.0</c:v>
                </c:pt>
                <c:pt idx="4">
                  <c:v>2011.0</c:v>
                </c:pt>
              </c:numCache>
            </c:numRef>
          </c:cat>
          <c:val>
            <c:numRef>
              <c:f>'[2]fig-2.7'!$B$7:$F$7</c:f>
              <c:numCache>
                <c:formatCode>General</c:formatCode>
                <c:ptCount val="5"/>
                <c:pt idx="0">
                  <c:v>2.233670123442792</c:v>
                </c:pt>
                <c:pt idx="1">
                  <c:v>2.83991</c:v>
                </c:pt>
                <c:pt idx="2">
                  <c:v>2.880398137904816</c:v>
                </c:pt>
                <c:pt idx="3">
                  <c:v>3.209649991622945</c:v>
                </c:pt>
                <c:pt idx="4">
                  <c:v>3.772806323589886</c:v>
                </c:pt>
              </c:numCache>
            </c:numRef>
          </c:val>
        </c:ser>
        <c:ser>
          <c:idx val="0"/>
          <c:order val="3"/>
          <c:tx>
            <c:strRef>
              <c:f>'[2]fig-2.7'!$A$6</c:f>
              <c:strCache>
                <c:ptCount val="1"/>
                <c:pt idx="0">
                  <c:v>Gulf States</c:v>
                </c:pt>
              </c:strCache>
            </c:strRef>
          </c:tx>
          <c:cat>
            <c:numRef>
              <c:f>'[2]fig-2.7'!$B$5:$F$5</c:f>
              <c:numCache>
                <c:formatCode>General</c:formatCode>
                <c:ptCount val="5"/>
                <c:pt idx="0">
                  <c:v>2007.0</c:v>
                </c:pt>
                <c:pt idx="1">
                  <c:v>2008.0</c:v>
                </c:pt>
                <c:pt idx="2">
                  <c:v>2009.0</c:v>
                </c:pt>
                <c:pt idx="3">
                  <c:v>2010.0</c:v>
                </c:pt>
                <c:pt idx="4">
                  <c:v>2011.0</c:v>
                </c:pt>
              </c:numCache>
            </c:numRef>
          </c:cat>
          <c:val>
            <c:numRef>
              <c:f>'[2]fig-2.7'!$B$6:$F$6</c:f>
              <c:numCache>
                <c:formatCode>General</c:formatCode>
                <c:ptCount val="5"/>
                <c:pt idx="0">
                  <c:v>4.08631</c:v>
                </c:pt>
                <c:pt idx="1">
                  <c:v>6.52776</c:v>
                </c:pt>
                <c:pt idx="2">
                  <c:v>4.18853</c:v>
                </c:pt>
                <c:pt idx="3">
                  <c:v>4.10227</c:v>
                </c:pt>
                <c:pt idx="4">
                  <c:v>5.976753224788937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284808"/>
        <c:axId val="384982232"/>
      </c:areaChart>
      <c:catAx>
        <c:axId val="413284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84982232"/>
        <c:crosses val="autoZero"/>
        <c:auto val="1"/>
        <c:lblAlgn val="ctr"/>
        <c:lblOffset val="100"/>
        <c:noMultiLvlLbl val="0"/>
      </c:catAx>
      <c:valAx>
        <c:axId val="3849822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US$ billions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413284808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0"/>
  </c:chart>
  <c:spPr>
    <a:ln>
      <a:noFill/>
    </a:ln>
  </c:spPr>
  <c:printSettings>
    <c:headerFooter/>
    <c:pageMargins b="0.750000000000001" l="0.700000000000001" r="0.700000000000001" t="0.750000000000001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'Fig. 2.8'!$A$5</c:f>
              <c:strCache>
                <c:ptCount val="1"/>
                <c:pt idx="0">
                  <c:v>Kuwait</c:v>
                </c:pt>
              </c:strCache>
            </c:strRef>
          </c:tx>
          <c:invertIfNegative val="0"/>
          <c:cat>
            <c:numRef>
              <c:f>'Fig. 2.8'!$B$4:$N$4</c:f>
              <c:numCache>
                <c:formatCode>General</c:formatCode>
                <c:ptCount val="13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  <c:pt idx="11">
                  <c:v>2011.0</c:v>
                </c:pt>
                <c:pt idx="12">
                  <c:v>2012.0</c:v>
                </c:pt>
              </c:numCache>
            </c:numRef>
          </c:cat>
          <c:val>
            <c:numRef>
              <c:f>'Fig. 2.8'!$B$5:$N$5</c:f>
              <c:numCache>
                <c:formatCode>0</c:formatCode>
                <c:ptCount val="13"/>
                <c:pt idx="0">
                  <c:v>0.0</c:v>
                </c:pt>
                <c:pt idx="1">
                  <c:v>0.366013</c:v>
                </c:pt>
                <c:pt idx="2">
                  <c:v>3.246445</c:v>
                </c:pt>
                <c:pt idx="3">
                  <c:v>27.746308</c:v>
                </c:pt>
                <c:pt idx="4">
                  <c:v>11.0</c:v>
                </c:pt>
                <c:pt idx="5">
                  <c:v>13.3</c:v>
                </c:pt>
                <c:pt idx="6">
                  <c:v>24.199958</c:v>
                </c:pt>
                <c:pt idx="7">
                  <c:v>11.0</c:v>
                </c:pt>
                <c:pt idx="8">
                  <c:v>95.575</c:v>
                </c:pt>
                <c:pt idx="9">
                  <c:v>40.269355</c:v>
                </c:pt>
                <c:pt idx="10">
                  <c:v>10.586865</c:v>
                </c:pt>
                <c:pt idx="11">
                  <c:v>13.615</c:v>
                </c:pt>
                <c:pt idx="12">
                  <c:v>11.521859</c:v>
                </c:pt>
              </c:numCache>
            </c:numRef>
          </c:val>
        </c:ser>
        <c:ser>
          <c:idx val="1"/>
          <c:order val="1"/>
          <c:tx>
            <c:strRef>
              <c:f>'Fig. 2.8'!$A$6</c:f>
              <c:strCache>
                <c:ptCount val="1"/>
                <c:pt idx="0">
                  <c:v>Qatar</c:v>
                </c:pt>
              </c:strCache>
            </c:strRef>
          </c:tx>
          <c:invertIfNegative val="0"/>
          <c:cat>
            <c:numRef>
              <c:f>'Fig. 2.8'!$B$4:$N$4</c:f>
              <c:numCache>
                <c:formatCode>General</c:formatCode>
                <c:ptCount val="13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  <c:pt idx="11">
                  <c:v>2011.0</c:v>
                </c:pt>
                <c:pt idx="12">
                  <c:v>2012.0</c:v>
                </c:pt>
              </c:numCache>
            </c:numRef>
          </c:cat>
          <c:val>
            <c:numRef>
              <c:f>'Fig. 2.8'!$B$6:$N$6</c:f>
              <c:numCache>
                <c:formatCode>0</c:formatCode>
                <c:ptCount val="13"/>
                <c:pt idx="0">
                  <c:v>0.55945</c:v>
                </c:pt>
                <c:pt idx="1">
                  <c:v>1.0</c:v>
                </c:pt>
                <c:pt idx="2">
                  <c:v>0.0</c:v>
                </c:pt>
                <c:pt idx="3">
                  <c:v>15.302</c:v>
                </c:pt>
                <c:pt idx="5">
                  <c:v>45.698573</c:v>
                </c:pt>
                <c:pt idx="6">
                  <c:v>4.5</c:v>
                </c:pt>
                <c:pt idx="7">
                  <c:v>0.2</c:v>
                </c:pt>
                <c:pt idx="8">
                  <c:v>2.647598</c:v>
                </c:pt>
                <c:pt idx="9">
                  <c:v>12.948641</c:v>
                </c:pt>
                <c:pt idx="10">
                  <c:v>1.839963</c:v>
                </c:pt>
                <c:pt idx="11">
                  <c:v>11.862821</c:v>
                </c:pt>
                <c:pt idx="12">
                  <c:v>36.430466</c:v>
                </c:pt>
              </c:numCache>
            </c:numRef>
          </c:val>
        </c:ser>
        <c:ser>
          <c:idx val="2"/>
          <c:order val="2"/>
          <c:tx>
            <c:strRef>
              <c:f>'Fig. 2.8'!$A$7</c:f>
              <c:strCache>
                <c:ptCount val="1"/>
                <c:pt idx="0">
                  <c:v>Saudi Arabia</c:v>
                </c:pt>
              </c:strCache>
            </c:strRef>
          </c:tx>
          <c:invertIfNegative val="0"/>
          <c:cat>
            <c:numRef>
              <c:f>'Fig. 2.8'!$B$4:$N$4</c:f>
              <c:numCache>
                <c:formatCode>General</c:formatCode>
                <c:ptCount val="13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  <c:pt idx="11">
                  <c:v>2011.0</c:v>
                </c:pt>
                <c:pt idx="12">
                  <c:v>2012.0</c:v>
                </c:pt>
              </c:numCache>
            </c:numRef>
          </c:cat>
          <c:val>
            <c:numRef>
              <c:f>'Fig. 2.8'!$B$7:$N$7</c:f>
              <c:numCache>
                <c:formatCode>0</c:formatCode>
                <c:ptCount val="13"/>
                <c:pt idx="0">
                  <c:v>11.743516</c:v>
                </c:pt>
                <c:pt idx="1">
                  <c:v>656.6635190000001</c:v>
                </c:pt>
                <c:pt idx="2">
                  <c:v>28.790961</c:v>
                </c:pt>
                <c:pt idx="3">
                  <c:v>59.23536500000001</c:v>
                </c:pt>
                <c:pt idx="4">
                  <c:v>35.05781</c:v>
                </c:pt>
                <c:pt idx="5">
                  <c:v>112.949976</c:v>
                </c:pt>
                <c:pt idx="6">
                  <c:v>131.125327</c:v>
                </c:pt>
                <c:pt idx="7">
                  <c:v>212.482068</c:v>
                </c:pt>
                <c:pt idx="8">
                  <c:v>569.975595</c:v>
                </c:pt>
                <c:pt idx="9">
                  <c:v>88.493907</c:v>
                </c:pt>
                <c:pt idx="10">
                  <c:v>257.917651</c:v>
                </c:pt>
                <c:pt idx="11">
                  <c:v>86.10060399999997</c:v>
                </c:pt>
                <c:pt idx="12">
                  <c:v>90.39970400000001</c:v>
                </c:pt>
              </c:numCache>
            </c:numRef>
          </c:val>
        </c:ser>
        <c:ser>
          <c:idx val="3"/>
          <c:order val="3"/>
          <c:tx>
            <c:strRef>
              <c:f>'Fig. 2.8'!$A$8</c:f>
              <c:strCache>
                <c:ptCount val="1"/>
                <c:pt idx="0">
                  <c:v>UAE</c:v>
                </c:pt>
              </c:strCache>
            </c:strRef>
          </c:tx>
          <c:invertIfNegative val="0"/>
          <c:cat>
            <c:numRef>
              <c:f>'Fig. 2.8'!$B$4:$N$4</c:f>
              <c:numCache>
                <c:formatCode>General</c:formatCode>
                <c:ptCount val="13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  <c:pt idx="11">
                  <c:v>2011.0</c:v>
                </c:pt>
                <c:pt idx="12">
                  <c:v>2012.0</c:v>
                </c:pt>
              </c:numCache>
            </c:numRef>
          </c:cat>
          <c:val>
            <c:numRef>
              <c:f>'Fig. 2.8'!$B$8:$N$8</c:f>
              <c:numCache>
                <c:formatCode>0</c:formatCode>
                <c:ptCount val="13"/>
                <c:pt idx="0">
                  <c:v>0.463381</c:v>
                </c:pt>
                <c:pt idx="1">
                  <c:v>0.005</c:v>
                </c:pt>
                <c:pt idx="2">
                  <c:v>0.0</c:v>
                </c:pt>
                <c:pt idx="3">
                  <c:v>2.534421</c:v>
                </c:pt>
                <c:pt idx="4">
                  <c:v>101.374454</c:v>
                </c:pt>
                <c:pt idx="5">
                  <c:v>99.80315200000003</c:v>
                </c:pt>
                <c:pt idx="6">
                  <c:v>43.78834</c:v>
                </c:pt>
                <c:pt idx="7">
                  <c:v>45.14968100000002</c:v>
                </c:pt>
                <c:pt idx="8">
                  <c:v>109.591351</c:v>
                </c:pt>
                <c:pt idx="9">
                  <c:v>352.600679</c:v>
                </c:pt>
                <c:pt idx="10">
                  <c:v>113.7898529999999</c:v>
                </c:pt>
                <c:pt idx="11">
                  <c:v>193.3363610000001</c:v>
                </c:pt>
                <c:pt idx="12">
                  <c:v>41.96670200000002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3253816"/>
        <c:axId val="385793208"/>
      </c:barChart>
      <c:lineChart>
        <c:grouping val="standard"/>
        <c:varyColors val="0"/>
        <c:ser>
          <c:idx val="4"/>
          <c:order val="4"/>
          <c:tx>
            <c:strRef>
              <c:f>'Fig. 2.8'!$A$9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dLbls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'Fig. 2.8'!$B$9:$N$9</c:f>
              <c:numCache>
                <c:formatCode>0</c:formatCode>
                <c:ptCount val="13"/>
                <c:pt idx="0">
                  <c:v>12.766347</c:v>
                </c:pt>
                <c:pt idx="1">
                  <c:v>658.034532</c:v>
                </c:pt>
                <c:pt idx="2">
                  <c:v>32.037406</c:v>
                </c:pt>
                <c:pt idx="3">
                  <c:v>104.818094</c:v>
                </c:pt>
                <c:pt idx="4">
                  <c:v>147.432264</c:v>
                </c:pt>
                <c:pt idx="5">
                  <c:v>271.751701</c:v>
                </c:pt>
                <c:pt idx="6">
                  <c:v>203.613625</c:v>
                </c:pt>
                <c:pt idx="7">
                  <c:v>268.831749</c:v>
                </c:pt>
                <c:pt idx="8">
                  <c:v>777.789544</c:v>
                </c:pt>
                <c:pt idx="9">
                  <c:v>494.312582</c:v>
                </c:pt>
                <c:pt idx="10">
                  <c:v>384.1343319999999</c:v>
                </c:pt>
                <c:pt idx="11">
                  <c:v>304.914786</c:v>
                </c:pt>
                <c:pt idx="12">
                  <c:v>180.318731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3253816"/>
        <c:axId val="385793208"/>
      </c:lineChart>
      <c:catAx>
        <c:axId val="413253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85793208"/>
        <c:crosses val="autoZero"/>
        <c:auto val="1"/>
        <c:lblAlgn val="ctr"/>
        <c:lblOffset val="100"/>
        <c:noMultiLvlLbl val="0"/>
      </c:catAx>
      <c:valAx>
        <c:axId val="3857932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US$ millions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4132538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2" l="0.700000000000002" r="0.700000000000002" t="0.750000000000002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'[2]fig-2.9'!$A$6</c:f>
              <c:strCache>
                <c:ptCount val="1"/>
                <c:pt idx="0">
                  <c:v>Saudi Arabia</c:v>
                </c:pt>
              </c:strCache>
            </c:strRef>
          </c:tx>
          <c:invertIfNegative val="0"/>
          <c:cat>
            <c:numRef>
              <c:f>'[2]fig-2.9'!$B$5:$M$5</c:f>
              <c:numCache>
                <c:formatCode>General</c:formatCode>
                <c:ptCount val="12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  <c:pt idx="11">
                  <c:v>2011.0</c:v>
                </c:pt>
              </c:numCache>
            </c:numRef>
          </c:cat>
          <c:val>
            <c:numRef>
              <c:f>'[2]fig-2.9'!$B$6:$M$6</c:f>
              <c:numCache>
                <c:formatCode>General</c:formatCode>
                <c:ptCount val="12"/>
                <c:pt idx="0">
                  <c:v>0.42971</c:v>
                </c:pt>
                <c:pt idx="1">
                  <c:v>0.33359</c:v>
                </c:pt>
                <c:pt idx="2">
                  <c:v>3.87771</c:v>
                </c:pt>
                <c:pt idx="3">
                  <c:v>3.26982</c:v>
                </c:pt>
                <c:pt idx="4">
                  <c:v>2.16607</c:v>
                </c:pt>
                <c:pt idx="5">
                  <c:v>1.24659</c:v>
                </c:pt>
                <c:pt idx="6">
                  <c:v>2.40603</c:v>
                </c:pt>
                <c:pt idx="7">
                  <c:v>1.70603</c:v>
                </c:pt>
                <c:pt idx="8">
                  <c:v>5.20342</c:v>
                </c:pt>
                <c:pt idx="9">
                  <c:v>3.37441</c:v>
                </c:pt>
                <c:pt idx="10">
                  <c:v>3.7069</c:v>
                </c:pt>
                <c:pt idx="11">
                  <c:v>5.0949</c:v>
                </c:pt>
              </c:numCache>
            </c:numRef>
          </c:val>
        </c:ser>
        <c:ser>
          <c:idx val="1"/>
          <c:order val="1"/>
          <c:tx>
            <c:strRef>
              <c:f>'[2]fig-2.9'!$A$7</c:f>
              <c:strCache>
                <c:ptCount val="1"/>
                <c:pt idx="0">
                  <c:v>UAE</c:v>
                </c:pt>
              </c:strCache>
            </c:strRef>
          </c:tx>
          <c:invertIfNegative val="0"/>
          <c:cat>
            <c:numRef>
              <c:f>'[2]fig-2.9'!$B$5:$M$5</c:f>
              <c:numCache>
                <c:formatCode>General</c:formatCode>
                <c:ptCount val="12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  <c:pt idx="11">
                  <c:v>2011.0</c:v>
                </c:pt>
              </c:numCache>
            </c:numRef>
          </c:cat>
          <c:val>
            <c:numRef>
              <c:f>'[2]fig-2.9'!$B$7:$M$7</c:f>
              <c:numCache>
                <c:formatCode>General</c:formatCode>
                <c:ptCount val="12"/>
                <c:pt idx="0">
                  <c:v>0.62272</c:v>
                </c:pt>
                <c:pt idx="1">
                  <c:v>0.79253</c:v>
                </c:pt>
                <c:pt idx="2">
                  <c:v>0.87337</c:v>
                </c:pt>
                <c:pt idx="3">
                  <c:v>1.26685</c:v>
                </c:pt>
                <c:pt idx="4">
                  <c:v>0.60554</c:v>
                </c:pt>
                <c:pt idx="5">
                  <c:v>0.61934</c:v>
                </c:pt>
                <c:pt idx="6">
                  <c:v>0.93</c:v>
                </c:pt>
                <c:pt idx="7">
                  <c:v>2.66863</c:v>
                </c:pt>
                <c:pt idx="8">
                  <c:v>1.32285</c:v>
                </c:pt>
                <c:pt idx="9">
                  <c:v>0.8977</c:v>
                </c:pt>
                <c:pt idx="10">
                  <c:v>0.43898</c:v>
                </c:pt>
                <c:pt idx="11">
                  <c:v>0.73735</c:v>
                </c:pt>
              </c:numCache>
            </c:numRef>
          </c:val>
        </c:ser>
        <c:ser>
          <c:idx val="2"/>
          <c:order val="2"/>
          <c:tx>
            <c:strRef>
              <c:f>'[2]fig-2.9'!$A$8</c:f>
              <c:strCache>
                <c:ptCount val="1"/>
                <c:pt idx="0">
                  <c:v>Kuwait</c:v>
                </c:pt>
              </c:strCache>
            </c:strRef>
          </c:tx>
          <c:invertIfNegative val="0"/>
          <c:cat>
            <c:numRef>
              <c:f>'[2]fig-2.9'!$B$5:$M$5</c:f>
              <c:numCache>
                <c:formatCode>General</c:formatCode>
                <c:ptCount val="12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  <c:pt idx="11">
                  <c:v>2011.0</c:v>
                </c:pt>
              </c:numCache>
            </c:numRef>
          </c:cat>
          <c:val>
            <c:numRef>
              <c:f>'[2]fig-2.9'!$B$8:$M$8</c:f>
              <c:numCache>
                <c:formatCode>General</c:formatCode>
                <c:ptCount val="12"/>
                <c:pt idx="0">
                  <c:v>0.25741</c:v>
                </c:pt>
                <c:pt idx="1">
                  <c:v>0.11945</c:v>
                </c:pt>
                <c:pt idx="2">
                  <c:v>0.03189</c:v>
                </c:pt>
                <c:pt idx="3">
                  <c:v>0.18845</c:v>
                </c:pt>
                <c:pt idx="4">
                  <c:v>0.20103</c:v>
                </c:pt>
                <c:pt idx="5">
                  <c:v>0.26538</c:v>
                </c:pt>
                <c:pt idx="6">
                  <c:v>0.18765</c:v>
                </c:pt>
                <c:pt idx="7">
                  <c:v>0.1211</c:v>
                </c:pt>
                <c:pt idx="8">
                  <c:v>0.29595</c:v>
                </c:pt>
                <c:pt idx="9">
                  <c:v>0.2381</c:v>
                </c:pt>
                <c:pt idx="10">
                  <c:v>0.22431</c:v>
                </c:pt>
                <c:pt idx="11">
                  <c:v>0.14449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81584600"/>
        <c:axId val="428902440"/>
      </c:barChart>
      <c:lineChart>
        <c:grouping val="standard"/>
        <c:varyColors val="0"/>
        <c:ser>
          <c:idx val="3"/>
          <c:order val="3"/>
          <c:tx>
            <c:strRef>
              <c:f>'[2]fig-2.9'!$A$9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dLbls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'[2]fig-2.9'!$B$5:$M$5</c:f>
              <c:numCache>
                <c:formatCode>General</c:formatCode>
                <c:ptCount val="12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  <c:pt idx="11">
                  <c:v>2011.0</c:v>
                </c:pt>
              </c:numCache>
            </c:numRef>
          </c:cat>
          <c:val>
            <c:numRef>
              <c:f>'[2]fig-2.9'!$B$9:$M$9</c:f>
              <c:numCache>
                <c:formatCode>General</c:formatCode>
                <c:ptCount val="12"/>
                <c:pt idx="0">
                  <c:v>1.30984</c:v>
                </c:pt>
                <c:pt idx="1">
                  <c:v>1.24557</c:v>
                </c:pt>
                <c:pt idx="2">
                  <c:v>4.782970000000001</c:v>
                </c:pt>
                <c:pt idx="3">
                  <c:v>4.725119999999999</c:v>
                </c:pt>
                <c:pt idx="4">
                  <c:v>2.97264</c:v>
                </c:pt>
                <c:pt idx="5">
                  <c:v>2.13131</c:v>
                </c:pt>
                <c:pt idx="6">
                  <c:v>3.52368</c:v>
                </c:pt>
                <c:pt idx="7">
                  <c:v>4.49576</c:v>
                </c:pt>
                <c:pt idx="8">
                  <c:v>6.822220000000001</c:v>
                </c:pt>
                <c:pt idx="9">
                  <c:v>4.51021</c:v>
                </c:pt>
                <c:pt idx="10">
                  <c:v>4.370190000000001</c:v>
                </c:pt>
                <c:pt idx="11">
                  <c:v>5.97674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1584600"/>
        <c:axId val="428902440"/>
      </c:lineChart>
      <c:catAx>
        <c:axId val="381584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28902440"/>
        <c:crosses val="autoZero"/>
        <c:auto val="1"/>
        <c:lblAlgn val="ctr"/>
        <c:lblOffset val="100"/>
        <c:noMultiLvlLbl val="0"/>
      </c:catAx>
      <c:valAx>
        <c:axId val="4289024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US$ billion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381584600"/>
        <c:crosses val="autoZero"/>
        <c:crossBetween val="between"/>
      </c:valAx>
    </c:plotArea>
    <c:legend>
      <c:legendPos val="r"/>
      <c:legendEntry>
        <c:idx val="3"/>
        <c:delete val="1"/>
      </c:legendEntry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1" l="0.700000000000001" r="0.700000000000001" t="0.750000000000001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'Fig. 2.10'!$B$4</c:f>
              <c:strCache>
                <c:ptCount val="1"/>
                <c:pt idx="0">
                  <c:v>US$ million</c:v>
                </c:pt>
              </c:strCache>
            </c:strRef>
          </c:tx>
          <c:dLbls>
            <c:showLegendKey val="0"/>
            <c:showVal val="1"/>
            <c:showCatName val="1"/>
            <c:showSerName val="0"/>
            <c:showPercent val="1"/>
            <c:showBubbleSize val="0"/>
            <c:showLeaderLines val="1"/>
          </c:dLbls>
          <c:cat>
            <c:strRef>
              <c:f>'Fig. 2.10'!$A$5:$A$15</c:f>
              <c:strCache>
                <c:ptCount val="11"/>
                <c:pt idx="0">
                  <c:v>Pakistan</c:v>
                </c:pt>
                <c:pt idx="1">
                  <c:v>West Bank &amp; Gaza Strip</c:v>
                </c:pt>
                <c:pt idx="2">
                  <c:v>Sudan</c:v>
                </c:pt>
                <c:pt idx="3">
                  <c:v>Yemen</c:v>
                </c:pt>
                <c:pt idx="4">
                  <c:v>Bangladesh</c:v>
                </c:pt>
                <c:pt idx="5">
                  <c:v>Somalia</c:v>
                </c:pt>
                <c:pt idx="6">
                  <c:v>Lebanon</c:v>
                </c:pt>
                <c:pt idx="7">
                  <c:v>Iraq</c:v>
                </c:pt>
                <c:pt idx="8">
                  <c:v>Syria</c:v>
                </c:pt>
                <c:pt idx="9">
                  <c:v>China</c:v>
                </c:pt>
                <c:pt idx="10">
                  <c:v>Others</c:v>
                </c:pt>
              </c:strCache>
            </c:strRef>
          </c:cat>
          <c:val>
            <c:numRef>
              <c:f>'Fig. 2.10'!$B$5:$B$15</c:f>
              <c:numCache>
                <c:formatCode>_-* #,##0_-;\-* #,##0_-;_-* "-"??_-;_-@_-</c:formatCode>
                <c:ptCount val="11"/>
                <c:pt idx="0">
                  <c:v>501.0856669999999</c:v>
                </c:pt>
                <c:pt idx="1">
                  <c:v>355.439203</c:v>
                </c:pt>
                <c:pt idx="2">
                  <c:v>249.47814</c:v>
                </c:pt>
                <c:pt idx="3">
                  <c:v>194.138891</c:v>
                </c:pt>
                <c:pt idx="4">
                  <c:v>176.876122</c:v>
                </c:pt>
                <c:pt idx="5">
                  <c:v>172.285453</c:v>
                </c:pt>
                <c:pt idx="6">
                  <c:v>164.803124</c:v>
                </c:pt>
                <c:pt idx="7">
                  <c:v>138.616207</c:v>
                </c:pt>
                <c:pt idx="8">
                  <c:v>101.560037</c:v>
                </c:pt>
                <c:pt idx="9">
                  <c:v>79.61808000000001</c:v>
                </c:pt>
                <c:pt idx="10">
                  <c:v>1004.016484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7"/>
      </c:pieChart>
    </c:plotArea>
    <c:plotVisOnly val="1"/>
    <c:dispBlanksAs val="zero"/>
    <c:showDLblsOverMax val="0"/>
  </c:chart>
  <c:spPr>
    <a:ln>
      <a:noFill/>
    </a:ln>
  </c:spPr>
  <c:printSettings>
    <c:headerFooter/>
    <c:pageMargins b="0.750000000000002" l="0.700000000000002" r="0.700000000000002" t="0.750000000000002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171449</xdr:colOff>
      <xdr:row>9</xdr:row>
      <xdr:rowOff>57150</xdr:rowOff>
    </xdr:from>
    <xdr:to>
      <xdr:col>13</xdr:col>
      <xdr:colOff>581024</xdr:colOff>
      <xdr:row>24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63500</xdr:colOff>
      <xdr:row>10</xdr:row>
      <xdr:rowOff>0</xdr:rowOff>
    </xdr:from>
    <xdr:to>
      <xdr:col>9</xdr:col>
      <xdr:colOff>539750</xdr:colOff>
      <xdr:row>24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25401</xdr:colOff>
      <xdr:row>3</xdr:row>
      <xdr:rowOff>165100</xdr:rowOff>
    </xdr:from>
    <xdr:to>
      <xdr:col>6</xdr:col>
      <xdr:colOff>215900</xdr:colOff>
      <xdr:row>21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95249</xdr:colOff>
      <xdr:row>6</xdr:row>
      <xdr:rowOff>19050</xdr:rowOff>
    </xdr:from>
    <xdr:to>
      <xdr:col>9</xdr:col>
      <xdr:colOff>47624</xdr:colOff>
      <xdr:row>20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1790699</xdr:colOff>
      <xdr:row>8</xdr:row>
      <xdr:rowOff>57150</xdr:rowOff>
    </xdr:from>
    <xdr:to>
      <xdr:col>12</xdr:col>
      <xdr:colOff>419099</xdr:colOff>
      <xdr:row>23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123824</xdr:colOff>
      <xdr:row>8</xdr:row>
      <xdr:rowOff>76200</xdr:rowOff>
    </xdr:from>
    <xdr:to>
      <xdr:col>13</xdr:col>
      <xdr:colOff>838200</xdr:colOff>
      <xdr:row>25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323850</xdr:colOff>
      <xdr:row>4</xdr:row>
      <xdr:rowOff>104774</xdr:rowOff>
    </xdr:from>
    <xdr:to>
      <xdr:col>14</xdr:col>
      <xdr:colOff>12700</xdr:colOff>
      <xdr:row>27</xdr:row>
      <xdr:rowOff>177799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1187450</xdr:colOff>
      <xdr:row>3</xdr:row>
      <xdr:rowOff>146050</xdr:rowOff>
    </xdr:from>
    <xdr:to>
      <xdr:col>12</xdr:col>
      <xdr:colOff>161925</xdr:colOff>
      <xdr:row>10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22225</xdr:colOff>
      <xdr:row>15</xdr:row>
      <xdr:rowOff>76200</xdr:rowOff>
    </xdr:from>
    <xdr:to>
      <xdr:col>14</xdr:col>
      <xdr:colOff>200025</xdr:colOff>
      <xdr:row>36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8</xdr:row>
      <xdr:rowOff>85725</xdr:rowOff>
    </xdr:from>
    <xdr:to>
      <xdr:col>13</xdr:col>
      <xdr:colOff>47625</xdr:colOff>
      <xdr:row>24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161925</xdr:colOff>
      <xdr:row>5</xdr:row>
      <xdr:rowOff>123825</xdr:rowOff>
    </xdr:from>
    <xdr:to>
      <xdr:col>10</xdr:col>
      <xdr:colOff>295275</xdr:colOff>
      <xdr:row>20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15875</xdr:colOff>
      <xdr:row>10</xdr:row>
      <xdr:rowOff>41275</xdr:rowOff>
    </xdr:from>
    <xdr:to>
      <xdr:col>12</xdr:col>
      <xdr:colOff>390525</xdr:colOff>
      <xdr:row>24</xdr:row>
      <xdr:rowOff>22225</xdr:rowOff>
    </xdr:to>
    <xdr:graphicFrame macro="">
      <xdr:nvGraphicFramePr>
        <xdr:cNvPr id="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76199</xdr:colOff>
      <xdr:row>10</xdr:row>
      <xdr:rowOff>57150</xdr:rowOff>
    </xdr:from>
    <xdr:to>
      <xdr:col>12</xdr:col>
      <xdr:colOff>476250</xdr:colOff>
      <xdr:row>27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101599</xdr:colOff>
      <xdr:row>10</xdr:row>
      <xdr:rowOff>53974</xdr:rowOff>
    </xdr:from>
    <xdr:to>
      <xdr:col>14</xdr:col>
      <xdr:colOff>542924</xdr:colOff>
      <xdr:row>31</xdr:row>
      <xdr:rowOff>19049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514350</xdr:colOff>
      <xdr:row>4</xdr:row>
      <xdr:rowOff>9524</xdr:rowOff>
    </xdr:from>
    <xdr:to>
      <xdr:col>12</xdr:col>
      <xdr:colOff>12700</xdr:colOff>
      <xdr:row>25</xdr:row>
      <xdr:rowOff>139699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Annexes%206.1%20&amp;%206.2%20QC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Volumes/Company%20Data/Projects/GHA/Phase%20II/Products/GHA-Report-2013/Edited%20files%20and%20proofs/Charts/Amends-chapt1-2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nnexe 6.1"/>
      <sheetName val="Annexe 6.2"/>
      <sheetName val="NVision Program Report"/>
      <sheetName val="HQ 2008"/>
      <sheetName val="Overhead"/>
      <sheetName val="OVH Pivot"/>
      <sheetName val="EXP&amp;CONT_2008"/>
      <sheetName val="Soudoku_200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fig-1.8"/>
      <sheetName val="fig-2.7"/>
      <sheetName val="fig-2.9"/>
    </sheetNames>
    <sheetDataSet>
      <sheetData sheetId="0">
        <row r="5">
          <cell r="B5" t="str">
            <v>Requirements</v>
          </cell>
        </row>
      </sheetData>
      <sheetData sheetId="1">
        <row r="5">
          <cell r="B5">
            <v>2007</v>
          </cell>
          <cell r="C5">
            <v>2008</v>
          </cell>
          <cell r="D5">
            <v>2009</v>
          </cell>
          <cell r="E5">
            <v>2010</v>
          </cell>
          <cell r="F5">
            <v>2011</v>
          </cell>
        </row>
        <row r="6">
          <cell r="A6" t="str">
            <v>Gulf States</v>
          </cell>
          <cell r="B6">
            <v>4.0863100000000001</v>
          </cell>
          <cell r="C6">
            <v>6.5277599999999998</v>
          </cell>
          <cell r="D6">
            <v>4.1885300000000001</v>
          </cell>
          <cell r="E6">
            <v>4.1022699999999999</v>
          </cell>
          <cell r="F6">
            <v>5.9767532247889372</v>
          </cell>
        </row>
        <row r="7">
          <cell r="A7" t="str">
            <v>BRICS</v>
          </cell>
          <cell r="B7">
            <v>2.2336701234427925</v>
          </cell>
          <cell r="C7">
            <v>2.8399099999999997</v>
          </cell>
          <cell r="D7">
            <v>2.880398137904816</v>
          </cell>
          <cell r="E7">
            <v>3.2096499916229453</v>
          </cell>
          <cell r="F7">
            <v>3.7728063235898857</v>
          </cell>
        </row>
        <row r="8">
          <cell r="A8" t="str">
            <v>Turkey</v>
          </cell>
          <cell r="B8">
            <v>0.60233000000000003</v>
          </cell>
          <cell r="C8">
            <v>0.78036000000000005</v>
          </cell>
          <cell r="D8">
            <v>0.70716999999999997</v>
          </cell>
          <cell r="E8">
            <v>0.96741999999999995</v>
          </cell>
          <cell r="F8">
            <v>1.27301</v>
          </cell>
        </row>
        <row r="9">
          <cell r="A9" t="str">
            <v>Other non-DAC donors</v>
          </cell>
          <cell r="B9">
            <v>1.6390299999999998</v>
          </cell>
          <cell r="C9">
            <v>1.9635100000000012</v>
          </cell>
          <cell r="D9">
            <v>1.7764099999999998</v>
          </cell>
          <cell r="E9">
            <v>2.2058999999999997</v>
          </cell>
          <cell r="F9">
            <v>2.47494323883793</v>
          </cell>
        </row>
      </sheetData>
      <sheetData sheetId="2">
        <row r="5">
          <cell r="B5">
            <v>2000</v>
          </cell>
          <cell r="C5">
            <v>2001</v>
          </cell>
          <cell r="D5">
            <v>2002</v>
          </cell>
          <cell r="E5">
            <v>2003</v>
          </cell>
          <cell r="F5">
            <v>2004</v>
          </cell>
          <cell r="G5">
            <v>2005</v>
          </cell>
          <cell r="H5">
            <v>2006</v>
          </cell>
          <cell r="I5">
            <v>2007</v>
          </cell>
          <cell r="J5">
            <v>2008</v>
          </cell>
          <cell r="K5">
            <v>2009</v>
          </cell>
          <cell r="L5">
            <v>2010</v>
          </cell>
          <cell r="M5">
            <v>2011</v>
          </cell>
        </row>
        <row r="6">
          <cell r="A6" t="str">
            <v>Saudi Arabia</v>
          </cell>
          <cell r="B6">
            <v>0.42971000000000004</v>
          </cell>
          <cell r="C6">
            <v>0.33359000000000005</v>
          </cell>
          <cell r="D6">
            <v>3.87771</v>
          </cell>
          <cell r="E6">
            <v>3.2698200000000002</v>
          </cell>
          <cell r="F6">
            <v>2.1660700000000004</v>
          </cell>
          <cell r="G6">
            <v>1.2465900000000001</v>
          </cell>
          <cell r="H6">
            <v>2.4060300000000003</v>
          </cell>
          <cell r="I6">
            <v>1.7060299999999999</v>
          </cell>
          <cell r="J6">
            <v>5.2034200000000004</v>
          </cell>
          <cell r="K6">
            <v>3.3744099999999997</v>
          </cell>
          <cell r="L6">
            <v>3.7069000000000001</v>
          </cell>
          <cell r="M6">
            <v>5.0949</v>
          </cell>
        </row>
        <row r="7">
          <cell r="A7" t="str">
            <v>UAE</v>
          </cell>
          <cell r="B7">
            <v>0.62272000000000005</v>
          </cell>
          <cell r="C7">
            <v>0.79252999999999996</v>
          </cell>
          <cell r="D7">
            <v>0.87336999999999987</v>
          </cell>
          <cell r="E7">
            <v>1.26685</v>
          </cell>
          <cell r="F7">
            <v>0.60553999999999997</v>
          </cell>
          <cell r="G7">
            <v>0.61934</v>
          </cell>
          <cell r="H7">
            <v>0.93</v>
          </cell>
          <cell r="I7">
            <v>2.6686300000000003</v>
          </cell>
          <cell r="J7">
            <v>1.3228500000000001</v>
          </cell>
          <cell r="K7">
            <v>0.89770000000000005</v>
          </cell>
          <cell r="L7">
            <v>0.43898000000000004</v>
          </cell>
          <cell r="M7">
            <v>0.73735000000000006</v>
          </cell>
        </row>
        <row r="8">
          <cell r="A8" t="str">
            <v>Kuwait</v>
          </cell>
          <cell r="B8">
            <v>0.25740999999999997</v>
          </cell>
          <cell r="C8">
            <v>0.11945</v>
          </cell>
          <cell r="D8">
            <v>3.1890000000000002E-2</v>
          </cell>
          <cell r="E8">
            <v>0.18844999999999998</v>
          </cell>
          <cell r="F8">
            <v>0.20103000000000001</v>
          </cell>
          <cell r="G8">
            <v>0.26538</v>
          </cell>
          <cell r="H8">
            <v>0.18765000000000001</v>
          </cell>
          <cell r="I8">
            <v>0.12110000000000001</v>
          </cell>
          <cell r="J8">
            <v>0.29594999999999999</v>
          </cell>
          <cell r="K8">
            <v>0.23810000000000001</v>
          </cell>
          <cell r="L8">
            <v>0.22431000000000001</v>
          </cell>
          <cell r="M8">
            <v>0.14448999999999998</v>
          </cell>
        </row>
        <row r="9">
          <cell r="A9" t="str">
            <v>Total</v>
          </cell>
          <cell r="B9">
            <v>1.3098400000000001</v>
          </cell>
          <cell r="C9">
            <v>1.2455699999999998</v>
          </cell>
          <cell r="D9">
            <v>4.7829700000000006</v>
          </cell>
          <cell r="E9">
            <v>4.7251199999999995</v>
          </cell>
          <cell r="F9">
            <v>2.9726400000000002</v>
          </cell>
          <cell r="G9">
            <v>2.1313100000000005</v>
          </cell>
          <cell r="H9">
            <v>3.5236800000000001</v>
          </cell>
          <cell r="I9">
            <v>4.4957600000000006</v>
          </cell>
          <cell r="J9">
            <v>6.8222200000000006</v>
          </cell>
          <cell r="K9">
            <v>4.5102099999999998</v>
          </cell>
          <cell r="L9">
            <v>4.3701900000000009</v>
          </cell>
          <cell r="M9">
            <v>5.9767399999999995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"/>
  <sheetViews>
    <sheetView workbookViewId="0"/>
  </sheetViews>
  <sheetFormatPr baseColWidth="10" defaultColWidth="8.83203125" defaultRowHeight="14" x14ac:dyDescent="0"/>
  <cols>
    <col min="1" max="1" width="17.6640625" customWidth="1"/>
  </cols>
  <sheetData>
    <row r="1" spans="1:14">
      <c r="A1" s="50" t="s">
        <v>136</v>
      </c>
      <c r="B1" s="21"/>
      <c r="C1" s="21"/>
      <c r="D1" s="21"/>
      <c r="E1" s="21"/>
      <c r="F1" s="21"/>
      <c r="G1" s="21"/>
      <c r="H1" s="21"/>
    </row>
    <row r="2" spans="1:14">
      <c r="A2" s="21" t="s">
        <v>77</v>
      </c>
      <c r="B2" s="21"/>
      <c r="C2" s="21"/>
      <c r="D2" s="21"/>
      <c r="E2" s="21"/>
      <c r="F2" s="21"/>
      <c r="G2" s="21"/>
      <c r="H2" s="21"/>
    </row>
    <row r="3" spans="1:14">
      <c r="A3" s="21" t="s">
        <v>137</v>
      </c>
      <c r="B3" s="21"/>
      <c r="C3" s="21"/>
      <c r="D3" s="21"/>
      <c r="E3" s="21"/>
      <c r="F3" s="21"/>
      <c r="G3" s="21"/>
      <c r="H3" s="21"/>
    </row>
    <row r="4" spans="1:14">
      <c r="A4" s="21"/>
      <c r="B4" s="21"/>
      <c r="C4" s="21"/>
      <c r="D4" s="21"/>
      <c r="E4" s="21"/>
      <c r="F4" s="21"/>
      <c r="G4" s="21"/>
      <c r="H4" s="21"/>
    </row>
    <row r="5" spans="1:14">
      <c r="B5" s="33">
        <v>2000</v>
      </c>
      <c r="C5" s="33">
        <v>2001</v>
      </c>
      <c r="D5" s="33">
        <v>2002</v>
      </c>
      <c r="E5" s="33">
        <v>2003</v>
      </c>
      <c r="F5" s="33">
        <v>2004</v>
      </c>
      <c r="G5" s="33">
        <v>2005</v>
      </c>
      <c r="H5" s="33">
        <v>2006</v>
      </c>
      <c r="I5" s="33">
        <v>2007</v>
      </c>
      <c r="J5" s="33">
        <v>2008</v>
      </c>
      <c r="K5" s="33">
        <v>2009</v>
      </c>
      <c r="L5" s="33">
        <v>2010</v>
      </c>
      <c r="M5" s="33">
        <v>2011</v>
      </c>
      <c r="N5" s="33">
        <v>2012</v>
      </c>
    </row>
    <row r="6" spans="1:14">
      <c r="A6" s="33" t="s">
        <v>61</v>
      </c>
      <c r="B6" s="2">
        <v>7.1052412417024229</v>
      </c>
      <c r="C6" s="2">
        <v>6.9056159072771184</v>
      </c>
      <c r="D6" s="2">
        <v>7.1922331728096811</v>
      </c>
      <c r="E6" s="2">
        <v>8.475532962125552</v>
      </c>
      <c r="F6" s="2">
        <v>8.8024295476832766</v>
      </c>
      <c r="G6" s="2">
        <v>11.460093186313207</v>
      </c>
      <c r="H6" s="2">
        <v>10.546881750303742</v>
      </c>
      <c r="I6" s="2">
        <v>9.6022441552297693</v>
      </c>
      <c r="J6" s="2">
        <v>12.161971809488428</v>
      </c>
      <c r="K6" s="2">
        <v>11.952294158817891</v>
      </c>
      <c r="L6" s="2">
        <v>13.013031766877216</v>
      </c>
      <c r="M6" s="2">
        <v>12.953514938054628</v>
      </c>
      <c r="N6" s="2">
        <v>11.552920947749147</v>
      </c>
    </row>
    <row r="7" spans="1:14">
      <c r="A7" s="33" t="s">
        <v>62</v>
      </c>
      <c r="B7" s="2">
        <v>3.3562738999999994E-2</v>
      </c>
      <c r="C7" s="2">
        <v>0.66484453200000004</v>
      </c>
      <c r="D7" s="2">
        <v>9.5534422000000022E-2</v>
      </c>
      <c r="E7" s="2">
        <v>0.15547828500000002</v>
      </c>
      <c r="F7" s="2">
        <v>0.22772809399999996</v>
      </c>
      <c r="G7" s="2">
        <v>0.71970697300000008</v>
      </c>
      <c r="H7" s="2">
        <v>0.39486529200000003</v>
      </c>
      <c r="I7" s="2">
        <v>0.34603456199999999</v>
      </c>
      <c r="J7" s="2">
        <v>0.9636330179999999</v>
      </c>
      <c r="K7" s="2">
        <v>0.63285034099999993</v>
      </c>
      <c r="L7" s="2">
        <v>0.82648134099999992</v>
      </c>
      <c r="M7" s="2">
        <v>0.79751791300000019</v>
      </c>
      <c r="N7" s="2">
        <v>1.380331792</v>
      </c>
    </row>
    <row r="8" spans="1:14">
      <c r="A8" s="33" t="s">
        <v>81</v>
      </c>
      <c r="B8" s="2">
        <v>7.1388039807024226</v>
      </c>
      <c r="C8" s="2">
        <v>7.5704604392771193</v>
      </c>
      <c r="D8" s="2">
        <v>7.2877675948096812</v>
      </c>
      <c r="E8" s="2">
        <v>8.6310112471255511</v>
      </c>
      <c r="F8" s="2">
        <v>9.0301576416832763</v>
      </c>
      <c r="G8" s="2">
        <v>12.179800159313206</v>
      </c>
      <c r="H8" s="2">
        <v>10.941747042303742</v>
      </c>
      <c r="I8" s="2">
        <v>9.9482787172297709</v>
      </c>
      <c r="J8" s="2">
        <v>13.125604827488429</v>
      </c>
      <c r="K8" s="2">
        <v>12.58514449981789</v>
      </c>
      <c r="L8" s="2">
        <v>13.839513107877215</v>
      </c>
      <c r="M8" s="2">
        <v>13.751032851054628</v>
      </c>
      <c r="N8" s="2">
        <v>12.933252739749147</v>
      </c>
    </row>
    <row r="12" spans="1:14">
      <c r="A12" s="48"/>
    </row>
    <row r="42" spans="1:1">
      <c r="A42" t="s">
        <v>77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selection activeCell="A6" sqref="A6:A9"/>
    </sheetView>
  </sheetViews>
  <sheetFormatPr baseColWidth="10" defaultColWidth="8.83203125" defaultRowHeight="14" x14ac:dyDescent="0"/>
  <cols>
    <col min="1" max="1" width="23.83203125" style="84" customWidth="1"/>
    <col min="2" max="6" width="8.6640625" style="84" customWidth="1"/>
    <col min="7" max="255" width="8.83203125" style="84"/>
    <col min="256" max="256" width="23.83203125" style="84" customWidth="1"/>
    <col min="257" max="261" width="8.6640625" style="84" customWidth="1"/>
    <col min="262" max="262" width="9.5" style="84" bestFit="1" customWidth="1"/>
    <col min="263" max="511" width="8.83203125" style="84"/>
    <col min="512" max="512" width="23.83203125" style="84" customWidth="1"/>
    <col min="513" max="517" width="8.6640625" style="84" customWidth="1"/>
    <col min="518" max="518" width="9.5" style="84" bestFit="1" customWidth="1"/>
    <col min="519" max="767" width="8.83203125" style="84"/>
    <col min="768" max="768" width="23.83203125" style="84" customWidth="1"/>
    <col min="769" max="773" width="8.6640625" style="84" customWidth="1"/>
    <col min="774" max="774" width="9.5" style="84" bestFit="1" customWidth="1"/>
    <col min="775" max="1023" width="8.83203125" style="84"/>
    <col min="1024" max="1024" width="23.83203125" style="84" customWidth="1"/>
    <col min="1025" max="1029" width="8.6640625" style="84" customWidth="1"/>
    <col min="1030" max="1030" width="9.5" style="84" bestFit="1" customWidth="1"/>
    <col min="1031" max="1279" width="8.83203125" style="84"/>
    <col min="1280" max="1280" width="23.83203125" style="84" customWidth="1"/>
    <col min="1281" max="1285" width="8.6640625" style="84" customWidth="1"/>
    <col min="1286" max="1286" width="9.5" style="84" bestFit="1" customWidth="1"/>
    <col min="1287" max="1535" width="8.83203125" style="84"/>
    <col min="1536" max="1536" width="23.83203125" style="84" customWidth="1"/>
    <col min="1537" max="1541" width="8.6640625" style="84" customWidth="1"/>
    <col min="1542" max="1542" width="9.5" style="84" bestFit="1" customWidth="1"/>
    <col min="1543" max="1791" width="8.83203125" style="84"/>
    <col min="1792" max="1792" width="23.83203125" style="84" customWidth="1"/>
    <col min="1793" max="1797" width="8.6640625" style="84" customWidth="1"/>
    <col min="1798" max="1798" width="9.5" style="84" bestFit="1" customWidth="1"/>
    <col min="1799" max="2047" width="8.83203125" style="84"/>
    <col min="2048" max="2048" width="23.83203125" style="84" customWidth="1"/>
    <col min="2049" max="2053" width="8.6640625" style="84" customWidth="1"/>
    <col min="2054" max="2054" width="9.5" style="84" bestFit="1" customWidth="1"/>
    <col min="2055" max="2303" width="8.83203125" style="84"/>
    <col min="2304" max="2304" width="23.83203125" style="84" customWidth="1"/>
    <col min="2305" max="2309" width="8.6640625" style="84" customWidth="1"/>
    <col min="2310" max="2310" width="9.5" style="84" bestFit="1" customWidth="1"/>
    <col min="2311" max="2559" width="8.83203125" style="84"/>
    <col min="2560" max="2560" width="23.83203125" style="84" customWidth="1"/>
    <col min="2561" max="2565" width="8.6640625" style="84" customWidth="1"/>
    <col min="2566" max="2566" width="9.5" style="84" bestFit="1" customWidth="1"/>
    <col min="2567" max="2815" width="8.83203125" style="84"/>
    <col min="2816" max="2816" width="23.83203125" style="84" customWidth="1"/>
    <col min="2817" max="2821" width="8.6640625" style="84" customWidth="1"/>
    <col min="2822" max="2822" width="9.5" style="84" bestFit="1" customWidth="1"/>
    <col min="2823" max="3071" width="8.83203125" style="84"/>
    <col min="3072" max="3072" width="23.83203125" style="84" customWidth="1"/>
    <col min="3073" max="3077" width="8.6640625" style="84" customWidth="1"/>
    <col min="3078" max="3078" width="9.5" style="84" bestFit="1" customWidth="1"/>
    <col min="3079" max="3327" width="8.83203125" style="84"/>
    <col min="3328" max="3328" width="23.83203125" style="84" customWidth="1"/>
    <col min="3329" max="3333" width="8.6640625" style="84" customWidth="1"/>
    <col min="3334" max="3334" width="9.5" style="84" bestFit="1" customWidth="1"/>
    <col min="3335" max="3583" width="8.83203125" style="84"/>
    <col min="3584" max="3584" width="23.83203125" style="84" customWidth="1"/>
    <col min="3585" max="3589" width="8.6640625" style="84" customWidth="1"/>
    <col min="3590" max="3590" width="9.5" style="84" bestFit="1" customWidth="1"/>
    <col min="3591" max="3839" width="8.83203125" style="84"/>
    <col min="3840" max="3840" width="23.83203125" style="84" customWidth="1"/>
    <col min="3841" max="3845" width="8.6640625" style="84" customWidth="1"/>
    <col min="3846" max="3846" width="9.5" style="84" bestFit="1" customWidth="1"/>
    <col min="3847" max="4095" width="8.83203125" style="84"/>
    <col min="4096" max="4096" width="23.83203125" style="84" customWidth="1"/>
    <col min="4097" max="4101" width="8.6640625" style="84" customWidth="1"/>
    <col min="4102" max="4102" width="9.5" style="84" bestFit="1" customWidth="1"/>
    <col min="4103" max="4351" width="8.83203125" style="84"/>
    <col min="4352" max="4352" width="23.83203125" style="84" customWidth="1"/>
    <col min="4353" max="4357" width="8.6640625" style="84" customWidth="1"/>
    <col min="4358" max="4358" width="9.5" style="84" bestFit="1" customWidth="1"/>
    <col min="4359" max="4607" width="8.83203125" style="84"/>
    <col min="4608" max="4608" width="23.83203125" style="84" customWidth="1"/>
    <col min="4609" max="4613" width="8.6640625" style="84" customWidth="1"/>
    <col min="4614" max="4614" width="9.5" style="84" bestFit="1" customWidth="1"/>
    <col min="4615" max="4863" width="8.83203125" style="84"/>
    <col min="4864" max="4864" width="23.83203125" style="84" customWidth="1"/>
    <col min="4865" max="4869" width="8.6640625" style="84" customWidth="1"/>
    <col min="4870" max="4870" width="9.5" style="84" bestFit="1" customWidth="1"/>
    <col min="4871" max="5119" width="8.83203125" style="84"/>
    <col min="5120" max="5120" width="23.83203125" style="84" customWidth="1"/>
    <col min="5121" max="5125" width="8.6640625" style="84" customWidth="1"/>
    <col min="5126" max="5126" width="9.5" style="84" bestFit="1" customWidth="1"/>
    <col min="5127" max="5375" width="8.83203125" style="84"/>
    <col min="5376" max="5376" width="23.83203125" style="84" customWidth="1"/>
    <col min="5377" max="5381" width="8.6640625" style="84" customWidth="1"/>
    <col min="5382" max="5382" width="9.5" style="84" bestFit="1" customWidth="1"/>
    <col min="5383" max="5631" width="8.83203125" style="84"/>
    <col min="5632" max="5632" width="23.83203125" style="84" customWidth="1"/>
    <col min="5633" max="5637" width="8.6640625" style="84" customWidth="1"/>
    <col min="5638" max="5638" width="9.5" style="84" bestFit="1" customWidth="1"/>
    <col min="5639" max="5887" width="8.83203125" style="84"/>
    <col min="5888" max="5888" width="23.83203125" style="84" customWidth="1"/>
    <col min="5889" max="5893" width="8.6640625" style="84" customWidth="1"/>
    <col min="5894" max="5894" width="9.5" style="84" bestFit="1" customWidth="1"/>
    <col min="5895" max="6143" width="8.83203125" style="84"/>
    <col min="6144" max="6144" width="23.83203125" style="84" customWidth="1"/>
    <col min="6145" max="6149" width="8.6640625" style="84" customWidth="1"/>
    <col min="6150" max="6150" width="9.5" style="84" bestFit="1" customWidth="1"/>
    <col min="6151" max="6399" width="8.83203125" style="84"/>
    <col min="6400" max="6400" width="23.83203125" style="84" customWidth="1"/>
    <col min="6401" max="6405" width="8.6640625" style="84" customWidth="1"/>
    <col min="6406" max="6406" width="9.5" style="84" bestFit="1" customWidth="1"/>
    <col min="6407" max="6655" width="8.83203125" style="84"/>
    <col min="6656" max="6656" width="23.83203125" style="84" customWidth="1"/>
    <col min="6657" max="6661" width="8.6640625" style="84" customWidth="1"/>
    <col min="6662" max="6662" width="9.5" style="84" bestFit="1" customWidth="1"/>
    <col min="6663" max="6911" width="8.83203125" style="84"/>
    <col min="6912" max="6912" width="23.83203125" style="84" customWidth="1"/>
    <col min="6913" max="6917" width="8.6640625" style="84" customWidth="1"/>
    <col min="6918" max="6918" width="9.5" style="84" bestFit="1" customWidth="1"/>
    <col min="6919" max="7167" width="8.83203125" style="84"/>
    <col min="7168" max="7168" width="23.83203125" style="84" customWidth="1"/>
    <col min="7169" max="7173" width="8.6640625" style="84" customWidth="1"/>
    <col min="7174" max="7174" width="9.5" style="84" bestFit="1" customWidth="1"/>
    <col min="7175" max="7423" width="8.83203125" style="84"/>
    <col min="7424" max="7424" width="23.83203125" style="84" customWidth="1"/>
    <col min="7425" max="7429" width="8.6640625" style="84" customWidth="1"/>
    <col min="7430" max="7430" width="9.5" style="84" bestFit="1" customWidth="1"/>
    <col min="7431" max="7679" width="8.83203125" style="84"/>
    <col min="7680" max="7680" width="23.83203125" style="84" customWidth="1"/>
    <col min="7681" max="7685" width="8.6640625" style="84" customWidth="1"/>
    <col min="7686" max="7686" width="9.5" style="84" bestFit="1" customWidth="1"/>
    <col min="7687" max="7935" width="8.83203125" style="84"/>
    <col min="7936" max="7936" width="23.83203125" style="84" customWidth="1"/>
    <col min="7937" max="7941" width="8.6640625" style="84" customWidth="1"/>
    <col min="7942" max="7942" width="9.5" style="84" bestFit="1" customWidth="1"/>
    <col min="7943" max="8191" width="8.83203125" style="84"/>
    <col min="8192" max="8192" width="23.83203125" style="84" customWidth="1"/>
    <col min="8193" max="8197" width="8.6640625" style="84" customWidth="1"/>
    <col min="8198" max="8198" width="9.5" style="84" bestFit="1" customWidth="1"/>
    <col min="8199" max="8447" width="8.83203125" style="84"/>
    <col min="8448" max="8448" width="23.83203125" style="84" customWidth="1"/>
    <col min="8449" max="8453" width="8.6640625" style="84" customWidth="1"/>
    <col min="8454" max="8454" width="9.5" style="84" bestFit="1" customWidth="1"/>
    <col min="8455" max="8703" width="8.83203125" style="84"/>
    <col min="8704" max="8704" width="23.83203125" style="84" customWidth="1"/>
    <col min="8705" max="8709" width="8.6640625" style="84" customWidth="1"/>
    <col min="8710" max="8710" width="9.5" style="84" bestFit="1" customWidth="1"/>
    <col min="8711" max="8959" width="8.83203125" style="84"/>
    <col min="8960" max="8960" width="23.83203125" style="84" customWidth="1"/>
    <col min="8961" max="8965" width="8.6640625" style="84" customWidth="1"/>
    <col min="8966" max="8966" width="9.5" style="84" bestFit="1" customWidth="1"/>
    <col min="8967" max="9215" width="8.83203125" style="84"/>
    <col min="9216" max="9216" width="23.83203125" style="84" customWidth="1"/>
    <col min="9217" max="9221" width="8.6640625" style="84" customWidth="1"/>
    <col min="9222" max="9222" width="9.5" style="84" bestFit="1" customWidth="1"/>
    <col min="9223" max="9471" width="8.83203125" style="84"/>
    <col min="9472" max="9472" width="23.83203125" style="84" customWidth="1"/>
    <col min="9473" max="9477" width="8.6640625" style="84" customWidth="1"/>
    <col min="9478" max="9478" width="9.5" style="84" bestFit="1" customWidth="1"/>
    <col min="9479" max="9727" width="8.83203125" style="84"/>
    <col min="9728" max="9728" width="23.83203125" style="84" customWidth="1"/>
    <col min="9729" max="9733" width="8.6640625" style="84" customWidth="1"/>
    <col min="9734" max="9734" width="9.5" style="84" bestFit="1" customWidth="1"/>
    <col min="9735" max="9983" width="8.83203125" style="84"/>
    <col min="9984" max="9984" width="23.83203125" style="84" customWidth="1"/>
    <col min="9985" max="9989" width="8.6640625" style="84" customWidth="1"/>
    <col min="9990" max="9990" width="9.5" style="84" bestFit="1" customWidth="1"/>
    <col min="9991" max="10239" width="8.83203125" style="84"/>
    <col min="10240" max="10240" width="23.83203125" style="84" customWidth="1"/>
    <col min="10241" max="10245" width="8.6640625" style="84" customWidth="1"/>
    <col min="10246" max="10246" width="9.5" style="84" bestFit="1" customWidth="1"/>
    <col min="10247" max="10495" width="8.83203125" style="84"/>
    <col min="10496" max="10496" width="23.83203125" style="84" customWidth="1"/>
    <col min="10497" max="10501" width="8.6640625" style="84" customWidth="1"/>
    <col min="10502" max="10502" width="9.5" style="84" bestFit="1" customWidth="1"/>
    <col min="10503" max="10751" width="8.83203125" style="84"/>
    <col min="10752" max="10752" width="23.83203125" style="84" customWidth="1"/>
    <col min="10753" max="10757" width="8.6640625" style="84" customWidth="1"/>
    <col min="10758" max="10758" width="9.5" style="84" bestFit="1" customWidth="1"/>
    <col min="10759" max="11007" width="8.83203125" style="84"/>
    <col min="11008" max="11008" width="23.83203125" style="84" customWidth="1"/>
    <col min="11009" max="11013" width="8.6640625" style="84" customWidth="1"/>
    <col min="11014" max="11014" width="9.5" style="84" bestFit="1" customWidth="1"/>
    <col min="11015" max="11263" width="8.83203125" style="84"/>
    <col min="11264" max="11264" width="23.83203125" style="84" customWidth="1"/>
    <col min="11265" max="11269" width="8.6640625" style="84" customWidth="1"/>
    <col min="11270" max="11270" width="9.5" style="84" bestFit="1" customWidth="1"/>
    <col min="11271" max="11519" width="8.83203125" style="84"/>
    <col min="11520" max="11520" width="23.83203125" style="84" customWidth="1"/>
    <col min="11521" max="11525" width="8.6640625" style="84" customWidth="1"/>
    <col min="11526" max="11526" width="9.5" style="84" bestFit="1" customWidth="1"/>
    <col min="11527" max="11775" width="8.83203125" style="84"/>
    <col min="11776" max="11776" width="23.83203125" style="84" customWidth="1"/>
    <col min="11777" max="11781" width="8.6640625" style="84" customWidth="1"/>
    <col min="11782" max="11782" width="9.5" style="84" bestFit="1" customWidth="1"/>
    <col min="11783" max="12031" width="8.83203125" style="84"/>
    <col min="12032" max="12032" width="23.83203125" style="84" customWidth="1"/>
    <col min="12033" max="12037" width="8.6640625" style="84" customWidth="1"/>
    <col min="12038" max="12038" width="9.5" style="84" bestFit="1" customWidth="1"/>
    <col min="12039" max="12287" width="8.83203125" style="84"/>
    <col min="12288" max="12288" width="23.83203125" style="84" customWidth="1"/>
    <col min="12289" max="12293" width="8.6640625" style="84" customWidth="1"/>
    <col min="12294" max="12294" width="9.5" style="84" bestFit="1" customWidth="1"/>
    <col min="12295" max="12543" width="8.83203125" style="84"/>
    <col min="12544" max="12544" width="23.83203125" style="84" customWidth="1"/>
    <col min="12545" max="12549" width="8.6640625" style="84" customWidth="1"/>
    <col min="12550" max="12550" width="9.5" style="84" bestFit="1" customWidth="1"/>
    <col min="12551" max="12799" width="8.83203125" style="84"/>
    <col min="12800" max="12800" width="23.83203125" style="84" customWidth="1"/>
    <col min="12801" max="12805" width="8.6640625" style="84" customWidth="1"/>
    <col min="12806" max="12806" width="9.5" style="84" bestFit="1" customWidth="1"/>
    <col min="12807" max="13055" width="8.83203125" style="84"/>
    <col min="13056" max="13056" width="23.83203125" style="84" customWidth="1"/>
    <col min="13057" max="13061" width="8.6640625" style="84" customWidth="1"/>
    <col min="13062" max="13062" width="9.5" style="84" bestFit="1" customWidth="1"/>
    <col min="13063" max="13311" width="8.83203125" style="84"/>
    <col min="13312" max="13312" width="23.83203125" style="84" customWidth="1"/>
    <col min="13313" max="13317" width="8.6640625" style="84" customWidth="1"/>
    <col min="13318" max="13318" width="9.5" style="84" bestFit="1" customWidth="1"/>
    <col min="13319" max="13567" width="8.83203125" style="84"/>
    <col min="13568" max="13568" width="23.83203125" style="84" customWidth="1"/>
    <col min="13569" max="13573" width="8.6640625" style="84" customWidth="1"/>
    <col min="13574" max="13574" width="9.5" style="84" bestFit="1" customWidth="1"/>
    <col min="13575" max="13823" width="8.83203125" style="84"/>
    <col min="13824" max="13824" width="23.83203125" style="84" customWidth="1"/>
    <col min="13825" max="13829" width="8.6640625" style="84" customWidth="1"/>
    <col min="13830" max="13830" width="9.5" style="84" bestFit="1" customWidth="1"/>
    <col min="13831" max="14079" width="8.83203125" style="84"/>
    <col min="14080" max="14080" width="23.83203125" style="84" customWidth="1"/>
    <col min="14081" max="14085" width="8.6640625" style="84" customWidth="1"/>
    <col min="14086" max="14086" width="9.5" style="84" bestFit="1" customWidth="1"/>
    <col min="14087" max="14335" width="8.83203125" style="84"/>
    <col min="14336" max="14336" width="23.83203125" style="84" customWidth="1"/>
    <col min="14337" max="14341" width="8.6640625" style="84" customWidth="1"/>
    <col min="14342" max="14342" width="9.5" style="84" bestFit="1" customWidth="1"/>
    <col min="14343" max="14591" width="8.83203125" style="84"/>
    <col min="14592" max="14592" width="23.83203125" style="84" customWidth="1"/>
    <col min="14593" max="14597" width="8.6640625" style="84" customWidth="1"/>
    <col min="14598" max="14598" width="9.5" style="84" bestFit="1" customWidth="1"/>
    <col min="14599" max="14847" width="8.83203125" style="84"/>
    <col min="14848" max="14848" width="23.83203125" style="84" customWidth="1"/>
    <col min="14849" max="14853" width="8.6640625" style="84" customWidth="1"/>
    <col min="14854" max="14854" width="9.5" style="84" bestFit="1" customWidth="1"/>
    <col min="14855" max="15103" width="8.83203125" style="84"/>
    <col min="15104" max="15104" width="23.83203125" style="84" customWidth="1"/>
    <col min="15105" max="15109" width="8.6640625" style="84" customWidth="1"/>
    <col min="15110" max="15110" width="9.5" style="84" bestFit="1" customWidth="1"/>
    <col min="15111" max="15359" width="8.83203125" style="84"/>
    <col min="15360" max="15360" width="23.83203125" style="84" customWidth="1"/>
    <col min="15361" max="15365" width="8.6640625" style="84" customWidth="1"/>
    <col min="15366" max="15366" width="9.5" style="84" bestFit="1" customWidth="1"/>
    <col min="15367" max="15615" width="8.83203125" style="84"/>
    <col min="15616" max="15616" width="23.83203125" style="84" customWidth="1"/>
    <col min="15617" max="15621" width="8.6640625" style="84" customWidth="1"/>
    <col min="15622" max="15622" width="9.5" style="84" bestFit="1" customWidth="1"/>
    <col min="15623" max="15871" width="8.83203125" style="84"/>
    <col min="15872" max="15872" width="23.83203125" style="84" customWidth="1"/>
    <col min="15873" max="15877" width="8.6640625" style="84" customWidth="1"/>
    <col min="15878" max="15878" width="9.5" style="84" bestFit="1" customWidth="1"/>
    <col min="15879" max="16127" width="8.83203125" style="84"/>
    <col min="16128" max="16128" width="23.83203125" style="84" customWidth="1"/>
    <col min="16129" max="16133" width="8.6640625" style="84" customWidth="1"/>
    <col min="16134" max="16134" width="9.5" style="84" bestFit="1" customWidth="1"/>
    <col min="16135" max="16384" width="8.83203125" style="84"/>
  </cols>
  <sheetData>
    <row r="1" spans="1:9">
      <c r="A1" s="86" t="s">
        <v>163</v>
      </c>
      <c r="B1" s="86"/>
      <c r="C1" s="86"/>
      <c r="D1" s="86"/>
      <c r="E1" s="86"/>
      <c r="F1" s="86"/>
      <c r="G1" s="86"/>
      <c r="H1" s="86"/>
      <c r="I1" s="86"/>
    </row>
    <row r="2" spans="1:9">
      <c r="A2" s="86" t="s">
        <v>161</v>
      </c>
      <c r="B2" s="86"/>
      <c r="C2" s="86"/>
      <c r="D2" s="86"/>
      <c r="E2" s="86"/>
      <c r="F2" s="86"/>
      <c r="G2" s="86"/>
      <c r="H2" s="86"/>
      <c r="I2" s="86"/>
    </row>
    <row r="3" spans="1:9">
      <c r="A3" s="86" t="s">
        <v>162</v>
      </c>
      <c r="B3" s="86"/>
      <c r="C3" s="86"/>
      <c r="D3" s="86"/>
      <c r="E3" s="86"/>
      <c r="F3" s="86"/>
      <c r="G3" s="86"/>
      <c r="H3" s="86"/>
      <c r="I3" s="86"/>
    </row>
    <row r="5" spans="1:9" s="105" customFormat="1">
      <c r="B5" s="105">
        <v>2007</v>
      </c>
      <c r="C5" s="105">
        <v>2008</v>
      </c>
      <c r="D5" s="105">
        <v>2009</v>
      </c>
      <c r="E5" s="105">
        <v>2010</v>
      </c>
      <c r="F5" s="105">
        <v>2011</v>
      </c>
    </row>
    <row r="6" spans="1:9">
      <c r="A6" s="115" t="s">
        <v>135</v>
      </c>
      <c r="B6" s="85">
        <v>4.0863100000000001</v>
      </c>
      <c r="C6" s="85">
        <v>6.5277599999999998</v>
      </c>
      <c r="D6" s="85">
        <v>4.1885300000000001</v>
      </c>
      <c r="E6" s="85">
        <v>4.1022699999999999</v>
      </c>
      <c r="F6" s="85">
        <v>5.9767532247889372</v>
      </c>
    </row>
    <row r="7" spans="1:9">
      <c r="A7" s="115" t="s">
        <v>63</v>
      </c>
      <c r="B7" s="85">
        <v>2.2336701234427925</v>
      </c>
      <c r="C7" s="85">
        <v>2.8399099999999997</v>
      </c>
      <c r="D7" s="85">
        <v>2.880398137904816</v>
      </c>
      <c r="E7" s="85">
        <v>3.2096499916229453</v>
      </c>
      <c r="F7" s="85">
        <v>3.7728063235898857</v>
      </c>
    </row>
    <row r="8" spans="1:9">
      <c r="A8" s="115" t="s">
        <v>36</v>
      </c>
      <c r="B8" s="85">
        <v>0.60233000000000003</v>
      </c>
      <c r="C8" s="85">
        <v>0.78036000000000005</v>
      </c>
      <c r="D8" s="85">
        <v>0.70716999999999997</v>
      </c>
      <c r="E8" s="85">
        <v>0.96741999999999995</v>
      </c>
      <c r="F8" s="85">
        <v>1.27301</v>
      </c>
    </row>
    <row r="9" spans="1:9">
      <c r="A9" s="115" t="s">
        <v>64</v>
      </c>
      <c r="B9" s="85">
        <v>1.6390299999999998</v>
      </c>
      <c r="C9" s="85">
        <v>1.9635100000000012</v>
      </c>
      <c r="D9" s="85">
        <v>1.7764099999999998</v>
      </c>
      <c r="E9" s="85">
        <v>2.2058999999999997</v>
      </c>
      <c r="F9" s="85">
        <v>2.47494323883793</v>
      </c>
    </row>
  </sheetData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tabSelected="1" workbookViewId="0">
      <selection activeCell="A31" sqref="A31"/>
    </sheetView>
  </sheetViews>
  <sheetFormatPr baseColWidth="10" defaultColWidth="8.83203125" defaultRowHeight="14" x14ac:dyDescent="0"/>
  <cols>
    <col min="1" max="1" width="18.33203125" style="26" customWidth="1"/>
    <col min="2" max="16384" width="8.83203125" style="26"/>
  </cols>
  <sheetData>
    <row r="1" spans="1:14">
      <c r="A1" s="87" t="s">
        <v>164</v>
      </c>
      <c r="B1" s="88"/>
      <c r="C1" s="88"/>
      <c r="D1" s="88"/>
      <c r="E1" s="88"/>
      <c r="F1" s="88"/>
      <c r="G1" s="88"/>
      <c r="H1" s="88"/>
    </row>
    <row r="2" spans="1:14">
      <c r="A2" s="87" t="s">
        <v>98</v>
      </c>
      <c r="B2" s="88"/>
      <c r="C2" s="88"/>
      <c r="D2" s="88"/>
      <c r="E2" s="88"/>
      <c r="F2" s="88"/>
      <c r="G2" s="88"/>
      <c r="H2" s="88"/>
    </row>
    <row r="4" spans="1:14" s="107" customFormat="1">
      <c r="A4" s="106" t="s">
        <v>107</v>
      </c>
      <c r="B4" s="106">
        <v>2000</v>
      </c>
      <c r="C4" s="106">
        <v>2001</v>
      </c>
      <c r="D4" s="106">
        <v>2002</v>
      </c>
      <c r="E4" s="106">
        <v>2003</v>
      </c>
      <c r="F4" s="106">
        <v>2004</v>
      </c>
      <c r="G4" s="106">
        <v>2005</v>
      </c>
      <c r="H4" s="106">
        <v>2006</v>
      </c>
      <c r="I4" s="106">
        <v>2007</v>
      </c>
      <c r="J4" s="106">
        <v>2008</v>
      </c>
      <c r="K4" s="106">
        <v>2009</v>
      </c>
      <c r="L4" s="106">
        <v>2010</v>
      </c>
      <c r="M4" s="106">
        <v>2011</v>
      </c>
      <c r="N4" s="106">
        <v>2012</v>
      </c>
    </row>
    <row r="5" spans="1:14">
      <c r="A5" s="26" t="s">
        <v>33</v>
      </c>
      <c r="B5" s="27">
        <v>0</v>
      </c>
      <c r="C5" s="27">
        <v>0.36601299999999998</v>
      </c>
      <c r="D5" s="27">
        <v>3.2464450000000005</v>
      </c>
      <c r="E5" s="27">
        <v>27.746307999999999</v>
      </c>
      <c r="F5" s="27">
        <v>11</v>
      </c>
      <c r="G5" s="27">
        <v>13.3</v>
      </c>
      <c r="H5" s="27">
        <v>24.199957999999999</v>
      </c>
      <c r="I5" s="27">
        <v>11</v>
      </c>
      <c r="J5" s="27">
        <v>95.575000000000003</v>
      </c>
      <c r="K5" s="27">
        <v>40.269354999999997</v>
      </c>
      <c r="L5" s="27">
        <v>10.586865</v>
      </c>
      <c r="M5" s="27">
        <v>13.615</v>
      </c>
      <c r="N5" s="27">
        <v>11.521859000000001</v>
      </c>
    </row>
    <row r="6" spans="1:14">
      <c r="A6" s="26" t="s">
        <v>29</v>
      </c>
      <c r="B6" s="27">
        <v>0.55945</v>
      </c>
      <c r="C6" s="27">
        <v>1</v>
      </c>
      <c r="D6" s="27">
        <v>0</v>
      </c>
      <c r="E6" s="27">
        <v>15.302</v>
      </c>
      <c r="F6" s="27"/>
      <c r="G6" s="27">
        <v>45.698573000000003</v>
      </c>
      <c r="H6" s="27">
        <v>4.5</v>
      </c>
      <c r="I6" s="27">
        <v>0.2</v>
      </c>
      <c r="J6" s="27">
        <v>2.6475979999999999</v>
      </c>
      <c r="K6" s="27">
        <v>12.948641</v>
      </c>
      <c r="L6" s="27">
        <v>1.839963</v>
      </c>
      <c r="M6" s="27">
        <v>11.862820999999999</v>
      </c>
      <c r="N6" s="27">
        <v>36.430466000000003</v>
      </c>
    </row>
    <row r="7" spans="1:14">
      <c r="A7" s="26" t="s">
        <v>32</v>
      </c>
      <c r="B7" s="27">
        <v>11.743516</v>
      </c>
      <c r="C7" s="27">
        <v>656.66351900000006</v>
      </c>
      <c r="D7" s="27">
        <v>28.790960999999999</v>
      </c>
      <c r="E7" s="27">
        <v>59.235365000000016</v>
      </c>
      <c r="F7" s="27">
        <v>35.057810000000003</v>
      </c>
      <c r="G7" s="27">
        <v>112.94997599999998</v>
      </c>
      <c r="H7" s="27">
        <v>131.12532700000003</v>
      </c>
      <c r="I7" s="27">
        <v>212.482068</v>
      </c>
      <c r="J7" s="27">
        <v>569.975595</v>
      </c>
      <c r="K7" s="27">
        <v>88.493906999999993</v>
      </c>
      <c r="L7" s="27">
        <v>257.91765100000003</v>
      </c>
      <c r="M7" s="27">
        <v>86.100603999999976</v>
      </c>
      <c r="N7" s="27">
        <v>90.399704000000014</v>
      </c>
    </row>
    <row r="8" spans="1:14">
      <c r="A8" s="26" t="s">
        <v>65</v>
      </c>
      <c r="B8" s="27">
        <v>0.46338100000000004</v>
      </c>
      <c r="C8" s="27">
        <v>5.0000000000000001E-3</v>
      </c>
      <c r="D8" s="27">
        <v>0</v>
      </c>
      <c r="E8" s="27">
        <v>2.5344209999999996</v>
      </c>
      <c r="F8" s="27">
        <v>101.37445399999999</v>
      </c>
      <c r="G8" s="27">
        <v>99.803152000000026</v>
      </c>
      <c r="H8" s="27">
        <v>43.788339999999991</v>
      </c>
      <c r="I8" s="27">
        <v>45.149681000000015</v>
      </c>
      <c r="J8" s="27">
        <v>109.59135100000002</v>
      </c>
      <c r="K8" s="27">
        <v>352.60067899999996</v>
      </c>
      <c r="L8" s="27">
        <v>113.78985299999985</v>
      </c>
      <c r="M8" s="27">
        <v>193.33636100000007</v>
      </c>
      <c r="N8" s="27">
        <v>41.966702000000019</v>
      </c>
    </row>
    <row r="9" spans="1:14">
      <c r="A9" s="26" t="s">
        <v>13</v>
      </c>
      <c r="B9" s="27">
        <v>12.766347</v>
      </c>
      <c r="C9" s="27">
        <v>658.03453200000001</v>
      </c>
      <c r="D9" s="27">
        <v>32.037405999999997</v>
      </c>
      <c r="E9" s="27">
        <v>104.81809400000002</v>
      </c>
      <c r="F9" s="27">
        <v>147.43226399999998</v>
      </c>
      <c r="G9" s="27">
        <v>271.75170100000003</v>
      </c>
      <c r="H9" s="27">
        <v>203.61362500000001</v>
      </c>
      <c r="I9" s="27">
        <v>268.831749</v>
      </c>
      <c r="J9" s="27">
        <v>777.78954399999998</v>
      </c>
      <c r="K9" s="27">
        <v>494.31258199999996</v>
      </c>
      <c r="L9" s="27">
        <v>384.13433199999986</v>
      </c>
      <c r="M9" s="27">
        <v>304.91478600000005</v>
      </c>
      <c r="N9" s="27">
        <v>180.31873100000004</v>
      </c>
    </row>
    <row r="10" spans="1:14">
      <c r="L10" s="47"/>
      <c r="M10" s="47"/>
      <c r="N10" s="47"/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/>
  </sheetViews>
  <sheetFormatPr baseColWidth="10" defaultColWidth="8.83203125" defaultRowHeight="14" x14ac:dyDescent="0"/>
  <cols>
    <col min="1" max="1" width="14.5" style="89" customWidth="1"/>
    <col min="2" max="13" width="9.33203125" style="89" bestFit="1" customWidth="1"/>
    <col min="14" max="16384" width="8.83203125" style="89"/>
  </cols>
  <sheetData>
    <row r="1" spans="1:13">
      <c r="A1" s="50" t="s">
        <v>167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</row>
    <row r="2" spans="1:13">
      <c r="A2" s="50" t="s">
        <v>165</v>
      </c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</row>
    <row r="3" spans="1:13">
      <c r="A3" s="50" t="s">
        <v>166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5" spans="1:13" s="33" customFormat="1">
      <c r="B5" s="33">
        <v>2000</v>
      </c>
      <c r="C5" s="33">
        <v>2001</v>
      </c>
      <c r="D5" s="33">
        <v>2002</v>
      </c>
      <c r="E5" s="33">
        <v>2003</v>
      </c>
      <c r="F5" s="33">
        <v>2004</v>
      </c>
      <c r="G5" s="33">
        <v>2005</v>
      </c>
      <c r="H5" s="33">
        <v>2006</v>
      </c>
      <c r="I5" s="33">
        <v>2007</v>
      </c>
      <c r="J5" s="33">
        <v>2008</v>
      </c>
      <c r="K5" s="33">
        <v>2009</v>
      </c>
      <c r="L5" s="33">
        <v>2010</v>
      </c>
      <c r="M5" s="33">
        <v>2011</v>
      </c>
    </row>
    <row r="6" spans="1:13">
      <c r="A6" s="33" t="s">
        <v>32</v>
      </c>
      <c r="B6" s="90">
        <v>0.42971000000000004</v>
      </c>
      <c r="C6" s="90">
        <v>0.33359000000000005</v>
      </c>
      <c r="D6" s="90">
        <v>3.87771</v>
      </c>
      <c r="E6" s="90">
        <v>3.2698200000000002</v>
      </c>
      <c r="F6" s="90">
        <v>2.1660700000000004</v>
      </c>
      <c r="G6" s="90">
        <v>1.2465900000000001</v>
      </c>
      <c r="H6" s="90">
        <v>2.4060300000000003</v>
      </c>
      <c r="I6" s="90">
        <v>1.7060299999999999</v>
      </c>
      <c r="J6" s="90">
        <v>5.2034200000000004</v>
      </c>
      <c r="K6" s="90">
        <v>3.3744099999999997</v>
      </c>
      <c r="L6" s="90">
        <v>3.7069000000000001</v>
      </c>
      <c r="M6" s="90">
        <v>5.0949</v>
      </c>
    </row>
    <row r="7" spans="1:13">
      <c r="A7" s="33" t="s">
        <v>65</v>
      </c>
      <c r="B7" s="90">
        <v>0.62272000000000005</v>
      </c>
      <c r="C7" s="90">
        <v>0.79252999999999996</v>
      </c>
      <c r="D7" s="90">
        <v>0.87336999999999987</v>
      </c>
      <c r="E7" s="90">
        <v>1.26685</v>
      </c>
      <c r="F7" s="90">
        <v>0.60553999999999997</v>
      </c>
      <c r="G7" s="90">
        <v>0.61934</v>
      </c>
      <c r="H7" s="90">
        <v>0.93</v>
      </c>
      <c r="I7" s="90">
        <v>2.6686300000000003</v>
      </c>
      <c r="J7" s="90">
        <v>1.3228500000000001</v>
      </c>
      <c r="K7" s="90">
        <v>0.89770000000000005</v>
      </c>
      <c r="L7" s="90">
        <v>0.43898000000000004</v>
      </c>
      <c r="M7" s="90">
        <v>0.73735000000000006</v>
      </c>
    </row>
    <row r="8" spans="1:13">
      <c r="A8" s="33" t="s">
        <v>33</v>
      </c>
      <c r="B8" s="90">
        <v>0.25740999999999997</v>
      </c>
      <c r="C8" s="90">
        <v>0.11945</v>
      </c>
      <c r="D8" s="90">
        <v>3.1890000000000002E-2</v>
      </c>
      <c r="E8" s="90">
        <v>0.18844999999999998</v>
      </c>
      <c r="F8" s="90">
        <v>0.20103000000000001</v>
      </c>
      <c r="G8" s="90">
        <v>0.26538</v>
      </c>
      <c r="H8" s="90">
        <v>0.18765000000000001</v>
      </c>
      <c r="I8" s="90">
        <v>0.12110000000000001</v>
      </c>
      <c r="J8" s="90">
        <v>0.29594999999999999</v>
      </c>
      <c r="K8" s="90">
        <v>0.23810000000000001</v>
      </c>
      <c r="L8" s="90">
        <v>0.22431000000000001</v>
      </c>
      <c r="M8" s="90">
        <v>0.14448999999999998</v>
      </c>
    </row>
    <row r="9" spans="1:13">
      <c r="A9" s="33" t="s">
        <v>13</v>
      </c>
      <c r="B9" s="90">
        <v>1.3098400000000001</v>
      </c>
      <c r="C9" s="90">
        <v>1.2455699999999998</v>
      </c>
      <c r="D9" s="90">
        <v>4.7829700000000006</v>
      </c>
      <c r="E9" s="90">
        <v>4.7251199999999995</v>
      </c>
      <c r="F9" s="90">
        <v>2.9726400000000002</v>
      </c>
      <c r="G9" s="90">
        <v>2.1313100000000005</v>
      </c>
      <c r="H9" s="90">
        <v>3.5236800000000001</v>
      </c>
      <c r="I9" s="90">
        <v>4.4957600000000006</v>
      </c>
      <c r="J9" s="90">
        <v>6.8222200000000006</v>
      </c>
      <c r="K9" s="90">
        <v>4.5102099999999998</v>
      </c>
      <c r="L9" s="90">
        <v>4.3701900000000009</v>
      </c>
      <c r="M9" s="90">
        <v>5.9767399999999995</v>
      </c>
    </row>
  </sheetData>
  <pageMargins left="0.7" right="0.7" top="0.75" bottom="0.75" header="0.3" footer="0.3"/>
  <pageSetup paperSize="9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/>
  </sheetViews>
  <sheetFormatPr baseColWidth="10" defaultColWidth="8.83203125" defaultRowHeight="14" x14ac:dyDescent="0"/>
  <cols>
    <col min="1" max="1" width="27.1640625" style="4" customWidth="1"/>
    <col min="2" max="2" width="10.83203125" style="4" customWidth="1"/>
    <col min="3" max="16384" width="8.83203125" style="4"/>
  </cols>
  <sheetData>
    <row r="1" spans="1:7">
      <c r="A1" s="91" t="s">
        <v>168</v>
      </c>
      <c r="B1" s="92"/>
      <c r="C1" s="92"/>
      <c r="D1" s="92"/>
      <c r="E1" s="92"/>
      <c r="F1" s="92"/>
      <c r="G1" s="92"/>
    </row>
    <row r="2" spans="1:7">
      <c r="A2" s="91" t="s">
        <v>99</v>
      </c>
      <c r="B2" s="92"/>
      <c r="C2" s="92"/>
      <c r="D2" s="92"/>
      <c r="E2" s="92"/>
      <c r="F2" s="92"/>
      <c r="G2" s="92"/>
    </row>
    <row r="4" spans="1:7">
      <c r="A4" s="32" t="s">
        <v>170</v>
      </c>
      <c r="B4" s="32" t="s">
        <v>169</v>
      </c>
    </row>
    <row r="5" spans="1:7">
      <c r="A5" s="4" t="s">
        <v>46</v>
      </c>
      <c r="B5" s="5">
        <v>501.08566699999994</v>
      </c>
    </row>
    <row r="6" spans="1:7">
      <c r="A6" s="4" t="s">
        <v>69</v>
      </c>
      <c r="B6" s="5">
        <v>355.43920300000002</v>
      </c>
    </row>
    <row r="7" spans="1:7">
      <c r="A7" s="4" t="s">
        <v>57</v>
      </c>
      <c r="B7" s="5">
        <v>249.47814000000002</v>
      </c>
    </row>
    <row r="8" spans="1:7">
      <c r="A8" s="4" t="s">
        <v>58</v>
      </c>
      <c r="B8" s="5">
        <v>194.138891</v>
      </c>
    </row>
    <row r="9" spans="1:7">
      <c r="A9" s="4" t="s">
        <v>44</v>
      </c>
      <c r="B9" s="5">
        <v>176.87612199999998</v>
      </c>
    </row>
    <row r="10" spans="1:7">
      <c r="A10" s="4" t="s">
        <v>66</v>
      </c>
      <c r="B10" s="5">
        <v>172.28545299999999</v>
      </c>
    </row>
    <row r="11" spans="1:7">
      <c r="A11" s="4" t="s">
        <v>51</v>
      </c>
      <c r="B11" s="5">
        <v>164.803124</v>
      </c>
    </row>
    <row r="12" spans="1:7">
      <c r="A12" s="4" t="s">
        <v>49</v>
      </c>
      <c r="B12" s="5">
        <v>138.616207</v>
      </c>
    </row>
    <row r="13" spans="1:7">
      <c r="A13" s="4" t="s">
        <v>67</v>
      </c>
      <c r="B13" s="5">
        <v>101.56003699999998</v>
      </c>
    </row>
    <row r="14" spans="1:7">
      <c r="A14" s="4" t="s">
        <v>37</v>
      </c>
      <c r="B14" s="5">
        <v>79.618080000000006</v>
      </c>
    </row>
    <row r="15" spans="1:7">
      <c r="A15" s="4" t="s">
        <v>68</v>
      </c>
      <c r="B15" s="5">
        <v>1004.0164839999998</v>
      </c>
    </row>
    <row r="16" spans="1:7">
      <c r="A16" s="32" t="s">
        <v>13</v>
      </c>
      <c r="B16" s="5">
        <v>3137.9174079999998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/>
  </sheetViews>
  <sheetFormatPr baseColWidth="10" defaultColWidth="8.83203125" defaultRowHeight="14" x14ac:dyDescent="0"/>
  <cols>
    <col min="1" max="1" width="22.5" customWidth="1"/>
  </cols>
  <sheetData>
    <row r="1" spans="1:9">
      <c r="A1" s="21" t="s">
        <v>171</v>
      </c>
      <c r="B1" s="21"/>
      <c r="C1" s="21"/>
      <c r="D1" s="21"/>
      <c r="E1" s="21"/>
      <c r="F1" s="21"/>
      <c r="G1" s="21"/>
      <c r="H1" s="21"/>
      <c r="I1" s="21"/>
    </row>
    <row r="2" spans="1:9">
      <c r="A2" s="21" t="s">
        <v>104</v>
      </c>
      <c r="B2" s="21"/>
      <c r="C2" s="21"/>
      <c r="D2" s="21"/>
      <c r="E2" s="21"/>
      <c r="F2" s="21"/>
      <c r="G2" s="21"/>
      <c r="H2" s="21"/>
      <c r="I2" s="21"/>
    </row>
    <row r="3" spans="1:9" s="21" customFormat="1">
      <c r="A3" s="21" t="s">
        <v>134</v>
      </c>
    </row>
    <row r="5" spans="1:9" s="33" customFormat="1">
      <c r="B5" s="33">
        <v>2007</v>
      </c>
      <c r="C5" s="33">
        <v>2008</v>
      </c>
      <c r="D5" s="33">
        <v>2009</v>
      </c>
      <c r="E5" s="33">
        <v>2010</v>
      </c>
      <c r="F5" s="33">
        <v>2011</v>
      </c>
    </row>
    <row r="6" spans="1:9">
      <c r="A6" s="33" t="s">
        <v>100</v>
      </c>
      <c r="B6" s="2">
        <v>2.7149619627395145</v>
      </c>
      <c r="C6" s="2">
        <v>3.1940146918192824</v>
      </c>
      <c r="D6" s="2">
        <v>3.0272561330871315</v>
      </c>
      <c r="E6" s="2">
        <v>5.4490053975537167</v>
      </c>
      <c r="F6" s="2">
        <v>5.1583652699370388</v>
      </c>
    </row>
    <row r="7" spans="1:9">
      <c r="A7" s="33" t="s">
        <v>101</v>
      </c>
      <c r="B7" s="2">
        <v>0.20648382357200351</v>
      </c>
      <c r="C7" s="2">
        <v>0.22146780983071443</v>
      </c>
      <c r="D7" s="2">
        <v>0.12792203117446255</v>
      </c>
      <c r="E7" s="2">
        <v>0.31854284499856145</v>
      </c>
      <c r="F7" s="2">
        <v>0.13807008351709499</v>
      </c>
    </row>
    <row r="8" spans="1:9">
      <c r="A8" s="33" t="s">
        <v>102</v>
      </c>
      <c r="B8" s="2">
        <v>0.11244461204</v>
      </c>
      <c r="C8" s="2">
        <v>0.19845800158000002</v>
      </c>
      <c r="D8" s="2">
        <v>0.26709733143000003</v>
      </c>
      <c r="E8" s="2">
        <v>0.56323880813999994</v>
      </c>
      <c r="F8" s="2">
        <v>0.39667766205999999</v>
      </c>
    </row>
    <row r="9" spans="1:9">
      <c r="A9" s="33" t="s">
        <v>103</v>
      </c>
      <c r="B9" s="2">
        <v>3.033890398351518</v>
      </c>
      <c r="C9" s="2">
        <v>3.6139405032299972</v>
      </c>
      <c r="D9" s="2">
        <v>3.4222754956915939</v>
      </c>
      <c r="E9" s="2">
        <v>6.3307870506922779</v>
      </c>
      <c r="F9" s="2">
        <v>5.6931130155141343</v>
      </c>
    </row>
  </sheetData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A4" sqref="A4:B4"/>
    </sheetView>
  </sheetViews>
  <sheetFormatPr baseColWidth="10" defaultColWidth="12.5" defaultRowHeight="14" x14ac:dyDescent="0"/>
  <cols>
    <col min="1" max="1" width="34.5" style="6" customWidth="1"/>
    <col min="2" max="2" width="12" style="9" customWidth="1"/>
    <col min="3" max="3" width="20.1640625" style="6" bestFit="1" customWidth="1"/>
    <col min="4" max="5" width="19" style="6" bestFit="1" customWidth="1"/>
    <col min="6" max="6" width="20.1640625" style="6" bestFit="1" customWidth="1"/>
    <col min="7" max="16384" width="12.5" style="6"/>
  </cols>
  <sheetData>
    <row r="1" spans="1:3">
      <c r="A1" s="93" t="s">
        <v>172</v>
      </c>
      <c r="B1" s="94"/>
      <c r="C1" s="95"/>
    </row>
    <row r="2" spans="1:3">
      <c r="A2" s="93" t="s">
        <v>104</v>
      </c>
      <c r="B2" s="94"/>
      <c r="C2" s="95"/>
    </row>
    <row r="3" spans="1:3">
      <c r="A3" s="8"/>
    </row>
    <row r="4" spans="1:3">
      <c r="A4" s="108" t="s">
        <v>173</v>
      </c>
      <c r="B4" s="109" t="s">
        <v>140</v>
      </c>
    </row>
    <row r="5" spans="1:3">
      <c r="A5" s="8" t="s">
        <v>71</v>
      </c>
      <c r="B5" s="10">
        <v>15.00016713021291</v>
      </c>
      <c r="C5" s="7"/>
    </row>
    <row r="6" spans="1:3">
      <c r="A6" s="6" t="s">
        <v>72</v>
      </c>
      <c r="B6" s="10">
        <v>1.3773025236809906</v>
      </c>
    </row>
    <row r="7" spans="1:3">
      <c r="A7" s="6" t="s">
        <v>73</v>
      </c>
      <c r="B7" s="10">
        <v>1.5255495163272512</v>
      </c>
    </row>
    <row r="8" spans="1:3">
      <c r="A8" s="6" t="s">
        <v>70</v>
      </c>
      <c r="B8" s="10">
        <v>2.1075204066511466</v>
      </c>
    </row>
    <row r="11" spans="1:3">
      <c r="A11" s="3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/>
  </sheetViews>
  <sheetFormatPr baseColWidth="10" defaultColWidth="8.83203125" defaultRowHeight="14" x14ac:dyDescent="0"/>
  <sheetData>
    <row r="1" spans="1:10">
      <c r="A1" s="21" t="s">
        <v>108</v>
      </c>
      <c r="B1" s="21"/>
      <c r="C1" s="21"/>
      <c r="D1" s="21"/>
      <c r="E1" s="21"/>
      <c r="F1" s="21"/>
      <c r="G1" s="21"/>
    </row>
    <row r="2" spans="1:10">
      <c r="A2" s="21" t="s">
        <v>99</v>
      </c>
      <c r="B2" s="21"/>
      <c r="C2" s="21"/>
      <c r="D2" s="21"/>
      <c r="E2" s="21"/>
      <c r="F2" s="21"/>
      <c r="G2" s="21"/>
    </row>
    <row r="4" spans="1:10" s="33" customFormat="1">
      <c r="A4" s="110">
        <v>2003</v>
      </c>
      <c r="B4" s="110">
        <v>2004</v>
      </c>
      <c r="C4" s="110">
        <v>2005</v>
      </c>
      <c r="D4" s="110">
        <v>2006</v>
      </c>
      <c r="E4" s="110">
        <v>2007</v>
      </c>
      <c r="F4" s="110">
        <v>2008</v>
      </c>
      <c r="G4" s="110">
        <v>2009</v>
      </c>
      <c r="H4" s="110">
        <v>2010</v>
      </c>
      <c r="I4" s="110">
        <v>2011</v>
      </c>
      <c r="J4" s="110">
        <v>2012</v>
      </c>
    </row>
    <row r="5" spans="1:10">
      <c r="A5" s="12">
        <v>0.72023700000000002</v>
      </c>
      <c r="B5" s="96">
        <v>15.359645</v>
      </c>
      <c r="C5" s="96">
        <v>23.787480000000002</v>
      </c>
      <c r="D5" s="96">
        <v>38.65466</v>
      </c>
      <c r="E5" s="96">
        <v>59.238602</v>
      </c>
      <c r="F5" s="96">
        <v>84.83044799999999</v>
      </c>
      <c r="G5" s="96">
        <v>38.436211999999998</v>
      </c>
      <c r="H5" s="96">
        <v>49.220840000000003</v>
      </c>
      <c r="I5" s="96">
        <v>73.053597000000011</v>
      </c>
      <c r="J5" s="96">
        <v>32.819676000000001</v>
      </c>
    </row>
  </sheetData>
  <pageMargins left="0.7" right="0.7" top="0.75" bottom="0.75" header="0.3" footer="0.3"/>
  <pageSetup paperSize="9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>
      <selection activeCell="D21" sqref="D21"/>
    </sheetView>
  </sheetViews>
  <sheetFormatPr baseColWidth="10" defaultColWidth="8.83203125" defaultRowHeight="14" x14ac:dyDescent="0"/>
  <cols>
    <col min="1" max="1" width="24.83203125" customWidth="1"/>
  </cols>
  <sheetData>
    <row r="1" spans="1:3" ht="14" customHeight="1">
      <c r="A1" t="s">
        <v>174</v>
      </c>
    </row>
    <row r="2" spans="1:3">
      <c r="A2" t="s">
        <v>98</v>
      </c>
    </row>
    <row r="4" spans="1:3" s="33" customFormat="1">
      <c r="A4" s="33" t="s">
        <v>180</v>
      </c>
      <c r="B4" s="104" t="s">
        <v>117</v>
      </c>
    </row>
    <row r="5" spans="1:3">
      <c r="A5" s="11" t="s">
        <v>57</v>
      </c>
      <c r="B5" s="97">
        <v>104.616694</v>
      </c>
    </row>
    <row r="6" spans="1:3">
      <c r="A6" s="11" t="s">
        <v>49</v>
      </c>
      <c r="B6" s="97">
        <v>59.159350000000003</v>
      </c>
    </row>
    <row r="7" spans="1:3">
      <c r="A7" s="11" t="s">
        <v>55</v>
      </c>
      <c r="B7" s="97">
        <v>52.153587999999999</v>
      </c>
    </row>
    <row r="8" spans="1:3">
      <c r="A8" s="11" t="s">
        <v>46</v>
      </c>
      <c r="B8" s="97">
        <v>44.205337999999998</v>
      </c>
    </row>
    <row r="9" spans="1:3">
      <c r="A9" s="11" t="s">
        <v>50</v>
      </c>
      <c r="B9" s="97">
        <v>33.978391000000002</v>
      </c>
    </row>
    <row r="10" spans="1:3">
      <c r="A10" s="11" t="s">
        <v>45</v>
      </c>
      <c r="B10" s="97">
        <v>25.179410000000001</v>
      </c>
      <c r="C10" s="2"/>
    </row>
    <row r="11" spans="1:3">
      <c r="A11" s="11" t="s">
        <v>54</v>
      </c>
      <c r="B11" s="97">
        <v>18.929189999999998</v>
      </c>
    </row>
    <row r="12" spans="1:3">
      <c r="A12" s="11" t="s">
        <v>43</v>
      </c>
      <c r="B12" s="97">
        <v>18.751000000000005</v>
      </c>
    </row>
    <row r="13" spans="1:3">
      <c r="A13" s="11" t="s">
        <v>74</v>
      </c>
      <c r="B13" s="97">
        <v>12.482659</v>
      </c>
    </row>
    <row r="14" spans="1:3">
      <c r="A14" s="11" t="s">
        <v>56</v>
      </c>
      <c r="B14" s="97">
        <v>10.327856000000001</v>
      </c>
    </row>
    <row r="15" spans="1:3">
      <c r="A15" s="11" t="s">
        <v>59</v>
      </c>
      <c r="B15" s="97">
        <v>10.16588</v>
      </c>
    </row>
    <row r="16" spans="1:3">
      <c r="A16" s="11" t="s">
        <v>75</v>
      </c>
      <c r="B16" s="97">
        <v>8.9</v>
      </c>
    </row>
    <row r="17" spans="1:2">
      <c r="A17" s="11" t="s">
        <v>47</v>
      </c>
      <c r="B17" s="97">
        <v>4.3102039999999997</v>
      </c>
    </row>
    <row r="18" spans="1:2">
      <c r="A18" s="11" t="s">
        <v>105</v>
      </c>
      <c r="B18" s="97">
        <v>2.04</v>
      </c>
    </row>
    <row r="19" spans="1:2">
      <c r="A19" s="11" t="s">
        <v>53</v>
      </c>
      <c r="B19" s="97">
        <v>2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"/>
  <sheetViews>
    <sheetView workbookViewId="0">
      <selection activeCell="A11" sqref="A11"/>
    </sheetView>
  </sheetViews>
  <sheetFormatPr baseColWidth="10" defaultColWidth="8.83203125" defaultRowHeight="14" x14ac:dyDescent="0"/>
  <cols>
    <col min="1" max="1" width="32.33203125" style="4" customWidth="1"/>
    <col min="2" max="9" width="9.33203125" style="28" bestFit="1" customWidth="1"/>
    <col min="10" max="13" width="9.5" style="28" bestFit="1" customWidth="1"/>
    <col min="14" max="14" width="11.33203125" style="28" customWidth="1"/>
    <col min="15" max="15" width="9.5" style="28" bestFit="1" customWidth="1"/>
    <col min="16" max="16384" width="8.83203125" style="4"/>
  </cols>
  <sheetData>
    <row r="1" spans="1:25">
      <c r="A1" s="91" t="s">
        <v>175</v>
      </c>
      <c r="B1" s="98"/>
      <c r="C1" s="98"/>
      <c r="D1" s="98"/>
    </row>
    <row r="2" spans="1:25">
      <c r="A2" s="91" t="s">
        <v>106</v>
      </c>
      <c r="B2" s="98"/>
      <c r="C2" s="98"/>
      <c r="D2" s="98"/>
    </row>
    <row r="4" spans="1:25" s="112" customFormat="1">
      <c r="A4" s="111"/>
      <c r="B4" s="111">
        <v>2000</v>
      </c>
      <c r="C4" s="111">
        <v>2001</v>
      </c>
      <c r="D4" s="111">
        <v>2002</v>
      </c>
      <c r="E4" s="111">
        <v>2003</v>
      </c>
      <c r="F4" s="111">
        <v>2004</v>
      </c>
      <c r="G4" s="111">
        <v>2005</v>
      </c>
      <c r="H4" s="111">
        <v>2006</v>
      </c>
      <c r="I4" s="111">
        <v>2007</v>
      </c>
      <c r="J4" s="111">
        <v>2008</v>
      </c>
      <c r="K4" s="111">
        <v>2009</v>
      </c>
      <c r="L4" s="111">
        <v>2010</v>
      </c>
      <c r="M4" s="111">
        <v>2011</v>
      </c>
      <c r="P4" s="32"/>
      <c r="Q4" s="32"/>
      <c r="R4" s="32"/>
      <c r="S4" s="32"/>
      <c r="T4" s="32"/>
      <c r="U4" s="32"/>
      <c r="V4" s="32"/>
      <c r="W4" s="32"/>
      <c r="X4" s="32"/>
      <c r="Y4" s="32"/>
    </row>
    <row r="5" spans="1:25" s="28" customFormat="1">
      <c r="A5" s="113" t="s">
        <v>95</v>
      </c>
      <c r="B5" s="30">
        <v>7.0226384381471676E-2</v>
      </c>
      <c r="C5" s="30">
        <v>4.2299687319705417E-2</v>
      </c>
      <c r="D5" s="30">
        <v>4.004924202756837E-2</v>
      </c>
      <c r="E5" s="30">
        <v>3.8365274581520142E-2</v>
      </c>
      <c r="F5" s="30">
        <v>3.2493476928833691E-2</v>
      </c>
      <c r="G5" s="30">
        <v>2.5393200225311312E-2</v>
      </c>
      <c r="H5" s="30">
        <v>9.820696763608458E-3</v>
      </c>
      <c r="I5" s="30">
        <v>1.2212145113256927E-2</v>
      </c>
      <c r="J5" s="30">
        <v>1.245132682555781E-2</v>
      </c>
      <c r="K5" s="30">
        <v>2.6036129592959294E-2</v>
      </c>
      <c r="L5" s="30">
        <v>3.4112677089541972E-2</v>
      </c>
      <c r="M5" s="30">
        <v>4.770859319932489E-2</v>
      </c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s="28" customFormat="1">
      <c r="A6" s="113" t="s">
        <v>14</v>
      </c>
      <c r="B6" s="31">
        <v>0.40485361561852828</v>
      </c>
      <c r="C6" s="31">
        <v>0.23089031268029458</v>
      </c>
      <c r="D6" s="31">
        <v>0.36019075797243166</v>
      </c>
      <c r="E6" s="31">
        <v>0.20901472541847985</v>
      </c>
      <c r="F6" s="31">
        <v>0.34064652307116638</v>
      </c>
      <c r="G6" s="31">
        <v>0.4637567997746887</v>
      </c>
      <c r="H6" s="31">
        <v>0.65377930323639155</v>
      </c>
      <c r="I6" s="31">
        <v>0.86905785488674303</v>
      </c>
      <c r="J6" s="31">
        <v>1.1596886731744422</v>
      </c>
      <c r="K6" s="31">
        <v>1.3855738704070408</v>
      </c>
      <c r="L6" s="31">
        <v>1.0702573229104579</v>
      </c>
      <c r="M6" s="31">
        <v>3.1512114068006754</v>
      </c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s="28" customFormat="1">
      <c r="A7" s="32" t="s">
        <v>13</v>
      </c>
      <c r="B7" s="30">
        <v>0.47507999999999995</v>
      </c>
      <c r="C7" s="30">
        <v>0.27318999999999999</v>
      </c>
      <c r="D7" s="30">
        <v>0.40024000000000004</v>
      </c>
      <c r="E7" s="30">
        <v>0.24737999999999999</v>
      </c>
      <c r="F7" s="30">
        <v>0.37314000000000008</v>
      </c>
      <c r="G7" s="30">
        <v>0.48915000000000003</v>
      </c>
      <c r="H7" s="30">
        <v>0.66359999999999997</v>
      </c>
      <c r="I7" s="30">
        <v>0.88127</v>
      </c>
      <c r="J7" s="30">
        <v>1.17214</v>
      </c>
      <c r="K7" s="30">
        <v>1.41161</v>
      </c>
      <c r="L7" s="30">
        <v>1.1043699999999999</v>
      </c>
      <c r="M7" s="30">
        <v>3.1989200000000002</v>
      </c>
      <c r="P7" s="4"/>
      <c r="Q7" s="4"/>
      <c r="R7" s="4"/>
      <c r="S7" s="4"/>
      <c r="T7" s="4"/>
      <c r="U7" s="4"/>
      <c r="V7" s="4"/>
      <c r="W7" s="4"/>
      <c r="X7" s="4"/>
      <c r="Y7" s="4"/>
    </row>
  </sheetData>
  <pageMargins left="0.7" right="0.7" top="0.75" bottom="0.75" header="0.3" footer="0.3"/>
  <pageSetup paperSize="9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"/>
  <sheetViews>
    <sheetView workbookViewId="0"/>
  </sheetViews>
  <sheetFormatPr baseColWidth="10" defaultColWidth="8.83203125" defaultRowHeight="14" x14ac:dyDescent="0"/>
  <cols>
    <col min="1" max="1" width="30.1640625" style="4" customWidth="1"/>
    <col min="2" max="13" width="8.83203125" style="28"/>
    <col min="14" max="14" width="11.33203125" style="28" customWidth="1"/>
    <col min="15" max="16384" width="8.83203125" style="4"/>
  </cols>
  <sheetData>
    <row r="1" spans="1:24">
      <c r="A1" s="91" t="s">
        <v>176</v>
      </c>
      <c r="B1" s="98"/>
      <c r="C1" s="98"/>
      <c r="D1" s="98"/>
    </row>
    <row r="2" spans="1:24">
      <c r="A2" s="91" t="s">
        <v>106</v>
      </c>
      <c r="B2" s="98"/>
      <c r="C2" s="98"/>
      <c r="D2" s="98"/>
    </row>
    <row r="4" spans="1:24" s="33" customFormat="1" ht="12.75" customHeight="1">
      <c r="A4" s="114"/>
      <c r="B4" s="114" t="s">
        <v>0</v>
      </c>
      <c r="C4" s="114" t="s">
        <v>1</v>
      </c>
      <c r="D4" s="114" t="s">
        <v>2</v>
      </c>
      <c r="E4" s="114" t="s">
        <v>3</v>
      </c>
      <c r="F4" s="114" t="s">
        <v>4</v>
      </c>
      <c r="G4" s="114" t="s">
        <v>5</v>
      </c>
      <c r="H4" s="114" t="s">
        <v>6</v>
      </c>
      <c r="I4" s="114" t="s">
        <v>7</v>
      </c>
      <c r="J4" s="114" t="s">
        <v>8</v>
      </c>
      <c r="K4" s="114" t="s">
        <v>9</v>
      </c>
      <c r="L4" s="114" t="s">
        <v>10</v>
      </c>
      <c r="M4" s="114" t="s">
        <v>11</v>
      </c>
      <c r="N4" s="114" t="s">
        <v>12</v>
      </c>
      <c r="O4" s="32"/>
      <c r="P4" s="32"/>
      <c r="Q4" s="32"/>
      <c r="R4" s="32"/>
      <c r="S4" s="32"/>
      <c r="T4" s="32"/>
      <c r="U4" s="32"/>
      <c r="V4" s="32"/>
      <c r="W4" s="32"/>
      <c r="X4" s="32"/>
    </row>
    <row r="5" spans="1:24">
      <c r="A5" s="32" t="s">
        <v>95</v>
      </c>
      <c r="B5" s="34">
        <v>4.2000000000000006E-3</v>
      </c>
      <c r="C5" s="34">
        <v>2.97E-3</v>
      </c>
      <c r="D5" s="34">
        <v>2.5999999999999999E-3</v>
      </c>
      <c r="E5" s="34">
        <v>4.7095088788564185E-3</v>
      </c>
      <c r="F5" s="34">
        <v>6.5610000000000002E-2</v>
      </c>
      <c r="G5" s="34">
        <v>0.23261969812098704</v>
      </c>
      <c r="H5" s="34">
        <v>0.14971206020388755</v>
      </c>
      <c r="I5" s="34">
        <v>5.2151031866611172E-2</v>
      </c>
      <c r="J5" s="34">
        <v>3.0611471842349011E-2</v>
      </c>
      <c r="K5" s="34">
        <v>5.4495754862646871E-2</v>
      </c>
      <c r="L5" s="34">
        <v>0.14579000000000003</v>
      </c>
      <c r="M5" s="34">
        <v>0.26433266353008467</v>
      </c>
      <c r="N5" s="34">
        <v>1.0386099999999998</v>
      </c>
    </row>
    <row r="6" spans="1:24">
      <c r="A6" s="32" t="s">
        <v>14</v>
      </c>
      <c r="B6" s="30">
        <v>0.14596000000000001</v>
      </c>
      <c r="C6" s="30">
        <v>0.14837</v>
      </c>
      <c r="D6" s="30">
        <v>0.15171000000000001</v>
      </c>
      <c r="E6" s="30">
        <v>0.1087804911211436</v>
      </c>
      <c r="F6" s="30">
        <v>0.42391000000000001</v>
      </c>
      <c r="G6" s="30">
        <v>0.52656030187901293</v>
      </c>
      <c r="H6" s="30">
        <v>0.60725793979611242</v>
      </c>
      <c r="I6" s="30">
        <v>0.58331896813338879</v>
      </c>
      <c r="J6" s="30">
        <v>0.7094285281576509</v>
      </c>
      <c r="K6" s="30">
        <v>0.69792424513735307</v>
      </c>
      <c r="L6" s="30">
        <v>0.79868999999999979</v>
      </c>
      <c r="M6" s="30">
        <v>1.0086773364699153</v>
      </c>
      <c r="N6" s="30">
        <v>1.49149</v>
      </c>
    </row>
    <row r="7" spans="1:24">
      <c r="A7" s="32" t="s">
        <v>13</v>
      </c>
      <c r="B7" s="30">
        <v>0.15015999999999999</v>
      </c>
      <c r="C7" s="30">
        <v>0.15134</v>
      </c>
      <c r="D7" s="30">
        <v>0.15431</v>
      </c>
      <c r="E7" s="30">
        <v>0.11349000000000001</v>
      </c>
      <c r="F7" s="30">
        <v>0.48952000000000007</v>
      </c>
      <c r="G7" s="30">
        <v>0.75918000000000008</v>
      </c>
      <c r="H7" s="30">
        <v>0.75696999999999992</v>
      </c>
      <c r="I7" s="30">
        <v>0.63546999999999998</v>
      </c>
      <c r="J7" s="30">
        <v>0.74003999999999992</v>
      </c>
      <c r="K7" s="30">
        <v>0.75241999999999998</v>
      </c>
      <c r="L7" s="30">
        <v>0.94447999999999988</v>
      </c>
      <c r="M7" s="30">
        <v>1.27301</v>
      </c>
      <c r="N7" s="30">
        <v>2.5301</v>
      </c>
    </row>
    <row r="8" spans="1:24">
      <c r="B8" s="29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</row>
    <row r="9" spans="1:24">
      <c r="B9" s="29"/>
    </row>
  </sheetData>
  <pageMargins left="0.7" right="0.7" top="0.75" bottom="0.75" header="0.3" footer="0.3"/>
  <pageSetup paperSize="9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workbookViewId="0"/>
  </sheetViews>
  <sheetFormatPr baseColWidth="10" defaultColWidth="8.83203125" defaultRowHeight="14" x14ac:dyDescent="0"/>
  <cols>
    <col min="1" max="1" width="20.33203125" customWidth="1"/>
    <col min="2" max="2" width="10.5" customWidth="1"/>
  </cols>
  <sheetData>
    <row r="1" spans="1:12">
      <c r="A1" s="21" t="s">
        <v>138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</row>
    <row r="2" spans="1:12">
      <c r="A2" s="21" t="s">
        <v>77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</row>
    <row r="3" spans="1:12">
      <c r="A3" s="21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</row>
    <row r="4" spans="1:12">
      <c r="A4" s="33" t="s">
        <v>139</v>
      </c>
      <c r="B4" s="33" t="s">
        <v>140</v>
      </c>
    </row>
    <row r="5" spans="1:12">
      <c r="A5" t="s">
        <v>90</v>
      </c>
      <c r="B5" s="2">
        <v>38.856654921526705</v>
      </c>
    </row>
    <row r="6" spans="1:12">
      <c r="A6" t="s">
        <v>15</v>
      </c>
      <c r="B6" s="2">
        <v>17.017525574459462</v>
      </c>
    </row>
    <row r="7" spans="1:12">
      <c r="A7" t="s">
        <v>89</v>
      </c>
      <c r="B7" s="2">
        <v>9.987619310186604</v>
      </c>
    </row>
    <row r="8" spans="1:12">
      <c r="A8" t="s">
        <v>19</v>
      </c>
      <c r="B8" s="2">
        <v>7.1579739796392978</v>
      </c>
    </row>
    <row r="9" spans="1:12">
      <c r="A9" t="s">
        <v>16</v>
      </c>
      <c r="B9" s="2">
        <v>6.243541992091286</v>
      </c>
    </row>
    <row r="10" spans="1:12">
      <c r="A10" t="s">
        <v>22</v>
      </c>
      <c r="B10" s="2">
        <v>5.6984754700696296</v>
      </c>
    </row>
    <row r="11" spans="1:12">
      <c r="A11" t="s">
        <v>25</v>
      </c>
      <c r="B11" s="2">
        <v>5.108760955283242</v>
      </c>
    </row>
    <row r="12" spans="1:12">
      <c r="A12" t="s">
        <v>17</v>
      </c>
      <c r="B12" s="2">
        <v>5.0132782250073644</v>
      </c>
    </row>
    <row r="13" spans="1:12">
      <c r="A13" t="s">
        <v>24</v>
      </c>
      <c r="B13" s="2">
        <v>4.0078768219277148</v>
      </c>
    </row>
    <row r="14" spans="1:12">
      <c r="A14" t="s">
        <v>28</v>
      </c>
      <c r="B14" s="2">
        <v>4.0078195202053388</v>
      </c>
    </row>
    <row r="15" spans="1:12">
      <c r="A15" t="s">
        <v>31</v>
      </c>
      <c r="B15" s="2">
        <v>3.9451507934732728</v>
      </c>
    </row>
    <row r="16" spans="1:12">
      <c r="A16" t="s">
        <v>26</v>
      </c>
      <c r="B16" s="2">
        <v>3.7006763244560785</v>
      </c>
    </row>
    <row r="17" spans="1:2">
      <c r="A17" t="s">
        <v>30</v>
      </c>
      <c r="B17" s="2">
        <v>3.4286079949249784</v>
      </c>
    </row>
    <row r="18" spans="1:2">
      <c r="A18" t="s">
        <v>21</v>
      </c>
      <c r="B18" s="2">
        <v>2.8252084174882897</v>
      </c>
    </row>
    <row r="19" spans="1:2">
      <c r="A19" t="s">
        <v>18</v>
      </c>
      <c r="B19" s="2">
        <v>2.6278542890957945</v>
      </c>
    </row>
    <row r="20" spans="1:2">
      <c r="A20" t="s">
        <v>36</v>
      </c>
      <c r="B20" s="2">
        <v>1.9204600000000001</v>
      </c>
    </row>
    <row r="21" spans="1:2">
      <c r="A21" t="s">
        <v>27</v>
      </c>
      <c r="B21" s="2">
        <v>1.90063087369908</v>
      </c>
    </row>
    <row r="22" spans="1:2">
      <c r="A22" t="s">
        <v>32</v>
      </c>
      <c r="B22" s="2">
        <v>1.6437380069999998</v>
      </c>
    </row>
    <row r="23" spans="1:2">
      <c r="A23" t="s">
        <v>23</v>
      </c>
      <c r="B23" s="2">
        <v>1.4625970890271474</v>
      </c>
    </row>
    <row r="24" spans="1:2">
      <c r="A24" t="s">
        <v>20</v>
      </c>
      <c r="B24" s="2">
        <v>1.3150959306169119</v>
      </c>
    </row>
    <row r="26" spans="1:2" ht="15" customHeight="1"/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/>
  </sheetViews>
  <sheetFormatPr baseColWidth="10" defaultColWidth="8.83203125" defaultRowHeight="14" x14ac:dyDescent="0"/>
  <cols>
    <col min="1" max="1" width="24.83203125" customWidth="1"/>
  </cols>
  <sheetData>
    <row r="1" spans="1:8">
      <c r="A1" s="21" t="s">
        <v>177</v>
      </c>
      <c r="B1" s="21"/>
      <c r="C1" s="21"/>
      <c r="D1" s="21"/>
      <c r="E1" s="21"/>
      <c r="F1" s="21"/>
      <c r="G1" s="21"/>
      <c r="H1" s="21"/>
    </row>
    <row r="2" spans="1:8">
      <c r="A2" s="21" t="s">
        <v>106</v>
      </c>
      <c r="B2" s="21"/>
      <c r="C2" s="21"/>
      <c r="D2" s="21"/>
      <c r="E2" s="21"/>
      <c r="F2" s="21"/>
      <c r="G2" s="21"/>
      <c r="H2" s="21"/>
    </row>
    <row r="4" spans="1:8">
      <c r="A4" s="33" t="s">
        <v>178</v>
      </c>
      <c r="B4" s="33" t="s">
        <v>107</v>
      </c>
    </row>
    <row r="5" spans="1:8">
      <c r="A5" t="s">
        <v>46</v>
      </c>
      <c r="B5" s="3">
        <v>154.49</v>
      </c>
    </row>
    <row r="6" spans="1:8">
      <c r="A6" t="s">
        <v>66</v>
      </c>
      <c r="B6" s="3">
        <v>78.25</v>
      </c>
    </row>
    <row r="7" spans="1:8">
      <c r="A7" t="s">
        <v>49</v>
      </c>
      <c r="B7" s="3">
        <v>77.27</v>
      </c>
    </row>
    <row r="8" spans="1:8">
      <c r="A8" t="s">
        <v>52</v>
      </c>
      <c r="B8" s="3">
        <v>50.65</v>
      </c>
    </row>
    <row r="9" spans="1:8">
      <c r="A9" t="s">
        <v>67</v>
      </c>
      <c r="B9" s="3">
        <v>21.04</v>
      </c>
    </row>
    <row r="10" spans="1:8">
      <c r="A10" t="s">
        <v>69</v>
      </c>
      <c r="B10" s="3">
        <v>17.149999999999999</v>
      </c>
    </row>
    <row r="11" spans="1:8">
      <c r="A11" t="s">
        <v>57</v>
      </c>
      <c r="B11" s="3">
        <v>10.800000000000002</v>
      </c>
    </row>
    <row r="12" spans="1:8">
      <c r="A12" t="s">
        <v>48</v>
      </c>
      <c r="B12" s="3">
        <v>6.86</v>
      </c>
    </row>
    <row r="13" spans="1:8">
      <c r="A13" t="s">
        <v>45</v>
      </c>
      <c r="B13" s="3">
        <v>5.43</v>
      </c>
    </row>
    <row r="14" spans="1:8">
      <c r="A14" t="s">
        <v>50</v>
      </c>
      <c r="B14" s="3">
        <v>3.9000000000000004</v>
      </c>
    </row>
    <row r="15" spans="1:8">
      <c r="A15" t="s">
        <v>68</v>
      </c>
      <c r="B15" s="3">
        <v>38.609999999999985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5"/>
  <sheetViews>
    <sheetView workbookViewId="0">
      <selection activeCell="B3" sqref="B3"/>
    </sheetView>
  </sheetViews>
  <sheetFormatPr baseColWidth="10" defaultColWidth="8.83203125" defaultRowHeight="14" x14ac:dyDescent="0"/>
  <cols>
    <col min="1" max="1" width="14.33203125" style="22" customWidth="1"/>
    <col min="2" max="5" width="8.83203125" style="22"/>
    <col min="6" max="6" width="15" style="22" customWidth="1"/>
    <col min="7" max="10" width="8.83203125" style="22"/>
    <col min="11" max="11" width="14" style="22" customWidth="1"/>
    <col min="12" max="12" width="11.33203125" style="22" customWidth="1"/>
    <col min="13" max="16384" width="8.83203125" style="22"/>
  </cols>
  <sheetData>
    <row r="1" spans="1:20">
      <c r="A1" s="51" t="s">
        <v>91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</row>
    <row r="2" spans="1:20">
      <c r="A2" s="21" t="s">
        <v>92</v>
      </c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</row>
    <row r="3" spans="1:20">
      <c r="A3" s="21" t="s">
        <v>179</v>
      </c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</row>
    <row r="5" spans="1:20" s="57" customFormat="1" ht="43" customHeight="1">
      <c r="A5" s="99" t="s">
        <v>145</v>
      </c>
      <c r="B5" s="99" t="s">
        <v>117</v>
      </c>
      <c r="C5" s="100"/>
      <c r="D5" s="100"/>
      <c r="E5" s="100"/>
      <c r="F5" s="100" t="s">
        <v>143</v>
      </c>
      <c r="G5" s="100" t="s">
        <v>144</v>
      </c>
      <c r="H5" s="100"/>
      <c r="I5" s="100"/>
      <c r="J5" s="100"/>
      <c r="K5" s="100" t="s">
        <v>141</v>
      </c>
      <c r="L5" s="100" t="s">
        <v>142</v>
      </c>
    </row>
    <row r="6" spans="1:20" ht="15" customHeight="1">
      <c r="A6" s="21" t="s">
        <v>90</v>
      </c>
      <c r="B6" s="54">
        <v>3805.2292185826923</v>
      </c>
      <c r="F6" s="22" t="s">
        <v>36</v>
      </c>
      <c r="G6" s="19">
        <v>1.3290307168575418E-3</v>
      </c>
      <c r="K6" s="22" t="s">
        <v>26</v>
      </c>
      <c r="L6" s="14">
        <v>19.491457776119518</v>
      </c>
      <c r="S6" s="18"/>
      <c r="T6" s="18"/>
    </row>
    <row r="7" spans="1:20">
      <c r="A7" s="21" t="s">
        <v>84</v>
      </c>
      <c r="B7" s="54">
        <v>1879.70948469317</v>
      </c>
      <c r="F7" s="22" t="s">
        <v>89</v>
      </c>
      <c r="G7" s="19">
        <v>4.8255757332363498E-4</v>
      </c>
      <c r="K7" s="13" t="s">
        <v>89</v>
      </c>
      <c r="L7" s="14">
        <v>18.470645506608808</v>
      </c>
      <c r="S7" s="18"/>
      <c r="T7" s="18"/>
    </row>
    <row r="8" spans="1:20">
      <c r="A8" s="21" t="s">
        <v>89</v>
      </c>
      <c r="B8" s="54">
        <v>1166.9753831075445</v>
      </c>
      <c r="F8" s="22" t="s">
        <v>26</v>
      </c>
      <c r="G8" s="19">
        <v>2.9546953643179517E-4</v>
      </c>
      <c r="K8" s="22" t="s">
        <v>24</v>
      </c>
      <c r="L8" s="14">
        <v>14.873621745895528</v>
      </c>
      <c r="S8" s="18"/>
      <c r="T8" s="18"/>
    </row>
    <row r="9" spans="1:20">
      <c r="A9" s="51" t="s">
        <v>36</v>
      </c>
      <c r="B9" s="54">
        <v>1039.24</v>
      </c>
      <c r="F9" s="22" t="s">
        <v>24</v>
      </c>
      <c r="G9" s="19">
        <v>2.9121933670965008E-4</v>
      </c>
      <c r="K9" s="22" t="s">
        <v>36</v>
      </c>
      <c r="L9" s="14">
        <v>13.835800309089681</v>
      </c>
      <c r="S9" s="18"/>
      <c r="T9" s="18"/>
    </row>
    <row r="10" spans="1:20">
      <c r="A10" s="51" t="s">
        <v>19</v>
      </c>
      <c r="B10" s="53">
        <v>757.42183944123303</v>
      </c>
      <c r="F10" s="22" t="s">
        <v>90</v>
      </c>
      <c r="G10" s="19">
        <v>2.471444461101044E-4</v>
      </c>
      <c r="K10" s="13" t="s">
        <v>90</v>
      </c>
      <c r="L10" s="14">
        <v>12.122038860127718</v>
      </c>
      <c r="S10" s="18"/>
      <c r="T10" s="18"/>
    </row>
    <row r="11" spans="1:20">
      <c r="A11" s="51" t="s">
        <v>22</v>
      </c>
      <c r="B11" s="53">
        <v>606.22581091662232</v>
      </c>
      <c r="F11" s="22" t="s">
        <v>19</v>
      </c>
      <c r="G11" s="19">
        <v>2.0483843573027491E-4</v>
      </c>
      <c r="K11" s="22" t="s">
        <v>19</v>
      </c>
      <c r="L11" s="14">
        <v>9.2379782832203077</v>
      </c>
      <c r="S11" s="18"/>
      <c r="T11" s="18"/>
    </row>
    <row r="12" spans="1:20">
      <c r="A12" s="51" t="s">
        <v>24</v>
      </c>
      <c r="B12" s="53">
        <v>520.5767611063435</v>
      </c>
      <c r="F12" s="22" t="s">
        <v>32</v>
      </c>
      <c r="G12" s="19">
        <v>1.7706204276048845E-4</v>
      </c>
      <c r="K12" s="22" t="s">
        <v>28</v>
      </c>
      <c r="L12" s="14">
        <v>6.1137964556649331</v>
      </c>
      <c r="S12" s="18"/>
      <c r="T12" s="18"/>
    </row>
    <row r="13" spans="1:20">
      <c r="A13" s="51" t="s">
        <v>26</v>
      </c>
      <c r="B13" s="53">
        <v>442.06626236239066</v>
      </c>
      <c r="F13" s="22" t="s">
        <v>30</v>
      </c>
      <c r="G13" s="19">
        <v>1.4601104660842774E-4</v>
      </c>
      <c r="K13" s="22" t="s">
        <v>30</v>
      </c>
      <c r="L13" s="14">
        <v>5.1005050389729494</v>
      </c>
      <c r="S13" s="18"/>
      <c r="T13" s="18"/>
    </row>
    <row r="14" spans="1:20">
      <c r="A14" s="51" t="s">
        <v>28</v>
      </c>
      <c r="B14" s="53">
        <v>407.52733034525744</v>
      </c>
      <c r="F14" s="22" t="s">
        <v>28</v>
      </c>
      <c r="G14" s="19">
        <v>1.4398964489749334E-4</v>
      </c>
      <c r="K14" s="22" t="s">
        <v>22</v>
      </c>
      <c r="L14" s="14">
        <v>4.7550851903413784</v>
      </c>
      <c r="S14" s="18"/>
      <c r="T14" s="18"/>
    </row>
    <row r="15" spans="1:20">
      <c r="A15" s="51" t="s">
        <v>30</v>
      </c>
      <c r="B15" s="53">
        <v>312.04889828436507</v>
      </c>
      <c r="F15" s="22" t="s">
        <v>22</v>
      </c>
      <c r="G15" s="19">
        <v>9.7582030054066469E-5</v>
      </c>
      <c r="K15" s="13" t="s">
        <v>32</v>
      </c>
      <c r="L15" s="14">
        <v>3.1559523329571118</v>
      </c>
      <c r="S15" s="18"/>
      <c r="T15" s="18"/>
    </row>
    <row r="16" spans="1:20">
      <c r="A16" s="51" t="s">
        <v>32</v>
      </c>
      <c r="B16" s="53">
        <v>90.399704000000014</v>
      </c>
      <c r="F16" s="22" t="s">
        <v>76</v>
      </c>
      <c r="G16" s="20">
        <v>3.2356812319843464E-5</v>
      </c>
      <c r="K16" s="22" t="s">
        <v>80</v>
      </c>
      <c r="L16" s="15">
        <v>0.47575411148688784</v>
      </c>
      <c r="S16" s="18"/>
      <c r="T16" s="18"/>
    </row>
    <row r="17" spans="1:20">
      <c r="A17" s="51" t="s">
        <v>34</v>
      </c>
      <c r="B17" s="53">
        <v>54.415595999999979</v>
      </c>
      <c r="F17" s="22" t="s">
        <v>34</v>
      </c>
      <c r="G17" s="20">
        <v>2.5310758358862198E-5</v>
      </c>
      <c r="K17" s="22" t="s">
        <v>76</v>
      </c>
      <c r="L17" s="15">
        <v>0.34454336603135943</v>
      </c>
      <c r="S17" s="18"/>
      <c r="T17" s="18"/>
    </row>
    <row r="18" spans="1:20">
      <c r="A18" s="51" t="s">
        <v>76</v>
      </c>
      <c r="B18" s="53">
        <v>50.241038000000003</v>
      </c>
      <c r="F18" s="22" t="s">
        <v>35</v>
      </c>
      <c r="G18" s="20">
        <v>2.0864933577190125E-5</v>
      </c>
      <c r="K18" s="22" t="s">
        <v>34</v>
      </c>
      <c r="L18" s="15">
        <v>0.27128026102305097</v>
      </c>
      <c r="S18" s="18"/>
      <c r="T18" s="18"/>
    </row>
    <row r="19" spans="1:20">
      <c r="A19" s="51" t="s">
        <v>37</v>
      </c>
      <c r="B19" s="53">
        <v>27.388151999999998</v>
      </c>
      <c r="F19" s="22" t="s">
        <v>37</v>
      </c>
      <c r="G19" s="23">
        <v>4.0418718658593464E-6</v>
      </c>
      <c r="K19" s="22" t="s">
        <v>37</v>
      </c>
      <c r="L19" s="24">
        <v>1.9976586648437801E-2</v>
      </c>
      <c r="S19" s="18"/>
      <c r="T19" s="18"/>
    </row>
    <row r="20" spans="1:20">
      <c r="A20" s="51" t="s">
        <v>80</v>
      </c>
      <c r="B20" s="53">
        <v>23.787705574344393</v>
      </c>
      <c r="F20" s="22" t="s">
        <v>38</v>
      </c>
      <c r="G20" s="23">
        <v>3.0261682836641515E-6</v>
      </c>
      <c r="K20" s="13" t="s">
        <v>39</v>
      </c>
      <c r="L20" s="24">
        <v>1.5670651727692136E-2</v>
      </c>
      <c r="S20" s="18"/>
      <c r="T20" s="18"/>
    </row>
    <row r="21" spans="1:20">
      <c r="A21" s="51" t="s">
        <v>40</v>
      </c>
      <c r="B21" s="53">
        <v>2.7238560000000001</v>
      </c>
      <c r="F21" s="22" t="s">
        <v>39</v>
      </c>
      <c r="G21" s="23">
        <v>2.2518235365363099E-6</v>
      </c>
      <c r="K21" s="22" t="s">
        <v>38</v>
      </c>
      <c r="L21" s="24">
        <v>8.9006791146797239E-3</v>
      </c>
      <c r="S21" s="18"/>
      <c r="T21" s="18"/>
    </row>
    <row r="22" spans="1:20">
      <c r="A22" s="51" t="s">
        <v>38</v>
      </c>
      <c r="B22" s="53">
        <v>2.2000000000000002</v>
      </c>
      <c r="F22" s="22" t="s">
        <v>40</v>
      </c>
      <c r="G22" s="23">
        <v>1.5119943424785905E-6</v>
      </c>
      <c r="K22" s="22" t="s">
        <v>41</v>
      </c>
      <c r="L22" s="24">
        <v>5.883309083950722E-3</v>
      </c>
      <c r="S22" s="18"/>
      <c r="T22" s="18"/>
    </row>
    <row r="23" spans="1:20">
      <c r="A23" s="51" t="s">
        <v>39</v>
      </c>
      <c r="B23" s="53">
        <v>0.80858200000000002</v>
      </c>
      <c r="F23" s="22" t="s">
        <v>41</v>
      </c>
      <c r="G23" s="23">
        <v>6.2431580141503326E-7</v>
      </c>
      <c r="K23" s="22" t="s">
        <v>42</v>
      </c>
      <c r="L23" s="17">
        <v>3.1463796289557858E-3</v>
      </c>
      <c r="S23" s="18"/>
      <c r="T23" s="16"/>
    </row>
    <row r="24" spans="1:20">
      <c r="A24" s="51" t="s">
        <v>41</v>
      </c>
      <c r="B24" s="53">
        <v>0.68887200000000004</v>
      </c>
      <c r="F24" s="22" t="s">
        <v>42</v>
      </c>
      <c r="G24" s="23">
        <v>5.7610075271676484E-7</v>
      </c>
      <c r="K24" s="22" t="s">
        <v>40</v>
      </c>
      <c r="L24" s="17">
        <v>2.1509982705192302E-3</v>
      </c>
      <c r="S24" s="18"/>
      <c r="T24" s="18"/>
    </row>
    <row r="25" spans="1:20">
      <c r="A25" s="51" t="s">
        <v>42</v>
      </c>
      <c r="B25" s="52">
        <v>0.130826</v>
      </c>
      <c r="F25" s="22" t="s">
        <v>84</v>
      </c>
      <c r="G25" s="55" t="s">
        <v>79</v>
      </c>
      <c r="K25" s="22" t="s">
        <v>84</v>
      </c>
      <c r="L25" s="56" t="s">
        <v>79</v>
      </c>
      <c r="S25" s="18"/>
      <c r="T25" s="18"/>
    </row>
  </sheetData>
  <sortState ref="S6:T25">
    <sortCondition descending="1" ref="T6:T25"/>
  </sortState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6"/>
  <sheetViews>
    <sheetView workbookViewId="0"/>
  </sheetViews>
  <sheetFormatPr baseColWidth="10" defaultColWidth="8.83203125" defaultRowHeight="14" x14ac:dyDescent="0"/>
  <cols>
    <col min="1" max="1" width="15.5" customWidth="1"/>
    <col min="2" max="2" width="14.1640625" customWidth="1"/>
    <col min="3" max="3" width="14.6640625" customWidth="1"/>
    <col min="4" max="4" width="15.5" customWidth="1"/>
    <col min="5" max="5" width="16.6640625" customWidth="1"/>
    <col min="6" max="6" width="13" customWidth="1"/>
  </cols>
  <sheetData>
    <row r="1" spans="1:17">
      <c r="A1" s="21" t="s">
        <v>146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</row>
    <row r="2" spans="1:17">
      <c r="A2" s="50" t="s">
        <v>94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</row>
    <row r="3" spans="1:17">
      <c r="A3" s="21" t="s">
        <v>147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</row>
    <row r="4" spans="1:17">
      <c r="A4" s="13"/>
    </row>
    <row r="5" spans="1:17" s="50" customFormat="1" ht="70">
      <c r="A5" s="101"/>
      <c r="B5" s="102" t="s">
        <v>148</v>
      </c>
      <c r="C5" s="102" t="s">
        <v>149</v>
      </c>
      <c r="D5" s="102" t="s">
        <v>151</v>
      </c>
      <c r="E5" s="102" t="s">
        <v>150</v>
      </c>
      <c r="F5" s="102" t="s">
        <v>152</v>
      </c>
    </row>
    <row r="6" spans="1:17">
      <c r="A6" s="60" t="s">
        <v>90</v>
      </c>
      <c r="B6" s="61">
        <v>3805.2292185826923</v>
      </c>
      <c r="C6" s="62">
        <v>0.29422058743874036</v>
      </c>
      <c r="D6" s="63">
        <v>12.122038860127718</v>
      </c>
      <c r="E6" s="62">
        <v>0.12723399977807087</v>
      </c>
      <c r="F6" s="64">
        <v>2.471444461101044E-4</v>
      </c>
    </row>
    <row r="7" spans="1:17">
      <c r="A7" s="60" t="s">
        <v>84</v>
      </c>
      <c r="B7" s="61">
        <v>1879.7094846931707</v>
      </c>
      <c r="C7" s="62">
        <v>0.14533926789477011</v>
      </c>
      <c r="D7" s="65" t="s">
        <v>79</v>
      </c>
      <c r="E7" s="62">
        <v>0.10010014142358918</v>
      </c>
      <c r="F7" s="66" t="s">
        <v>79</v>
      </c>
    </row>
    <row r="8" spans="1:17">
      <c r="A8" s="60" t="s">
        <v>89</v>
      </c>
      <c r="B8" s="61">
        <v>1166.9753831075445</v>
      </c>
      <c r="C8" s="62">
        <v>9.0230617663641141E-2</v>
      </c>
      <c r="D8" s="63">
        <v>18.470645506608808</v>
      </c>
      <c r="E8" s="62">
        <v>8.6239797742904245E-2</v>
      </c>
      <c r="F8" s="64">
        <v>4.8255757332363498E-4</v>
      </c>
    </row>
    <row r="9" spans="1:17">
      <c r="A9" s="60" t="s">
        <v>36</v>
      </c>
      <c r="B9" s="61">
        <v>1039.24</v>
      </c>
      <c r="C9" s="62">
        <v>8.0354108971055105E-2</v>
      </c>
      <c r="D9" s="63">
        <v>13.835800309089681</v>
      </c>
      <c r="E9" s="62">
        <v>0.4105023245892962</v>
      </c>
      <c r="F9" s="64">
        <v>1.3290307168575418E-3</v>
      </c>
    </row>
    <row r="10" spans="1:17">
      <c r="A10" s="60" t="s">
        <v>16</v>
      </c>
      <c r="B10" s="61">
        <v>783.95112263315093</v>
      </c>
      <c r="C10" s="62">
        <v>6.0615155244260421E-2</v>
      </c>
      <c r="D10" s="63">
        <v>82.003255505559721</v>
      </c>
      <c r="E10" s="62">
        <v>0.14488689664579801</v>
      </c>
      <c r="F10" s="64">
        <v>1.4318043193091124E-3</v>
      </c>
    </row>
    <row r="11" spans="1:17">
      <c r="A11" s="60" t="s">
        <v>19</v>
      </c>
      <c r="B11" s="61">
        <v>757.42183944123303</v>
      </c>
      <c r="C11" s="62">
        <v>5.856390922550888E-2</v>
      </c>
      <c r="D11" s="63">
        <v>9.2379782832203077</v>
      </c>
      <c r="E11" s="62">
        <v>5.4136787541123763E-2</v>
      </c>
      <c r="F11" s="64">
        <v>2.0483843573027491E-4</v>
      </c>
    </row>
    <row r="12" spans="1:17">
      <c r="A12" s="60" t="s">
        <v>22</v>
      </c>
      <c r="B12" s="61">
        <v>606.22581091662232</v>
      </c>
      <c r="C12" s="62">
        <v>4.6873421800027446E-2</v>
      </c>
      <c r="D12" s="63">
        <v>4.7550851903413784</v>
      </c>
      <c r="E12" s="62">
        <v>5.7184155033644234E-2</v>
      </c>
      <c r="F12" s="64">
        <v>9.7582030054066469E-5</v>
      </c>
    </row>
    <row r="13" spans="1:17">
      <c r="A13" s="60" t="s">
        <v>24</v>
      </c>
      <c r="B13" s="61">
        <v>520.5767611063435</v>
      </c>
      <c r="C13" s="62">
        <v>4.0251031320713261E-2</v>
      </c>
      <c r="D13" s="63">
        <v>14.873621745895528</v>
      </c>
      <c r="E13" s="62">
        <v>9.1622931942620195E-2</v>
      </c>
      <c r="F13" s="64">
        <v>2.9121933670965008E-4</v>
      </c>
    </row>
    <row r="14" spans="1:17">
      <c r="A14" s="60" t="s">
        <v>17</v>
      </c>
      <c r="B14" s="61">
        <v>509.16307495264272</v>
      </c>
      <c r="C14" s="62">
        <v>3.936852431467433E-2</v>
      </c>
      <c r="D14" s="63">
        <v>100.82437127775104</v>
      </c>
      <c r="E14" s="62">
        <v>0.10666764605071538</v>
      </c>
      <c r="F14" s="64">
        <v>9.9160321666662884E-4</v>
      </c>
    </row>
    <row r="15" spans="1:17">
      <c r="A15" s="60" t="s">
        <v>26</v>
      </c>
      <c r="B15" s="61">
        <v>442.06626236239066</v>
      </c>
      <c r="C15" s="62">
        <v>3.4180594105591176E-2</v>
      </c>
      <c r="D15" s="63">
        <v>19.491457776119518</v>
      </c>
      <c r="E15" s="62">
        <v>8.1321377760721167E-2</v>
      </c>
      <c r="F15" s="64">
        <v>2.9546953643179517E-4</v>
      </c>
    </row>
    <row r="16" spans="1:17">
      <c r="A16" s="60" t="s">
        <v>25</v>
      </c>
      <c r="B16" s="61">
        <v>425.74505630908823</v>
      </c>
      <c r="C16" s="62">
        <v>3.2918637320107455E-2</v>
      </c>
      <c r="D16" s="63">
        <v>25.448000974840898</v>
      </c>
      <c r="E16" s="62">
        <v>7.1816918509680541E-2</v>
      </c>
      <c r="F16" s="64">
        <v>5.0846506689667217E-4</v>
      </c>
    </row>
    <row r="17" spans="1:6">
      <c r="A17" s="60" t="s">
        <v>28</v>
      </c>
      <c r="B17" s="61">
        <v>407.52733034525744</v>
      </c>
      <c r="C17" s="62">
        <v>3.151004148343596E-2</v>
      </c>
      <c r="D17" s="63">
        <v>6.1137964556649331</v>
      </c>
      <c r="E17" s="62">
        <v>3.1596017567390555E-2</v>
      </c>
      <c r="F17" s="64">
        <v>1.4398964489749334E-4</v>
      </c>
    </row>
    <row r="18" spans="1:6">
      <c r="A18" s="60" t="s">
        <v>21</v>
      </c>
      <c r="B18" s="61">
        <v>374.16506778662642</v>
      </c>
      <c r="C18" s="62">
        <v>2.8930469025527119E-2</v>
      </c>
      <c r="D18" s="63">
        <v>46.712243169366594</v>
      </c>
      <c r="E18" s="62">
        <v>0.11737223137432014</v>
      </c>
      <c r="F18" s="64">
        <v>5.3128483195622259E-4</v>
      </c>
    </row>
    <row r="19" spans="1:6">
      <c r="A19" s="60" t="s">
        <v>18</v>
      </c>
      <c r="B19" s="61">
        <v>314.82031574627177</v>
      </c>
      <c r="C19" s="62">
        <v>2.4341928676511585E-2</v>
      </c>
      <c r="D19" s="63">
        <v>56.217913526119965</v>
      </c>
      <c r="E19" s="62">
        <v>0.10934754009832022</v>
      </c>
      <c r="F19" s="64">
        <v>9.1982411148773546E-4</v>
      </c>
    </row>
    <row r="20" spans="1:6">
      <c r="A20" s="60" t="s">
        <v>30</v>
      </c>
      <c r="B20" s="61">
        <v>312.04889828436507</v>
      </c>
      <c r="C20" s="62">
        <v>2.4127642485893115E-2</v>
      </c>
      <c r="D20" s="63">
        <v>5.1005050389729494</v>
      </c>
      <c r="E20" s="62">
        <v>0.11054156819890293</v>
      </c>
      <c r="F20" s="64">
        <v>1.4601104660842774E-4</v>
      </c>
    </row>
    <row r="21" spans="1:6">
      <c r="A21" s="60" t="s">
        <v>31</v>
      </c>
      <c r="B21" s="61">
        <v>230.12839109386343</v>
      </c>
      <c r="C21" s="62">
        <v>1.7793543180872454E-2</v>
      </c>
      <c r="D21" s="63">
        <v>4.8683814489922446</v>
      </c>
      <c r="E21" s="62">
        <v>0.10953226833468827</v>
      </c>
      <c r="F21" s="64">
        <v>1.5966885275032819E-4</v>
      </c>
    </row>
    <row r="22" spans="1:6">
      <c r="A22" s="60" t="s">
        <v>27</v>
      </c>
      <c r="B22" s="61">
        <v>219.92245412342996</v>
      </c>
      <c r="C22" s="62">
        <v>1.70044194255571E-2</v>
      </c>
      <c r="D22" s="63">
        <v>19.920512148861413</v>
      </c>
      <c r="E22" s="62">
        <v>9.0073457920219993E-2</v>
      </c>
      <c r="F22" s="64">
        <v>4.2360002519272936E-4</v>
      </c>
    </row>
    <row r="23" spans="1:6">
      <c r="A23" s="60" t="s">
        <v>23</v>
      </c>
      <c r="B23" s="61">
        <v>185.19941328799851</v>
      </c>
      <c r="C23" s="62">
        <v>1.4319631496785444E-2</v>
      </c>
      <c r="D23" s="63">
        <v>34.106705946224402</v>
      </c>
      <c r="E23" s="62">
        <v>0.13230230550213493</v>
      </c>
      <c r="F23" s="64">
        <v>6.9894066861056763E-4</v>
      </c>
    </row>
    <row r="24" spans="1:6">
      <c r="A24" s="60" t="s">
        <v>20</v>
      </c>
      <c r="B24" s="61">
        <v>137.03637874618272</v>
      </c>
      <c r="C24" s="62">
        <v>1.0595662321282425E-2</v>
      </c>
      <c r="D24" s="63">
        <v>29.855420206140028</v>
      </c>
      <c r="E24" s="62">
        <v>0.15931683862835866</v>
      </c>
      <c r="F24" s="64">
        <v>7.664111266003405E-4</v>
      </c>
    </row>
    <row r="25" spans="1:6">
      <c r="A25" s="60" t="s">
        <v>32</v>
      </c>
      <c r="B25" s="61">
        <v>90.399704000000014</v>
      </c>
      <c r="C25" s="62">
        <v>6.9897113911773293E-3</v>
      </c>
      <c r="D25" s="63">
        <v>3.1559523329571118</v>
      </c>
      <c r="E25" s="67">
        <v>5.0622711142515063E-2</v>
      </c>
      <c r="F25" s="66">
        <v>1.7706204276048845E-4</v>
      </c>
    </row>
    <row r="26" spans="1:6">
      <c r="A26" s="60" t="s">
        <v>83</v>
      </c>
      <c r="B26" s="61">
        <v>73.652698110909569</v>
      </c>
      <c r="C26" s="62">
        <v>5.6948317328203808E-3</v>
      </c>
      <c r="D26" s="63">
        <v>141.63980405944147</v>
      </c>
      <c r="E26" s="62">
        <v>0.16397875614682869</v>
      </c>
      <c r="F26" s="66">
        <v>1.6479133932059138E-3</v>
      </c>
    </row>
    <row r="27" spans="1:6">
      <c r="A27" s="60" t="s">
        <v>93</v>
      </c>
      <c r="B27" s="61">
        <v>60.978344671974</v>
      </c>
      <c r="C27" s="62">
        <v>4.7148498447388059E-3</v>
      </c>
      <c r="D27" s="63">
        <v>7.2078421598078011</v>
      </c>
      <c r="E27" s="62">
        <v>5.1694086700554427E-2</v>
      </c>
      <c r="F27" s="64">
        <v>1.4446650698311014E-4</v>
      </c>
    </row>
    <row r="28" spans="1:6">
      <c r="A28" s="60" t="s">
        <v>34</v>
      </c>
      <c r="B28" s="61">
        <v>54.415595999999979</v>
      </c>
      <c r="C28" s="62">
        <v>4.2074176616651677E-3</v>
      </c>
      <c r="D28" s="68">
        <v>0.27128026102305097</v>
      </c>
      <c r="E28" s="62">
        <v>4.6061816675869701E-3</v>
      </c>
      <c r="F28" s="69">
        <v>2.5310758358862198E-5</v>
      </c>
    </row>
    <row r="29" spans="1:6">
      <c r="A29" s="60" t="s">
        <v>76</v>
      </c>
      <c r="B29" s="61">
        <v>50.241038000000003</v>
      </c>
      <c r="C29" s="62">
        <v>3.8846405471988387E-3</v>
      </c>
      <c r="D29" s="68">
        <v>0.34454336603135943</v>
      </c>
      <c r="E29" s="62">
        <v>8.4072462890665764E-2</v>
      </c>
      <c r="F29" s="69">
        <v>3.2356812319843464E-5</v>
      </c>
    </row>
    <row r="30" spans="1:6">
      <c r="A30" s="60" t="s">
        <v>65</v>
      </c>
      <c r="B30" s="61">
        <v>41.966702000000019</v>
      </c>
      <c r="C30" s="62">
        <v>3.244868313059349E-3</v>
      </c>
      <c r="D30" s="63">
        <v>5.2140694157231904</v>
      </c>
      <c r="E30" s="62">
        <v>4.4539764176474976E-2</v>
      </c>
      <c r="F30" s="64">
        <v>1.2790908050512446E-4</v>
      </c>
    </row>
    <row r="31" spans="1:6">
      <c r="A31" s="60" t="s">
        <v>86</v>
      </c>
      <c r="B31" s="61">
        <v>39.579481051798858</v>
      </c>
      <c r="C31" s="62">
        <v>3.0602882235615031E-3</v>
      </c>
      <c r="D31" s="63">
        <v>8.9142975341889308</v>
      </c>
      <c r="E31" s="62">
        <v>9.0628963756637801E-2</v>
      </c>
      <c r="F31" s="64">
        <v>2.5165829957635811E-4</v>
      </c>
    </row>
    <row r="32" spans="1:6">
      <c r="A32" s="60" t="s">
        <v>29</v>
      </c>
      <c r="B32" s="61">
        <v>36.430466000000003</v>
      </c>
      <c r="C32" s="62">
        <v>2.8168061610699341E-3</v>
      </c>
      <c r="D32" s="63">
        <v>19.099123033802417</v>
      </c>
      <c r="E32" s="67" t="s">
        <v>79</v>
      </c>
      <c r="F32" s="64">
        <v>2.3743188004149245E-4</v>
      </c>
    </row>
    <row r="33" spans="1:6">
      <c r="A33" s="60" t="s">
        <v>87</v>
      </c>
      <c r="B33" s="61">
        <v>33.309264988060114</v>
      </c>
      <c r="C33" s="62">
        <v>2.5754746820718342E-3</v>
      </c>
      <c r="D33" s="63">
        <v>2.9477225653150541</v>
      </c>
      <c r="E33" s="67">
        <v>9.4464890354953382E-2</v>
      </c>
      <c r="F33" s="66">
        <v>1.2556126383861022E-4</v>
      </c>
    </row>
    <row r="34" spans="1:6">
      <c r="A34" s="60" t="s">
        <v>37</v>
      </c>
      <c r="B34" s="61">
        <v>27.388151999999998</v>
      </c>
      <c r="C34" s="62">
        <v>2.1176538146374475E-3</v>
      </c>
      <c r="D34" s="70">
        <v>1.9976586648437801E-2</v>
      </c>
      <c r="E34" s="62">
        <v>1.5217352188261918E-2</v>
      </c>
      <c r="F34" s="71">
        <v>4.0418718658593464E-6</v>
      </c>
    </row>
    <row r="35" spans="1:6">
      <c r="A35" s="60" t="s">
        <v>88</v>
      </c>
      <c r="B35" s="61">
        <v>25.40066255686332</v>
      </c>
      <c r="C35" s="62">
        <v>1.9639809928709388E-3</v>
      </c>
      <c r="D35" s="63">
        <v>2.4053657724302386</v>
      </c>
      <c r="E35" s="67">
        <v>4.1303233530949494E-2</v>
      </c>
      <c r="F35" s="66">
        <v>1.1214860732001058E-4</v>
      </c>
    </row>
    <row r="36" spans="1:6">
      <c r="D36" s="3"/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8"/>
  <sheetViews>
    <sheetView workbookViewId="0">
      <selection activeCell="B11" sqref="B11"/>
    </sheetView>
  </sheetViews>
  <sheetFormatPr baseColWidth="10" defaultColWidth="10.83203125" defaultRowHeight="14" x14ac:dyDescent="0"/>
  <cols>
    <col min="1" max="1" width="19.1640625" style="22" customWidth="1"/>
    <col min="2" max="2" width="9.83203125" style="22" customWidth="1"/>
    <col min="3" max="3" width="21.6640625" style="22" customWidth="1"/>
    <col min="4" max="4" width="8.5" style="22" customWidth="1"/>
    <col min="5" max="5" width="19.33203125" style="22" bestFit="1" customWidth="1"/>
    <col min="6" max="6" width="9.1640625" style="22" customWidth="1"/>
    <col min="7" max="7" width="20.5" style="22" bestFit="1" customWidth="1"/>
    <col min="8" max="8" width="4.83203125" style="22" bestFit="1" customWidth="1"/>
    <col min="9" max="9" width="19" style="22" bestFit="1" customWidth="1"/>
    <col min="10" max="10" width="6.33203125" style="22" customWidth="1"/>
    <col min="11" max="11" width="16.6640625" style="22" customWidth="1"/>
    <col min="12" max="12" width="5.1640625" style="22" bestFit="1" customWidth="1"/>
    <col min="13" max="13" width="10.83203125" style="22"/>
    <col min="14" max="14" width="16" style="22" customWidth="1"/>
    <col min="15" max="15" width="10.83203125" style="22"/>
    <col min="16" max="16" width="11" style="22" bestFit="1" customWidth="1"/>
    <col min="17" max="17" width="10.83203125" style="22"/>
    <col min="18" max="18" width="11" style="22" bestFit="1" customWidth="1"/>
    <col min="19" max="19" width="10.83203125" style="22"/>
    <col min="20" max="20" width="11" style="22" bestFit="1" customWidth="1"/>
    <col min="21" max="16384" width="10.83203125" style="22"/>
  </cols>
  <sheetData>
    <row r="1" spans="1:20">
      <c r="A1" s="13" t="s">
        <v>153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</row>
    <row r="2" spans="1:20">
      <c r="A2" s="13" t="s">
        <v>77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</row>
    <row r="3" spans="1:20">
      <c r="A3" s="58" t="s">
        <v>133</v>
      </c>
      <c r="B3" s="58"/>
      <c r="C3" s="58"/>
      <c r="D3" s="58"/>
      <c r="E3" s="58"/>
      <c r="F3" s="58"/>
      <c r="G3" s="58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</row>
    <row r="4" spans="1:20">
      <c r="A4" s="58"/>
      <c r="B4" s="58"/>
      <c r="C4" s="58"/>
      <c r="D4" s="58"/>
      <c r="E4" s="58"/>
      <c r="F4" s="58"/>
      <c r="G4" s="58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</row>
    <row r="5" spans="1:20" ht="42">
      <c r="A5" s="72" t="s">
        <v>109</v>
      </c>
      <c r="B5" s="73">
        <f>SUM(B14:B17)</f>
        <v>7891.154086383407</v>
      </c>
      <c r="C5" s="58"/>
      <c r="D5" s="58"/>
      <c r="E5" s="58"/>
      <c r="F5" s="58"/>
      <c r="G5" s="58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</row>
    <row r="6" spans="1:20" ht="56">
      <c r="A6" s="74" t="s">
        <v>78</v>
      </c>
      <c r="B6" s="75">
        <f>SUM(B18:B22)</f>
        <v>3177.3386090499921</v>
      </c>
      <c r="C6" s="58"/>
      <c r="D6" s="58"/>
      <c r="E6" s="58"/>
      <c r="F6" s="58"/>
      <c r="G6" s="58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</row>
    <row r="7" spans="1:20" ht="42">
      <c r="A7" s="76" t="s">
        <v>60</v>
      </c>
      <c r="B7" s="77">
        <f>SUM(B23:B28)</f>
        <v>2276.3729308339994</v>
      </c>
      <c r="C7" s="58"/>
      <c r="D7" s="58"/>
      <c r="E7" s="58"/>
      <c r="F7" s="58"/>
      <c r="G7" s="58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</row>
    <row r="8" spans="1:20" ht="56">
      <c r="A8" s="78" t="s">
        <v>82</v>
      </c>
      <c r="B8" s="79">
        <f>SUM(B29:B32)</f>
        <v>772.28663725147453</v>
      </c>
      <c r="C8" s="58"/>
      <c r="D8" s="58"/>
      <c r="E8" s="58"/>
      <c r="F8" s="58"/>
      <c r="G8" s="58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</row>
    <row r="9" spans="1:20" ht="42">
      <c r="A9" s="80" t="s">
        <v>112</v>
      </c>
      <c r="B9" s="119">
        <f>SUM(B33:B43)</f>
        <v>532.66402983468242</v>
      </c>
      <c r="C9" s="58"/>
      <c r="D9" s="58"/>
      <c r="E9" s="58"/>
      <c r="F9" s="58"/>
      <c r="G9" s="58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</row>
    <row r="10" spans="1:20" ht="42">
      <c r="A10" s="81" t="s">
        <v>113</v>
      </c>
      <c r="B10" s="82">
        <f>B44</f>
        <v>65</v>
      </c>
      <c r="C10" s="58"/>
      <c r="D10" s="58"/>
      <c r="E10" s="58"/>
      <c r="F10" s="58"/>
      <c r="G10" s="58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</row>
    <row r="11" spans="1:20">
      <c r="A11" s="58"/>
      <c r="B11" s="58"/>
      <c r="C11" s="58"/>
      <c r="D11" s="58"/>
      <c r="E11" s="58"/>
      <c r="F11" s="58"/>
      <c r="G11" s="58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</row>
    <row r="12" spans="1:20">
      <c r="A12" s="58"/>
      <c r="B12" s="58"/>
      <c r="C12" s="58"/>
      <c r="D12" s="58"/>
      <c r="E12" s="58"/>
      <c r="F12" s="58"/>
      <c r="G12" s="58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</row>
    <row r="13" spans="1:20">
      <c r="A13" s="116" t="s">
        <v>139</v>
      </c>
      <c r="B13" s="117" t="s">
        <v>154</v>
      </c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</row>
    <row r="14" spans="1:20">
      <c r="A14" s="37" t="s">
        <v>110</v>
      </c>
      <c r="B14" s="38">
        <v>3805.2292185826923</v>
      </c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</row>
    <row r="15" spans="1:20">
      <c r="A15" s="37" t="s">
        <v>84</v>
      </c>
      <c r="B15" s="38">
        <v>1879.7094846931707</v>
      </c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</row>
    <row r="16" spans="1:20">
      <c r="A16" s="37" t="s">
        <v>111</v>
      </c>
      <c r="B16" s="38">
        <v>1166.9753831075445</v>
      </c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</row>
    <row r="17" spans="1:20">
      <c r="A17" s="37" t="s">
        <v>36</v>
      </c>
      <c r="B17" s="38">
        <v>1039.24</v>
      </c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</row>
    <row r="18" spans="1:20">
      <c r="A18" s="39" t="s">
        <v>16</v>
      </c>
      <c r="B18" s="40">
        <v>783.95112263315093</v>
      </c>
      <c r="C18" s="13"/>
      <c r="D18" s="13"/>
      <c r="E18" s="120"/>
      <c r="F18" s="50"/>
      <c r="G18" s="50"/>
      <c r="H18" s="50"/>
      <c r="I18" s="50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</row>
    <row r="19" spans="1:20">
      <c r="A19" s="39" t="s">
        <v>19</v>
      </c>
      <c r="B19" s="40">
        <v>757.42183944123303</v>
      </c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</row>
    <row r="20" spans="1:20">
      <c r="A20" s="39" t="s">
        <v>22</v>
      </c>
      <c r="B20" s="40">
        <v>606.22581091662232</v>
      </c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</row>
    <row r="21" spans="1:20">
      <c r="A21" s="39" t="s">
        <v>24</v>
      </c>
      <c r="B21" s="40">
        <v>520.5767611063435</v>
      </c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</row>
    <row r="22" spans="1:20">
      <c r="A22" s="39" t="s">
        <v>17</v>
      </c>
      <c r="B22" s="40">
        <v>509.16307495264272</v>
      </c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</row>
    <row r="23" spans="1:20">
      <c r="A23" s="41" t="s">
        <v>26</v>
      </c>
      <c r="B23" s="42">
        <v>442.06626236239066</v>
      </c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</row>
    <row r="24" spans="1:20">
      <c r="A24" s="41" t="s">
        <v>25</v>
      </c>
      <c r="B24" s="42">
        <v>425.74505630908823</v>
      </c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</row>
    <row r="25" spans="1:20">
      <c r="A25" s="41" t="s">
        <v>28</v>
      </c>
      <c r="B25" s="42">
        <v>407.52733034525744</v>
      </c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</row>
    <row r="26" spans="1:20">
      <c r="A26" s="41" t="s">
        <v>21</v>
      </c>
      <c r="B26" s="42">
        <v>374.16506778662642</v>
      </c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</row>
    <row r="27" spans="1:20">
      <c r="A27" s="41" t="s">
        <v>18</v>
      </c>
      <c r="B27" s="42">
        <v>314.82031574627177</v>
      </c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</row>
    <row r="28" spans="1:20">
      <c r="A28" s="41" t="s">
        <v>30</v>
      </c>
      <c r="B28" s="42">
        <v>312.04889828436507</v>
      </c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</row>
    <row r="29" spans="1:20">
      <c r="A29" s="43" t="s">
        <v>31</v>
      </c>
      <c r="B29" s="44">
        <v>230.12839109386343</v>
      </c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</row>
    <row r="30" spans="1:20">
      <c r="A30" s="43" t="s">
        <v>27</v>
      </c>
      <c r="B30" s="44">
        <v>219.92245412342996</v>
      </c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</row>
    <row r="31" spans="1:20">
      <c r="A31" s="43" t="s">
        <v>23</v>
      </c>
      <c r="B31" s="44">
        <v>185.19941328799851</v>
      </c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</row>
    <row r="32" spans="1:20">
      <c r="A32" s="43" t="s">
        <v>20</v>
      </c>
      <c r="B32" s="44">
        <v>137.03637874618272</v>
      </c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</row>
    <row r="33" spans="1:20">
      <c r="A33" s="45" t="s">
        <v>32</v>
      </c>
      <c r="B33" s="46">
        <v>90.399704000000014</v>
      </c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</row>
    <row r="34" spans="1:20">
      <c r="A34" s="45" t="s">
        <v>83</v>
      </c>
      <c r="B34" s="46">
        <v>73.652698110909569</v>
      </c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</row>
    <row r="35" spans="1:20">
      <c r="A35" s="45" t="s">
        <v>93</v>
      </c>
      <c r="B35" s="46">
        <v>60.978344671974</v>
      </c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</row>
    <row r="36" spans="1:20">
      <c r="A36" s="45" t="s">
        <v>34</v>
      </c>
      <c r="B36" s="46">
        <v>54.415595999999979</v>
      </c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</row>
    <row r="37" spans="1:20">
      <c r="A37" s="45" t="s">
        <v>114</v>
      </c>
      <c r="B37" s="46">
        <v>50.241038000000003</v>
      </c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</row>
    <row r="38" spans="1:20">
      <c r="A38" s="45" t="s">
        <v>65</v>
      </c>
      <c r="B38" s="46">
        <v>41.966702000000019</v>
      </c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</row>
    <row r="39" spans="1:20">
      <c r="A39" s="45" t="s">
        <v>86</v>
      </c>
      <c r="B39" s="46">
        <v>39.579481051798858</v>
      </c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</row>
    <row r="40" spans="1:20">
      <c r="A40" s="45" t="s">
        <v>29</v>
      </c>
      <c r="B40" s="46">
        <v>36.430466000000003</v>
      </c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</row>
    <row r="41" spans="1:20">
      <c r="A41" s="45" t="s">
        <v>87</v>
      </c>
      <c r="B41" s="46">
        <v>33</v>
      </c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</row>
    <row r="42" spans="1:20">
      <c r="A42" s="45" t="s">
        <v>37</v>
      </c>
      <c r="B42" s="46">
        <v>27</v>
      </c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</row>
    <row r="43" spans="1:20">
      <c r="A43" s="45" t="s">
        <v>88</v>
      </c>
      <c r="B43" s="46">
        <v>25</v>
      </c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</row>
    <row r="44" spans="1:20">
      <c r="A44" s="118" t="s">
        <v>181</v>
      </c>
      <c r="B44" s="118">
        <v>65</v>
      </c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</row>
    <row r="45" spans="1:20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</row>
    <row r="46" spans="1:20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</row>
    <row r="47" spans="1:20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</row>
    <row r="48" spans="1:20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</row>
    <row r="49" spans="1:20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</row>
    <row r="50" spans="1:20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</row>
    <row r="51" spans="1:20">
      <c r="A51" s="13"/>
      <c r="B51" s="59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</row>
    <row r="52" spans="1:20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</row>
    <row r="53" spans="1:20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</row>
    <row r="54" spans="1:20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</row>
    <row r="55" spans="1:20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</row>
    <row r="56" spans="1:20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</row>
    <row r="57" spans="1:20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</row>
    <row r="58" spans="1:20">
      <c r="A58" s="13"/>
      <c r="B58" s="13"/>
      <c r="C58" s="59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7"/>
  <sheetViews>
    <sheetView workbookViewId="0"/>
  </sheetViews>
  <sheetFormatPr baseColWidth="10" defaultColWidth="8.83203125" defaultRowHeight="14" x14ac:dyDescent="0"/>
  <cols>
    <col min="1" max="1" width="21.1640625" style="1" customWidth="1"/>
    <col min="2" max="11" width="9.33203125" style="1" bestFit="1" customWidth="1"/>
    <col min="12" max="16384" width="8.83203125" style="1"/>
  </cols>
  <sheetData>
    <row r="1" spans="1:11">
      <c r="A1" s="49" t="s">
        <v>155</v>
      </c>
      <c r="B1" s="49"/>
      <c r="C1" s="49"/>
      <c r="D1" s="49"/>
      <c r="E1" s="49"/>
      <c r="F1" s="49"/>
      <c r="G1" s="49"/>
      <c r="H1" s="49"/>
      <c r="I1" s="49"/>
    </row>
    <row r="2" spans="1:11">
      <c r="A2" s="49" t="s">
        <v>106</v>
      </c>
      <c r="B2" s="49"/>
      <c r="C2" s="49"/>
      <c r="D2" s="49"/>
      <c r="E2" s="49"/>
      <c r="F2" s="49"/>
      <c r="G2" s="49"/>
      <c r="H2" s="49"/>
      <c r="I2" s="49"/>
    </row>
    <row r="4" spans="1:11" s="103" customFormat="1">
      <c r="B4" s="103">
        <v>2003</v>
      </c>
      <c r="C4" s="103">
        <v>2004</v>
      </c>
      <c r="D4" s="103">
        <v>2005</v>
      </c>
      <c r="E4" s="103">
        <v>2006</v>
      </c>
      <c r="F4" s="103">
        <v>2007</v>
      </c>
      <c r="G4" s="103">
        <v>2008</v>
      </c>
      <c r="H4" s="103">
        <v>2009</v>
      </c>
      <c r="I4" s="103">
        <v>2010</v>
      </c>
      <c r="J4" s="103">
        <v>2011</v>
      </c>
      <c r="K4" s="103">
        <v>2012</v>
      </c>
    </row>
    <row r="5" spans="1:11">
      <c r="A5" s="1" t="s">
        <v>90</v>
      </c>
      <c r="B5" s="35">
        <v>100</v>
      </c>
      <c r="C5" s="35">
        <v>84.990115990241378</v>
      </c>
      <c r="D5" s="35">
        <v>112.3895742905638</v>
      </c>
      <c r="E5" s="35">
        <v>96.985746035547777</v>
      </c>
      <c r="F5" s="35">
        <v>93.379661874897053</v>
      </c>
      <c r="G5" s="35">
        <v>133.68233645046999</v>
      </c>
      <c r="H5" s="35">
        <v>132.3795629152491</v>
      </c>
      <c r="I5" s="35">
        <v>145.4041758154053</v>
      </c>
      <c r="J5" s="35">
        <v>125.3360507146168</v>
      </c>
      <c r="K5" s="35">
        <v>111.22620420504484</v>
      </c>
    </row>
    <row r="6" spans="1:11">
      <c r="A6" s="1" t="s">
        <v>84</v>
      </c>
      <c r="B6" s="35">
        <v>100</v>
      </c>
      <c r="C6" s="35">
        <v>128.70121120253049</v>
      </c>
      <c r="D6" s="35">
        <v>153.82123407238277</v>
      </c>
      <c r="E6" s="35">
        <v>166.93961581585262</v>
      </c>
      <c r="F6" s="35">
        <v>150.09590414021591</v>
      </c>
      <c r="G6" s="35">
        <v>177.29989841392467</v>
      </c>
      <c r="H6" s="35">
        <v>145.95618519316687</v>
      </c>
      <c r="I6" s="35">
        <v>156.49736652915053</v>
      </c>
      <c r="J6" s="35">
        <v>165.45905853297688</v>
      </c>
      <c r="K6" s="35">
        <v>166.98431263373627</v>
      </c>
    </row>
    <row r="7" spans="1:11">
      <c r="A7" s="1" t="s">
        <v>89</v>
      </c>
      <c r="B7" s="35">
        <v>100</v>
      </c>
      <c r="C7" s="35">
        <v>90.460482502718932</v>
      </c>
      <c r="D7" s="35">
        <v>98.196917371705013</v>
      </c>
      <c r="E7" s="35">
        <v>122.67409496015166</v>
      </c>
      <c r="F7" s="35">
        <v>87.830069514085125</v>
      </c>
      <c r="G7" s="35">
        <v>104.18568610745291</v>
      </c>
      <c r="H7" s="35">
        <v>119.74923769601517</v>
      </c>
      <c r="I7" s="35">
        <v>109.76755428854328</v>
      </c>
      <c r="J7" s="35">
        <v>131.79484378022894</v>
      </c>
      <c r="K7" s="35">
        <v>127.6248290512865</v>
      </c>
    </row>
    <row r="8" spans="1:11">
      <c r="A8" s="1" t="s">
        <v>19</v>
      </c>
      <c r="B8" s="35">
        <v>100</v>
      </c>
      <c r="C8" s="35">
        <v>109.90785876757589</v>
      </c>
      <c r="D8" s="35">
        <v>153.87850402728463</v>
      </c>
      <c r="E8" s="35">
        <v>161.93797589954846</v>
      </c>
      <c r="F8" s="35">
        <v>128.06766941589254</v>
      </c>
      <c r="G8" s="35">
        <v>143.81773312618034</v>
      </c>
      <c r="H8" s="35">
        <v>141.89448021576999</v>
      </c>
      <c r="I8" s="35">
        <v>154.99984531180385</v>
      </c>
      <c r="J8" s="35">
        <v>167.08750224840651</v>
      </c>
      <c r="K8" s="35">
        <v>149.29290253315563</v>
      </c>
    </row>
    <row r="9" spans="1:11">
      <c r="A9" s="1" t="s">
        <v>16</v>
      </c>
      <c r="B9" s="35">
        <v>100</v>
      </c>
      <c r="C9" s="35">
        <v>84.510468864630113</v>
      </c>
      <c r="D9" s="35">
        <v>127.56367550659233</v>
      </c>
      <c r="E9" s="35">
        <v>138.16646799037915</v>
      </c>
      <c r="F9" s="35">
        <v>131.82918274882783</v>
      </c>
      <c r="G9" s="35">
        <v>148.26110153500284</v>
      </c>
      <c r="H9" s="35">
        <v>157.75447193088527</v>
      </c>
      <c r="I9" s="35">
        <v>177.85141966279718</v>
      </c>
      <c r="J9" s="35">
        <v>189.69007033198011</v>
      </c>
      <c r="K9" s="35">
        <v>180.2974085277645</v>
      </c>
    </row>
    <row r="10" spans="1:11">
      <c r="A10" s="1" t="s">
        <v>22</v>
      </c>
      <c r="B10" s="35">
        <v>100</v>
      </c>
      <c r="C10" s="35">
        <v>332.55319409271988</v>
      </c>
      <c r="D10" s="35">
        <v>321.88858109871489</v>
      </c>
      <c r="E10" s="35">
        <v>87.536414402365807</v>
      </c>
      <c r="F10" s="35">
        <v>52.526795305628035</v>
      </c>
      <c r="G10" s="35">
        <v>110.82625878679781</v>
      </c>
      <c r="H10" s="35">
        <v>109.00731556686864</v>
      </c>
      <c r="I10" s="35">
        <v>225.48479236956237</v>
      </c>
      <c r="J10" s="35">
        <v>318.18260363271304</v>
      </c>
      <c r="K10" s="35">
        <v>197.38348902878781</v>
      </c>
    </row>
    <row r="11" spans="1:11">
      <c r="A11" s="1" t="s">
        <v>25</v>
      </c>
      <c r="B11" s="35">
        <v>100</v>
      </c>
      <c r="C11" s="35">
        <v>136.76188680683202</v>
      </c>
      <c r="D11" s="35">
        <v>201.44082864623635</v>
      </c>
      <c r="E11" s="35">
        <v>203.07707545331564</v>
      </c>
      <c r="F11" s="35">
        <v>169.34537384082617</v>
      </c>
      <c r="G11" s="35">
        <v>190.51284139322854</v>
      </c>
      <c r="H11" s="35">
        <v>158.64328352328678</v>
      </c>
      <c r="I11" s="35">
        <v>150.25002872464802</v>
      </c>
      <c r="J11" s="35">
        <v>132.42471627681741</v>
      </c>
      <c r="K11" s="35">
        <v>131.13739926367592</v>
      </c>
    </row>
    <row r="12" spans="1:11">
      <c r="A12" s="1" t="s">
        <v>17</v>
      </c>
      <c r="B12" s="35">
        <v>100</v>
      </c>
      <c r="C12" s="35">
        <v>78.256533008268761</v>
      </c>
      <c r="D12" s="35">
        <v>135.55349068607043</v>
      </c>
      <c r="E12" s="35">
        <v>105.35706455513451</v>
      </c>
      <c r="F12" s="35">
        <v>115.07391267300065</v>
      </c>
      <c r="G12" s="35">
        <v>105.43900559085644</v>
      </c>
      <c r="H12" s="35">
        <v>103.01766307693012</v>
      </c>
      <c r="I12" s="35">
        <v>117.01508977335044</v>
      </c>
      <c r="J12" s="35">
        <v>118.34065865292465</v>
      </c>
      <c r="K12" s="35">
        <v>110.56304494772782</v>
      </c>
    </row>
    <row r="13" spans="1:11">
      <c r="A13" s="1" t="s">
        <v>24</v>
      </c>
      <c r="B13" s="35">
        <v>100</v>
      </c>
      <c r="C13" s="35">
        <v>93.602510134197644</v>
      </c>
      <c r="D13" s="35">
        <v>111.56109163570011</v>
      </c>
      <c r="E13" s="35">
        <v>137.24212665620178</v>
      </c>
      <c r="F13" s="35">
        <v>145.67045123403693</v>
      </c>
      <c r="G13" s="35">
        <v>176.26870074402837</v>
      </c>
      <c r="H13" s="35">
        <v>166.65396989229805</v>
      </c>
      <c r="I13" s="35">
        <v>229.83531725644784</v>
      </c>
      <c r="J13" s="35">
        <v>194.72894066685322</v>
      </c>
      <c r="K13" s="35">
        <v>202.35558743003131</v>
      </c>
    </row>
    <row r="14" spans="1:11">
      <c r="A14" s="1" t="s">
        <v>28</v>
      </c>
      <c r="B14" s="35">
        <v>100</v>
      </c>
      <c r="C14" s="35">
        <v>127.58657673210389</v>
      </c>
      <c r="D14" s="35">
        <v>138.16712726451524</v>
      </c>
      <c r="E14" s="35">
        <v>162.10858564429731</v>
      </c>
      <c r="F14" s="35">
        <v>136.06857544248564</v>
      </c>
      <c r="G14" s="35">
        <v>151.12860395412369</v>
      </c>
      <c r="H14" s="35">
        <v>139.65861144567035</v>
      </c>
      <c r="I14" s="35">
        <v>162.75019755562818</v>
      </c>
      <c r="J14" s="35">
        <v>153.27596819475963</v>
      </c>
      <c r="K14" s="35">
        <v>143.83916163184932</v>
      </c>
    </row>
    <row r="17" spans="11:11"/>
  </sheetData>
  <pageMargins left="0.7" right="0.7" top="0.75" bottom="0.75" header="0.3" footer="0.3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workbookViewId="0"/>
  </sheetViews>
  <sheetFormatPr baseColWidth="10" defaultColWidth="8.83203125" defaultRowHeight="14" x14ac:dyDescent="0"/>
  <cols>
    <col min="1" max="1" width="20.1640625" customWidth="1"/>
    <col min="2" max="2" width="8.5" customWidth="1"/>
    <col min="3" max="3" width="18.33203125" customWidth="1"/>
    <col min="4" max="4" width="6.1640625" bestFit="1" customWidth="1"/>
  </cols>
  <sheetData>
    <row r="1" spans="1:12">
      <c r="A1" s="21" t="s">
        <v>156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</row>
    <row r="2" spans="1:12">
      <c r="A2" s="21" t="s">
        <v>115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</row>
    <row r="4" spans="1:12" s="33" customFormat="1">
      <c r="A4" s="33" t="s">
        <v>116</v>
      </c>
      <c r="B4" s="104" t="s">
        <v>117</v>
      </c>
      <c r="C4" s="33" t="s">
        <v>118</v>
      </c>
      <c r="D4" s="104" t="s">
        <v>117</v>
      </c>
    </row>
    <row r="5" spans="1:12">
      <c r="A5" t="s">
        <v>36</v>
      </c>
      <c r="B5" s="83" t="s">
        <v>119</v>
      </c>
      <c r="C5" t="s">
        <v>90</v>
      </c>
      <c r="D5" s="83">
        <v>-483</v>
      </c>
    </row>
    <row r="6" spans="1:12">
      <c r="A6" t="s">
        <v>21</v>
      </c>
      <c r="B6" s="83" t="s">
        <v>120</v>
      </c>
      <c r="C6" t="s">
        <v>22</v>
      </c>
      <c r="D6" s="83">
        <v>-371</v>
      </c>
    </row>
    <row r="7" spans="1:12">
      <c r="A7" t="s">
        <v>34</v>
      </c>
      <c r="B7" s="83" t="s">
        <v>121</v>
      </c>
      <c r="C7" t="s">
        <v>31</v>
      </c>
      <c r="D7" s="83">
        <v>-232</v>
      </c>
    </row>
    <row r="8" spans="1:12">
      <c r="A8" t="s">
        <v>29</v>
      </c>
      <c r="B8" s="83" t="s">
        <v>122</v>
      </c>
      <c r="C8" t="s">
        <v>65</v>
      </c>
      <c r="D8" s="83">
        <v>-151</v>
      </c>
    </row>
    <row r="9" spans="1:12">
      <c r="A9" t="s">
        <v>114</v>
      </c>
      <c r="B9" s="83" t="s">
        <v>123</v>
      </c>
      <c r="C9" t="s">
        <v>19</v>
      </c>
      <c r="D9" s="83">
        <v>-90</v>
      </c>
    </row>
    <row r="10" spans="1:12">
      <c r="A10" t="s">
        <v>24</v>
      </c>
      <c r="B10" s="83" t="s">
        <v>124</v>
      </c>
      <c r="C10" t="s">
        <v>37</v>
      </c>
      <c r="D10" s="83">
        <v>-60</v>
      </c>
    </row>
    <row r="11" spans="1:12">
      <c r="A11" t="s">
        <v>18</v>
      </c>
      <c r="B11" s="83" t="s">
        <v>125</v>
      </c>
      <c r="C11" t="s">
        <v>26</v>
      </c>
      <c r="D11" s="83">
        <v>-50</v>
      </c>
    </row>
    <row r="12" spans="1:12">
      <c r="A12" t="s">
        <v>84</v>
      </c>
      <c r="B12" s="83" t="s">
        <v>126</v>
      </c>
      <c r="C12" t="s">
        <v>30</v>
      </c>
      <c r="D12" s="83">
        <v>-50</v>
      </c>
    </row>
    <row r="13" spans="1:12">
      <c r="A13" t="s">
        <v>83</v>
      </c>
      <c r="B13" s="83" t="s">
        <v>127</v>
      </c>
      <c r="C13" t="s">
        <v>27</v>
      </c>
      <c r="D13" s="83">
        <v>-49</v>
      </c>
    </row>
    <row r="14" spans="1:12">
      <c r="A14" t="s">
        <v>23</v>
      </c>
      <c r="B14" s="83" t="s">
        <v>128</v>
      </c>
      <c r="C14" t="s">
        <v>16</v>
      </c>
      <c r="D14" s="83">
        <v>-41</v>
      </c>
    </row>
    <row r="15" spans="1:12">
      <c r="A15" t="s">
        <v>20</v>
      </c>
      <c r="B15" s="83" t="s">
        <v>129</v>
      </c>
      <c r="C15" t="s">
        <v>89</v>
      </c>
      <c r="D15" s="83">
        <v>-38</v>
      </c>
    </row>
    <row r="16" spans="1:12">
      <c r="A16" t="s">
        <v>32</v>
      </c>
      <c r="B16" s="83" t="s">
        <v>130</v>
      </c>
      <c r="C16" t="s">
        <v>17</v>
      </c>
      <c r="D16" s="83">
        <v>-36</v>
      </c>
    </row>
    <row r="17" spans="1:4">
      <c r="A17" t="s">
        <v>85</v>
      </c>
      <c r="B17" s="83" t="s">
        <v>130</v>
      </c>
      <c r="C17" t="s">
        <v>28</v>
      </c>
      <c r="D17" s="83">
        <v>-27</v>
      </c>
    </row>
    <row r="18" spans="1:4">
      <c r="A18" t="s">
        <v>86</v>
      </c>
      <c r="B18" s="83" t="s">
        <v>131</v>
      </c>
      <c r="C18" t="s">
        <v>40</v>
      </c>
      <c r="D18" s="83">
        <v>-16</v>
      </c>
    </row>
    <row r="19" spans="1:4">
      <c r="A19" t="s">
        <v>93</v>
      </c>
      <c r="B19" s="83" t="s">
        <v>131</v>
      </c>
      <c r="C19" t="s">
        <v>132</v>
      </c>
      <c r="D19" s="83">
        <v>-16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"/>
  <sheetViews>
    <sheetView workbookViewId="0"/>
  </sheetViews>
  <sheetFormatPr baseColWidth="10" defaultColWidth="8.83203125" defaultRowHeight="14" x14ac:dyDescent="0"/>
  <cols>
    <col min="1" max="1" width="57.83203125" customWidth="1"/>
  </cols>
  <sheetData>
    <row r="1" spans="1:14">
      <c r="A1" s="21" t="s">
        <v>157</v>
      </c>
      <c r="B1" s="21"/>
      <c r="C1" s="21"/>
      <c r="D1" s="21"/>
      <c r="E1" s="21"/>
      <c r="F1" s="21"/>
    </row>
    <row r="2" spans="1:14">
      <c r="A2" s="25" t="s">
        <v>96</v>
      </c>
      <c r="B2" s="21"/>
      <c r="C2" s="21"/>
      <c r="D2" s="21"/>
      <c r="E2" s="21"/>
      <c r="F2" s="21"/>
    </row>
    <row r="3" spans="1:14">
      <c r="A3" s="25" t="s">
        <v>158</v>
      </c>
      <c r="B3" s="21"/>
      <c r="C3" s="21"/>
      <c r="D3" s="21"/>
      <c r="E3" s="21"/>
      <c r="F3" s="21"/>
    </row>
    <row r="4" spans="1:14">
      <c r="A4" s="25"/>
      <c r="B4" s="21"/>
      <c r="C4" s="21"/>
      <c r="D4" s="21"/>
      <c r="E4" s="21"/>
      <c r="F4" s="21"/>
    </row>
    <row r="5" spans="1:14" s="33" customFormat="1">
      <c r="B5" s="33">
        <v>2000</v>
      </c>
      <c r="C5" s="33">
        <v>2001</v>
      </c>
      <c r="D5" s="33">
        <v>2002</v>
      </c>
      <c r="E5" s="33">
        <v>2003</v>
      </c>
      <c r="F5" s="33">
        <v>2004</v>
      </c>
      <c r="G5" s="33">
        <v>2005</v>
      </c>
      <c r="H5" s="33">
        <v>2006</v>
      </c>
      <c r="I5" s="33">
        <v>2007</v>
      </c>
      <c r="J5" s="33">
        <v>2008</v>
      </c>
      <c r="K5" s="33">
        <v>2009</v>
      </c>
      <c r="L5" s="33">
        <v>2010</v>
      </c>
      <c r="M5" s="33">
        <v>2011</v>
      </c>
      <c r="N5" s="33">
        <v>2012</v>
      </c>
    </row>
    <row r="6" spans="1:14">
      <c r="A6" s="33" t="s">
        <v>95</v>
      </c>
      <c r="B6" s="2">
        <v>7.1052412417024229</v>
      </c>
      <c r="C6" s="2">
        <v>6.9056159072771184</v>
      </c>
      <c r="D6" s="2">
        <v>7.1922331728096811</v>
      </c>
      <c r="E6" s="2">
        <v>8.475532962125552</v>
      </c>
      <c r="F6" s="2">
        <v>8.8024295476832766</v>
      </c>
      <c r="G6" s="2">
        <v>11.460093186313207</v>
      </c>
      <c r="H6" s="2">
        <v>10.546881750303742</v>
      </c>
      <c r="I6" s="2">
        <v>9.6022441552297693</v>
      </c>
      <c r="J6" s="2">
        <v>12.161971809488428</v>
      </c>
      <c r="K6" s="2">
        <v>11.952294158817891</v>
      </c>
      <c r="L6" s="2">
        <v>13.013031766877216</v>
      </c>
      <c r="M6" s="2">
        <v>12.953514938054628</v>
      </c>
      <c r="N6" s="2">
        <v>11.552920947749147</v>
      </c>
    </row>
    <row r="7" spans="1:14">
      <c r="A7" s="33" t="s">
        <v>159</v>
      </c>
      <c r="B7" s="18">
        <v>8.768691910718153E-2</v>
      </c>
      <c r="C7" s="18">
        <v>8.45719383038393E-2</v>
      </c>
      <c r="D7" s="18">
        <v>8.665255563510918E-2</v>
      </c>
      <c r="E7" s="18">
        <v>0.1014968093944985</v>
      </c>
      <c r="F7" s="18">
        <v>9.3927449975723346E-2</v>
      </c>
      <c r="G7" s="18">
        <v>0.11130909587697241</v>
      </c>
      <c r="H7" s="18">
        <v>0.10277174347104497</v>
      </c>
      <c r="I7" s="18">
        <v>9.1344980855775026E-2</v>
      </c>
      <c r="J7" s="18">
        <v>0.1021208979638491</v>
      </c>
      <c r="K7" s="18">
        <v>9.3158412052192149E-2</v>
      </c>
      <c r="L7" s="18">
        <v>9.7557867184136823E-2</v>
      </c>
      <c r="M7" s="18">
        <v>9.9098102341199437E-2</v>
      </c>
      <c r="N7" s="18">
        <v>9.1443970771884195E-2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workbookViewId="0"/>
  </sheetViews>
  <sheetFormatPr baseColWidth="10" defaultColWidth="8.83203125" defaultRowHeight="14" x14ac:dyDescent="0"/>
  <cols>
    <col min="1" max="1" width="18.33203125" customWidth="1"/>
    <col min="14" max="14" width="9.5" bestFit="1" customWidth="1"/>
  </cols>
  <sheetData>
    <row r="1" spans="1:14">
      <c r="A1" s="21" t="s">
        <v>160</v>
      </c>
      <c r="B1" s="21"/>
      <c r="C1" s="21"/>
      <c r="D1" s="21"/>
      <c r="E1" s="21"/>
      <c r="F1" s="21"/>
      <c r="G1" s="21"/>
    </row>
    <row r="2" spans="1:14">
      <c r="A2" s="21" t="s">
        <v>97</v>
      </c>
      <c r="B2" s="21"/>
      <c r="C2" s="21"/>
      <c r="D2" s="21"/>
      <c r="E2" s="21"/>
      <c r="F2" s="21"/>
      <c r="G2" s="21"/>
    </row>
    <row r="4" spans="1:14" s="33" customFormat="1">
      <c r="B4" s="33">
        <v>2000</v>
      </c>
      <c r="C4" s="33">
        <v>2001</v>
      </c>
      <c r="D4" s="33">
        <v>2002</v>
      </c>
      <c r="E4" s="33">
        <v>2003</v>
      </c>
      <c r="F4" s="33">
        <v>2004</v>
      </c>
      <c r="G4" s="33">
        <v>2005</v>
      </c>
      <c r="H4" s="33">
        <v>2006</v>
      </c>
      <c r="I4" s="33">
        <v>2007</v>
      </c>
      <c r="J4" s="33">
        <v>2008</v>
      </c>
      <c r="K4" s="33">
        <v>2009</v>
      </c>
      <c r="L4" s="33">
        <v>2010</v>
      </c>
      <c r="M4" s="33">
        <v>2011</v>
      </c>
      <c r="N4" s="33">
        <v>2012</v>
      </c>
    </row>
    <row r="5" spans="1:14">
      <c r="A5" s="33" t="s">
        <v>62</v>
      </c>
      <c r="B5" s="3">
        <v>33.562738999999993</v>
      </c>
      <c r="C5" s="3">
        <v>664.84453200000007</v>
      </c>
      <c r="D5" s="3">
        <v>95.534422000000021</v>
      </c>
      <c r="E5" s="3">
        <v>155.47828500000003</v>
      </c>
      <c r="F5" s="3">
        <v>227.72809399999997</v>
      </c>
      <c r="G5" s="3">
        <v>719.70697300000006</v>
      </c>
      <c r="H5" s="3">
        <v>394.86529200000001</v>
      </c>
      <c r="I5" s="3">
        <v>346.03456199999999</v>
      </c>
      <c r="J5" s="3">
        <v>963.63301799999988</v>
      </c>
      <c r="K5" s="3">
        <v>632.85034099999996</v>
      </c>
      <c r="L5" s="3">
        <v>826.48134099999993</v>
      </c>
      <c r="M5" s="3">
        <v>797.51791300000014</v>
      </c>
      <c r="N5" s="14">
        <v>1380.331792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Fig. 2.1</vt:lpstr>
      <vt:lpstr>Fig. 2.2</vt:lpstr>
      <vt:lpstr>tape measures</vt:lpstr>
      <vt:lpstr>Table 2.1</vt:lpstr>
      <vt:lpstr>Fig. 2.3</vt:lpstr>
      <vt:lpstr>Fig. 2.4</vt:lpstr>
      <vt:lpstr>Table 2.2</vt:lpstr>
      <vt:lpstr>Fig. 2.5</vt:lpstr>
      <vt:lpstr>Fig. 2.6</vt:lpstr>
      <vt:lpstr>Fig. 2.7</vt:lpstr>
      <vt:lpstr>Fig. 2.8</vt:lpstr>
      <vt:lpstr>Fig. 2.9</vt:lpstr>
      <vt:lpstr>Fig. 2.10</vt:lpstr>
      <vt:lpstr>Fig. 2.11</vt:lpstr>
      <vt:lpstr>Fig. 2.12</vt:lpstr>
      <vt:lpstr>Fig. 2.13</vt:lpstr>
      <vt:lpstr>Fig. 2.14</vt:lpstr>
      <vt:lpstr>Fig. 2.15</vt:lpstr>
      <vt:lpstr>Fig. 2.16</vt:lpstr>
      <vt:lpstr>Fig. 2.17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kerrys</dc:creator>
  <cp:lastModifiedBy>Chloe Stirk</cp:lastModifiedBy>
  <dcterms:created xsi:type="dcterms:W3CDTF">2013-05-28T12:31:35Z</dcterms:created>
  <dcterms:modified xsi:type="dcterms:W3CDTF">2013-07-17T08:45:33Z</dcterms:modified>
</cp:coreProperties>
</file>