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5"/>
  </bookViews>
  <sheets>
    <sheet name="Fig. 2.1" sheetId="1" r:id="rId1"/>
    <sheet name="Fig 2.2" sheetId="2" r:id="rId2"/>
    <sheet name="Fig 2.3" sheetId="3" r:id="rId3"/>
    <sheet name="Fig 2.4" sheetId="4" r:id="rId4"/>
    <sheet name="Fig 2.5" sheetId="5" r:id="rId5"/>
    <sheet name="Fig 2.6" sheetId="6" r:id="rId6"/>
    <sheet name="Fig 2.7" sheetId="7" r:id="rId7"/>
    <sheet name="Fig 2.8" sheetId="8" r:id="rId8"/>
  </sheets>
  <externalReferences>
    <externalReference r:id="rId9"/>
    <externalReference r:id="rId10"/>
    <externalReference r:id="rId11"/>
    <externalReference r:id="rId12"/>
  </externalReferences>
  <definedNames>
    <definedName name="Expenses">#REF!</definedName>
    <definedName name="NvsAnswerCol">"'[CONTRIBUTION DETAILS BY CUSTOMER.xls]Contrib_YTD'!$A$3:$A$14302"</definedName>
    <definedName name="NvsASD">"V2007-12-31"</definedName>
    <definedName name="NvsAutoDrillOk">"VN"</definedName>
    <definedName name="NvsElapsedTime">0.00199074074043892</definedName>
    <definedName name="NvsEndTime">39532.4410532407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"VARFDO"</definedName>
    <definedName name="NvsPanelEffdt">"V2007-01-01"</definedName>
    <definedName name="NvsPanelSetid">"VICRC"</definedName>
    <definedName name="NvsReqBU">"VFD"</definedName>
    <definedName name="NvsReqBUOnly">"VY"</definedName>
    <definedName name="NvsStyleNme">"Nocturne test.xls"</definedName>
    <definedName name="NvsTransLed">"VN"</definedName>
    <definedName name="NvsTreeASD">"V2007-12-31"</definedName>
    <definedName name="NvsValTbl.ACCOUNT">"GL_ACCOUNT_TBL"</definedName>
    <definedName name="NvsValTbl.ACTIVITY_ID">"PROJ_ACTIVITY"</definedName>
    <definedName name="NvsValTbl.BUSINESS_UNIT">"BUS_UNIT_TBL_GL"</definedName>
    <definedName name="NvsValTbl.OPERATING_UNIT">"OPER_UNIT_TBL"</definedName>
    <definedName name="NvsValTbl.PRODUCT">"PRODUCT_TBL"</definedName>
    <definedName name="NvsValTbl.PROJECT_ID">"PROJECT_TBL_VW"</definedName>
    <definedName name="NvsValTbl.RC_OUNIT">"RC_OUNIT_TBL"</definedName>
    <definedName name="Period">#REF!</definedName>
    <definedName name="rbu">'[4]HQ 2008'!#REF!</definedName>
    <definedName name="rtt">'[4]HQ 2008'!#REF!</definedName>
    <definedName name="sfd">'[4]HQ 2008'!#REF!</definedName>
    <definedName name="TotBud">#REF!</definedName>
  </definedNames>
  <calcPr calcId="125725"/>
</workbook>
</file>

<file path=xl/calcChain.xml><?xml version="1.0" encoding="utf-8"?>
<calcChain xmlns="http://schemas.openxmlformats.org/spreadsheetml/2006/main">
  <c r="D100" i="3"/>
  <c r="E100"/>
</calcChain>
</file>

<file path=xl/sharedStrings.xml><?xml version="1.0" encoding="utf-8"?>
<sst xmlns="http://schemas.openxmlformats.org/spreadsheetml/2006/main" count="178" uniqueCount="102">
  <si>
    <t>Total volumes, US$ billions</t>
  </si>
  <si>
    <t>Total</t>
  </si>
  <si>
    <t>Private</t>
  </si>
  <si>
    <t>Governments and EU institutions</t>
  </si>
  <si>
    <t xml:space="preserve">Source: Development Initiatives based on OECD DAC, UN OCHA FTS  data and GHA's unique dataset for private voluntary contributions </t>
  </si>
  <si>
    <t xml:space="preserve">Notes: Figures for 2013 are preliminary estimates (see Data &amp; guides for further details). </t>
  </si>
  <si>
    <t>Figure: 2.1 International humanitarian response, 2008–2013</t>
  </si>
  <si>
    <t>Unmet needs</t>
  </si>
  <si>
    <t>Funding</t>
  </si>
  <si>
    <t>Revised requirements</t>
  </si>
  <si>
    <t xml:space="preserve">Notes: 2012 data includes the Syria RRP 2012 monitored by UNHCR. UN-coordinated appeals include SRPs and those inside and outside the previously named consolidated appeal process (CAP). </t>
  </si>
  <si>
    <t xml:space="preserve">Source: Development Initiatives based on UN OCHA FTS data </t>
  </si>
  <si>
    <t>Figure: 2.2 Funding and unmet needs, UN-coordinated appeals, 2004–2013</t>
  </si>
  <si>
    <t>TOTAL 2012</t>
  </si>
  <si>
    <t>Syria RRP</t>
  </si>
  <si>
    <t>Syria SHARP</t>
  </si>
  <si>
    <t>Somalia</t>
  </si>
  <si>
    <t>Republic of South Sudan</t>
  </si>
  <si>
    <t>Sudan</t>
  </si>
  <si>
    <t>DRC</t>
  </si>
  <si>
    <t>Yemen</t>
  </si>
  <si>
    <t>Kenya</t>
  </si>
  <si>
    <t>Chad</t>
  </si>
  <si>
    <t>Mali</t>
  </si>
  <si>
    <t>Afghanistan</t>
  </si>
  <si>
    <t>oPt</t>
  </si>
  <si>
    <t>Niger</t>
  </si>
  <si>
    <t>CAR</t>
  </si>
  <si>
    <t>Haiti</t>
  </si>
  <si>
    <t>Zimbabwe</t>
  </si>
  <si>
    <t>Burkina Faso</t>
  </si>
  <si>
    <t>Myanmar - Rakhine</t>
  </si>
  <si>
    <t>Philippines Mindanao</t>
  </si>
  <si>
    <t>Mauritania</t>
  </si>
  <si>
    <t>Djibouti</t>
  </si>
  <si>
    <t>Myanmar - Kachin</t>
  </si>
  <si>
    <t>Cuba</t>
  </si>
  <si>
    <t>% needs met</t>
  </si>
  <si>
    <t>Source: Development Initiatives based on UN OCHA FTS data</t>
  </si>
  <si>
    <t>Figure 2.3 Revised requirements and proportion of needs met, UN-coordinated appeals, 2013</t>
  </si>
  <si>
    <t>Philippines - Typhoon Haiyan</t>
  </si>
  <si>
    <t>South Sudan Regional</t>
  </si>
  <si>
    <t>Iraq</t>
  </si>
  <si>
    <t>Myanmar</t>
  </si>
  <si>
    <t>Senegal</t>
  </si>
  <si>
    <t>Cameroon</t>
  </si>
  <si>
    <t>Nigeria</t>
  </si>
  <si>
    <t>Sahel Regional</t>
  </si>
  <si>
    <t>Philippines - Bohol Earthquake</t>
  </si>
  <si>
    <t>Gambia</t>
  </si>
  <si>
    <t>Republic of Congo</t>
  </si>
  <si>
    <t>Philippines- Zamboanga crisis</t>
  </si>
  <si>
    <t>Notes: Data downloaded 28 July 2014, and subject to change. South Sudan Regional is a Regional Refugee Response Plan covering interventions in Ethiopia, Kenya, Sudan and Uganda.</t>
  </si>
  <si>
    <t>Figure 2.4 Revised requirements and proportion of needs met, UN-coordinated appeals, 2014</t>
  </si>
  <si>
    <t>US$204</t>
  </si>
  <si>
    <t>US$168</t>
  </si>
  <si>
    <t>US$110</t>
  </si>
  <si>
    <t>Volume</t>
  </si>
  <si>
    <t>Year</t>
  </si>
  <si>
    <t>Note: Data downloaded 28 July 2014, 2014 figure subject to change.</t>
  </si>
  <si>
    <t xml:space="preserve">Source: Development Initiatives based on data from UN OCHA FTS, UN-coordinated appeals, UN OCHA Overview of Global Humanitarian Action at Mid-Year 2013 and UN OCHA Overview of Global Humanitarian Action, 2014  </t>
  </si>
  <si>
    <t>Figure 2.5 Average requirements per targeted beneficiary of UN-coordinated appeals, 2012–2014</t>
  </si>
  <si>
    <t xml:space="preserve">Korea DPR </t>
  </si>
  <si>
    <t xml:space="preserve">Mali </t>
  </si>
  <si>
    <t xml:space="preserve">Burkina Faso </t>
  </si>
  <si>
    <t xml:space="preserve">Cuba </t>
  </si>
  <si>
    <t xml:space="preserve">Pakistan Floods Early Recovery </t>
  </si>
  <si>
    <t xml:space="preserve">Zimbabwe </t>
  </si>
  <si>
    <t xml:space="preserve">Lesotho </t>
  </si>
  <si>
    <t xml:space="preserve">Niger </t>
  </si>
  <si>
    <t xml:space="preserve">Afghanistan </t>
  </si>
  <si>
    <t xml:space="preserve">Sudan </t>
  </si>
  <si>
    <t xml:space="preserve">Philippines </t>
  </si>
  <si>
    <t xml:space="preserve">Cote d'Ivoire </t>
  </si>
  <si>
    <t xml:space="preserve">Yemen </t>
  </si>
  <si>
    <t xml:space="preserve">Haiti </t>
  </si>
  <si>
    <t xml:space="preserve">Chad </t>
  </si>
  <si>
    <t xml:space="preserve">Mauritania </t>
  </si>
  <si>
    <t>Philippines - Mindanao</t>
  </si>
  <si>
    <t xml:space="preserve">Kenya </t>
  </si>
  <si>
    <t xml:space="preserve">Sri Lanka Joint Plan for Assistance Northern Province </t>
  </si>
  <si>
    <t xml:space="preserve">Republic of South Sudan </t>
  </si>
  <si>
    <t xml:space="preserve">Somalia </t>
  </si>
  <si>
    <t xml:space="preserve">Myanmar - Kachin </t>
  </si>
  <si>
    <t xml:space="preserve">Djibouti </t>
  </si>
  <si>
    <t xml:space="preserve">Syria RRP </t>
  </si>
  <si>
    <t>Liberia</t>
  </si>
  <si>
    <t xml:space="preserve">South Sudan Regional </t>
  </si>
  <si>
    <t xml:space="preserve">Myanmar - Rakhine </t>
  </si>
  <si>
    <t>US$ per target beneficiary</t>
  </si>
  <si>
    <t xml:space="preserve">Notes: 2012 data downloaded 2 June 2014, subject to change. Does not include the UN-coordinated appeal for the Republic of Congo for which the amount requested and the target population figures were being amended at the time of analysis; nor the regional Sahel appeal, which combines nine country-specific appeals (already included separately in the analysis) with an additional regional component. 2013 data downloaded 14 May 2014. Includes CAP and non-CAP appeals (Cuba, Zimbabwe, Myanmar Kachin, Myanmar Rakhine, Syria RRP). 2014 data downloaded 28 July 2014, and subject to change. </t>
  </si>
  <si>
    <t>Source: Development Initiatives based on data from UN OCHA FTS, UN-coordinated appeals, UN OCHA Overview of Global Humanitarian Action at Mid-Year 2013 and UN OCHA Overview of Global Humanitarian Action, 2014</t>
  </si>
  <si>
    <t>Figure 2.6 Requirements per targeted beneficiary in UN-coordinated appeals: 2012, 2013 and 2014</t>
  </si>
  <si>
    <t>Initial requirements</t>
  </si>
  <si>
    <t xml:space="preserve">Note: No income data currently available for 2014. </t>
  </si>
  <si>
    <t xml:space="preserve">Source: Development Initiatives based on ICRC annual reports </t>
  </si>
  <si>
    <t>Figure 2.7 Funding to ICRC emergency appeals against requirements, 2009–2014</t>
  </si>
  <si>
    <t xml:space="preserve">Unmet needs </t>
  </si>
  <si>
    <t>Requirement</t>
  </si>
  <si>
    <t xml:space="preserve">Notes: Figures in this graph may differ from previous years reports. Each year GHA reviews all the latest emergency appeal documents, figures and dates are often subject to change. </t>
  </si>
  <si>
    <t xml:space="preserve">Source: Development Initiatives based on IFRC annual reports </t>
  </si>
  <si>
    <t>Figure 2.8 Funding to IFRC emergency appeals against requirements, 2009–2013</t>
  </si>
</sst>
</file>

<file path=xl/styles.xml><?xml version="1.0" encoding="utf-8"?>
<styleSheet xmlns="http://schemas.openxmlformats.org/spreadsheetml/2006/main">
  <numFmts count="11">
    <numFmt numFmtId="43" formatCode="_-* #,##0.00_-;\-* #,##0.00_-;_-* &quot;-&quot;??_-;_-@_-"/>
    <numFmt numFmtId="164" formatCode="0.0"/>
    <numFmt numFmtId="165" formatCode="#,##0.0"/>
    <numFmt numFmtId="166" formatCode="0.0%"/>
    <numFmt numFmtId="167" formatCode="_(* #,##0.00_);_(* \(#,##0.00\);_(* &quot;-&quot;??_);_(@_)"/>
    <numFmt numFmtId="168" formatCode="_(* #,##0_);_(* \(#,##0\);_(* &quot;-&quot;??_);_(@_)"/>
    <numFmt numFmtId="169" formatCode="&quot;$&quot;#,##0.00"/>
    <numFmt numFmtId="170" formatCode="_ * #,##0_ \ \ ;_ * \(\ #,##0_ \)\ ;_ * &quot;-  &quot;_ ;_ @_ "/>
    <numFmt numFmtId="171" formatCode="_ * #,##0_ ;_ * \(\ #,##0\ \)_ ;_ * &quot;-&quot;_ ;_ @_ "/>
    <numFmt numFmtId="172" formatCode="_(* #,##0_);_(* \-\ #,##0;_(* &quot;-&quot;_);_(@_)"/>
    <numFmt numFmtId="173" formatCode="_-* #,##0_-;\-* #,##0_-;_-* &quot;-&quot;??_-;_-@_-"/>
  </numFmts>
  <fonts count="5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name val="Arial"/>
    </font>
    <font>
      <sz val="11"/>
      <name val="Calibri"/>
      <family val="2"/>
      <scheme val="minor"/>
    </font>
    <font>
      <b/>
      <i/>
      <sz val="10"/>
      <name val="Arial"/>
      <family val="2"/>
    </font>
    <font>
      <b/>
      <sz val="11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38"/>
      <name val="Arial"/>
      <family val="2"/>
    </font>
    <font>
      <sz val="8"/>
      <color indexed="61"/>
      <name val="Arial"/>
      <family val="2"/>
    </font>
    <font>
      <b/>
      <sz val="12"/>
      <color indexed="20"/>
      <name val="Arial"/>
      <family val="2"/>
    </font>
    <font>
      <b/>
      <i/>
      <sz val="12"/>
      <color indexed="20"/>
      <name val="Arial"/>
      <family val="2"/>
    </font>
    <font>
      <b/>
      <vertAlign val="subscript"/>
      <sz val="22"/>
      <color indexed="16"/>
      <name val="Arial"/>
      <family val="2"/>
    </font>
    <font>
      <b/>
      <sz val="14"/>
      <color indexed="61"/>
      <name val="Arial"/>
      <family val="2"/>
    </font>
    <font>
      <sz val="11"/>
      <color indexed="18"/>
      <name val="Arial"/>
      <family val="2"/>
    </font>
    <font>
      <b/>
      <sz val="10"/>
      <color indexed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i/>
      <sz val="16"/>
      <color indexed="32"/>
      <name val="Arial"/>
      <family val="2"/>
    </font>
    <font>
      <b/>
      <sz val="14"/>
      <color indexed="17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medium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41"/>
      </patternFill>
    </fill>
    <fill>
      <patternFill patternType="solid">
        <fgColor indexed="22"/>
        <bgColor indexed="26"/>
      </patternFill>
    </fill>
    <fill>
      <patternFill patternType="solid">
        <fgColor indexed="47"/>
        <bgColor indexed="41"/>
      </patternFill>
    </fill>
  </fills>
  <borders count="6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92">
    <xf numFmtId="0" fontId="0" fillId="0" borderId="0"/>
    <xf numFmtId="43" fontId="3" fillId="0" borderId="0" applyFont="0" applyFill="0" applyBorder="0" applyAlignment="0" applyProtection="0"/>
    <xf numFmtId="0" fontId="5" fillId="0" borderId="0">
      <alignment vertical="top"/>
    </xf>
    <xf numFmtId="43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3" fillId="0" borderId="0"/>
    <xf numFmtId="9" fontId="5" fillId="0" borderId="0" applyFont="0" applyFill="0" applyBorder="0" applyAlignment="0" applyProtection="0"/>
    <xf numFmtId="0" fontId="12" fillId="0" borderId="0"/>
    <xf numFmtId="167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169" fontId="18" fillId="0" borderId="0" applyFill="0"/>
    <xf numFmtId="169" fontId="18" fillId="0" borderId="0">
      <alignment horizontal="center"/>
    </xf>
    <xf numFmtId="170" fontId="19" fillId="0" borderId="0" applyNumberFormat="0">
      <alignment horizontal="center" vertical="center" wrapText="1"/>
    </xf>
    <xf numFmtId="169" fontId="20" fillId="0" borderId="1" applyFill="0"/>
    <xf numFmtId="0" fontId="21" fillId="0" borderId="0" applyFont="0" applyAlignment="0"/>
    <xf numFmtId="0" fontId="22" fillId="0" borderId="0" applyFill="0">
      <alignment vertical="top"/>
    </xf>
    <xf numFmtId="170" fontId="20" fillId="3" borderId="0" applyNumberFormat="0" applyBorder="0">
      <alignment horizontal="center" vertical="center" wrapText="1"/>
    </xf>
    <xf numFmtId="169" fontId="23" fillId="0" borderId="2" applyFill="0"/>
    <xf numFmtId="0" fontId="21" fillId="0" borderId="0" applyNumberFormat="0" applyFont="0" applyAlignment="0"/>
    <xf numFmtId="0" fontId="22" fillId="0" borderId="0" applyFill="0">
      <alignment wrapText="1"/>
    </xf>
    <xf numFmtId="170" fontId="23" fillId="4" borderId="3" applyNumberFormat="0">
      <alignment horizontal="center" vertical="center" wrapText="1"/>
    </xf>
    <xf numFmtId="169" fontId="24" fillId="0" borderId="0" applyFill="0"/>
    <xf numFmtId="0" fontId="25" fillId="0" borderId="0" applyNumberFormat="0" applyFont="0" applyAlignment="0">
      <alignment horizontal="center"/>
    </xf>
    <xf numFmtId="0" fontId="26" fillId="0" borderId="0" applyFill="0">
      <alignment vertical="top" wrapText="1"/>
    </xf>
    <xf numFmtId="0" fontId="23" fillId="0" borderId="0" applyFill="0">
      <alignment horizontal="left" vertical="top" wrapText="1"/>
    </xf>
    <xf numFmtId="169" fontId="21" fillId="0" borderId="0" applyFill="0"/>
    <xf numFmtId="0" fontId="25" fillId="0" borderId="0" applyNumberFormat="0" applyFont="0" applyAlignment="0">
      <alignment horizontal="center"/>
    </xf>
    <xf numFmtId="0" fontId="27" fillId="0" borderId="0" applyFill="0">
      <alignment vertical="center" wrapText="1"/>
    </xf>
    <xf numFmtId="0" fontId="28" fillId="0" borderId="0">
      <alignment horizontal="left" vertical="center" wrapText="1"/>
    </xf>
    <xf numFmtId="169" fontId="29" fillId="0" borderId="0" applyFill="0"/>
    <xf numFmtId="0" fontId="25" fillId="0" borderId="0" applyNumberFormat="0" applyFont="0" applyAlignment="0">
      <alignment horizontal="center"/>
    </xf>
    <xf numFmtId="0" fontId="30" fillId="0" borderId="0" applyFill="0">
      <alignment horizontal="center" vertical="center" wrapText="1"/>
    </xf>
    <xf numFmtId="0" fontId="21" fillId="0" borderId="0" applyFill="0">
      <alignment horizontal="center" vertical="center" wrapText="1"/>
    </xf>
    <xf numFmtId="169" fontId="31" fillId="0" borderId="0" applyFill="0"/>
    <xf numFmtId="0" fontId="25" fillId="0" borderId="0" applyNumberFormat="0" applyFont="0" applyAlignment="0">
      <alignment horizontal="center"/>
    </xf>
    <xf numFmtId="0" fontId="32" fillId="0" borderId="0" applyFill="0">
      <alignment horizontal="center" vertical="center" wrapText="1"/>
    </xf>
    <xf numFmtId="0" fontId="33" fillId="0" borderId="0" applyFill="0">
      <alignment horizontal="center" vertical="center" wrapText="1"/>
    </xf>
    <xf numFmtId="169" fontId="34" fillId="0" borderId="0" applyFill="0"/>
    <xf numFmtId="0" fontId="25" fillId="0" borderId="0" applyNumberFormat="0" applyFont="0" applyAlignment="0">
      <alignment horizontal="center"/>
    </xf>
    <xf numFmtId="0" fontId="35" fillId="0" borderId="0">
      <alignment horizontal="center" wrapText="1"/>
    </xf>
    <xf numFmtId="0" fontId="31" fillId="0" borderId="0" applyFill="0">
      <alignment horizontal="center" wrapText="1"/>
    </xf>
    <xf numFmtId="0" fontId="16" fillId="0" borderId="0" applyNumberFormat="0" applyFill="0" applyBorder="0" applyAlignment="0" applyProtection="0">
      <alignment vertical="top"/>
      <protection locked="0"/>
    </xf>
    <xf numFmtId="171" fontId="21" fillId="0" borderId="0" applyFont="0" applyFill="0" applyBorder="0" applyAlignment="0" applyProtection="0"/>
    <xf numFmtId="0" fontId="36" fillId="0" borderId="0" applyNumberFormat="0" applyFont="0" applyFill="0" applyBorder="0" applyAlignment="0" applyProtection="0">
      <alignment horizontal="left"/>
    </xf>
    <xf numFmtId="15" fontId="36" fillId="0" borderId="0" applyFont="0" applyFill="0" applyBorder="0" applyAlignment="0" applyProtection="0"/>
    <xf numFmtId="4" fontId="36" fillId="0" borderId="0" applyFont="0" applyFill="0" applyBorder="0" applyAlignment="0" applyProtection="0"/>
    <xf numFmtId="0" fontId="37" fillId="0" borderId="4">
      <alignment horizontal="center"/>
    </xf>
    <xf numFmtId="3" fontId="36" fillId="0" borderId="0" applyFont="0" applyFill="0" applyBorder="0" applyAlignment="0" applyProtection="0"/>
    <xf numFmtId="0" fontId="36" fillId="5" borderId="0" applyNumberFormat="0" applyFont="0" applyBorder="0" applyAlignment="0" applyProtection="0"/>
    <xf numFmtId="172" fontId="38" fillId="6" borderId="0">
      <alignment horizontal="right"/>
    </xf>
    <xf numFmtId="0" fontId="39" fillId="6" borderId="0">
      <alignment horizontal="left" indent="7"/>
    </xf>
    <xf numFmtId="0" fontId="38" fillId="6" borderId="0">
      <alignment horizontal="left" indent="6"/>
    </xf>
    <xf numFmtId="172" fontId="40" fillId="0" borderId="5" applyFill="0">
      <alignment horizontal="right"/>
    </xf>
    <xf numFmtId="0" fontId="21" fillId="0" borderId="0" applyNumberFormat="0" applyFont="0" applyAlignment="0"/>
    <xf numFmtId="0" fontId="41" fillId="0" borderId="0">
      <alignment horizontal="left" indent="3"/>
    </xf>
    <xf numFmtId="0" fontId="40" fillId="0" borderId="5" applyFill="0">
      <alignment horizontal="left" indent="3"/>
    </xf>
    <xf numFmtId="172" fontId="24" fillId="0" borderId="0" applyFill="0">
      <alignment horizontal="right"/>
    </xf>
    <xf numFmtId="0" fontId="21" fillId="6" borderId="0" applyNumberFormat="0" applyFont="0" applyBorder="0" applyAlignment="0"/>
    <xf numFmtId="0" fontId="24" fillId="0" borderId="0">
      <alignment horizontal="left" indent="4"/>
    </xf>
    <xf numFmtId="165" fontId="24" fillId="0" borderId="0" applyFill="0">
      <alignment horizontal="left" indent="4"/>
    </xf>
    <xf numFmtId="172" fontId="20" fillId="0" borderId="4" applyFill="0">
      <alignment horizontal="right"/>
    </xf>
    <xf numFmtId="0" fontId="21" fillId="7" borderId="0" applyNumberFormat="0" applyFont="0" applyBorder="0" applyAlignment="0"/>
    <xf numFmtId="0" fontId="42" fillId="7" borderId="0">
      <alignment horizontal="left" indent="2"/>
    </xf>
    <xf numFmtId="0" fontId="43" fillId="7" borderId="4">
      <alignment horizontal="left" indent="2"/>
    </xf>
    <xf numFmtId="172" fontId="40" fillId="0" borderId="5" applyFill="0">
      <alignment horizontal="right"/>
    </xf>
    <xf numFmtId="0" fontId="21" fillId="0" borderId="0" applyNumberFormat="0" applyFont="0" applyAlignment="0"/>
    <xf numFmtId="0" fontId="41" fillId="0" borderId="0">
      <alignment horizontal="left" indent="3"/>
    </xf>
    <xf numFmtId="0" fontId="40" fillId="0" borderId="5" applyFill="0">
      <alignment horizontal="left" indent="3"/>
    </xf>
    <xf numFmtId="172" fontId="24" fillId="0" borderId="0" applyFill="0">
      <alignment horizontal="right"/>
    </xf>
    <xf numFmtId="0" fontId="21" fillId="0" borderId="0" applyNumberFormat="0" applyFont="0" applyBorder="0" applyAlignment="0"/>
    <xf numFmtId="0" fontId="24" fillId="0" borderId="0">
      <alignment horizontal="left" indent="4"/>
    </xf>
    <xf numFmtId="165" fontId="24" fillId="0" borderId="0" applyFill="0">
      <alignment horizontal="left" indent="4"/>
    </xf>
    <xf numFmtId="172" fontId="44" fillId="0" borderId="0" applyFill="0">
      <alignment horizontal="right"/>
    </xf>
    <xf numFmtId="0" fontId="21" fillId="0" borderId="0" applyNumberFormat="0" applyFont="0" applyBorder="0" applyAlignment="0"/>
    <xf numFmtId="0" fontId="44" fillId="0" borderId="0">
      <alignment horizontal="left" indent="5"/>
    </xf>
    <xf numFmtId="0" fontId="44" fillId="0" borderId="0" applyFill="0">
      <alignment horizontal="left" indent="5"/>
    </xf>
    <xf numFmtId="172" fontId="45" fillId="0" borderId="0" applyFill="0">
      <alignment horizontal="right"/>
    </xf>
    <xf numFmtId="0" fontId="21" fillId="0" borderId="0" applyNumberFormat="0" applyFont="0" applyFill="0" applyBorder="0" applyAlignment="0"/>
    <xf numFmtId="0" fontId="45" fillId="0" borderId="0" applyFill="0">
      <alignment horizontal="left" indent="6"/>
    </xf>
    <xf numFmtId="0" fontId="45" fillId="0" borderId="0" applyFill="0">
      <alignment horizontal="left" indent="6"/>
    </xf>
    <xf numFmtId="172" fontId="46" fillId="8" borderId="1">
      <alignment horizontal="right"/>
    </xf>
    <xf numFmtId="0" fontId="46" fillId="8" borderId="0"/>
    <xf numFmtId="0" fontId="46" fillId="8" borderId="0"/>
    <xf numFmtId="172" fontId="47" fillId="9" borderId="2">
      <alignment horizontal="right"/>
    </xf>
    <xf numFmtId="0" fontId="20" fillId="9" borderId="0" applyNumberFormat="0" applyBorder="0" applyAlignment="0"/>
    <xf numFmtId="0" fontId="48" fillId="9" borderId="0">
      <alignment horizontal="left" indent="1"/>
    </xf>
    <xf numFmtId="172" fontId="20" fillId="4" borderId="4">
      <alignment horizontal="right"/>
    </xf>
    <xf numFmtId="170" fontId="23" fillId="4" borderId="3" applyBorder="0"/>
    <xf numFmtId="0" fontId="49" fillId="10" borderId="4">
      <alignment horizontal="left" indent="2"/>
    </xf>
  </cellStyleXfs>
  <cellXfs count="47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2" borderId="0" xfId="0" applyFont="1" applyFill="1" applyAlignment="1">
      <alignment horizontal="left" vertical="center"/>
    </xf>
    <xf numFmtId="0" fontId="6" fillId="0" borderId="0" xfId="2" applyFont="1">
      <alignment vertical="top"/>
    </xf>
    <xf numFmtId="164" fontId="6" fillId="0" borderId="0" xfId="2" applyNumberFormat="1" applyFont="1">
      <alignment vertical="top"/>
    </xf>
    <xf numFmtId="3" fontId="6" fillId="0" borderId="0" xfId="2" applyNumberFormat="1" applyFont="1">
      <alignment vertical="top"/>
    </xf>
    <xf numFmtId="165" fontId="6" fillId="0" borderId="0" xfId="2" applyNumberFormat="1" applyFont="1" applyAlignment="1">
      <alignment horizontal="center" vertical="top"/>
    </xf>
    <xf numFmtId="0" fontId="7" fillId="0" borderId="0" xfId="2" applyFont="1" applyAlignment="1">
      <alignment horizontal="center" vertical="top"/>
    </xf>
    <xf numFmtId="0" fontId="8" fillId="0" borderId="0" xfId="2" applyFont="1">
      <alignment vertical="top"/>
    </xf>
    <xf numFmtId="0" fontId="9" fillId="0" borderId="0" xfId="2" applyFont="1">
      <alignment vertical="top"/>
    </xf>
    <xf numFmtId="0" fontId="4" fillId="2" borderId="0" xfId="0" applyFont="1" applyFill="1"/>
    <xf numFmtId="0" fontId="2" fillId="2" borderId="0" xfId="0" applyFont="1" applyFill="1"/>
    <xf numFmtId="0" fontId="5" fillId="0" borderId="0" xfId="2">
      <alignment vertical="top"/>
    </xf>
    <xf numFmtId="166" fontId="5" fillId="0" borderId="0" xfId="2" applyNumberFormat="1" applyAlignment="1">
      <alignment horizontal="center" vertical="top"/>
    </xf>
    <xf numFmtId="0" fontId="5" fillId="0" borderId="0" xfId="2" applyFont="1">
      <alignment vertical="top"/>
    </xf>
    <xf numFmtId="9" fontId="5" fillId="0" borderId="0" xfId="2" applyNumberFormat="1" applyAlignment="1">
      <alignment horizontal="center" vertical="top"/>
    </xf>
    <xf numFmtId="165" fontId="5" fillId="0" borderId="0" xfId="2" applyNumberFormat="1" applyAlignment="1">
      <alignment horizontal="center" vertical="top"/>
    </xf>
    <xf numFmtId="0" fontId="10" fillId="0" borderId="0" xfId="2" applyFont="1">
      <alignment vertical="top"/>
    </xf>
    <xf numFmtId="3" fontId="10" fillId="0" borderId="0" xfId="2" applyNumberFormat="1" applyFont="1" applyAlignment="1">
      <alignment horizontal="center" vertical="top"/>
    </xf>
    <xf numFmtId="3" fontId="5" fillId="0" borderId="0" xfId="2" applyNumberFormat="1" applyAlignment="1">
      <alignment horizontal="center" vertical="top"/>
    </xf>
    <xf numFmtId="0" fontId="11" fillId="0" borderId="0" xfId="2" applyFont="1" applyAlignment="1">
      <alignment horizontal="center" vertical="top"/>
    </xf>
    <xf numFmtId="9" fontId="6" fillId="0" borderId="0" xfId="2" applyNumberFormat="1" applyFont="1" applyAlignment="1">
      <alignment horizontal="center" vertical="top"/>
    </xf>
    <xf numFmtId="3" fontId="6" fillId="0" borderId="0" xfId="2" applyNumberFormat="1" applyFont="1" applyAlignment="1">
      <alignment horizontal="center" vertical="top"/>
    </xf>
    <xf numFmtId="0" fontId="2" fillId="2" borderId="0" xfId="2" applyFont="1" applyFill="1">
      <alignment vertical="top"/>
    </xf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left"/>
    </xf>
    <xf numFmtId="0" fontId="13" fillId="0" borderId="0" xfId="9" applyFont="1"/>
    <xf numFmtId="0" fontId="13" fillId="0" borderId="0" xfId="9" applyFont="1" applyAlignment="1">
      <alignment horizontal="left"/>
    </xf>
    <xf numFmtId="3" fontId="13" fillId="0" borderId="0" xfId="10" applyNumberFormat="1" applyFont="1"/>
    <xf numFmtId="168" fontId="13" fillId="0" borderId="0" xfId="10" applyNumberFormat="1" applyFont="1"/>
    <xf numFmtId="3" fontId="13" fillId="0" borderId="0" xfId="9" applyNumberFormat="1" applyFont="1" applyAlignment="1">
      <alignment horizontal="left"/>
    </xf>
    <xf numFmtId="166" fontId="13" fillId="0" borderId="0" xfId="11" applyNumberFormat="1" applyFont="1" applyAlignment="1">
      <alignment horizontal="left"/>
    </xf>
    <xf numFmtId="3" fontId="13" fillId="0" borderId="0" xfId="10" applyNumberFormat="1" applyFont="1" applyAlignment="1">
      <alignment horizontal="left"/>
    </xf>
    <xf numFmtId="168" fontId="13" fillId="0" borderId="0" xfId="10" applyNumberFormat="1" applyFont="1" applyAlignment="1"/>
    <xf numFmtId="168" fontId="13" fillId="0" borderId="0" xfId="10" applyNumberFormat="1" applyFont="1" applyAlignment="1">
      <alignment horizontal="left"/>
    </xf>
    <xf numFmtId="0" fontId="15" fillId="0" borderId="0" xfId="9" applyFont="1" applyFill="1" applyAlignment="1">
      <alignment horizontal="left"/>
    </xf>
    <xf numFmtId="0" fontId="13" fillId="0" borderId="0" xfId="9" applyFont="1" applyFill="1" applyAlignment="1">
      <alignment horizontal="left"/>
    </xf>
    <xf numFmtId="0" fontId="17" fillId="0" borderId="0" xfId="12" applyFont="1" applyAlignment="1" applyProtection="1">
      <alignment horizontal="left"/>
    </xf>
    <xf numFmtId="0" fontId="13" fillId="0" borderId="0" xfId="12" applyFont="1" applyAlignment="1" applyProtection="1">
      <alignment horizontal="left"/>
    </xf>
    <xf numFmtId="0" fontId="2" fillId="2" borderId="0" xfId="9" applyFont="1" applyFill="1" applyAlignment="1">
      <alignment horizontal="left"/>
    </xf>
    <xf numFmtId="173" fontId="0" fillId="0" borderId="0" xfId="1" applyNumberFormat="1" applyFont="1"/>
    <xf numFmtId="173" fontId="3" fillId="0" borderId="0" xfId="1" applyNumberFormat="1" applyFont="1" applyBorder="1"/>
    <xf numFmtId="1" fontId="0" fillId="0" borderId="0" xfId="0" applyNumberFormat="1" applyBorder="1"/>
    <xf numFmtId="0" fontId="0" fillId="0" borderId="0" xfId="0" applyBorder="1" applyAlignment="1">
      <alignment horizontal="left"/>
    </xf>
    <xf numFmtId="0" fontId="1" fillId="0" borderId="0" xfId="0" applyFont="1" applyBorder="1"/>
  </cellXfs>
  <cellStyles count="92">
    <cellStyle name="C00A" xfId="13"/>
    <cellStyle name="C00B" xfId="14"/>
    <cellStyle name="C00L" xfId="15"/>
    <cellStyle name="C01A" xfId="16"/>
    <cellStyle name="C01B" xfId="17"/>
    <cellStyle name="C01H" xfId="18"/>
    <cellStyle name="C01L" xfId="19"/>
    <cellStyle name="C02A" xfId="20"/>
    <cellStyle name="C02B" xfId="21"/>
    <cellStyle name="C02H" xfId="22"/>
    <cellStyle name="C02L" xfId="23"/>
    <cellStyle name="C03A" xfId="24"/>
    <cellStyle name="C03B" xfId="25"/>
    <cellStyle name="C03H" xfId="26"/>
    <cellStyle name="C03L" xfId="27"/>
    <cellStyle name="C04A" xfId="28"/>
    <cellStyle name="C04B" xfId="29"/>
    <cellStyle name="C04H" xfId="30"/>
    <cellStyle name="C04L" xfId="31"/>
    <cellStyle name="C05A" xfId="32"/>
    <cellStyle name="C05B" xfId="33"/>
    <cellStyle name="C05H" xfId="34"/>
    <cellStyle name="C05L" xfId="35"/>
    <cellStyle name="C06A" xfId="36"/>
    <cellStyle name="C06B" xfId="37"/>
    <cellStyle name="C06H" xfId="38"/>
    <cellStyle name="C06L" xfId="39"/>
    <cellStyle name="C07A" xfId="40"/>
    <cellStyle name="C07B" xfId="41"/>
    <cellStyle name="C07H" xfId="42"/>
    <cellStyle name="C07L" xfId="43"/>
    <cellStyle name="Comma" xfId="1" builtinId="3"/>
    <cellStyle name="Comma 2" xfId="3"/>
    <cellStyle name="Comma 3" xfId="10"/>
    <cellStyle name="Hyperlink" xfId="12" builtinId="8"/>
    <cellStyle name="Hyperlink 2" xfId="44"/>
    <cellStyle name="Normal" xfId="0" builtinId="0"/>
    <cellStyle name="Normal 2" xfId="2"/>
    <cellStyle name="Normal 2 2" xfId="4"/>
    <cellStyle name="Normal 3" xfId="5"/>
    <cellStyle name="Normal 4" xfId="6"/>
    <cellStyle name="Normal 5" xfId="7"/>
    <cellStyle name="Normal 6" xfId="9"/>
    <cellStyle name="NPlode" xfId="45"/>
    <cellStyle name="Percent 2" xfId="8"/>
    <cellStyle name="Percent 3" xfId="11"/>
    <cellStyle name="PSChar" xfId="46"/>
    <cellStyle name="PSDate" xfId="47"/>
    <cellStyle name="PSDec" xfId="48"/>
    <cellStyle name="PSHeading" xfId="49"/>
    <cellStyle name="PSInt" xfId="50"/>
    <cellStyle name="PSSpacer" xfId="51"/>
    <cellStyle name="R00A" xfId="52"/>
    <cellStyle name="R00B" xfId="53"/>
    <cellStyle name="R00L" xfId="54"/>
    <cellStyle name="R01A" xfId="55"/>
    <cellStyle name="R01B" xfId="56"/>
    <cellStyle name="R01H" xfId="57"/>
    <cellStyle name="R01L" xfId="58"/>
    <cellStyle name="R02A" xfId="59"/>
    <cellStyle name="R02B" xfId="60"/>
    <cellStyle name="R02H" xfId="61"/>
    <cellStyle name="R02L" xfId="62"/>
    <cellStyle name="R03A" xfId="63"/>
    <cellStyle name="R03B" xfId="64"/>
    <cellStyle name="R03H" xfId="65"/>
    <cellStyle name="R03L" xfId="66"/>
    <cellStyle name="R04A" xfId="67"/>
    <cellStyle name="R04B" xfId="68"/>
    <cellStyle name="R04H" xfId="69"/>
    <cellStyle name="R04L" xfId="70"/>
    <cellStyle name="R05A" xfId="71"/>
    <cellStyle name="R05B" xfId="72"/>
    <cellStyle name="R05H" xfId="73"/>
    <cellStyle name="R05L" xfId="74"/>
    <cellStyle name="R06A" xfId="75"/>
    <cellStyle name="R06B" xfId="76"/>
    <cellStyle name="R06H" xfId="77"/>
    <cellStyle name="R06L" xfId="78"/>
    <cellStyle name="R07A" xfId="79"/>
    <cellStyle name="R07B" xfId="80"/>
    <cellStyle name="R07H" xfId="81"/>
    <cellStyle name="R07L" xfId="82"/>
    <cellStyle name="R11A" xfId="83"/>
    <cellStyle name="R11B" xfId="84"/>
    <cellStyle name="R11L" xfId="85"/>
    <cellStyle name="R12A" xfId="86"/>
    <cellStyle name="R12B" xfId="87"/>
    <cellStyle name="R12L" xfId="88"/>
    <cellStyle name="R13A" xfId="89"/>
    <cellStyle name="R13B" xfId="90"/>
    <cellStyle name="R13L" xfId="9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1"/>
          <c:order val="0"/>
          <c:tx>
            <c:strRef>
              <c:f>'Fig. 2.1'!$A$8</c:f>
              <c:strCache>
                <c:ptCount val="1"/>
                <c:pt idx="0">
                  <c:v>Governments and EU institutions</c:v>
                </c:pt>
              </c:strCache>
            </c:strRef>
          </c:tx>
          <c:dPt>
            <c:idx val="5"/>
            <c:spPr>
              <a:solidFill>
                <a:srgbClr val="C0504D">
                  <a:lumMod val="75000"/>
                  <a:alpha val="62000"/>
                </a:srgbClr>
              </a:solidFill>
            </c:spPr>
          </c:dPt>
          <c:dLbls>
            <c:dLblPos val="ctr"/>
            <c:showVal val="1"/>
          </c:dLbls>
          <c:cat>
            <c:numRef>
              <c:f>'Fig. 2.1'!$B$6:$G$6</c:f>
              <c:numCache>
                <c:formatCode>General</c:formatCode>
                <c:ptCount val="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</c:numCache>
            </c:numRef>
          </c:cat>
          <c:val>
            <c:numRef>
              <c:f>'Fig. 2.1'!$B$8:$G$8</c:f>
              <c:numCache>
                <c:formatCode>0.0</c:formatCode>
                <c:ptCount val="6"/>
                <c:pt idx="0">
                  <c:v>13.128870863918651</c:v>
                </c:pt>
                <c:pt idx="1">
                  <c:v>12.612721488657028</c:v>
                </c:pt>
                <c:pt idx="2">
                  <c:v>13.868202023381698</c:v>
                </c:pt>
                <c:pt idx="3">
                  <c:v>13.685619797588947</c:v>
                </c:pt>
                <c:pt idx="4">
                  <c:v>13.209693348894282</c:v>
                </c:pt>
                <c:pt idx="5">
                  <c:v>16.392219182579094</c:v>
                </c:pt>
              </c:numCache>
            </c:numRef>
          </c:val>
        </c:ser>
        <c:ser>
          <c:idx val="0"/>
          <c:order val="1"/>
          <c:tx>
            <c:strRef>
              <c:f>'Fig. 2.1'!$A$7</c:f>
              <c:strCache>
                <c:ptCount val="1"/>
                <c:pt idx="0">
                  <c:v>Private</c:v>
                </c:pt>
              </c:strCache>
            </c:strRef>
          </c:tx>
          <c:dPt>
            <c:idx val="5"/>
            <c:spPr>
              <a:solidFill>
                <a:srgbClr val="1F497D">
                  <a:lumMod val="60000"/>
                  <a:lumOff val="40000"/>
                  <a:alpha val="76000"/>
                </a:srgbClr>
              </a:solidFill>
            </c:spPr>
          </c:dPt>
          <c:dLbls>
            <c:dLblPos val="ctr"/>
            <c:showVal val="1"/>
          </c:dLbls>
          <c:cat>
            <c:numRef>
              <c:f>'Fig. 2.1'!$B$6:$G$6</c:f>
              <c:numCache>
                <c:formatCode>General</c:formatCode>
                <c:ptCount val="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</c:numCache>
            </c:numRef>
          </c:cat>
          <c:val>
            <c:numRef>
              <c:f>'Fig. 2.1'!$B$7:$G$7</c:f>
              <c:numCache>
                <c:formatCode>0.0</c:formatCode>
                <c:ptCount val="6"/>
                <c:pt idx="0">
                  <c:v>5.053951833135808</c:v>
                </c:pt>
                <c:pt idx="1">
                  <c:v>3.7890050382583595</c:v>
                </c:pt>
                <c:pt idx="2">
                  <c:v>5.575991719671161</c:v>
                </c:pt>
                <c:pt idx="3">
                  <c:v>4.9104347414865179</c:v>
                </c:pt>
                <c:pt idx="4">
                  <c:v>4.1361993355081941</c:v>
                </c:pt>
                <c:pt idx="5">
                  <c:v>5.5776491205381076</c:v>
                </c:pt>
              </c:numCache>
            </c:numRef>
          </c:val>
        </c:ser>
        <c:overlap val="100"/>
        <c:axId val="87274240"/>
        <c:axId val="87275776"/>
      </c:barChart>
      <c:lineChart>
        <c:grouping val="standard"/>
        <c:ser>
          <c:idx val="2"/>
          <c:order val="2"/>
          <c:tx>
            <c:strRef>
              <c:f>'Fig. 2.1'!$A$9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numRef>
              <c:f>'Fig. 2.1'!$B$6:$G$6</c:f>
              <c:numCache>
                <c:formatCode>General</c:formatCode>
                <c:ptCount val="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</c:numCache>
            </c:numRef>
          </c:cat>
          <c:val>
            <c:numRef>
              <c:f>'Fig. 2.1'!$B$9:$G$9</c:f>
              <c:numCache>
                <c:formatCode>0.0</c:formatCode>
                <c:ptCount val="6"/>
                <c:pt idx="0">
                  <c:v>18.182822697054458</c:v>
                </c:pt>
                <c:pt idx="1">
                  <c:v>16.40172652691539</c:v>
                </c:pt>
                <c:pt idx="2">
                  <c:v>19.44419374305286</c:v>
                </c:pt>
                <c:pt idx="3">
                  <c:v>18.596054539075464</c:v>
                </c:pt>
                <c:pt idx="4">
                  <c:v>17.345892684402475</c:v>
                </c:pt>
                <c:pt idx="5">
                  <c:v>21.969868303117202</c:v>
                </c:pt>
              </c:numCache>
            </c:numRef>
          </c:val>
        </c:ser>
        <c:marker val="1"/>
        <c:axId val="87274240"/>
        <c:axId val="87275776"/>
      </c:lineChart>
      <c:catAx>
        <c:axId val="87274240"/>
        <c:scaling>
          <c:orientation val="minMax"/>
        </c:scaling>
        <c:axPos val="b"/>
        <c:numFmt formatCode="General" sourceLinked="1"/>
        <c:tickLblPos val="nextTo"/>
        <c:crossAx val="87275776"/>
        <c:crosses val="autoZero"/>
        <c:auto val="1"/>
        <c:lblAlgn val="ctr"/>
        <c:lblOffset val="100"/>
      </c:catAx>
      <c:valAx>
        <c:axId val="872757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billions</a:t>
                </a:r>
              </a:p>
            </c:rich>
          </c:tx>
          <c:layout/>
        </c:title>
        <c:numFmt formatCode="0" sourceLinked="0"/>
        <c:tickLblPos val="nextTo"/>
        <c:crossAx val="87274240"/>
        <c:crosses val="autoZero"/>
        <c:crossBetween val="between"/>
      </c:valAx>
    </c:plotArea>
    <c:legend>
      <c:legendPos val="b"/>
      <c:layout/>
    </c:legend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1"/>
          <c:order val="1"/>
          <c:tx>
            <c:strRef>
              <c:f>'Fig 2.2'!$A$7</c:f>
              <c:strCache>
                <c:ptCount val="1"/>
                <c:pt idx="0">
                  <c:v>Funding</c:v>
                </c:pt>
              </c:strCache>
            </c:strRef>
          </c:tx>
          <c:dLbls>
            <c:showVal val="1"/>
          </c:dLbls>
          <c:cat>
            <c:numRef>
              <c:f>'Fig 2.2'!$B$5:$K$5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'Fig 2.2'!$B$7:$K$7</c:f>
              <c:numCache>
                <c:formatCode>#,##0.0</c:formatCode>
                <c:ptCount val="10"/>
                <c:pt idx="0">
                  <c:v>2.2234151469999999</c:v>
                </c:pt>
                <c:pt idx="1">
                  <c:v>4.0214795150000002</c:v>
                </c:pt>
                <c:pt idx="2">
                  <c:v>3.8937549250000001</c:v>
                </c:pt>
                <c:pt idx="3">
                  <c:v>3.9556730099999999</c:v>
                </c:pt>
                <c:pt idx="4">
                  <c:v>5.7318542250000002</c:v>
                </c:pt>
                <c:pt idx="5">
                  <c:v>7.142821423</c:v>
                </c:pt>
                <c:pt idx="6">
                  <c:v>8.0272466090000005</c:v>
                </c:pt>
                <c:pt idx="7">
                  <c:v>5.8304717100000003</c:v>
                </c:pt>
                <c:pt idx="8">
                  <c:v>6.2521878129999999</c:v>
                </c:pt>
                <c:pt idx="9">
                  <c:v>8.5405511749999992</c:v>
                </c:pt>
              </c:numCache>
            </c:numRef>
          </c:val>
        </c:ser>
        <c:ser>
          <c:idx val="2"/>
          <c:order val="2"/>
          <c:tx>
            <c:strRef>
              <c:f>'Fig 2.2'!$A$8</c:f>
              <c:strCache>
                <c:ptCount val="1"/>
                <c:pt idx="0">
                  <c:v>Unmet needs</c:v>
                </c:pt>
              </c:strCache>
            </c:strRef>
          </c:tx>
          <c:dLbls>
            <c:showVal val="1"/>
          </c:dLbls>
          <c:cat>
            <c:numRef>
              <c:f>'Fig 2.2'!$B$5:$K$5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'Fig 2.2'!$B$8:$K$8</c:f>
              <c:numCache>
                <c:formatCode>#,##0.0</c:formatCode>
                <c:ptCount val="10"/>
                <c:pt idx="0">
                  <c:v>1.2669010070263487</c:v>
                </c:pt>
                <c:pt idx="1">
                  <c:v>1.9713074269999999</c:v>
                </c:pt>
                <c:pt idx="2">
                  <c:v>2.0083905889999998</c:v>
                </c:pt>
                <c:pt idx="3">
                  <c:v>1.577190101</c:v>
                </c:pt>
                <c:pt idx="4">
                  <c:v>2.3267084150000001</c:v>
                </c:pt>
                <c:pt idx="5">
                  <c:v>2.8223722389999999</c:v>
                </c:pt>
                <c:pt idx="6">
                  <c:v>4.8723913259999998</c:v>
                </c:pt>
                <c:pt idx="7">
                  <c:v>3.6286372060000001</c:v>
                </c:pt>
                <c:pt idx="8">
                  <c:v>4.2434307630000001</c:v>
                </c:pt>
                <c:pt idx="9">
                  <c:v>4.649241677</c:v>
                </c:pt>
              </c:numCache>
            </c:numRef>
          </c:val>
        </c:ser>
        <c:overlap val="100"/>
        <c:axId val="54059776"/>
        <c:axId val="54061312"/>
      </c:barChart>
      <c:lineChart>
        <c:grouping val="standard"/>
        <c:ser>
          <c:idx val="0"/>
          <c:order val="0"/>
          <c:tx>
            <c:strRef>
              <c:f>'Fig 2.2'!$A$6</c:f>
              <c:strCache>
                <c:ptCount val="1"/>
                <c:pt idx="0">
                  <c:v>Revised requirements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numRef>
              <c:f>'Fig 2.2'!$B$5:$K$5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'Fig 2.2'!$B$6:$K$6</c:f>
              <c:numCache>
                <c:formatCode>#,##0.0</c:formatCode>
                <c:ptCount val="10"/>
                <c:pt idx="0">
                  <c:v>3.4903161540263485</c:v>
                </c:pt>
                <c:pt idx="1">
                  <c:v>5.9927869420000004</c:v>
                </c:pt>
                <c:pt idx="2">
                  <c:v>5.9021455139999999</c:v>
                </c:pt>
                <c:pt idx="3">
                  <c:v>5.5328631110000002</c:v>
                </c:pt>
                <c:pt idx="4">
                  <c:v>8.0585626399999999</c:v>
                </c:pt>
                <c:pt idx="5">
                  <c:v>9.9651936620000008</c:v>
                </c:pt>
                <c:pt idx="6">
                  <c:v>12.899637934999999</c:v>
                </c:pt>
                <c:pt idx="7">
                  <c:v>9.4591089159999999</c:v>
                </c:pt>
                <c:pt idx="8">
                  <c:v>10.495618576</c:v>
                </c:pt>
                <c:pt idx="9">
                  <c:v>13.189792852</c:v>
                </c:pt>
              </c:numCache>
            </c:numRef>
          </c:val>
        </c:ser>
        <c:marker val="1"/>
        <c:axId val="54059776"/>
        <c:axId val="54061312"/>
      </c:lineChart>
      <c:catAx>
        <c:axId val="54059776"/>
        <c:scaling>
          <c:orientation val="minMax"/>
        </c:scaling>
        <c:axPos val="b"/>
        <c:numFmt formatCode="General" sourceLinked="1"/>
        <c:tickLblPos val="nextTo"/>
        <c:crossAx val="54061312"/>
        <c:crosses val="autoZero"/>
        <c:auto val="1"/>
        <c:lblAlgn val="ctr"/>
        <c:lblOffset val="100"/>
      </c:catAx>
      <c:valAx>
        <c:axId val="540613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US$ billions</a:t>
                </a:r>
              </a:p>
            </c:rich>
          </c:tx>
          <c:layout/>
        </c:title>
        <c:numFmt formatCode="#,##0" sourceLinked="0"/>
        <c:tickLblPos val="nextTo"/>
        <c:crossAx val="54059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909919476152623"/>
          <c:y val="0.56983845329193061"/>
          <c:w val="0.21028227590478718"/>
          <c:h val="0.2546889209271378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5.9561959854168456E-2"/>
          <c:y val="3.5843485665986684E-2"/>
          <c:w val="0.89675367749449453"/>
          <c:h val="0.55400719141679922"/>
        </c:manualLayout>
      </c:layout>
      <c:barChart>
        <c:barDir val="col"/>
        <c:grouping val="clustered"/>
        <c:ser>
          <c:idx val="0"/>
          <c:order val="0"/>
          <c:tx>
            <c:strRef>
              <c:f>'Fig 2.3'!$B$4</c:f>
              <c:strCache>
                <c:ptCount val="1"/>
                <c:pt idx="0">
                  <c:v>Revised requirements</c:v>
                </c:pt>
              </c:strCache>
            </c:strRef>
          </c:tx>
          <c:dLbls>
            <c:numFmt formatCode="#,##0" sourceLinked="0"/>
            <c:txPr>
              <a:bodyPr/>
              <a:lstStyle/>
              <a:p>
                <a:pPr>
                  <a:defRPr sz="1100" baseline="0"/>
                </a:pPr>
                <a:endParaRPr lang="en-US"/>
              </a:p>
            </c:txPr>
            <c:showVal val="1"/>
          </c:dLbls>
          <c:cat>
            <c:strRef>
              <c:f>'Fig 2.3'!$A$5:$A$27</c:f>
              <c:strCache>
                <c:ptCount val="23"/>
                <c:pt idx="0">
                  <c:v>Cuba</c:v>
                </c:pt>
                <c:pt idx="1">
                  <c:v>Myanmar - Kachin</c:v>
                </c:pt>
                <c:pt idx="2">
                  <c:v>Djibouti</c:v>
                </c:pt>
                <c:pt idx="3">
                  <c:v>Mauritania</c:v>
                </c:pt>
                <c:pt idx="4">
                  <c:v>Philippines Mindanao</c:v>
                </c:pt>
                <c:pt idx="5">
                  <c:v>Myanmar - Rakhine</c:v>
                </c:pt>
                <c:pt idx="6">
                  <c:v>Burkina Faso</c:v>
                </c:pt>
                <c:pt idx="7">
                  <c:v>Zimbabwe</c:v>
                </c:pt>
                <c:pt idx="8">
                  <c:v>Haiti</c:v>
                </c:pt>
                <c:pt idx="9">
                  <c:v>CAR</c:v>
                </c:pt>
                <c:pt idx="10">
                  <c:v>Niger</c:v>
                </c:pt>
                <c:pt idx="11">
                  <c:v>oPt</c:v>
                </c:pt>
                <c:pt idx="12">
                  <c:v>Afghanistan</c:v>
                </c:pt>
                <c:pt idx="13">
                  <c:v>Mali</c:v>
                </c:pt>
                <c:pt idx="14">
                  <c:v>Chad</c:v>
                </c:pt>
                <c:pt idx="15">
                  <c:v>Kenya</c:v>
                </c:pt>
                <c:pt idx="16">
                  <c:v>Yemen</c:v>
                </c:pt>
                <c:pt idx="17">
                  <c:v>DRC</c:v>
                </c:pt>
                <c:pt idx="18">
                  <c:v>Sudan</c:v>
                </c:pt>
                <c:pt idx="19">
                  <c:v>Republic of South Sudan</c:v>
                </c:pt>
                <c:pt idx="20">
                  <c:v>Somalia</c:v>
                </c:pt>
                <c:pt idx="21">
                  <c:v>Syria SHARP</c:v>
                </c:pt>
                <c:pt idx="22">
                  <c:v>Syria RRP</c:v>
                </c:pt>
              </c:strCache>
            </c:strRef>
          </c:cat>
          <c:val>
            <c:numRef>
              <c:f>'Fig 2.3'!$B$5:$B$27</c:f>
              <c:numCache>
                <c:formatCode>#,##0</c:formatCode>
                <c:ptCount val="23"/>
                <c:pt idx="0">
                  <c:v>30.392419</c:v>
                </c:pt>
                <c:pt idx="1">
                  <c:v>51.296999999999997</c:v>
                </c:pt>
                <c:pt idx="2">
                  <c:v>69.982984000000002</c:v>
                </c:pt>
                <c:pt idx="3">
                  <c:v>106.793308</c:v>
                </c:pt>
                <c:pt idx="4">
                  <c:v>107.75484899999999</c:v>
                </c:pt>
                <c:pt idx="5">
                  <c:v>109.309173</c:v>
                </c:pt>
                <c:pt idx="6">
                  <c:v>138.97718599999999</c:v>
                </c:pt>
                <c:pt idx="7">
                  <c:v>146.97183899999999</c:v>
                </c:pt>
                <c:pt idx="8">
                  <c:v>152.34380999999999</c:v>
                </c:pt>
                <c:pt idx="9">
                  <c:v>195.136527</c:v>
                </c:pt>
                <c:pt idx="10">
                  <c:v>355.27795900000001</c:v>
                </c:pt>
                <c:pt idx="11">
                  <c:v>400.83974000000001</c:v>
                </c:pt>
                <c:pt idx="12">
                  <c:v>474.42838</c:v>
                </c:pt>
                <c:pt idx="13">
                  <c:v>476.92652099999998</c:v>
                </c:pt>
                <c:pt idx="14">
                  <c:v>509.93728900000002</c:v>
                </c:pt>
                <c:pt idx="15">
                  <c:v>663.31178199999999</c:v>
                </c:pt>
                <c:pt idx="16">
                  <c:v>705.76956199999995</c:v>
                </c:pt>
                <c:pt idx="17">
                  <c:v>892.64396999999997</c:v>
                </c:pt>
                <c:pt idx="18">
                  <c:v>985.12087799999995</c:v>
                </c:pt>
                <c:pt idx="19">
                  <c:v>1072.0374300000001</c:v>
                </c:pt>
                <c:pt idx="20">
                  <c:v>1153.0876679999999</c:v>
                </c:pt>
                <c:pt idx="21">
                  <c:v>1409.8124660000001</c:v>
                </c:pt>
                <c:pt idx="22">
                  <c:v>2981.640112</c:v>
                </c:pt>
              </c:numCache>
            </c:numRef>
          </c:val>
        </c:ser>
        <c:axId val="57090432"/>
        <c:axId val="57091968"/>
      </c:barChart>
      <c:lineChart>
        <c:grouping val="standard"/>
        <c:ser>
          <c:idx val="1"/>
          <c:order val="1"/>
          <c:tx>
            <c:strRef>
              <c:f>'Fig 2.3'!$C$4</c:f>
              <c:strCache>
                <c:ptCount val="1"/>
                <c:pt idx="0">
                  <c:v>% needs met</c:v>
                </c:pt>
              </c:strCache>
            </c:strRef>
          </c:tx>
          <c:marker>
            <c:symbol val="none"/>
          </c:marker>
          <c:dLbls>
            <c:dLbl>
              <c:idx val="22"/>
              <c:layout>
                <c:manualLayout>
                  <c:x val="-1.0492078480747041E-2"/>
                  <c:y val="-3.9100684261974585E-3"/>
                </c:manualLayout>
              </c:layout>
              <c:showVal val="1"/>
            </c:dLbl>
            <c:numFmt formatCode="0%" sourceLinked="0"/>
            <c:showVal val="1"/>
          </c:dLbls>
          <c:cat>
            <c:strRef>
              <c:f>'Fig 2.3'!$A$5:$A$27</c:f>
              <c:strCache>
                <c:ptCount val="23"/>
                <c:pt idx="0">
                  <c:v>Cuba</c:v>
                </c:pt>
                <c:pt idx="1">
                  <c:v>Myanmar - Kachin</c:v>
                </c:pt>
                <c:pt idx="2">
                  <c:v>Djibouti</c:v>
                </c:pt>
                <c:pt idx="3">
                  <c:v>Mauritania</c:v>
                </c:pt>
                <c:pt idx="4">
                  <c:v>Philippines Mindanao</c:v>
                </c:pt>
                <c:pt idx="5">
                  <c:v>Myanmar - Rakhine</c:v>
                </c:pt>
                <c:pt idx="6">
                  <c:v>Burkina Faso</c:v>
                </c:pt>
                <c:pt idx="7">
                  <c:v>Zimbabwe</c:v>
                </c:pt>
                <c:pt idx="8">
                  <c:v>Haiti</c:v>
                </c:pt>
                <c:pt idx="9">
                  <c:v>CAR</c:v>
                </c:pt>
                <c:pt idx="10">
                  <c:v>Niger</c:v>
                </c:pt>
                <c:pt idx="11">
                  <c:v>oPt</c:v>
                </c:pt>
                <c:pt idx="12">
                  <c:v>Afghanistan</c:v>
                </c:pt>
                <c:pt idx="13">
                  <c:v>Mali</c:v>
                </c:pt>
                <c:pt idx="14">
                  <c:v>Chad</c:v>
                </c:pt>
                <c:pt idx="15">
                  <c:v>Kenya</c:v>
                </c:pt>
                <c:pt idx="16">
                  <c:v>Yemen</c:v>
                </c:pt>
                <c:pt idx="17">
                  <c:v>DRC</c:v>
                </c:pt>
                <c:pt idx="18">
                  <c:v>Sudan</c:v>
                </c:pt>
                <c:pt idx="19">
                  <c:v>Republic of South Sudan</c:v>
                </c:pt>
                <c:pt idx="20">
                  <c:v>Somalia</c:v>
                </c:pt>
                <c:pt idx="21">
                  <c:v>Syria SHARP</c:v>
                </c:pt>
                <c:pt idx="22">
                  <c:v>Syria RRP</c:v>
                </c:pt>
              </c:strCache>
            </c:strRef>
          </c:cat>
          <c:val>
            <c:numRef>
              <c:f>'Fig 2.3'!$C$5:$C$27</c:f>
              <c:numCache>
                <c:formatCode>0%</c:formatCode>
                <c:ptCount val="23"/>
                <c:pt idx="0">
                  <c:v>0.40307775435709808</c:v>
                </c:pt>
                <c:pt idx="1">
                  <c:v>0.52337549954188356</c:v>
                </c:pt>
                <c:pt idx="2">
                  <c:v>0.35532399999999997</c:v>
                </c:pt>
                <c:pt idx="3">
                  <c:v>0.82881700000000003</c:v>
                </c:pt>
                <c:pt idx="4">
                  <c:v>0.54405700000000001</c:v>
                </c:pt>
                <c:pt idx="5">
                  <c:v>0.81471165279056679</c:v>
                </c:pt>
                <c:pt idx="6">
                  <c:v>0.54590000000000005</c:v>
                </c:pt>
                <c:pt idx="7">
                  <c:v>0.52046784282259684</c:v>
                </c:pt>
                <c:pt idx="8">
                  <c:v>0.47138000000000002</c:v>
                </c:pt>
                <c:pt idx="9">
                  <c:v>0.52687700000000004</c:v>
                </c:pt>
                <c:pt idx="10">
                  <c:v>0.80594399999999999</c:v>
                </c:pt>
                <c:pt idx="11">
                  <c:v>0.65487600000000001</c:v>
                </c:pt>
                <c:pt idx="12">
                  <c:v>0.74000200000000005</c:v>
                </c:pt>
                <c:pt idx="13">
                  <c:v>0.55742000000000003</c:v>
                </c:pt>
                <c:pt idx="14">
                  <c:v>0.58411000000000002</c:v>
                </c:pt>
                <c:pt idx="15">
                  <c:v>0.55849099999999996</c:v>
                </c:pt>
                <c:pt idx="16">
                  <c:v>0.54991999999999996</c:v>
                </c:pt>
                <c:pt idx="17">
                  <c:v>0.70521199999999995</c:v>
                </c:pt>
                <c:pt idx="18">
                  <c:v>0.55640000000000001</c:v>
                </c:pt>
                <c:pt idx="19">
                  <c:v>0.75333300000000003</c:v>
                </c:pt>
                <c:pt idx="20">
                  <c:v>0.50797199999999998</c:v>
                </c:pt>
                <c:pt idx="21">
                  <c:v>0.67346700000000004</c:v>
                </c:pt>
                <c:pt idx="22">
                  <c:v>0.72805200000000003</c:v>
                </c:pt>
              </c:numCache>
            </c:numRef>
          </c:val>
        </c:ser>
        <c:marker val="1"/>
        <c:axId val="57099392"/>
        <c:axId val="57093504"/>
      </c:lineChart>
      <c:catAx>
        <c:axId val="57090432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sz="1050" baseline="0"/>
            </a:pPr>
            <a:endParaRPr lang="en-US"/>
          </a:p>
        </c:txPr>
        <c:crossAx val="57091968"/>
        <c:crosses val="autoZero"/>
        <c:auto val="1"/>
        <c:lblAlgn val="ctr"/>
        <c:lblOffset val="100"/>
      </c:catAx>
      <c:valAx>
        <c:axId val="57091968"/>
        <c:scaling>
          <c:orientation val="minMax"/>
        </c:scaling>
        <c:axPos val="l"/>
        <c:majorGridlines/>
        <c:numFmt formatCode="#,##0" sourceLinked="0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57090432"/>
        <c:crosses val="autoZero"/>
        <c:crossBetween val="between"/>
      </c:valAx>
      <c:valAx>
        <c:axId val="57093504"/>
        <c:scaling>
          <c:orientation val="minMax"/>
        </c:scaling>
        <c:axPos val="r"/>
        <c:numFmt formatCode="0%" sourceLinked="0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57099392"/>
        <c:crosses val="max"/>
        <c:crossBetween val="between"/>
      </c:valAx>
      <c:catAx>
        <c:axId val="57099392"/>
        <c:scaling>
          <c:orientation val="minMax"/>
        </c:scaling>
        <c:delete val="1"/>
        <c:axPos val="b"/>
        <c:numFmt formatCode="General" sourceLinked="1"/>
        <c:tickLblPos val="none"/>
        <c:crossAx val="57093504"/>
        <c:crosses val="autoZero"/>
        <c:auto val="1"/>
        <c:lblAlgn val="ctr"/>
        <c:lblOffset val="100"/>
      </c:catAx>
    </c:plotArea>
    <c:legend>
      <c:legendPos val="b"/>
      <c:layout/>
      <c:txPr>
        <a:bodyPr/>
        <a:lstStyle/>
        <a:p>
          <a:pPr>
            <a:defRPr sz="900" baseline="0"/>
          </a:pPr>
          <a:endParaRPr lang="en-US"/>
        </a:p>
      </c:txPr>
    </c:legend>
    <c:plotVisOnly val="1"/>
    <c:dispBlanksAs val="gap"/>
  </c:chart>
  <c:printSettings>
    <c:headerFooter/>
    <c:pageMargins b="0.75000000000000366" l="0.70000000000000062" r="0.70000000000000062" t="0.75000000000000366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7.6578669149322293E-2"/>
          <c:y val="4.4044044044044092E-2"/>
          <c:w val="0.83034233074951269"/>
          <c:h val="0.45940649310728177"/>
        </c:manualLayout>
      </c:layout>
      <c:barChart>
        <c:barDir val="col"/>
        <c:grouping val="clustered"/>
        <c:ser>
          <c:idx val="0"/>
          <c:order val="0"/>
          <c:tx>
            <c:strRef>
              <c:f>'Fig 2.4'!$B$5</c:f>
              <c:strCache>
                <c:ptCount val="1"/>
                <c:pt idx="0">
                  <c:v>Revised requirements</c:v>
                </c:pt>
              </c:strCache>
            </c:strRef>
          </c:tx>
          <c:dLbls>
            <c:numFmt formatCode="#,##0" sourceLinked="0"/>
            <c:txPr>
              <a:bodyPr/>
              <a:lstStyle/>
              <a:p>
                <a:pPr>
                  <a:defRPr sz="900" baseline="0"/>
                </a:pPr>
                <a:endParaRPr lang="en-US"/>
              </a:p>
            </c:txPr>
            <c:showVal val="1"/>
          </c:dLbls>
          <c:cat>
            <c:strRef>
              <c:f>'Fig 2.4'!$A$6:$A$34</c:f>
              <c:strCache>
                <c:ptCount val="29"/>
                <c:pt idx="0">
                  <c:v>Philippines- Zamboanga crisis</c:v>
                </c:pt>
                <c:pt idx="1">
                  <c:v>Republic of Congo</c:v>
                </c:pt>
                <c:pt idx="2">
                  <c:v>Gambia</c:v>
                </c:pt>
                <c:pt idx="3">
                  <c:v>Philippines - Bohol Earthquake</c:v>
                </c:pt>
                <c:pt idx="4">
                  <c:v>Sahel Regional</c:v>
                </c:pt>
                <c:pt idx="5">
                  <c:v>Djibouti</c:v>
                </c:pt>
                <c:pt idx="6">
                  <c:v>Nigeria</c:v>
                </c:pt>
                <c:pt idx="7">
                  <c:v>Mauritania</c:v>
                </c:pt>
                <c:pt idx="8">
                  <c:v>Burkina Faso</c:v>
                </c:pt>
                <c:pt idx="9">
                  <c:v>Cameroon</c:v>
                </c:pt>
                <c:pt idx="10">
                  <c:v>Senegal</c:v>
                </c:pt>
                <c:pt idx="11">
                  <c:v>Haiti</c:v>
                </c:pt>
                <c:pt idx="12">
                  <c:v>Myanmar</c:v>
                </c:pt>
                <c:pt idx="13">
                  <c:v>Iraq</c:v>
                </c:pt>
                <c:pt idx="14">
                  <c:v>Niger</c:v>
                </c:pt>
                <c:pt idx="15">
                  <c:v>oPt</c:v>
                </c:pt>
                <c:pt idx="16">
                  <c:v>Afghanistan</c:v>
                </c:pt>
                <c:pt idx="17">
                  <c:v>CAR</c:v>
                </c:pt>
                <c:pt idx="18">
                  <c:v>Mali</c:v>
                </c:pt>
                <c:pt idx="19">
                  <c:v>South Sudan Regional</c:v>
                </c:pt>
                <c:pt idx="20">
                  <c:v>Yemen</c:v>
                </c:pt>
                <c:pt idx="21">
                  <c:v>Chad</c:v>
                </c:pt>
                <c:pt idx="22">
                  <c:v>Philippines - Typhoon Haiyan</c:v>
                </c:pt>
                <c:pt idx="23">
                  <c:v>DRC</c:v>
                </c:pt>
                <c:pt idx="24">
                  <c:v>Somalia</c:v>
                </c:pt>
                <c:pt idx="25">
                  <c:v>Sudan</c:v>
                </c:pt>
                <c:pt idx="26">
                  <c:v>Republic of South Sudan</c:v>
                </c:pt>
                <c:pt idx="27">
                  <c:v>Syria SHARP</c:v>
                </c:pt>
                <c:pt idx="28">
                  <c:v>Syria RRP</c:v>
                </c:pt>
              </c:strCache>
            </c:strRef>
          </c:cat>
          <c:val>
            <c:numRef>
              <c:f>'Fig 2.4'!$B$6:$B$34</c:f>
              <c:numCache>
                <c:formatCode>#,##0</c:formatCode>
                <c:ptCount val="29"/>
                <c:pt idx="0">
                  <c:v>12.795882000000001</c:v>
                </c:pt>
                <c:pt idx="1">
                  <c:v>14.269107999999999</c:v>
                </c:pt>
                <c:pt idx="2">
                  <c:v>25.983665999999999</c:v>
                </c:pt>
                <c:pt idx="3">
                  <c:v>33.828938999999998</c:v>
                </c:pt>
                <c:pt idx="4">
                  <c:v>49.759870999999997</c:v>
                </c:pt>
                <c:pt idx="5">
                  <c:v>74.085087000000001</c:v>
                </c:pt>
                <c:pt idx="6">
                  <c:v>74.860697000000002</c:v>
                </c:pt>
                <c:pt idx="7">
                  <c:v>107.927077</c:v>
                </c:pt>
                <c:pt idx="8">
                  <c:v>109.281921</c:v>
                </c:pt>
                <c:pt idx="9">
                  <c:v>116.983627</c:v>
                </c:pt>
                <c:pt idx="10">
                  <c:v>119.38157099999999</c:v>
                </c:pt>
                <c:pt idx="11">
                  <c:v>168.427595</c:v>
                </c:pt>
                <c:pt idx="12">
                  <c:v>192.023</c:v>
                </c:pt>
                <c:pt idx="13">
                  <c:v>312.09675299999998</c:v>
                </c:pt>
                <c:pt idx="14">
                  <c:v>390.92265200000003</c:v>
                </c:pt>
                <c:pt idx="15">
                  <c:v>393.90997099999998</c:v>
                </c:pt>
                <c:pt idx="16">
                  <c:v>406.42989499999999</c:v>
                </c:pt>
                <c:pt idx="17">
                  <c:v>565.20070199999998</c:v>
                </c:pt>
                <c:pt idx="18">
                  <c:v>568.41622500000005</c:v>
                </c:pt>
                <c:pt idx="19">
                  <c:v>585.75061900000003</c:v>
                </c:pt>
                <c:pt idx="20">
                  <c:v>591.61699199999998</c:v>
                </c:pt>
                <c:pt idx="21">
                  <c:v>623.18651399999999</c:v>
                </c:pt>
                <c:pt idx="22">
                  <c:v>781.26331900000002</c:v>
                </c:pt>
                <c:pt idx="23">
                  <c:v>832.09725000000003</c:v>
                </c:pt>
                <c:pt idx="24">
                  <c:v>933.07030299999997</c:v>
                </c:pt>
                <c:pt idx="25">
                  <c:v>987.92883700000004</c:v>
                </c:pt>
                <c:pt idx="26">
                  <c:v>1801.753424</c:v>
                </c:pt>
                <c:pt idx="27">
                  <c:v>2276.1493540000001</c:v>
                </c:pt>
                <c:pt idx="28">
                  <c:v>3740.6547009999999</c:v>
                </c:pt>
              </c:numCache>
            </c:numRef>
          </c:val>
        </c:ser>
        <c:axId val="104417536"/>
        <c:axId val="104435712"/>
      </c:barChart>
      <c:lineChart>
        <c:grouping val="standard"/>
        <c:ser>
          <c:idx val="1"/>
          <c:order val="1"/>
          <c:tx>
            <c:strRef>
              <c:f>'Fig 2.4'!$C$5</c:f>
              <c:strCache>
                <c:ptCount val="1"/>
                <c:pt idx="0">
                  <c:v>% needs met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strRef>
              <c:f>'Fig 2.4'!$A$6:$A$34</c:f>
              <c:strCache>
                <c:ptCount val="29"/>
                <c:pt idx="0">
                  <c:v>Philippines- Zamboanga crisis</c:v>
                </c:pt>
                <c:pt idx="1">
                  <c:v>Republic of Congo</c:v>
                </c:pt>
                <c:pt idx="2">
                  <c:v>Gambia</c:v>
                </c:pt>
                <c:pt idx="3">
                  <c:v>Philippines - Bohol Earthquake</c:v>
                </c:pt>
                <c:pt idx="4">
                  <c:v>Sahel Regional</c:v>
                </c:pt>
                <c:pt idx="5">
                  <c:v>Djibouti</c:v>
                </c:pt>
                <c:pt idx="6">
                  <c:v>Nigeria</c:v>
                </c:pt>
                <c:pt idx="7">
                  <c:v>Mauritania</c:v>
                </c:pt>
                <c:pt idx="8">
                  <c:v>Burkina Faso</c:v>
                </c:pt>
                <c:pt idx="9">
                  <c:v>Cameroon</c:v>
                </c:pt>
                <c:pt idx="10">
                  <c:v>Senegal</c:v>
                </c:pt>
                <c:pt idx="11">
                  <c:v>Haiti</c:v>
                </c:pt>
                <c:pt idx="12">
                  <c:v>Myanmar</c:v>
                </c:pt>
                <c:pt idx="13">
                  <c:v>Iraq</c:v>
                </c:pt>
                <c:pt idx="14">
                  <c:v>Niger</c:v>
                </c:pt>
                <c:pt idx="15">
                  <c:v>oPt</c:v>
                </c:pt>
                <c:pt idx="16">
                  <c:v>Afghanistan</c:v>
                </c:pt>
                <c:pt idx="17">
                  <c:v>CAR</c:v>
                </c:pt>
                <c:pt idx="18">
                  <c:v>Mali</c:v>
                </c:pt>
                <c:pt idx="19">
                  <c:v>South Sudan Regional</c:v>
                </c:pt>
                <c:pt idx="20">
                  <c:v>Yemen</c:v>
                </c:pt>
                <c:pt idx="21">
                  <c:v>Chad</c:v>
                </c:pt>
                <c:pt idx="22">
                  <c:v>Philippines - Typhoon Haiyan</c:v>
                </c:pt>
                <c:pt idx="23">
                  <c:v>DRC</c:v>
                </c:pt>
                <c:pt idx="24">
                  <c:v>Somalia</c:v>
                </c:pt>
                <c:pt idx="25">
                  <c:v>Sudan</c:v>
                </c:pt>
                <c:pt idx="26">
                  <c:v>Republic of South Sudan</c:v>
                </c:pt>
                <c:pt idx="27">
                  <c:v>Syria SHARP</c:v>
                </c:pt>
                <c:pt idx="28">
                  <c:v>Syria RRP</c:v>
                </c:pt>
              </c:strCache>
            </c:strRef>
          </c:cat>
          <c:val>
            <c:numRef>
              <c:f>'Fig 2.4'!$C$6:$C$34</c:f>
              <c:numCache>
                <c:formatCode>0%</c:formatCode>
                <c:ptCount val="29"/>
                <c:pt idx="0">
                  <c:v>0.45312000000000002</c:v>
                </c:pt>
                <c:pt idx="1">
                  <c:v>0.150312</c:v>
                </c:pt>
                <c:pt idx="2">
                  <c:v>0.112757</c:v>
                </c:pt>
                <c:pt idx="3">
                  <c:v>0.46707500000000002</c:v>
                </c:pt>
                <c:pt idx="4">
                  <c:v>0.40801900000000002</c:v>
                </c:pt>
                <c:pt idx="5">
                  <c:v>0.230402</c:v>
                </c:pt>
                <c:pt idx="6">
                  <c:v>0.14236599999999999</c:v>
                </c:pt>
                <c:pt idx="7">
                  <c:v>0.445656</c:v>
                </c:pt>
                <c:pt idx="8">
                  <c:v>0.19381599999999999</c:v>
                </c:pt>
                <c:pt idx="9">
                  <c:v>0.22469500000000001</c:v>
                </c:pt>
                <c:pt idx="10">
                  <c:v>0.20147499999999999</c:v>
                </c:pt>
                <c:pt idx="11">
                  <c:v>0.33762599999999998</c:v>
                </c:pt>
                <c:pt idx="12">
                  <c:v>0.43129299999999998</c:v>
                </c:pt>
                <c:pt idx="13">
                  <c:v>0.14632800000000001</c:v>
                </c:pt>
                <c:pt idx="14">
                  <c:v>0.42082000000000003</c:v>
                </c:pt>
                <c:pt idx="15">
                  <c:v>0.433313</c:v>
                </c:pt>
                <c:pt idx="16">
                  <c:v>0.48061300000000001</c:v>
                </c:pt>
                <c:pt idx="17">
                  <c:v>0.38646000000000003</c:v>
                </c:pt>
                <c:pt idx="18">
                  <c:v>0.338339</c:v>
                </c:pt>
                <c:pt idx="19">
                  <c:v>0.26526300000000003</c:v>
                </c:pt>
                <c:pt idx="20">
                  <c:v>0.39766400000000002</c:v>
                </c:pt>
                <c:pt idx="21">
                  <c:v>0.26329900000000001</c:v>
                </c:pt>
                <c:pt idx="22">
                  <c:v>0.59317500000000001</c:v>
                </c:pt>
                <c:pt idx="23">
                  <c:v>0.30841600000000002</c:v>
                </c:pt>
                <c:pt idx="24">
                  <c:v>0.288719</c:v>
                </c:pt>
                <c:pt idx="25">
                  <c:v>0.45899400000000001</c:v>
                </c:pt>
                <c:pt idx="26">
                  <c:v>0.50072000000000005</c:v>
                </c:pt>
                <c:pt idx="27">
                  <c:v>0.26975300000000002</c:v>
                </c:pt>
                <c:pt idx="28">
                  <c:v>0.371971</c:v>
                </c:pt>
              </c:numCache>
            </c:numRef>
          </c:val>
        </c:ser>
        <c:marker val="1"/>
        <c:axId val="104439168"/>
        <c:axId val="104437632"/>
      </c:lineChart>
      <c:catAx>
        <c:axId val="104417536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sz="900" baseline="0"/>
            </a:pPr>
            <a:endParaRPr lang="en-US"/>
          </a:p>
        </c:txPr>
        <c:crossAx val="104435712"/>
        <c:crosses val="autoZero"/>
        <c:auto val="1"/>
        <c:lblAlgn val="ctr"/>
        <c:lblOffset val="100"/>
      </c:catAx>
      <c:valAx>
        <c:axId val="1044357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900"/>
                  <a:t>US$</a:t>
                </a:r>
                <a:r>
                  <a:rPr lang="en-GB" sz="900" baseline="0"/>
                  <a:t> MILLIONS</a:t>
                </a:r>
                <a:endParaRPr lang="en-GB" sz="900"/>
              </a:p>
            </c:rich>
          </c:tx>
          <c:layout>
            <c:manualLayout>
              <c:xMode val="edge"/>
              <c:yMode val="edge"/>
              <c:x val="1.068804275217101E-2"/>
              <c:y val="0.15508863193902594"/>
            </c:manualLayout>
          </c:layout>
        </c:title>
        <c:numFmt formatCode="#,##0" sourceLinked="0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104417536"/>
        <c:crosses val="autoZero"/>
        <c:crossBetween val="between"/>
      </c:valAx>
      <c:valAx>
        <c:axId val="104437632"/>
        <c:scaling>
          <c:orientation val="minMax"/>
        </c:scaling>
        <c:axPos val="r"/>
        <c:numFmt formatCode="0%" sourceLinked="1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104439168"/>
        <c:crosses val="max"/>
        <c:crossBetween val="between"/>
      </c:valAx>
      <c:catAx>
        <c:axId val="104439168"/>
        <c:scaling>
          <c:orientation val="minMax"/>
        </c:scaling>
        <c:delete val="1"/>
        <c:axPos val="b"/>
        <c:numFmt formatCode="General" sourceLinked="1"/>
        <c:tickLblPos val="none"/>
        <c:crossAx val="104437632"/>
        <c:crosses val="autoZero"/>
        <c:auto val="1"/>
        <c:lblAlgn val="ctr"/>
        <c:lblOffset val="100"/>
      </c:catAx>
    </c:plotArea>
    <c:legend>
      <c:legendPos val="b"/>
      <c:layout>
        <c:manualLayout>
          <c:xMode val="edge"/>
          <c:yMode val="edge"/>
          <c:x val="0.28981320914652231"/>
          <c:y val="0.82412260195870579"/>
          <c:w val="0.2725135574006558"/>
          <c:h val="6.6138029042665969E-2"/>
        </c:manualLayout>
      </c:layout>
      <c:txPr>
        <a:bodyPr/>
        <a:lstStyle/>
        <a:p>
          <a:pPr>
            <a:defRPr sz="900" baseline="0"/>
          </a:pPr>
          <a:endParaRPr lang="en-US"/>
        </a:p>
      </c:txPr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roundedCorners val="1"/>
  <c:chart>
    <c:plotArea>
      <c:layout/>
      <c:barChart>
        <c:barDir val="col"/>
        <c:grouping val="stacked"/>
        <c:ser>
          <c:idx val="1"/>
          <c:order val="1"/>
          <c:tx>
            <c:strRef>
              <c:f>'Fig 2.7'!$C$5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dPt>
            <c:idx val="5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/>
                </a:solidFill>
              </a:ln>
            </c:spPr>
          </c:dPt>
          <c:dLbls>
            <c:dLbl>
              <c:idx val="5"/>
              <c:layout/>
              <c:dLblPos val="ctr"/>
              <c:showVal val="1"/>
            </c:dLbl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numRef>
              <c:f>'Fig 2.7'!$A$6:$A$12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'Fig 2.7'!$C$6:$C$12</c:f>
              <c:numCache>
                <c:formatCode>_(* #,##0_);_(* \(#,##0\);_(* "-"??_);_(@_)</c:formatCode>
                <c:ptCount val="7"/>
                <c:pt idx="0">
                  <c:v>891.42017083713313</c:v>
                </c:pt>
                <c:pt idx="1">
                  <c:v>858.22555955346434</c:v>
                </c:pt>
                <c:pt idx="2">
                  <c:v>863.24938812697803</c:v>
                </c:pt>
                <c:pt idx="3">
                  <c:v>1125.4129948151487</c:v>
                </c:pt>
                <c:pt idx="4">
                  <c:v>915.24884906666671</c:v>
                </c:pt>
                <c:pt idx="5">
                  <c:v>1146.4620446698318</c:v>
                </c:pt>
              </c:numCache>
            </c:numRef>
          </c:val>
        </c:ser>
        <c:ser>
          <c:idx val="2"/>
          <c:order val="2"/>
          <c:tx>
            <c:strRef>
              <c:f>'Fig 2.7'!$D$5</c:f>
              <c:strCache>
                <c:ptCount val="1"/>
                <c:pt idx="0">
                  <c:v>Unmet needs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dLbls>
            <c:numFmt formatCode="#,##0" sourceLinked="0"/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numRef>
              <c:f>'Fig 2.7'!$A$6:$A$11</c:f>
              <c:numCache>
                <c:formatCode>General</c:formatCode>
                <c:ptCount val="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</c:numCache>
            </c:numRef>
          </c:cat>
          <c:val>
            <c:numRef>
              <c:f>'Fig 2.7'!$D$6:$D$10</c:f>
              <c:numCache>
                <c:formatCode>_(* #,##0_);_(* \(#,##0\);_(* "-"??_);_(@_)</c:formatCode>
                <c:ptCount val="5"/>
                <c:pt idx="0">
                  <c:v>93.195468046689712</c:v>
                </c:pt>
                <c:pt idx="1">
                  <c:v>178.01855890764818</c:v>
                </c:pt>
                <c:pt idx="2">
                  <c:v>140.88665100220589</c:v>
                </c:pt>
                <c:pt idx="3">
                  <c:v>54.591513751127195</c:v>
                </c:pt>
                <c:pt idx="4">
                  <c:v>118.88448426666673</c:v>
                </c:pt>
              </c:numCache>
            </c:numRef>
          </c:val>
        </c:ser>
        <c:gapWidth val="89"/>
        <c:overlap val="100"/>
        <c:axId val="106428288"/>
        <c:axId val="106429824"/>
      </c:barChart>
      <c:lineChart>
        <c:grouping val="standard"/>
        <c:ser>
          <c:idx val="0"/>
          <c:order val="0"/>
          <c:tx>
            <c:strRef>
              <c:f>'Fig 2.7'!$B$5</c:f>
              <c:strCache>
                <c:ptCount val="1"/>
                <c:pt idx="0">
                  <c:v>Initial requirements</c:v>
                </c:pt>
              </c:strCache>
            </c:strRef>
          </c:tx>
          <c:marker>
            <c:symbol val="none"/>
          </c:marker>
          <c:dLbls>
            <c:dLbl>
              <c:idx val="5"/>
              <c:layout>
                <c:manualLayout>
                  <c:x val="-3.6579259807289211E-2"/>
                  <c:y val="-3.853844112182607E-2"/>
                </c:manualLayout>
              </c:layout>
              <c:dLblPos val="r"/>
              <c:showVal val="1"/>
            </c:dLbl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</c:dLbls>
          <c:cat>
            <c:numRef>
              <c:f>'Fig 2.7'!$A$6:$A$12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'Fig 2.7'!$B$6:$B$12</c:f>
              <c:numCache>
                <c:formatCode>#,##0</c:formatCode>
                <c:ptCount val="7"/>
                <c:pt idx="0">
                  <c:v>984.61563888382284</c:v>
                </c:pt>
                <c:pt idx="1">
                  <c:v>1036.2441184611125</c:v>
                </c:pt>
                <c:pt idx="2">
                  <c:v>1004.1360391291839</c:v>
                </c:pt>
                <c:pt idx="3">
                  <c:v>1180.0045085662759</c:v>
                </c:pt>
                <c:pt idx="4">
                  <c:v>1034.1333333333334</c:v>
                </c:pt>
                <c:pt idx="5">
                  <c:v>1066.7889512300389</c:v>
                </c:pt>
                <c:pt idx="6">
                  <c:v>1191.627104013811</c:v>
                </c:pt>
              </c:numCache>
            </c:numRef>
          </c:val>
        </c:ser>
        <c:marker val="1"/>
        <c:axId val="106428288"/>
        <c:axId val="106429824"/>
      </c:lineChart>
      <c:catAx>
        <c:axId val="10642828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429824"/>
        <c:crosses val="autoZero"/>
        <c:auto val="1"/>
        <c:lblAlgn val="ctr"/>
        <c:lblOffset val="100"/>
      </c:catAx>
      <c:valAx>
        <c:axId val="1064298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US$ millions</a:t>
                </a:r>
              </a:p>
            </c:rich>
          </c:tx>
          <c:layout/>
        </c:title>
        <c:numFmt formatCode="#,##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428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843779780844669"/>
          <c:y val="0.68869267667801615"/>
          <c:w val="0.19668275030156815"/>
          <c:h val="0.21501075628145966"/>
        </c:manualLayout>
      </c:layout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8.0539675216765749E-2"/>
          <c:y val="5.916688298578069E-2"/>
          <c:w val="0.89834657445333188"/>
          <c:h val="0.75499620113275312"/>
        </c:manualLayout>
      </c:layout>
      <c:barChart>
        <c:barDir val="col"/>
        <c:grouping val="stacked"/>
        <c:ser>
          <c:idx val="1"/>
          <c:order val="1"/>
          <c:tx>
            <c:strRef>
              <c:f>'Fig 2.8'!$C$6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numRef>
              <c:f>'Fig 2.8'!$A$7:$A$11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'Fig 2.8'!$C$7:$C$11</c:f>
              <c:numCache>
                <c:formatCode>0</c:formatCode>
                <c:ptCount val="5"/>
                <c:pt idx="0">
                  <c:v>50.155690003071939</c:v>
                </c:pt>
                <c:pt idx="1">
                  <c:v>472.25116925078902</c:v>
                </c:pt>
                <c:pt idx="2">
                  <c:v>90.111608823786398</c:v>
                </c:pt>
                <c:pt idx="3">
                  <c:v>117.3435802625</c:v>
                </c:pt>
                <c:pt idx="4">
                  <c:v>65.069266725428008</c:v>
                </c:pt>
              </c:numCache>
            </c:numRef>
          </c:val>
        </c:ser>
        <c:ser>
          <c:idx val="2"/>
          <c:order val="2"/>
          <c:tx>
            <c:strRef>
              <c:f>'Fig 2.8'!$D$6</c:f>
              <c:strCache>
                <c:ptCount val="1"/>
                <c:pt idx="0">
                  <c:v>Unmet needs 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dLbls>
            <c:dLbl>
              <c:idx val="3"/>
              <c:layout>
                <c:manualLayout>
                  <c:x val="0"/>
                  <c:y val="2.8235294117647081E-2"/>
                </c:manualLayout>
              </c:layout>
              <c:dLblPos val="ctr"/>
              <c:showVal val="1"/>
            </c:dLbl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numRef>
              <c:f>'Fig 2.8'!$A$7:$A$11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'Fig 2.8'!$D$7:$D$11</c:f>
              <c:numCache>
                <c:formatCode>_-* #,##0_-;\-* #,##0_-;_-* "-"??_-;_-@_-</c:formatCode>
                <c:ptCount val="5"/>
                <c:pt idx="0">
                  <c:v>8.5505823149042968</c:v>
                </c:pt>
                <c:pt idx="1">
                  <c:v>60.463594579931794</c:v>
                </c:pt>
                <c:pt idx="2">
                  <c:v>57.693372694772918</c:v>
                </c:pt>
                <c:pt idx="3">
                  <c:v>138.68690207083336</c:v>
                </c:pt>
                <c:pt idx="4">
                  <c:v>99.746771954171976</c:v>
                </c:pt>
              </c:numCache>
            </c:numRef>
          </c:val>
        </c:ser>
        <c:overlap val="100"/>
        <c:axId val="58684544"/>
        <c:axId val="58686080"/>
      </c:barChart>
      <c:lineChart>
        <c:grouping val="standard"/>
        <c:ser>
          <c:idx val="0"/>
          <c:order val="0"/>
          <c:tx>
            <c:strRef>
              <c:f>'Fig 2.8'!$B$6</c:f>
              <c:strCache>
                <c:ptCount val="1"/>
                <c:pt idx="0">
                  <c:v>Requirement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4.1550892364950083E-2"/>
                  <c:y val="-5.6792218619731674E-2"/>
                </c:manualLayout>
              </c:layout>
              <c:dLblPos val="r"/>
              <c:showVal val="1"/>
            </c:dLbl>
            <c:dLbl>
              <c:idx val="2"/>
              <c:layout>
                <c:manualLayout>
                  <c:x val="-2.5507518796992479E-2"/>
                  <c:y val="-9.7576532345221567E-2"/>
                </c:manualLayout>
              </c:layout>
              <c:dLblPos val="r"/>
              <c:showVal val="1"/>
            </c:dLbl>
            <c:dLbl>
              <c:idx val="4"/>
              <c:layout>
                <c:manualLayout>
                  <c:x val="-9.5960866733764139E-3"/>
                  <c:y val="-4.1105944109927427E-2"/>
                </c:manualLayout>
              </c:layout>
              <c:dLblPos val="r"/>
              <c:showVal val="1"/>
            </c:dLbl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</c:dLbls>
          <c:cat>
            <c:numRef>
              <c:f>'Fig 2.8'!$A$7:$A$11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'Fig 2.8'!$B$7:$B$11</c:f>
              <c:numCache>
                <c:formatCode>0</c:formatCode>
                <c:ptCount val="5"/>
                <c:pt idx="0">
                  <c:v>58.706272317976236</c:v>
                </c:pt>
                <c:pt idx="1">
                  <c:v>532.71476383072081</c:v>
                </c:pt>
                <c:pt idx="2">
                  <c:v>147.80498151855932</c:v>
                </c:pt>
                <c:pt idx="3">
                  <c:v>256.03048233333334</c:v>
                </c:pt>
                <c:pt idx="4">
                  <c:v>164.81603867959998</c:v>
                </c:pt>
              </c:numCache>
            </c:numRef>
          </c:val>
        </c:ser>
        <c:marker val="1"/>
        <c:axId val="58684544"/>
        <c:axId val="58686080"/>
      </c:lineChart>
      <c:catAx>
        <c:axId val="5868454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686080"/>
        <c:crosses val="autoZero"/>
        <c:auto val="1"/>
        <c:lblAlgn val="ctr"/>
        <c:lblOffset val="100"/>
      </c:catAx>
      <c:valAx>
        <c:axId val="5868608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US$ mllions</a:t>
                </a:r>
              </a:p>
            </c:rich>
          </c:tx>
          <c:layout>
            <c:manualLayout>
              <c:xMode val="edge"/>
              <c:yMode val="edge"/>
              <c:x val="2.2136187845877963E-3"/>
              <c:y val="0.313698768423177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684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616298669361738"/>
          <c:y val="0.90131723715890533"/>
          <c:w val="0.44767473632438931"/>
          <c:h val="6.9079058322397857E-2"/>
        </c:manualLayout>
      </c:layout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10</xdr:row>
      <xdr:rowOff>129540</xdr:rowOff>
    </xdr:from>
    <xdr:to>
      <xdr:col>8</xdr:col>
      <xdr:colOff>0</xdr:colOff>
      <xdr:row>27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592454</xdr:colOff>
      <xdr:row>10</xdr:row>
      <xdr:rowOff>51435</xdr:rowOff>
    </xdr:from>
    <xdr:to>
      <xdr:col>6</xdr:col>
      <xdr:colOff>476249</xdr:colOff>
      <xdr:row>25</xdr:row>
      <xdr:rowOff>13335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28</xdr:row>
      <xdr:rowOff>99061</xdr:rowOff>
    </xdr:from>
    <xdr:to>
      <xdr:col>4</xdr:col>
      <xdr:colOff>899160</xdr:colOff>
      <xdr:row>45</xdr:row>
      <xdr:rowOff>91441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0.00016</cdr:x>
      <cdr:y>0.18638</cdr:y>
    </cdr:from>
    <cdr:to>
      <cdr:x>0.03343</cdr:x>
      <cdr:y>0.4202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50" y="495300"/>
          <a:ext cx="261123" cy="6213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GB" sz="850" b="1"/>
            <a:t>US$</a:t>
          </a:r>
          <a:r>
            <a:rPr lang="en-GB" sz="850" b="1" baseline="0"/>
            <a:t> millions</a:t>
          </a:r>
          <a:endParaRPr lang="en-GB" sz="85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2628900</xdr:colOff>
      <xdr:row>34</xdr:row>
      <xdr:rowOff>142875</xdr:rowOff>
    </xdr:from>
    <xdr:to>
      <xdr:col>8</xdr:col>
      <xdr:colOff>228600</xdr:colOff>
      <xdr:row>53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12</xdr:row>
      <xdr:rowOff>129540</xdr:rowOff>
    </xdr:from>
    <xdr:to>
      <xdr:col>6</xdr:col>
      <xdr:colOff>822960</xdr:colOff>
      <xdr:row>29</xdr:row>
      <xdr:rowOff>22860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12</xdr:row>
      <xdr:rowOff>80010</xdr:rowOff>
    </xdr:from>
    <xdr:to>
      <xdr:col>7</xdr:col>
      <xdr:colOff>131445</xdr:colOff>
      <xdr:row>26</xdr:row>
      <xdr:rowOff>121920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PR-DC01\Projects\Programme%20resources\Data\GHA%20calcs%20and%20analyses\April-2014\Appeals\UN%20Appeals\gha-FTS-CAP-analysis%202000-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PR-DC01\Projects\Programme%20resources\Data\GHA%20calcs%20and%20analyses\April-2014\Appeals\UN%20Appeals\gha-FTS-non-CAP-appeals-2000-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gure%202.7%20Funding%20to%20ICRC%20emergency%20appeals%20against%20requirements,%202009&#8211;201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FAD\05.%20Rapport%20Annuel\2008\Annexes%206,7,8\Annexes%206.1%20&amp;%206.2%20QC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thodology"/>
      <sheetName val="CAP req. &amp; fund 2004-13 "/>
      <sheetName val="SRP req&amp;fund 2014"/>
      <sheetName val="UN appeals req&amp;fund 2013"/>
      <sheetName val="UN appeals fund&amp;unmet  2004-13"/>
      <sheetName val="Best&amp;Worst funded UN appeals"/>
      <sheetName val="2013 appeal analysis ex. Syria"/>
      <sheetName val="2012 appeal analysis ex. Syria"/>
      <sheetName val="Best&amp;Worst funded CAP 2004-13"/>
      <sheetName val="% needs met-unmet CAP"/>
      <sheetName val="% needs met-unmet CAP&amp;non-CAP"/>
      <sheetName val="Number of CAP appeals"/>
      <sheetName val="Original v revised CAP req"/>
      <sheetName val="Summary 2000-14"/>
      <sheetName val="All appeals all years-sort"/>
      <sheetName val="All appeals all years"/>
      <sheetName val="Appeal requirements CAP"/>
      <sheetName val="By type of crisis"/>
      <sheetName val="Average CAP req"/>
      <sheetName val="2000a"/>
      <sheetName val="2001a"/>
      <sheetName val="2002a"/>
      <sheetName val="2003a"/>
      <sheetName val="2004a"/>
      <sheetName val="2005a"/>
      <sheetName val="2006a"/>
      <sheetName val="2007a"/>
      <sheetName val="2008a"/>
      <sheetName val="2009a"/>
      <sheetName val="2010a"/>
      <sheetName val="2011b"/>
      <sheetName val="2012b"/>
      <sheetName val="2012c"/>
      <sheetName val="2013c"/>
      <sheetName val="2013d"/>
      <sheetName val="2014a"/>
      <sheetName val="2014b"/>
      <sheetName val="2014c"/>
      <sheetName val="2014d"/>
      <sheetName val="Targeted beneficiaries"/>
      <sheetName val="US$ per target beneficiary"/>
      <sheetName val="Beneficiary against requirement"/>
      <sheetName val="HA target be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34">
          <cell r="D34">
            <v>9221907338</v>
          </cell>
          <cell r="E34">
            <v>5751463090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ethodology"/>
      <sheetName val="Summary"/>
      <sheetName val="All appeals all years"/>
      <sheetName val="No appeals and donors"/>
      <sheetName val="% needs met-unmet"/>
      <sheetName val="Best-worst funded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Donors-all-appeals"/>
      <sheetName val="donor-type"/>
      <sheetName val="d types"/>
      <sheetName val="Cuba 2013"/>
      <sheetName val="Myanmar KRP 2013"/>
      <sheetName val="Myanmar RRP 2013"/>
      <sheetName val="Syria RRP 2013"/>
      <sheetName val="Syria SHARP 2013"/>
      <sheetName val="Zimbabwe 2013"/>
    </sheetNames>
    <sheetDataSet>
      <sheetData sheetId="0"/>
      <sheetData sheetId="1">
        <row r="21">
          <cell r="C21">
            <v>0.15814635900000001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C2">
            <v>72841021</v>
          </cell>
        </row>
      </sheetData>
      <sheetData sheetId="11">
        <row r="2">
          <cell r="C2">
            <v>13704547</v>
          </cell>
        </row>
      </sheetData>
      <sheetData sheetId="12">
        <row r="10">
          <cell r="F10">
            <v>6.3613000000000003E-2</v>
          </cell>
        </row>
      </sheetData>
      <sheetData sheetId="13">
        <row r="2">
          <cell r="F2">
            <v>1.8351116148463662E-2</v>
          </cell>
        </row>
      </sheetData>
      <sheetData sheetId="14">
        <row r="10">
          <cell r="F10">
            <v>0.26704192087168166</v>
          </cell>
        </row>
      </sheetData>
      <sheetData sheetId="15">
        <row r="6">
          <cell r="C6">
            <v>214277603</v>
          </cell>
        </row>
      </sheetData>
      <sheetData sheetId="16">
        <row r="8">
          <cell r="C8">
            <v>1645048869</v>
          </cell>
        </row>
      </sheetData>
      <sheetData sheetId="17">
        <row r="2">
          <cell r="F2">
            <v>0.33371083020938103</v>
          </cell>
        </row>
      </sheetData>
      <sheetData sheetId="18">
        <row r="3">
          <cell r="F3">
            <v>0.17557751179835721</v>
          </cell>
        </row>
        <row r="5">
          <cell r="C5">
            <v>487983480</v>
          </cell>
          <cell r="D5">
            <v>279316008</v>
          </cell>
        </row>
      </sheetData>
      <sheetData sheetId="19">
        <row r="2">
          <cell r="A2" t="str">
            <v>Zimbabwe 2013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Annexe 6.1"/>
      <sheetName val="Annexe 6.2"/>
      <sheetName val="NVision Program Report"/>
      <sheetName val="HQ 2008"/>
      <sheetName val="Overhead"/>
      <sheetName val="OVH Pivot"/>
      <sheetName val="EXP&amp;CONT_2008"/>
      <sheetName val="Soudoku_20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"/>
  <sheetViews>
    <sheetView tabSelected="1" workbookViewId="0">
      <selection activeCell="A29" sqref="A29"/>
    </sheetView>
  </sheetViews>
  <sheetFormatPr defaultRowHeight="15"/>
  <cols>
    <col min="1" max="1" width="53.5703125" customWidth="1"/>
  </cols>
  <sheetData>
    <row r="1" spans="1:7">
      <c r="A1" s="3" t="s">
        <v>6</v>
      </c>
    </row>
    <row r="2" spans="1:7">
      <c r="A2" t="s">
        <v>4</v>
      </c>
    </row>
    <row r="3" spans="1:7">
      <c r="A3" t="s">
        <v>5</v>
      </c>
    </row>
    <row r="6" spans="1:7">
      <c r="A6" s="2" t="s">
        <v>0</v>
      </c>
      <c r="B6" s="2">
        <v>2008</v>
      </c>
      <c r="C6" s="2">
        <v>2009</v>
      </c>
      <c r="D6" s="2">
        <v>2010</v>
      </c>
      <c r="E6" s="2">
        <v>2011</v>
      </c>
      <c r="F6" s="2">
        <v>2012</v>
      </c>
      <c r="G6" s="2">
        <v>2013</v>
      </c>
    </row>
    <row r="7" spans="1:7">
      <c r="A7" t="s">
        <v>2</v>
      </c>
      <c r="B7" s="1">
        <v>5.053951833135808</v>
      </c>
      <c r="C7" s="1">
        <v>3.7890050382583595</v>
      </c>
      <c r="D7" s="1">
        <v>5.575991719671161</v>
      </c>
      <c r="E7" s="1">
        <v>4.9104347414865179</v>
      </c>
      <c r="F7" s="1">
        <v>4.1361993355081941</v>
      </c>
      <c r="G7" s="1">
        <v>5.5776491205381076</v>
      </c>
    </row>
    <row r="8" spans="1:7">
      <c r="A8" t="s">
        <v>3</v>
      </c>
      <c r="B8" s="1">
        <v>13.128870863918651</v>
      </c>
      <c r="C8" s="1">
        <v>12.612721488657028</v>
      </c>
      <c r="D8" s="1">
        <v>13.868202023381698</v>
      </c>
      <c r="E8" s="1">
        <v>13.685619797588947</v>
      </c>
      <c r="F8" s="1">
        <v>13.209693348894282</v>
      </c>
      <c r="G8" s="1">
        <v>16.392219182579094</v>
      </c>
    </row>
    <row r="9" spans="1:7">
      <c r="A9" t="s">
        <v>1</v>
      </c>
      <c r="B9" s="1">
        <v>18.182822697054458</v>
      </c>
      <c r="C9" s="1">
        <v>16.40172652691539</v>
      </c>
      <c r="D9" s="1">
        <v>19.44419374305286</v>
      </c>
      <c r="E9" s="1">
        <v>18.596054539075464</v>
      </c>
      <c r="F9" s="1">
        <v>17.345892684402475</v>
      </c>
      <c r="G9" s="1">
        <v>21.969868303117202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1"/>
  <sheetViews>
    <sheetView workbookViewId="0">
      <selection activeCell="I26" sqref="I26"/>
    </sheetView>
  </sheetViews>
  <sheetFormatPr defaultColWidth="9.140625" defaultRowHeight="15"/>
  <cols>
    <col min="1" max="1" width="35.7109375" style="4" customWidth="1"/>
    <col min="2" max="2" width="12.7109375" style="4" bestFit="1" customWidth="1"/>
    <col min="3" max="3" width="13" style="4" customWidth="1"/>
    <col min="4" max="4" width="14.140625" style="4" customWidth="1"/>
    <col min="5" max="5" width="13.28515625" style="4" customWidth="1"/>
    <col min="6" max="6" width="17.5703125" style="4" customWidth="1"/>
    <col min="7" max="7" width="16.28515625" style="4" customWidth="1"/>
    <col min="8" max="8" width="15.5703125" style="4" customWidth="1"/>
    <col min="9" max="9" width="12.7109375" style="4" customWidth="1"/>
    <col min="10" max="10" width="15.85546875" style="4" customWidth="1"/>
    <col min="11" max="11" width="14.5703125" style="4" customWidth="1"/>
    <col min="12" max="16384" width="9.140625" style="4"/>
  </cols>
  <sheetData>
    <row r="1" spans="1:11" customFormat="1">
      <c r="A1" s="12" t="s">
        <v>12</v>
      </c>
      <c r="B1" s="12"/>
      <c r="C1" s="12"/>
      <c r="D1" s="11"/>
    </row>
    <row r="2" spans="1:11" customFormat="1">
      <c r="A2" t="s">
        <v>11</v>
      </c>
    </row>
    <row r="3" spans="1:11" customFormat="1">
      <c r="A3" t="s">
        <v>10</v>
      </c>
    </row>
    <row r="4" spans="1:11">
      <c r="A4" s="10"/>
      <c r="B4" s="6"/>
      <c r="C4" s="6"/>
      <c r="D4" s="6"/>
      <c r="G4" s="5"/>
      <c r="H4" s="5"/>
      <c r="I4" s="5"/>
    </row>
    <row r="5" spans="1:11">
      <c r="A5" s="9"/>
      <c r="B5" s="8">
        <v>2004</v>
      </c>
      <c r="C5" s="8">
        <v>2005</v>
      </c>
      <c r="D5" s="8">
        <v>2006</v>
      </c>
      <c r="E5" s="8">
        <v>2007</v>
      </c>
      <c r="F5" s="8">
        <v>2008</v>
      </c>
      <c r="G5" s="8">
        <v>2009</v>
      </c>
      <c r="H5" s="8">
        <v>2010</v>
      </c>
      <c r="I5" s="8">
        <v>2011</v>
      </c>
      <c r="J5" s="8">
        <v>2012</v>
      </c>
      <c r="K5" s="8">
        <v>2013</v>
      </c>
    </row>
    <row r="6" spans="1:11">
      <c r="A6" s="4" t="s">
        <v>9</v>
      </c>
      <c r="B6" s="7">
        <v>3.4903161540263485</v>
      </c>
      <c r="C6" s="7">
        <v>5.9927869420000004</v>
      </c>
      <c r="D6" s="7">
        <v>5.9021455139999999</v>
      </c>
      <c r="E6" s="7">
        <v>5.5328631110000002</v>
      </c>
      <c r="F6" s="7">
        <v>8.0585626399999999</v>
      </c>
      <c r="G6" s="7">
        <v>9.9651936620000008</v>
      </c>
      <c r="H6" s="7">
        <v>12.899637934999999</v>
      </c>
      <c r="I6" s="7">
        <v>9.4591089159999999</v>
      </c>
      <c r="J6" s="7">
        <v>10.495618576</v>
      </c>
      <c r="K6" s="7">
        <v>13.189792852</v>
      </c>
    </row>
    <row r="7" spans="1:11">
      <c r="A7" s="4" t="s">
        <v>8</v>
      </c>
      <c r="B7" s="7">
        <v>2.2234151469999999</v>
      </c>
      <c r="C7" s="7">
        <v>4.0214795150000002</v>
      </c>
      <c r="D7" s="7">
        <v>3.8937549250000001</v>
      </c>
      <c r="E7" s="7">
        <v>3.9556730099999999</v>
      </c>
      <c r="F7" s="7">
        <v>5.7318542250000002</v>
      </c>
      <c r="G7" s="7">
        <v>7.142821423</v>
      </c>
      <c r="H7" s="7">
        <v>8.0272466090000005</v>
      </c>
      <c r="I7" s="7">
        <v>5.8304717100000003</v>
      </c>
      <c r="J7" s="7">
        <v>6.2521878129999999</v>
      </c>
      <c r="K7" s="7">
        <v>8.5405511749999992</v>
      </c>
    </row>
    <row r="8" spans="1:11">
      <c r="A8" s="4" t="s">
        <v>7</v>
      </c>
      <c r="B8" s="7">
        <v>1.2669010070263487</v>
      </c>
      <c r="C8" s="7">
        <v>1.9713074269999999</v>
      </c>
      <c r="D8" s="7">
        <v>2.0083905889999998</v>
      </c>
      <c r="E8" s="7">
        <v>1.577190101</v>
      </c>
      <c r="F8" s="7">
        <v>2.3267084150000001</v>
      </c>
      <c r="G8" s="7">
        <v>2.8223722389999999</v>
      </c>
      <c r="H8" s="7">
        <v>4.8723913259999998</v>
      </c>
      <c r="I8" s="7">
        <v>3.6286372060000001</v>
      </c>
      <c r="J8" s="7">
        <v>4.2434307630000001</v>
      </c>
      <c r="K8" s="7">
        <v>4.649241677</v>
      </c>
    </row>
    <row r="9" spans="1:11">
      <c r="B9" s="6"/>
      <c r="C9" s="6"/>
      <c r="D9" s="6"/>
      <c r="G9" s="5"/>
      <c r="H9" s="5"/>
      <c r="I9" s="5"/>
    </row>
    <row r="10" spans="1:11">
      <c r="A10" s="6"/>
      <c r="B10" s="6"/>
      <c r="C10" s="6"/>
      <c r="F10" s="5"/>
      <c r="G10" s="5"/>
      <c r="H10" s="5"/>
    </row>
    <row r="11" spans="1:11">
      <c r="B11" s="6"/>
      <c r="C11" s="6"/>
      <c r="D11" s="6"/>
      <c r="G11" s="5"/>
      <c r="H11" s="5"/>
      <c r="I11" s="5"/>
    </row>
    <row r="12" spans="1:11">
      <c r="B12" s="6"/>
      <c r="C12" s="6"/>
      <c r="D12" s="6"/>
      <c r="G12" s="5"/>
      <c r="H12" s="5"/>
      <c r="I12" s="5"/>
    </row>
    <row r="13" spans="1:11">
      <c r="B13" s="6"/>
      <c r="C13" s="6"/>
      <c r="D13" s="6"/>
      <c r="G13" s="5"/>
      <c r="H13" s="5"/>
      <c r="I13" s="5"/>
    </row>
    <row r="14" spans="1:11">
      <c r="B14" s="6"/>
      <c r="C14" s="6"/>
      <c r="D14" s="6"/>
      <c r="G14" s="5"/>
      <c r="H14" s="5"/>
      <c r="I14" s="5"/>
    </row>
    <row r="15" spans="1:11">
      <c r="B15" s="6"/>
      <c r="C15" s="6"/>
      <c r="D15" s="6"/>
      <c r="G15" s="5"/>
      <c r="H15" s="5"/>
      <c r="I15" s="5"/>
    </row>
    <row r="16" spans="1:11">
      <c r="B16" s="6"/>
      <c r="C16" s="6"/>
      <c r="D16" s="6"/>
      <c r="G16" s="5"/>
      <c r="H16" s="5"/>
      <c r="I16" s="5"/>
    </row>
    <row r="17" spans="2:9">
      <c r="B17" s="6"/>
      <c r="C17" s="6"/>
      <c r="D17" s="6"/>
      <c r="G17" s="5"/>
      <c r="H17" s="5"/>
      <c r="I17" s="5"/>
    </row>
    <row r="18" spans="2:9">
      <c r="B18" s="6"/>
      <c r="C18" s="6"/>
      <c r="D18" s="6"/>
      <c r="G18" s="5"/>
      <c r="H18" s="5"/>
      <c r="I18" s="5"/>
    </row>
    <row r="19" spans="2:9">
      <c r="B19" s="6"/>
      <c r="C19" s="6"/>
      <c r="D19" s="6"/>
      <c r="G19" s="5"/>
      <c r="H19" s="5"/>
      <c r="I19" s="5"/>
    </row>
    <row r="20" spans="2:9">
      <c r="B20" s="6"/>
      <c r="C20" s="6"/>
      <c r="D20" s="6"/>
      <c r="G20" s="5"/>
      <c r="H20" s="5"/>
      <c r="I20" s="5"/>
    </row>
    <row r="21" spans="2:9">
      <c r="B21" s="6"/>
      <c r="C21" s="6"/>
      <c r="D21" s="6"/>
      <c r="G21" s="5"/>
      <c r="H21" s="5"/>
      <c r="I21" s="5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00"/>
  <sheetViews>
    <sheetView workbookViewId="0">
      <selection sqref="A1:B1"/>
    </sheetView>
  </sheetViews>
  <sheetFormatPr defaultColWidth="8.85546875" defaultRowHeight="12.75"/>
  <cols>
    <col min="1" max="1" width="57.28515625" style="13" customWidth="1"/>
    <col min="2" max="2" width="25.5703125" style="13" customWidth="1"/>
    <col min="3" max="3" width="52.5703125" style="13" customWidth="1"/>
    <col min="4" max="4" width="24.28515625" style="13" customWidth="1"/>
    <col min="5" max="5" width="20.28515625" style="13" customWidth="1"/>
    <col min="6" max="16384" width="8.85546875" style="13"/>
  </cols>
  <sheetData>
    <row r="1" spans="1:3" customFormat="1" ht="15">
      <c r="A1" s="12" t="s">
        <v>39</v>
      </c>
      <c r="B1" s="12"/>
    </row>
    <row r="2" spans="1:3" customFormat="1" ht="15">
      <c r="A2" t="s">
        <v>38</v>
      </c>
    </row>
    <row r="3" spans="1:3" customFormat="1" ht="15"/>
    <row r="4" spans="1:3" ht="15">
      <c r="B4" s="8" t="s">
        <v>9</v>
      </c>
      <c r="C4" s="21" t="s">
        <v>37</v>
      </c>
    </row>
    <row r="5" spans="1:3" ht="15">
      <c r="A5" s="18" t="s">
        <v>36</v>
      </c>
      <c r="B5" s="20">
        <v>30.392419</v>
      </c>
      <c r="C5" s="16">
        <v>0.40307775435709808</v>
      </c>
    </row>
    <row r="6" spans="1:3" ht="15">
      <c r="A6" s="18" t="s">
        <v>35</v>
      </c>
      <c r="B6" s="20">
        <v>51.296999999999997</v>
      </c>
      <c r="C6" s="16">
        <v>0.52337549954188356</v>
      </c>
    </row>
    <row r="7" spans="1:3" ht="15">
      <c r="A7" s="18" t="s">
        <v>34</v>
      </c>
      <c r="B7" s="20">
        <v>69.982984000000002</v>
      </c>
      <c r="C7" s="16">
        <v>0.35532399999999997</v>
      </c>
    </row>
    <row r="8" spans="1:3" ht="15">
      <c r="A8" s="18" t="s">
        <v>33</v>
      </c>
      <c r="B8" s="20">
        <v>106.793308</v>
      </c>
      <c r="C8" s="16">
        <v>0.82881700000000003</v>
      </c>
    </row>
    <row r="9" spans="1:3" ht="15">
      <c r="A9" s="18" t="s">
        <v>32</v>
      </c>
      <c r="B9" s="20">
        <v>107.75484899999999</v>
      </c>
      <c r="C9" s="16">
        <v>0.54405700000000001</v>
      </c>
    </row>
    <row r="10" spans="1:3" ht="15">
      <c r="A10" s="18" t="s">
        <v>31</v>
      </c>
      <c r="B10" s="20">
        <v>109.309173</v>
      </c>
      <c r="C10" s="16">
        <v>0.81471165279056679</v>
      </c>
    </row>
    <row r="11" spans="1:3" ht="15">
      <c r="A11" s="18" t="s">
        <v>30</v>
      </c>
      <c r="B11" s="20">
        <v>138.97718599999999</v>
      </c>
      <c r="C11" s="16">
        <v>0.54590000000000005</v>
      </c>
    </row>
    <row r="12" spans="1:3" ht="15">
      <c r="A12" s="18" t="s">
        <v>29</v>
      </c>
      <c r="B12" s="20">
        <v>146.97183899999999</v>
      </c>
      <c r="C12" s="16">
        <v>0.52046784282259684</v>
      </c>
    </row>
    <row r="13" spans="1:3" ht="15">
      <c r="A13" s="18" t="s">
        <v>28</v>
      </c>
      <c r="B13" s="20">
        <v>152.34380999999999</v>
      </c>
      <c r="C13" s="16">
        <v>0.47138000000000002</v>
      </c>
    </row>
    <row r="14" spans="1:3" ht="15">
      <c r="A14" s="18" t="s">
        <v>27</v>
      </c>
      <c r="B14" s="20">
        <v>195.136527</v>
      </c>
      <c r="C14" s="16">
        <v>0.52687700000000004</v>
      </c>
    </row>
    <row r="15" spans="1:3" ht="15">
      <c r="A15" s="18" t="s">
        <v>26</v>
      </c>
      <c r="B15" s="20">
        <v>355.27795900000001</v>
      </c>
      <c r="C15" s="16">
        <v>0.80594399999999999</v>
      </c>
    </row>
    <row r="16" spans="1:3" ht="15">
      <c r="A16" s="18" t="s">
        <v>25</v>
      </c>
      <c r="B16" s="20">
        <v>400.83974000000001</v>
      </c>
      <c r="C16" s="16">
        <v>0.65487600000000001</v>
      </c>
    </row>
    <row r="17" spans="1:5" ht="15">
      <c r="A17" s="18" t="s">
        <v>24</v>
      </c>
      <c r="B17" s="20">
        <v>474.42838</v>
      </c>
      <c r="C17" s="16">
        <v>0.74000200000000005</v>
      </c>
    </row>
    <row r="18" spans="1:5" ht="15">
      <c r="A18" s="18" t="s">
        <v>23</v>
      </c>
      <c r="B18" s="20">
        <v>476.92652099999998</v>
      </c>
      <c r="C18" s="16">
        <v>0.55742000000000003</v>
      </c>
    </row>
    <row r="19" spans="1:5" ht="15">
      <c r="A19" s="18" t="s">
        <v>22</v>
      </c>
      <c r="B19" s="20">
        <v>509.93728900000002</v>
      </c>
      <c r="C19" s="16">
        <v>0.58411000000000002</v>
      </c>
    </row>
    <row r="20" spans="1:5" ht="15">
      <c r="A20" s="18" t="s">
        <v>21</v>
      </c>
      <c r="B20" s="20">
        <v>663.31178199999999</v>
      </c>
      <c r="C20" s="16">
        <v>0.55849099999999996</v>
      </c>
    </row>
    <row r="21" spans="1:5" ht="15">
      <c r="A21" s="18" t="s">
        <v>20</v>
      </c>
      <c r="B21" s="20">
        <v>705.76956199999995</v>
      </c>
      <c r="C21" s="16">
        <v>0.54991999999999996</v>
      </c>
    </row>
    <row r="22" spans="1:5" ht="15">
      <c r="A22" s="18" t="s">
        <v>19</v>
      </c>
      <c r="B22" s="20">
        <v>892.64396999999997</v>
      </c>
      <c r="C22" s="16">
        <v>0.70521199999999995</v>
      </c>
    </row>
    <row r="23" spans="1:5" ht="15">
      <c r="A23" s="18" t="s">
        <v>18</v>
      </c>
      <c r="B23" s="20">
        <v>985.12087799999995</v>
      </c>
      <c r="C23" s="16">
        <v>0.55640000000000001</v>
      </c>
    </row>
    <row r="24" spans="1:5" ht="15">
      <c r="A24" s="18" t="s">
        <v>17</v>
      </c>
      <c r="B24" s="20">
        <v>1072.0374300000001</v>
      </c>
      <c r="C24" s="16">
        <v>0.75333300000000003</v>
      </c>
    </row>
    <row r="25" spans="1:5" ht="15">
      <c r="A25" s="18" t="s">
        <v>16</v>
      </c>
      <c r="B25" s="20">
        <v>1153.0876679999999</v>
      </c>
      <c r="C25" s="16">
        <v>0.50797199999999998</v>
      </c>
    </row>
    <row r="26" spans="1:5" ht="15">
      <c r="A26" s="18" t="s">
        <v>15</v>
      </c>
      <c r="B26" s="20">
        <v>1409.8124660000001</v>
      </c>
      <c r="C26" s="16">
        <v>0.67346700000000004</v>
      </c>
    </row>
    <row r="27" spans="1:5" ht="15">
      <c r="A27" s="18" t="s">
        <v>14</v>
      </c>
      <c r="B27" s="20">
        <v>2981.640112</v>
      </c>
      <c r="C27" s="16">
        <v>0.72805200000000003</v>
      </c>
    </row>
    <row r="28" spans="1:5" ht="15">
      <c r="A28" s="18"/>
      <c r="B28" s="19"/>
      <c r="C28" s="15"/>
      <c r="D28" s="19"/>
    </row>
    <row r="29" spans="1:5" ht="15">
      <c r="C29" s="18"/>
      <c r="D29" s="17"/>
      <c r="E29" s="16"/>
    </row>
    <row r="50" spans="2:2">
      <c r="B50" s="16"/>
    </row>
    <row r="100" spans="3:5">
      <c r="C100" s="15" t="s">
        <v>13</v>
      </c>
      <c r="D100" s="13">
        <f>('[1]2012c'!D34/1000000)+('[2]2012'!$C$5/1000000)</f>
        <v>9709.8908180000017</v>
      </c>
      <c r="E100" s="14">
        <f>(('[1]2012c'!E34/1000000)+('[2]2012'!$D$5/1000000))/'Fig 2.3'!D100</f>
        <v>0.62109648924375771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4"/>
  <sheetViews>
    <sheetView workbookViewId="0">
      <selection sqref="A1:B1"/>
    </sheetView>
  </sheetViews>
  <sheetFormatPr defaultRowHeight="15"/>
  <cols>
    <col min="1" max="1" width="64.5703125" style="4" customWidth="1"/>
    <col min="2" max="2" width="20" style="4" customWidth="1"/>
    <col min="3" max="3" width="31.5703125" style="4" customWidth="1"/>
    <col min="4" max="4" width="21.42578125" style="4" customWidth="1"/>
    <col min="5" max="5" width="13.5703125" style="4" customWidth="1"/>
    <col min="6" max="16384" width="9.140625" style="4"/>
  </cols>
  <sheetData>
    <row r="1" spans="1:3">
      <c r="A1" s="24" t="s">
        <v>53</v>
      </c>
      <c r="B1" s="24"/>
    </row>
    <row r="2" spans="1:3">
      <c r="A2" s="4" t="s">
        <v>38</v>
      </c>
    </row>
    <row r="3" spans="1:3">
      <c r="A3" s="4" t="s">
        <v>52</v>
      </c>
    </row>
    <row r="5" spans="1:3">
      <c r="B5" s="8" t="s">
        <v>9</v>
      </c>
      <c r="C5" s="8" t="s">
        <v>37</v>
      </c>
    </row>
    <row r="6" spans="1:3">
      <c r="A6" s="4" t="s">
        <v>51</v>
      </c>
      <c r="B6" s="23">
        <v>12.795882000000001</v>
      </c>
      <c r="C6" s="22">
        <v>0.45312000000000002</v>
      </c>
    </row>
    <row r="7" spans="1:3">
      <c r="A7" s="4" t="s">
        <v>50</v>
      </c>
      <c r="B7" s="23">
        <v>14.269107999999999</v>
      </c>
      <c r="C7" s="22">
        <v>0.150312</v>
      </c>
    </row>
    <row r="8" spans="1:3">
      <c r="A8" s="4" t="s">
        <v>49</v>
      </c>
      <c r="B8" s="23">
        <v>25.983665999999999</v>
      </c>
      <c r="C8" s="22">
        <v>0.112757</v>
      </c>
    </row>
    <row r="9" spans="1:3" ht="15.75" customHeight="1">
      <c r="A9" s="4" t="s">
        <v>48</v>
      </c>
      <c r="B9" s="23">
        <v>33.828938999999998</v>
      </c>
      <c r="C9" s="22">
        <v>0.46707500000000002</v>
      </c>
    </row>
    <row r="10" spans="1:3">
      <c r="A10" s="4" t="s">
        <v>47</v>
      </c>
      <c r="B10" s="23">
        <v>49.759870999999997</v>
      </c>
      <c r="C10" s="22">
        <v>0.40801900000000002</v>
      </c>
    </row>
    <row r="11" spans="1:3">
      <c r="A11" s="4" t="s">
        <v>34</v>
      </c>
      <c r="B11" s="23">
        <v>74.085087000000001</v>
      </c>
      <c r="C11" s="22">
        <v>0.230402</v>
      </c>
    </row>
    <row r="12" spans="1:3">
      <c r="A12" s="4" t="s">
        <v>46</v>
      </c>
      <c r="B12" s="23">
        <v>74.860697000000002</v>
      </c>
      <c r="C12" s="22">
        <v>0.14236599999999999</v>
      </c>
    </row>
    <row r="13" spans="1:3">
      <c r="A13" s="4" t="s">
        <v>33</v>
      </c>
      <c r="B13" s="23">
        <v>107.927077</v>
      </c>
      <c r="C13" s="22">
        <v>0.445656</v>
      </c>
    </row>
    <row r="14" spans="1:3">
      <c r="A14" s="4" t="s">
        <v>30</v>
      </c>
      <c r="B14" s="23">
        <v>109.281921</v>
      </c>
      <c r="C14" s="22">
        <v>0.19381599999999999</v>
      </c>
    </row>
    <row r="15" spans="1:3">
      <c r="A15" s="4" t="s">
        <v>45</v>
      </c>
      <c r="B15" s="23">
        <v>116.983627</v>
      </c>
      <c r="C15" s="22">
        <v>0.22469500000000001</v>
      </c>
    </row>
    <row r="16" spans="1:3">
      <c r="A16" s="4" t="s">
        <v>44</v>
      </c>
      <c r="B16" s="23">
        <v>119.38157099999999</v>
      </c>
      <c r="C16" s="22">
        <v>0.20147499999999999</v>
      </c>
    </row>
    <row r="17" spans="1:3">
      <c r="A17" s="4" t="s">
        <v>28</v>
      </c>
      <c r="B17" s="23">
        <v>168.427595</v>
      </c>
      <c r="C17" s="22">
        <v>0.33762599999999998</v>
      </c>
    </row>
    <row r="18" spans="1:3">
      <c r="A18" s="4" t="s">
        <v>43</v>
      </c>
      <c r="B18" s="23">
        <v>192.023</v>
      </c>
      <c r="C18" s="22">
        <v>0.43129299999999998</v>
      </c>
    </row>
    <row r="19" spans="1:3">
      <c r="A19" s="4" t="s">
        <v>42</v>
      </c>
      <c r="B19" s="23">
        <v>312.09675299999998</v>
      </c>
      <c r="C19" s="22">
        <v>0.14632800000000001</v>
      </c>
    </row>
    <row r="20" spans="1:3">
      <c r="A20" s="4" t="s">
        <v>26</v>
      </c>
      <c r="B20" s="23">
        <v>390.92265200000003</v>
      </c>
      <c r="C20" s="22">
        <v>0.42082000000000003</v>
      </c>
    </row>
    <row r="21" spans="1:3">
      <c r="A21" s="4" t="s">
        <v>25</v>
      </c>
      <c r="B21" s="23">
        <v>393.90997099999998</v>
      </c>
      <c r="C21" s="22">
        <v>0.433313</v>
      </c>
    </row>
    <row r="22" spans="1:3">
      <c r="A22" s="4" t="s">
        <v>24</v>
      </c>
      <c r="B22" s="23">
        <v>406.42989499999999</v>
      </c>
      <c r="C22" s="22">
        <v>0.48061300000000001</v>
      </c>
    </row>
    <row r="23" spans="1:3">
      <c r="A23" s="4" t="s">
        <v>27</v>
      </c>
      <c r="B23" s="23">
        <v>565.20070199999998</v>
      </c>
      <c r="C23" s="22">
        <v>0.38646000000000003</v>
      </c>
    </row>
    <row r="24" spans="1:3">
      <c r="A24" s="4" t="s">
        <v>23</v>
      </c>
      <c r="B24" s="23">
        <v>568.41622500000005</v>
      </c>
      <c r="C24" s="22">
        <v>0.338339</v>
      </c>
    </row>
    <row r="25" spans="1:3">
      <c r="A25" s="4" t="s">
        <v>41</v>
      </c>
      <c r="B25" s="23">
        <v>585.75061900000003</v>
      </c>
      <c r="C25" s="22">
        <v>0.26526300000000003</v>
      </c>
    </row>
    <row r="26" spans="1:3">
      <c r="A26" s="4" t="s">
        <v>20</v>
      </c>
      <c r="B26" s="23">
        <v>591.61699199999998</v>
      </c>
      <c r="C26" s="22">
        <v>0.39766400000000002</v>
      </c>
    </row>
    <row r="27" spans="1:3">
      <c r="A27" s="4" t="s">
        <v>22</v>
      </c>
      <c r="B27" s="23">
        <v>623.18651399999999</v>
      </c>
      <c r="C27" s="22">
        <v>0.26329900000000001</v>
      </c>
    </row>
    <row r="28" spans="1:3">
      <c r="A28" s="4" t="s">
        <v>40</v>
      </c>
      <c r="B28" s="23">
        <v>781.26331900000002</v>
      </c>
      <c r="C28" s="22">
        <v>0.59317500000000001</v>
      </c>
    </row>
    <row r="29" spans="1:3">
      <c r="A29" s="4" t="s">
        <v>19</v>
      </c>
      <c r="B29" s="23">
        <v>832.09725000000003</v>
      </c>
      <c r="C29" s="22">
        <v>0.30841600000000002</v>
      </c>
    </row>
    <row r="30" spans="1:3">
      <c r="A30" s="4" t="s">
        <v>16</v>
      </c>
      <c r="B30" s="23">
        <v>933.07030299999997</v>
      </c>
      <c r="C30" s="22">
        <v>0.288719</v>
      </c>
    </row>
    <row r="31" spans="1:3">
      <c r="A31" s="4" t="s">
        <v>18</v>
      </c>
      <c r="B31" s="23">
        <v>987.92883700000004</v>
      </c>
      <c r="C31" s="22">
        <v>0.45899400000000001</v>
      </c>
    </row>
    <row r="32" spans="1:3">
      <c r="A32" s="4" t="s">
        <v>17</v>
      </c>
      <c r="B32" s="23">
        <v>1801.753424</v>
      </c>
      <c r="C32" s="22">
        <v>0.50072000000000005</v>
      </c>
    </row>
    <row r="33" spans="1:3">
      <c r="A33" s="4" t="s">
        <v>15</v>
      </c>
      <c r="B33" s="23">
        <v>2276.1493540000001</v>
      </c>
      <c r="C33" s="22">
        <v>0.26975300000000002</v>
      </c>
    </row>
    <row r="34" spans="1:3">
      <c r="A34" s="4" t="s">
        <v>14</v>
      </c>
      <c r="B34" s="23">
        <v>3740.6547009999999</v>
      </c>
      <c r="C34" s="22">
        <v>0.371971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9"/>
  <sheetViews>
    <sheetView workbookViewId="0"/>
  </sheetViews>
  <sheetFormatPr defaultRowHeight="15"/>
  <sheetData>
    <row r="1" spans="1:10">
      <c r="A1" s="12" t="s">
        <v>61</v>
      </c>
      <c r="B1" s="12"/>
      <c r="C1" s="12"/>
      <c r="D1" s="12"/>
      <c r="E1" s="12"/>
      <c r="F1" s="12"/>
      <c r="G1" s="12"/>
      <c r="H1" s="12"/>
      <c r="I1" s="12"/>
      <c r="J1" s="12"/>
    </row>
    <row r="2" spans="1:10">
      <c r="A2" t="s">
        <v>60</v>
      </c>
    </row>
    <row r="3" spans="1:10">
      <c r="A3" t="s">
        <v>59</v>
      </c>
    </row>
    <row r="6" spans="1:10">
      <c r="A6" s="2" t="s">
        <v>58</v>
      </c>
      <c r="B6" s="2" t="s">
        <v>57</v>
      </c>
    </row>
    <row r="7" spans="1:10">
      <c r="A7" s="25">
        <v>2012</v>
      </c>
      <c r="B7" t="s">
        <v>56</v>
      </c>
    </row>
    <row r="8" spans="1:10">
      <c r="A8" s="25">
        <v>2013</v>
      </c>
      <c r="B8" t="s">
        <v>55</v>
      </c>
    </row>
    <row r="9" spans="1:10">
      <c r="A9" s="25">
        <v>2014</v>
      </c>
      <c r="B9" t="s">
        <v>54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B19" sqref="B19"/>
    </sheetView>
  </sheetViews>
  <sheetFormatPr defaultRowHeight="15"/>
  <cols>
    <col min="1" max="1" width="32.7109375" customWidth="1"/>
    <col min="2" max="2" width="24.42578125" customWidth="1"/>
    <col min="4" max="4" width="38" customWidth="1"/>
    <col min="5" max="5" width="24.140625" customWidth="1"/>
    <col min="7" max="7" width="25.7109375" customWidth="1"/>
    <col min="8" max="8" width="23.85546875" customWidth="1"/>
  </cols>
  <sheetData>
    <row r="1" spans="1:8">
      <c r="A1" s="12" t="s">
        <v>92</v>
      </c>
      <c r="B1" s="12"/>
      <c r="C1" s="12"/>
      <c r="D1" s="12"/>
    </row>
    <row r="2" spans="1:8">
      <c r="A2" t="s">
        <v>91</v>
      </c>
    </row>
    <row r="3" spans="1:8">
      <c r="A3" t="s">
        <v>90</v>
      </c>
    </row>
    <row r="5" spans="1:8">
      <c r="A5" s="25"/>
      <c r="B5" s="2" t="s">
        <v>89</v>
      </c>
      <c r="C5" s="2"/>
      <c r="D5" s="27">
        <v>2013</v>
      </c>
      <c r="E5" s="2" t="s">
        <v>89</v>
      </c>
      <c r="F5" s="2"/>
      <c r="G5" s="27">
        <v>2014</v>
      </c>
      <c r="H5" s="2" t="s">
        <v>89</v>
      </c>
    </row>
    <row r="6" spans="1:8">
      <c r="A6" t="s">
        <v>85</v>
      </c>
      <c r="B6" s="26">
        <v>687.30067605633803</v>
      </c>
      <c r="D6" t="s">
        <v>88</v>
      </c>
      <c r="E6" s="26">
        <v>610.6657709497207</v>
      </c>
      <c r="G6" t="s">
        <v>87</v>
      </c>
      <c r="H6" s="26">
        <v>919.81763496503493</v>
      </c>
    </row>
    <row r="7" spans="1:8">
      <c r="A7" t="s">
        <v>86</v>
      </c>
      <c r="B7" s="26">
        <v>488.96192663986619</v>
      </c>
      <c r="D7" t="s">
        <v>14</v>
      </c>
      <c r="E7" s="26">
        <v>559.40715046904313</v>
      </c>
      <c r="G7" t="s">
        <v>85</v>
      </c>
      <c r="H7" s="26">
        <v>576.37206486902926</v>
      </c>
    </row>
    <row r="8" spans="1:8">
      <c r="A8" t="s">
        <v>84</v>
      </c>
      <c r="B8" s="26">
        <v>385.0008300930578</v>
      </c>
      <c r="D8" t="s">
        <v>83</v>
      </c>
      <c r="E8" s="26">
        <v>427.47500000000002</v>
      </c>
      <c r="G8" t="s">
        <v>82</v>
      </c>
      <c r="H8" s="26">
        <v>466.53515149999998</v>
      </c>
    </row>
    <row r="9" spans="1:8">
      <c r="A9" t="s">
        <v>81</v>
      </c>
      <c r="B9" s="26">
        <v>360.23140575045647</v>
      </c>
      <c r="D9" t="s">
        <v>79</v>
      </c>
      <c r="E9" s="26">
        <v>390.18340117647057</v>
      </c>
      <c r="G9" t="s">
        <v>17</v>
      </c>
      <c r="H9" s="26">
        <v>450.438356</v>
      </c>
    </row>
    <row r="10" spans="1:8">
      <c r="A10" t="s">
        <v>82</v>
      </c>
      <c r="B10" s="26">
        <v>308.04176135741625</v>
      </c>
      <c r="D10" t="s">
        <v>81</v>
      </c>
      <c r="E10" s="26">
        <v>357.34580999999997</v>
      </c>
      <c r="G10" t="s">
        <v>75</v>
      </c>
      <c r="H10" s="26">
        <v>425.32220959595958</v>
      </c>
    </row>
    <row r="11" spans="1:8">
      <c r="A11" t="s">
        <v>80</v>
      </c>
      <c r="B11" s="26">
        <v>302.01077330486726</v>
      </c>
      <c r="D11" t="s">
        <v>16</v>
      </c>
      <c r="E11" s="26">
        <v>303.44412315789475</v>
      </c>
      <c r="G11" t="s">
        <v>43</v>
      </c>
      <c r="H11" s="26">
        <v>382.51593625498009</v>
      </c>
    </row>
    <row r="12" spans="1:8">
      <c r="A12" t="s">
        <v>79</v>
      </c>
      <c r="B12" s="26">
        <v>278.61722144227087</v>
      </c>
      <c r="D12" t="s">
        <v>33</v>
      </c>
      <c r="E12" s="26">
        <v>266.98327</v>
      </c>
      <c r="G12" t="s">
        <v>42</v>
      </c>
      <c r="H12" s="26">
        <v>312.09675299999998</v>
      </c>
    </row>
    <row r="13" spans="1:8">
      <c r="A13" t="s">
        <v>71</v>
      </c>
      <c r="B13" s="26">
        <v>262.75456774999998</v>
      </c>
      <c r="D13" t="s">
        <v>34</v>
      </c>
      <c r="E13" s="26">
        <v>233.27661333333333</v>
      </c>
      <c r="G13" t="s">
        <v>34</v>
      </c>
      <c r="H13" s="26">
        <v>296.34034800000001</v>
      </c>
    </row>
    <row r="14" spans="1:8">
      <c r="A14" t="s">
        <v>25</v>
      </c>
      <c r="B14" s="26">
        <v>233.28177888888888</v>
      </c>
      <c r="D14" t="s">
        <v>18</v>
      </c>
      <c r="E14" s="26">
        <v>229.09787860465116</v>
      </c>
      <c r="G14" t="s">
        <v>40</v>
      </c>
      <c r="H14" s="26">
        <v>260.42110633333334</v>
      </c>
    </row>
    <row r="15" spans="1:8">
      <c r="A15" t="s">
        <v>19</v>
      </c>
      <c r="B15" s="26">
        <v>149.02655856873824</v>
      </c>
      <c r="D15" t="s">
        <v>25</v>
      </c>
      <c r="E15" s="26">
        <v>222.68874444444444</v>
      </c>
      <c r="G15" t="s">
        <v>22</v>
      </c>
      <c r="H15" s="26">
        <v>251.11922952380954</v>
      </c>
    </row>
    <row r="16" spans="1:8">
      <c r="A16" t="s">
        <v>15</v>
      </c>
      <c r="B16" s="26">
        <v>139.33606520000001</v>
      </c>
      <c r="D16" t="s">
        <v>78</v>
      </c>
      <c r="E16" s="26">
        <v>215.50969799999999</v>
      </c>
      <c r="G16" t="s">
        <v>15</v>
      </c>
      <c r="H16" s="26">
        <v>244.7472423655914</v>
      </c>
    </row>
    <row r="17" spans="1:8">
      <c r="A17" t="s">
        <v>75</v>
      </c>
      <c r="B17" s="26">
        <v>119.90540476190476</v>
      </c>
      <c r="D17" t="s">
        <v>15</v>
      </c>
      <c r="E17" s="26">
        <v>207.32536264705882</v>
      </c>
      <c r="G17" t="s">
        <v>27</v>
      </c>
      <c r="H17" s="26">
        <v>226.0802808</v>
      </c>
    </row>
    <row r="18" spans="1:8">
      <c r="A18" t="s">
        <v>77</v>
      </c>
      <c r="B18" s="26">
        <v>108.79303090660878</v>
      </c>
      <c r="D18" t="s">
        <v>26</v>
      </c>
      <c r="E18" s="26">
        <v>197.37664388888888</v>
      </c>
      <c r="G18" t="s">
        <v>25</v>
      </c>
      <c r="H18" s="26">
        <v>207.32103736842106</v>
      </c>
    </row>
    <row r="19" spans="1:8">
      <c r="A19" t="s">
        <v>76</v>
      </c>
      <c r="B19" s="26">
        <v>103.97988948022326</v>
      </c>
      <c r="D19" t="s">
        <v>75</v>
      </c>
      <c r="E19" s="26">
        <v>169.27090000000001</v>
      </c>
      <c r="G19" t="s">
        <v>33</v>
      </c>
      <c r="H19" s="26">
        <v>203.63599433962264</v>
      </c>
    </row>
    <row r="20" spans="1:8">
      <c r="A20" t="s">
        <v>74</v>
      </c>
      <c r="B20" s="26">
        <v>96.934264952690981</v>
      </c>
      <c r="D20" t="s">
        <v>27</v>
      </c>
      <c r="E20" s="26">
        <v>121.960329375</v>
      </c>
      <c r="G20" t="s">
        <v>51</v>
      </c>
      <c r="H20" s="26">
        <v>198.07866873065015</v>
      </c>
    </row>
    <row r="21" spans="1:8">
      <c r="A21" t="s">
        <v>73</v>
      </c>
      <c r="B21" s="26">
        <v>90.644814701578667</v>
      </c>
      <c r="D21" t="s">
        <v>22</v>
      </c>
      <c r="E21" s="26">
        <v>121.41364023809524</v>
      </c>
      <c r="G21" t="s">
        <v>19</v>
      </c>
      <c r="H21" s="26">
        <v>173.35359374999999</v>
      </c>
    </row>
    <row r="22" spans="1:8">
      <c r="A22" t="s">
        <v>72</v>
      </c>
      <c r="B22" s="26">
        <v>85.386383333333328</v>
      </c>
      <c r="D22" t="s">
        <v>23</v>
      </c>
      <c r="E22" s="26">
        <v>111.17168321678322</v>
      </c>
      <c r="G22" t="s">
        <v>71</v>
      </c>
      <c r="H22" s="26">
        <v>167.44556559322035</v>
      </c>
    </row>
    <row r="23" spans="1:8">
      <c r="A23" t="s">
        <v>70</v>
      </c>
      <c r="B23" s="26">
        <v>83.06505962962963</v>
      </c>
      <c r="D23" t="s">
        <v>30</v>
      </c>
      <c r="E23" s="26">
        <v>95.884292126676357</v>
      </c>
      <c r="G23" t="s">
        <v>23</v>
      </c>
      <c r="H23" s="26">
        <v>151.93200595308417</v>
      </c>
    </row>
    <row r="24" spans="1:8">
      <c r="A24" t="s">
        <v>69</v>
      </c>
      <c r="B24" s="26">
        <v>76.506375468749994</v>
      </c>
      <c r="D24" t="s">
        <v>20</v>
      </c>
      <c r="E24" s="26">
        <v>91.658384675324669</v>
      </c>
      <c r="G24" t="s">
        <v>49</v>
      </c>
      <c r="H24" s="26">
        <v>141.86321249181043</v>
      </c>
    </row>
    <row r="25" spans="1:8">
      <c r="A25" t="s">
        <v>27</v>
      </c>
      <c r="B25" s="26">
        <v>64.971234095345679</v>
      </c>
      <c r="D25" t="s">
        <v>29</v>
      </c>
      <c r="E25" s="26">
        <v>86.454022941176476</v>
      </c>
      <c r="G25" t="s">
        <v>26</v>
      </c>
      <c r="H25" s="26">
        <v>112.98342543352601</v>
      </c>
    </row>
    <row r="26" spans="1:8">
      <c r="A26" t="s">
        <v>68</v>
      </c>
      <c r="B26" s="26">
        <v>53.04653517241379</v>
      </c>
      <c r="D26" t="s">
        <v>19</v>
      </c>
      <c r="E26" s="26">
        <v>60.724079591836734</v>
      </c>
      <c r="G26" t="s">
        <v>44</v>
      </c>
      <c r="H26" s="26">
        <v>112.62412358490566</v>
      </c>
    </row>
    <row r="27" spans="1:8">
      <c r="A27" t="s">
        <v>67</v>
      </c>
      <c r="B27" s="26">
        <v>52.300893995372753</v>
      </c>
      <c r="D27" t="s">
        <v>24</v>
      </c>
      <c r="E27" s="26">
        <v>53.912315909090907</v>
      </c>
      <c r="G27" t="s">
        <v>48</v>
      </c>
      <c r="H27" s="26">
        <v>92.031500625714131</v>
      </c>
    </row>
    <row r="28" spans="1:8">
      <c r="A28" t="s">
        <v>66</v>
      </c>
      <c r="B28" s="26">
        <v>47.494955349365128</v>
      </c>
      <c r="D28" t="s">
        <v>65</v>
      </c>
      <c r="E28" s="26">
        <v>9.9999996709705901</v>
      </c>
      <c r="G28" t="s">
        <v>30</v>
      </c>
      <c r="H28" s="26">
        <v>84.063016153846149</v>
      </c>
    </row>
    <row r="29" spans="1:8">
      <c r="A29" t="s">
        <v>64</v>
      </c>
      <c r="B29" s="26">
        <v>43.000013644067884</v>
      </c>
      <c r="G29" t="s">
        <v>24</v>
      </c>
      <c r="H29" s="26">
        <v>81.285978999999998</v>
      </c>
    </row>
    <row r="30" spans="1:8">
      <c r="A30" t="s">
        <v>63</v>
      </c>
      <c r="B30" s="26">
        <v>31.081468009517291</v>
      </c>
      <c r="G30" t="s">
        <v>20</v>
      </c>
      <c r="H30" s="26">
        <v>77.844341052631577</v>
      </c>
    </row>
    <row r="31" spans="1:8">
      <c r="A31" t="s">
        <v>62</v>
      </c>
      <c r="B31" s="26">
        <v>12.379160125</v>
      </c>
      <c r="G31" t="s">
        <v>45</v>
      </c>
      <c r="H31" s="26">
        <v>19.177643770491802</v>
      </c>
    </row>
    <row r="32" spans="1:8">
      <c r="G32" t="s">
        <v>46</v>
      </c>
      <c r="H32" s="26">
        <v>9.0193610843373495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32"/>
  <sheetViews>
    <sheetView workbookViewId="0">
      <selection sqref="A1:F1"/>
    </sheetView>
  </sheetViews>
  <sheetFormatPr defaultColWidth="8.85546875" defaultRowHeight="15"/>
  <cols>
    <col min="1" max="1" width="10.28515625" style="29" customWidth="1"/>
    <col min="2" max="2" width="23.5703125" style="29" customWidth="1"/>
    <col min="3" max="3" width="9.85546875" style="29" bestFit="1" customWidth="1"/>
    <col min="4" max="4" width="18" style="29" bestFit="1" customWidth="1"/>
    <col min="5" max="5" width="8.28515625" style="29" bestFit="1" customWidth="1"/>
    <col min="6" max="6" width="13.140625" style="29" bestFit="1" customWidth="1"/>
    <col min="7" max="7" width="12.140625" style="28" bestFit="1" customWidth="1"/>
    <col min="8" max="8" width="12" style="28" bestFit="1" customWidth="1"/>
    <col min="9" max="9" width="23" style="28" bestFit="1" customWidth="1"/>
    <col min="10" max="10" width="15" style="28" bestFit="1" customWidth="1"/>
    <col min="11" max="11" width="12.5703125" style="28" bestFit="1" customWidth="1"/>
    <col min="12" max="12" width="13" style="28" bestFit="1" customWidth="1"/>
    <col min="13" max="13" width="15" style="28" bestFit="1" customWidth="1"/>
    <col min="14" max="16384" width="8.85546875" style="28"/>
  </cols>
  <sheetData>
    <row r="1" spans="1:9">
      <c r="A1" s="41" t="s">
        <v>96</v>
      </c>
      <c r="B1" s="41"/>
      <c r="C1" s="41"/>
      <c r="D1" s="41"/>
      <c r="E1" s="41"/>
      <c r="F1" s="41"/>
    </row>
    <row r="2" spans="1:9" ht="14.25" customHeight="1">
      <c r="A2" s="38" t="s">
        <v>95</v>
      </c>
      <c r="B2" s="37"/>
      <c r="C2" s="37"/>
      <c r="D2" s="37"/>
      <c r="E2" s="37"/>
      <c r="F2" s="37"/>
    </row>
    <row r="3" spans="1:9" ht="14.25" customHeight="1">
      <c r="A3" s="40" t="s">
        <v>94</v>
      </c>
      <c r="B3" s="37"/>
      <c r="C3" s="37"/>
      <c r="D3" s="37"/>
      <c r="E3" s="37"/>
      <c r="F3" s="37"/>
    </row>
    <row r="4" spans="1:9" ht="14.25" customHeight="1">
      <c r="A4" s="39"/>
      <c r="B4" s="37"/>
      <c r="C4" s="37"/>
      <c r="D4" s="37"/>
      <c r="E4" s="28"/>
      <c r="F4" s="28"/>
    </row>
    <row r="5" spans="1:9">
      <c r="A5" s="38"/>
      <c r="B5" s="37" t="s">
        <v>93</v>
      </c>
      <c r="C5" s="37" t="s">
        <v>8</v>
      </c>
      <c r="D5" s="37" t="s">
        <v>7</v>
      </c>
      <c r="E5" s="28"/>
      <c r="F5" s="28"/>
    </row>
    <row r="6" spans="1:9">
      <c r="A6" s="29">
        <v>2008</v>
      </c>
      <c r="B6" s="34">
        <v>984.61563888382284</v>
      </c>
      <c r="C6" s="36">
        <v>891.42017083713313</v>
      </c>
      <c r="D6" s="35">
        <v>93.195468046689712</v>
      </c>
      <c r="E6" s="28"/>
      <c r="F6" s="28"/>
    </row>
    <row r="7" spans="1:9">
      <c r="A7" s="29">
        <v>2009</v>
      </c>
      <c r="B7" s="34">
        <v>1036.2441184611125</v>
      </c>
      <c r="C7" s="36">
        <v>858.22555955346434</v>
      </c>
      <c r="D7" s="35">
        <v>178.01855890764818</v>
      </c>
      <c r="E7" s="28"/>
      <c r="F7" s="28"/>
    </row>
    <row r="8" spans="1:9">
      <c r="A8" s="29">
        <v>2010</v>
      </c>
      <c r="B8" s="34">
        <v>1004.1360391291839</v>
      </c>
      <c r="C8" s="36">
        <v>863.24938812697803</v>
      </c>
      <c r="D8" s="35">
        <v>140.88665100220589</v>
      </c>
      <c r="E8" s="28"/>
      <c r="F8" s="28"/>
    </row>
    <row r="9" spans="1:9">
      <c r="A9" s="29">
        <v>2011</v>
      </c>
      <c r="B9" s="34">
        <v>1180.0045085662759</v>
      </c>
      <c r="C9" s="36">
        <v>1125.4129948151487</v>
      </c>
      <c r="D9" s="35">
        <v>54.591513751127195</v>
      </c>
      <c r="E9" s="28"/>
      <c r="F9" s="28"/>
    </row>
    <row r="10" spans="1:9">
      <c r="A10" s="29">
        <v>2012</v>
      </c>
      <c r="B10" s="34">
        <v>1034.1333333333334</v>
      </c>
      <c r="C10" s="36">
        <v>915.24884906666671</v>
      </c>
      <c r="D10" s="35">
        <v>118.88448426666673</v>
      </c>
      <c r="E10" s="28"/>
      <c r="F10" s="28"/>
    </row>
    <row r="11" spans="1:9">
      <c r="A11" s="29">
        <v>2013</v>
      </c>
      <c r="B11" s="34">
        <v>1066.7889512300389</v>
      </c>
      <c r="C11" s="36">
        <v>1146.4620446698318</v>
      </c>
      <c r="D11" s="35"/>
      <c r="E11" s="28"/>
      <c r="F11" s="28"/>
    </row>
    <row r="12" spans="1:9">
      <c r="A12" s="29">
        <v>2014</v>
      </c>
      <c r="B12" s="34">
        <v>1191.627104013811</v>
      </c>
      <c r="E12" s="28"/>
      <c r="F12" s="28"/>
    </row>
    <row r="13" spans="1:9">
      <c r="B13" s="32"/>
    </row>
    <row r="14" spans="1:9">
      <c r="B14" s="33"/>
    </row>
    <row r="15" spans="1:9">
      <c r="D15" s="32"/>
    </row>
    <row r="16" spans="1:9">
      <c r="H16" s="31"/>
      <c r="I16" s="30"/>
    </row>
    <row r="32" spans="7:13" s="29" customFormat="1">
      <c r="G32" s="28"/>
      <c r="H32" s="28"/>
      <c r="I32" s="28"/>
      <c r="J32" s="28"/>
      <c r="K32" s="28"/>
      <c r="L32" s="28"/>
      <c r="M32" s="28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G37" sqref="G37"/>
    </sheetView>
  </sheetViews>
  <sheetFormatPr defaultRowHeight="15"/>
  <cols>
    <col min="1" max="1" width="25.28515625" bestFit="1" customWidth="1"/>
    <col min="2" max="2" width="15.28515625" bestFit="1" customWidth="1"/>
    <col min="3" max="4" width="19.42578125" bestFit="1" customWidth="1"/>
  </cols>
  <sheetData>
    <row r="1" spans="1:4">
      <c r="A1" s="12" t="s">
        <v>101</v>
      </c>
      <c r="B1" s="12"/>
      <c r="C1" s="12"/>
      <c r="D1" s="12"/>
    </row>
    <row r="2" spans="1:4">
      <c r="A2" t="s">
        <v>100</v>
      </c>
    </row>
    <row r="3" spans="1:4">
      <c r="A3" t="s">
        <v>99</v>
      </c>
    </row>
    <row r="6" spans="1:4">
      <c r="A6" s="46" t="s">
        <v>58</v>
      </c>
      <c r="B6" s="46" t="s">
        <v>98</v>
      </c>
      <c r="C6" s="46" t="s">
        <v>8</v>
      </c>
      <c r="D6" s="46" t="s">
        <v>97</v>
      </c>
    </row>
    <row r="7" spans="1:4">
      <c r="A7" s="45">
        <v>2009</v>
      </c>
      <c r="B7" s="44">
        <v>58.706272317976236</v>
      </c>
      <c r="C7" s="44">
        <v>50.155690003071939</v>
      </c>
      <c r="D7" s="43">
        <v>8.5505823149042968</v>
      </c>
    </row>
    <row r="8" spans="1:4">
      <c r="A8" s="45">
        <v>2010</v>
      </c>
      <c r="B8" s="44">
        <v>532.71476383072081</v>
      </c>
      <c r="C8" s="44">
        <v>472.25116925078902</v>
      </c>
      <c r="D8" s="43">
        <v>60.463594579931794</v>
      </c>
    </row>
    <row r="9" spans="1:4">
      <c r="A9" s="45">
        <v>2011</v>
      </c>
      <c r="B9" s="44">
        <v>147.80498151855932</v>
      </c>
      <c r="C9" s="44">
        <v>90.111608823786398</v>
      </c>
      <c r="D9" s="43">
        <v>57.693372694772918</v>
      </c>
    </row>
    <row r="10" spans="1:4">
      <c r="A10" s="45">
        <v>2012</v>
      </c>
      <c r="B10" s="44">
        <v>256.03048233333334</v>
      </c>
      <c r="C10" s="44">
        <v>117.3435802625</v>
      </c>
      <c r="D10" s="43">
        <v>138.68690207083336</v>
      </c>
    </row>
    <row r="11" spans="1:4">
      <c r="A11" s="45">
        <v>2013</v>
      </c>
      <c r="B11" s="44">
        <v>164.81603867959998</v>
      </c>
      <c r="C11" s="44">
        <v>65.069266725428008</v>
      </c>
      <c r="D11" s="43">
        <v>99.746771954171976</v>
      </c>
    </row>
    <row r="13" spans="1:4">
      <c r="B13" s="4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Fig. 2.1</vt:lpstr>
      <vt:lpstr>Fig 2.2</vt:lpstr>
      <vt:lpstr>Fig 2.3</vt:lpstr>
      <vt:lpstr>Fig 2.4</vt:lpstr>
      <vt:lpstr>Fig 2.5</vt:lpstr>
      <vt:lpstr>Fig 2.6</vt:lpstr>
      <vt:lpstr>Fig 2.7</vt:lpstr>
      <vt:lpstr>Fig 2.8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DanS</dc:creator>
  <cp:lastModifiedBy>Kerry Smith</cp:lastModifiedBy>
  <dcterms:created xsi:type="dcterms:W3CDTF">2014-09-01T12:40:26Z</dcterms:created>
  <dcterms:modified xsi:type="dcterms:W3CDTF">2014-09-09T17:16:42Z</dcterms:modified>
</cp:coreProperties>
</file>