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05" windowWidth="20115" windowHeight="7230"/>
  </bookViews>
  <sheets>
    <sheet name="Fig.4.1" sheetId="1" r:id="rId1"/>
    <sheet name="Fig.4.2" sheetId="4" r:id="rId2"/>
    <sheet name="Fig.4.3" sheetId="5" r:id="rId3"/>
    <sheet name="Fig.4.4" sheetId="6" r:id="rId4"/>
    <sheet name="Fig. 4.5" sheetId="7" r:id="rId5"/>
    <sheet name="Fig.4.6" sheetId="8" r:id="rId6"/>
    <sheet name="Fig.4.7" sheetId="9" r:id="rId7"/>
    <sheet name="Fig.4.8" sheetId="10" r:id="rId8"/>
    <sheet name="Fig.4.9" sheetId="11" r:id="rId9"/>
  </sheets>
  <externalReferences>
    <externalReference r:id="rId10"/>
    <externalReference r:id="rId11"/>
    <externalReference r:id="rId12"/>
  </externalReferences>
  <calcPr calcId="125725"/>
</workbook>
</file>

<file path=xl/calcChain.xml><?xml version="1.0" encoding="utf-8"?>
<calcChain xmlns="http://schemas.openxmlformats.org/spreadsheetml/2006/main">
  <c r="D16" i="1"/>
  <c r="C16"/>
  <c r="B16"/>
  <c r="A16"/>
  <c r="G15"/>
  <c r="H15" s="1"/>
  <c r="D15"/>
  <c r="C15"/>
  <c r="B15"/>
  <c r="A15"/>
  <c r="G14"/>
  <c r="H14" s="1"/>
  <c r="D14"/>
  <c r="C14"/>
  <c r="B14"/>
  <c r="D13"/>
  <c r="C13"/>
  <c r="B13"/>
  <c r="A13"/>
  <c r="G12"/>
  <c r="H12" s="1"/>
  <c r="D12"/>
  <c r="C12"/>
  <c r="B12"/>
  <c r="A12"/>
  <c r="G11"/>
  <c r="H11" s="1"/>
  <c r="D11"/>
  <c r="C11"/>
  <c r="B11"/>
  <c r="A11"/>
  <c r="G10"/>
  <c r="H10" s="1"/>
  <c r="D10"/>
  <c r="C10"/>
  <c r="B10"/>
  <c r="A10"/>
  <c r="G9"/>
  <c r="H9" s="1"/>
  <c r="D9"/>
  <c r="C9"/>
  <c r="B9"/>
  <c r="A9"/>
  <c r="G8"/>
  <c r="H8" s="1"/>
  <c r="D8"/>
  <c r="C8"/>
  <c r="B8"/>
  <c r="A8"/>
  <c r="G6"/>
  <c r="H6" s="1"/>
  <c r="D6"/>
  <c r="C6"/>
  <c r="B6"/>
  <c r="A6"/>
</calcChain>
</file>

<file path=xl/sharedStrings.xml><?xml version="1.0" encoding="utf-8"?>
<sst xmlns="http://schemas.openxmlformats.org/spreadsheetml/2006/main" count="205" uniqueCount="143">
  <si>
    <t>Source: Development Initiatives based on OECD DAC and UN OCHA FTS data</t>
  </si>
  <si>
    <t>Volume change 2011-2012 (US$m)</t>
  </si>
  <si>
    <t>% change 2011 -2012 (%)</t>
  </si>
  <si>
    <t>Top 10 appearances (10 years)</t>
  </si>
  <si>
    <t>UN appeal 2012</t>
  </si>
  <si>
    <t>%  appeal funded 2012</t>
  </si>
  <si>
    <t>% appeal underfunded</t>
  </si>
  <si>
    <t>Syria Humanitarian Assistance Response Plan 2012</t>
  </si>
  <si>
    <t>Republic of South Sudan</t>
  </si>
  <si>
    <t>occupied Palestinian territory 2012</t>
  </si>
  <si>
    <t>Somalia 2012</t>
  </si>
  <si>
    <t>Afghanistan 2012</t>
  </si>
  <si>
    <t>No UN appeal in 2012</t>
  </si>
  <si>
    <t>n/a</t>
  </si>
  <si>
    <t>DRC</t>
  </si>
  <si>
    <t>DRC 2012</t>
  </si>
  <si>
    <t>Sudan 2012</t>
  </si>
  <si>
    <t>Figure 4.1: Top 10 recipients of international humanitarian response, 2012</t>
  </si>
  <si>
    <t>No UN appeal/covered by Syria RRP</t>
  </si>
  <si>
    <t>Syria Regional Refugee Response Plan (RRP) 2012</t>
  </si>
  <si>
    <t>Pakistan Early Recovery Framework 2012 (non-CAP)</t>
  </si>
  <si>
    <t>Notes: 'Top ten appearances indicates number of top ten appearances in the past 10 years.  The Syria RRP 2012 focuses on four countries: Lebanon, Jordan, Turkey and Iraq. oPt = occupied Palestinian territory; DRC = Democratic Republic of Congo; RRP = Syria Regional Refugee Response Plan; SHARP = Syria Humanitarian Assistance Response Plan</t>
  </si>
  <si>
    <t>Myanmar</t>
  </si>
  <si>
    <t>South Sudan</t>
  </si>
  <si>
    <t>Jordan</t>
  </si>
  <si>
    <t>Uganda</t>
  </si>
  <si>
    <t>Zimbabwe</t>
  </si>
  <si>
    <t>Chad</t>
  </si>
  <si>
    <t>Sri Lanka</t>
  </si>
  <si>
    <t>Lebanon</t>
  </si>
  <si>
    <t>Syria</t>
  </si>
  <si>
    <t>Kenya</t>
  </si>
  <si>
    <t>Indonesia</t>
  </si>
  <si>
    <t>Somalia</t>
  </si>
  <si>
    <t>Congo, Dem. Rep.</t>
  </si>
  <si>
    <t>Haiti</t>
  </si>
  <si>
    <t>Afghanistan</t>
  </si>
  <si>
    <t>Iraq</t>
  </si>
  <si>
    <t>Ethiopia</t>
  </si>
  <si>
    <t>West Bank &amp; Gaza Strip</t>
  </si>
  <si>
    <t>Pakistan</t>
  </si>
  <si>
    <t>Sudan</t>
  </si>
  <si>
    <t>US$ millions</t>
  </si>
  <si>
    <t>Country</t>
  </si>
  <si>
    <t xml:space="preserve">Source: Development Initiatives based on OECD DAC and UN OCHA FTS  data </t>
  </si>
  <si>
    <t>Figure: 4.2 Top 20 recipients of international humanitarian response, 2003–2012</t>
  </si>
  <si>
    <t>Nigeria</t>
  </si>
  <si>
    <t>DR Congo</t>
  </si>
  <si>
    <t>Institutional</t>
  </si>
  <si>
    <t>Private</t>
  </si>
  <si>
    <t>Note: Private recipients data taken from ten organisations reporting to GHA on private voluntary expenditure</t>
  </si>
  <si>
    <t>Source: Development Initiatives based on GHA's unique dataset of private humanitarian funding, UN OCHA FTS and OECD DAC data</t>
  </si>
  <si>
    <t>Figure: 4.3 Top 10 recipients of private humanitarian assistance and their humanitarian funding from governments, 2012</t>
  </si>
  <si>
    <t>Central African Republic 2014</t>
  </si>
  <si>
    <t>Syria 2013</t>
  </si>
  <si>
    <t>Typhoon Haiyan, Philippines 2013</t>
  </si>
  <si>
    <t>Earthquake &amp; tsunami, Japan 2011</t>
  </si>
  <si>
    <t>Other</t>
  </si>
  <si>
    <t>Source: Development Initiatives based on UN OCHA FTS data</t>
  </si>
  <si>
    <t>Figure 4.4: Proportion of funding from private, government and other donors for rapid-onset and chronic crises</t>
  </si>
  <si>
    <t>L</t>
  </si>
  <si>
    <t>Djibouti; Nigeria</t>
  </si>
  <si>
    <t>H</t>
  </si>
  <si>
    <t>Philippines - Typhoon Haiyan</t>
  </si>
  <si>
    <t>Djibouti</t>
  </si>
  <si>
    <t>Mauritania</t>
  </si>
  <si>
    <t>Korea DPR</t>
  </si>
  <si>
    <t>Mongolia Dzud</t>
  </si>
  <si>
    <t>Namibia</t>
  </si>
  <si>
    <t>Southern African Region</t>
  </si>
  <si>
    <t>Tajikistan</t>
  </si>
  <si>
    <t>El Salvador</t>
  </si>
  <si>
    <t>Indian Ocean Tsunami</t>
  </si>
  <si>
    <t>Great Lakes Region</t>
  </si>
  <si>
    <t>Highest or Lowest</t>
  </si>
  <si>
    <t>%</t>
  </si>
  <si>
    <t>Year</t>
  </si>
  <si>
    <t>Best and worst covered appeal labels</t>
  </si>
  <si>
    <t>Lowest level of needs met</t>
  </si>
  <si>
    <t xml:space="preserve">Overall level of needs met </t>
  </si>
  <si>
    <t>Highest level of needs met</t>
  </si>
  <si>
    <t>Note: Data reflects UN-coordinated appeals</t>
  </si>
  <si>
    <r>
      <t>Source:</t>
    </r>
    <r>
      <rPr>
        <sz val="10"/>
        <color indexed="8"/>
        <rFont val="Calibri"/>
        <family val="2"/>
        <scheme val="minor"/>
      </rPr>
      <t xml:space="preserve"> </t>
    </r>
    <r>
      <rPr>
        <sz val="11"/>
        <color indexed="8"/>
        <rFont val="Calibri"/>
        <family val="2"/>
        <scheme val="minor"/>
      </rPr>
      <t>Development Initiatives based on UN OCHA FTS data</t>
    </r>
  </si>
  <si>
    <t>Figure 4.5: Best and worst-funded UN-coordinated appeals, 2004-2013</t>
  </si>
  <si>
    <t>Other humanitarian assistance</t>
  </si>
  <si>
    <t>Syria outside the appeals</t>
  </si>
  <si>
    <t>Syria RRP</t>
  </si>
  <si>
    <t>Syria SHARP</t>
  </si>
  <si>
    <t>Philippines Typhoon Haiyan outside the appeal</t>
  </si>
  <si>
    <t>Philippines Typhoon Haiyan SRP</t>
  </si>
  <si>
    <t>CAR 2013 outside the appeal</t>
  </si>
  <si>
    <t>CAR 2013 appeal</t>
  </si>
  <si>
    <t>US$ billions</t>
  </si>
  <si>
    <t>Emergency funding</t>
  </si>
  <si>
    <t>Notes: Level 3 appeals data downloaded on 24 June 2014.  'Other humanitarian assistance' incles all other humanitarian assistance reported to UN OCHA FTS for 2013.  while the CAR and Syria appeals are for the 2013 calendar year, the Philippines Typhoon Haiyan appeal runs from November 2013 to October 2014.  As such, 2013 funding data for Typhoon Haiyan includes funding decisions made from the date of the typhoon up to and including 31 December 2013</t>
  </si>
  <si>
    <t>Figure 4.6: Funding to L3 emergencies and all other funding reported to UN OCHA's Financial Tracking Service (FTS), 2013</t>
  </si>
  <si>
    <t>Other UN appeals funding</t>
  </si>
  <si>
    <t>Notes: Data for Typhoon Haiyan includes funding decisions made from the date of the typhoon up to and including 31 December 2013.  Data downloaded 24 June 2014.  SRP = strategic response plan</t>
  </si>
  <si>
    <t>Figure 4.7: Level 3 appeals and all other UN-coordinated appeals funding, 2013</t>
  </si>
  <si>
    <t>International humanitarian assistance</t>
  </si>
  <si>
    <t>Humanitarian assistance from EU Institutions</t>
  </si>
  <si>
    <t>Central African Republic: Internal armed conflict</t>
  </si>
  <si>
    <t>Colombia: Internal armed conflict</t>
  </si>
  <si>
    <t>Algeria: Sahrawi crisis</t>
  </si>
  <si>
    <t xml:space="preserve">Yemen </t>
  </si>
  <si>
    <t>Western Sahara</t>
  </si>
  <si>
    <t>Venezuela (Colombian refugees)</t>
  </si>
  <si>
    <t>Uganda (LRA)</t>
  </si>
  <si>
    <t>Thailand (Burmese border)</t>
  </si>
  <si>
    <t>Tanzania</t>
  </si>
  <si>
    <t>Sudan (affected by humanitarian crisis caused by LRA)</t>
  </si>
  <si>
    <t>Sri Lanka (Returning IDPs)</t>
  </si>
  <si>
    <t>Russian Federation (Chechnya)</t>
  </si>
  <si>
    <t>Philippines (Mindanao crisis)</t>
  </si>
  <si>
    <t>Papua New Guinea</t>
  </si>
  <si>
    <t>Pakistan (Conflict-IDP crisis)</t>
  </si>
  <si>
    <t>Nepal (Bhutanese Refugees)</t>
  </si>
  <si>
    <t>Kenya (Somali refugee crisis)</t>
  </si>
  <si>
    <t xml:space="preserve">Indonesia </t>
  </si>
  <si>
    <t>India (Naxalite affected regions, Jamma and Kashmir, North East India conflicts)</t>
  </si>
  <si>
    <t>Guinea</t>
  </si>
  <si>
    <t>Georgia: Abkhazia</t>
  </si>
  <si>
    <t>Ecuador (Colombian refugees)</t>
  </si>
  <si>
    <t>DRC (affected by humanitarian crisis caused by LRA)</t>
  </si>
  <si>
    <t>Colombia (Internal armed conflict)</t>
  </si>
  <si>
    <t>Central African Republic (CAR)</t>
  </si>
  <si>
    <t>Cameroon</t>
  </si>
  <si>
    <t>Bangladesh (Chittagong Hill Tracts (CHT), Rohingyas)</t>
  </si>
  <si>
    <t>Algeria (Sahrawi crisis)</t>
  </si>
  <si>
    <t>Total appearances at top of FCA Index since 2004</t>
  </si>
  <si>
    <t>Country/Crisis</t>
  </si>
  <si>
    <t>Note: Funding from EU institutions is official bilateral humanitarian assistance</t>
  </si>
  <si>
    <t>Source: Development Initiatives based on OECD DAC data and the ECHO FCA Index</t>
  </si>
  <si>
    <t>Figure 4.8: Forgotten crises</t>
  </si>
  <si>
    <t xml:space="preserve">2012: Inter-communal violence in Rakhine State displaced around 140,000 people </t>
  </si>
  <si>
    <t xml:space="preserve">2011: Conflict in Kachin State displaced around 85,000 people </t>
  </si>
  <si>
    <t>2010: Elections bring in a new government under President Thein Sein</t>
  </si>
  <si>
    <t xml:space="preserve">2008: Cyclone Nargis  hit Myanmar, killing around 180,000 people and affecting  2.4 million </t>
  </si>
  <si>
    <t>Annotations</t>
  </si>
  <si>
    <t>EU institutions</t>
  </si>
  <si>
    <t xml:space="preserve">Humanitarian assistance to Myanmar </t>
  </si>
  <si>
    <t>Source: Development Initiatives based on the ECHO FCA Index, OECD DAC for DAC data for 2004 to 2012 and UN OCHA FTS data for 2013</t>
  </si>
  <si>
    <t>Figure 4.9: Humanitarian assistance to Myanmar</t>
  </si>
</sst>
</file>

<file path=xl/styles.xml><?xml version="1.0" encoding="utf-8"?>
<styleSheet xmlns="http://schemas.openxmlformats.org/spreadsheetml/2006/main">
  <numFmts count="5">
    <numFmt numFmtId="43" formatCode="_-* #,##0.00_-;\-* #,##0.00_-;_-* &quot;-&quot;??_-;_-@_-"/>
    <numFmt numFmtId="164" formatCode="_-* #,##0.0_-;\-* #,##0.0_-;_-* &quot;-&quot;??_-;_-@_-"/>
    <numFmt numFmtId="165" formatCode="_-* #,##0_-;\-* #,##0_-;_-* &quot;-&quot;??_-;_-@_-"/>
    <numFmt numFmtId="166" formatCode="_-[$$-409]* #,##0.0_ ;_-[$$-409]* \-#,##0.0\ ;_-[$$-409]* &quot;-&quot;??_ ;_-@_ "/>
    <numFmt numFmtId="167" formatCode="0.00_ ;[Red]\-0.00\ "/>
  </numFmts>
  <fonts count="16">
    <font>
      <sz val="11"/>
      <color theme="1"/>
      <name val="Calibri"/>
      <family val="2"/>
      <scheme val="minor"/>
    </font>
    <font>
      <sz val="11"/>
      <color theme="1"/>
      <name val="Calibri"/>
      <family val="2"/>
      <scheme val="minor"/>
    </font>
    <font>
      <sz val="11"/>
      <name val="Calibri"/>
      <family val="2"/>
      <scheme val="minor"/>
    </font>
    <font>
      <sz val="11"/>
      <color indexed="8"/>
      <name val="Calibri"/>
      <family val="2"/>
    </font>
    <font>
      <b/>
      <sz val="11"/>
      <color theme="0"/>
      <name val="Calibri"/>
      <family val="2"/>
      <scheme val="minor"/>
    </font>
    <font>
      <b/>
      <sz val="11"/>
      <name val="Calibri"/>
      <family val="2"/>
      <scheme val="minor"/>
    </font>
    <font>
      <b/>
      <sz val="11"/>
      <color theme="1"/>
      <name val="Calibri"/>
      <family val="2"/>
      <scheme val="minor"/>
    </font>
    <font>
      <sz val="10"/>
      <color indexed="8"/>
      <name val="ARIAL"/>
      <charset val="1"/>
    </font>
    <font>
      <sz val="11"/>
      <color indexed="8"/>
      <name val="Calibri"/>
      <family val="2"/>
      <scheme val="minor"/>
    </font>
    <font>
      <b/>
      <sz val="11"/>
      <color indexed="8"/>
      <name val="Calibri"/>
      <family val="2"/>
      <scheme val="minor"/>
    </font>
    <font>
      <sz val="10"/>
      <color indexed="8"/>
      <name val="Calibri"/>
      <family val="2"/>
      <scheme val="minor"/>
    </font>
    <font>
      <sz val="10"/>
      <color indexed="8"/>
      <name val="Arial"/>
      <family val="2"/>
    </font>
    <font>
      <b/>
      <sz val="10"/>
      <color theme="1"/>
      <name val="Calibri"/>
      <family val="2"/>
      <scheme val="minor"/>
    </font>
    <font>
      <b/>
      <sz val="10"/>
      <color rgb="FF000000"/>
      <name val="Calibri"/>
      <family val="2"/>
      <scheme val="minor"/>
    </font>
    <font>
      <sz val="10"/>
      <color rgb="FF000000"/>
      <name val="Calibri"/>
      <family val="2"/>
      <scheme val="minor"/>
    </font>
    <font>
      <sz val="10"/>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3" tint="0.39997558519241921"/>
        <bgColor indexed="64"/>
      </patternFill>
    </fill>
    <fill>
      <patternFill patternType="solid">
        <fgColor theme="4"/>
        <bgColor indexed="64"/>
      </patternFill>
    </fill>
  </fills>
  <borders count="1">
    <border>
      <left/>
      <right/>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lignment vertical="top"/>
    </xf>
    <xf numFmtId="43" fontId="1" fillId="0" borderId="0" applyFont="0" applyFill="0" applyBorder="0" applyAlignment="0" applyProtection="0"/>
    <xf numFmtId="0" fontId="3" fillId="0" borderId="0"/>
    <xf numFmtId="0" fontId="3" fillId="0" borderId="0"/>
    <xf numFmtId="0" fontId="3" fillId="0" borderId="0"/>
    <xf numFmtId="0" fontId="1" fillId="0" borderId="0"/>
    <xf numFmtId="9" fontId="11" fillId="0" borderId="0" applyFont="0" applyFill="0" applyBorder="0" applyAlignment="0" applyProtection="0"/>
  </cellStyleXfs>
  <cellXfs count="54">
    <xf numFmtId="0" fontId="0" fillId="0" borderId="0" xfId="0"/>
    <xf numFmtId="0" fontId="0" fillId="0" borderId="0" xfId="0" applyFill="1"/>
    <xf numFmtId="0" fontId="0" fillId="0" borderId="0" xfId="0" applyFill="1" applyAlignment="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165" fontId="2" fillId="0" borderId="0" xfId="1" applyNumberFormat="1" applyFont="1" applyFill="1" applyBorder="1" applyAlignment="1">
      <alignment vertical="top" wrapText="1"/>
    </xf>
    <xf numFmtId="9" fontId="2" fillId="0" borderId="0" xfId="2" applyFont="1" applyFill="1" applyBorder="1" applyAlignment="1">
      <alignment vertical="top" wrapText="1"/>
    </xf>
    <xf numFmtId="9" fontId="3" fillId="0" borderId="0" xfId="2" applyFont="1" applyAlignment="1">
      <alignment horizontal="right"/>
    </xf>
    <xf numFmtId="9" fontId="0" fillId="0" borderId="0" xfId="0" applyNumberFormat="1"/>
    <xf numFmtId="9" fontId="0" fillId="0" borderId="0" xfId="2" applyFont="1"/>
    <xf numFmtId="164" fontId="2" fillId="0" borderId="0" xfId="1" applyNumberFormat="1" applyFont="1" applyFill="1" applyBorder="1" applyAlignment="1">
      <alignment vertical="top"/>
    </xf>
    <xf numFmtId="0" fontId="0" fillId="0" borderId="0" xfId="0" applyAlignment="1"/>
    <xf numFmtId="0" fontId="0" fillId="0" borderId="0" xfId="0" applyFont="1" applyFill="1"/>
    <xf numFmtId="0" fontId="4" fillId="2" borderId="0" xfId="0" applyFont="1" applyFill="1"/>
    <xf numFmtId="0" fontId="5" fillId="0" borderId="0" xfId="1" applyNumberFormat="1" applyFont="1" applyFill="1" applyBorder="1" applyAlignment="1">
      <alignment vertical="top" wrapText="1"/>
    </xf>
    <xf numFmtId="0" fontId="5" fillId="0" borderId="0" xfId="1" applyNumberFormat="1" applyFont="1" applyFill="1" applyBorder="1" applyAlignment="1">
      <alignment vertical="top"/>
    </xf>
    <xf numFmtId="164" fontId="2" fillId="0" borderId="0" xfId="1" applyNumberFormat="1" applyFont="1" applyFill="1" applyBorder="1"/>
    <xf numFmtId="164" fontId="5" fillId="0" borderId="0" xfId="1" applyNumberFormat="1" applyFont="1" applyFill="1" applyBorder="1" applyAlignment="1">
      <alignment vertical="top" wrapText="1"/>
    </xf>
    <xf numFmtId="0" fontId="4" fillId="2" borderId="0" xfId="0" applyFont="1" applyFill="1" applyAlignment="1"/>
    <xf numFmtId="164" fontId="0" fillId="0" borderId="0" xfId="1" applyNumberFormat="1" applyFont="1"/>
    <xf numFmtId="0" fontId="6" fillId="0" borderId="0" xfId="0" applyFont="1"/>
    <xf numFmtId="0" fontId="8" fillId="0" borderId="0" xfId="3" applyFont="1">
      <alignment vertical="top"/>
    </xf>
    <xf numFmtId="9" fontId="8" fillId="0" borderId="0" xfId="3" applyNumberFormat="1" applyFont="1">
      <alignment vertical="top"/>
    </xf>
    <xf numFmtId="0" fontId="8" fillId="0" borderId="0" xfId="3" applyFont="1" applyFill="1" applyAlignment="1">
      <alignment horizontal="center" vertical="top"/>
    </xf>
    <xf numFmtId="9" fontId="8" fillId="0" borderId="0" xfId="3" applyNumberFormat="1" applyFont="1" applyFill="1" applyAlignment="1">
      <alignment horizontal="center" vertical="top"/>
    </xf>
    <xf numFmtId="0" fontId="8" fillId="0" borderId="0" xfId="3" applyFont="1" applyFill="1">
      <alignment vertical="top"/>
    </xf>
    <xf numFmtId="0" fontId="8" fillId="0" borderId="0" xfId="3" applyFont="1" applyFill="1" applyAlignment="1">
      <alignment horizontal="center" vertical="top" wrapText="1"/>
    </xf>
    <xf numFmtId="0" fontId="9" fillId="0" borderId="0" xfId="3" applyFont="1">
      <alignment vertical="top"/>
    </xf>
    <xf numFmtId="0" fontId="8" fillId="0" borderId="0" xfId="3" applyFont="1" applyAlignment="1">
      <alignment horizontal="center" vertical="top"/>
    </xf>
    <xf numFmtId="9" fontId="8" fillId="0" borderId="0" xfId="3" applyNumberFormat="1" applyFont="1" applyAlignment="1">
      <alignment horizontal="center" vertical="top"/>
    </xf>
    <xf numFmtId="0" fontId="8" fillId="0" borderId="0" xfId="0" applyFont="1" applyFill="1" applyAlignment="1">
      <alignment vertical="top"/>
    </xf>
    <xf numFmtId="0" fontId="9" fillId="0" borderId="0" xfId="3" applyFont="1" applyFill="1" applyAlignment="1">
      <alignment horizontal="center" vertical="top"/>
    </xf>
    <xf numFmtId="0" fontId="9" fillId="0" borderId="0" xfId="3" applyFont="1" applyFill="1" applyAlignment="1">
      <alignment horizontal="center" vertical="top" wrapText="1"/>
    </xf>
    <xf numFmtId="0" fontId="10" fillId="0" borderId="0" xfId="0" applyFont="1" applyAlignment="1">
      <alignment vertical="top"/>
    </xf>
    <xf numFmtId="0" fontId="8" fillId="0" borderId="0" xfId="0" applyFont="1" applyAlignment="1"/>
    <xf numFmtId="0" fontId="8" fillId="0" borderId="0" xfId="0" applyFont="1"/>
    <xf numFmtId="0" fontId="2" fillId="0" borderId="0" xfId="0" applyFont="1"/>
    <xf numFmtId="166" fontId="2" fillId="0" borderId="0" xfId="0" applyNumberFormat="1" applyFont="1"/>
    <xf numFmtId="0" fontId="5" fillId="0" borderId="0" xfId="0" applyFont="1"/>
    <xf numFmtId="0" fontId="0" fillId="0" borderId="0" xfId="0" applyAlignment="1"/>
    <xf numFmtId="0" fontId="4" fillId="3" borderId="0" xfId="0" applyFont="1" applyFill="1" applyAlignment="1"/>
    <xf numFmtId="1" fontId="2" fillId="0" borderId="0" xfId="0" applyNumberFormat="1" applyFont="1" applyFill="1" applyBorder="1" applyAlignment="1">
      <alignment wrapText="1"/>
    </xf>
    <xf numFmtId="1" fontId="0" fillId="0" borderId="0" xfId="0" applyNumberFormat="1"/>
    <xf numFmtId="167" fontId="0" fillId="0" borderId="0" xfId="0" applyNumberFormat="1"/>
    <xf numFmtId="1" fontId="0" fillId="0" borderId="0" xfId="0" applyNumberFormat="1" applyFill="1"/>
    <xf numFmtId="0" fontId="6" fillId="0" borderId="0" xfId="0" applyNumberFormat="1" applyFont="1"/>
    <xf numFmtId="167" fontId="6" fillId="0" borderId="0" xfId="0" applyNumberFormat="1" applyFont="1"/>
    <xf numFmtId="0" fontId="0" fillId="0" borderId="0" xfId="0" applyAlignment="1">
      <alignment wrapText="1"/>
    </xf>
    <xf numFmtId="0" fontId="5" fillId="0" borderId="0" xfId="0" applyFont="1" applyAlignment="1">
      <alignment wrapText="1"/>
    </xf>
    <xf numFmtId="0" fontId="4" fillId="4" borderId="0" xfId="0" applyFont="1" applyFill="1"/>
    <xf numFmtId="0" fontId="12" fillId="0" borderId="0" xfId="0" applyFont="1"/>
    <xf numFmtId="0" fontId="13" fillId="0" borderId="0" xfId="0" applyFont="1"/>
    <xf numFmtId="0" fontId="14" fillId="0" borderId="0" xfId="0" applyFont="1" applyAlignment="1">
      <alignment wrapText="1"/>
    </xf>
    <xf numFmtId="0" fontId="15" fillId="0" borderId="0" xfId="0" applyFont="1" applyAlignment="1">
      <alignment wrapText="1"/>
    </xf>
  </cellXfs>
  <cellStyles count="10">
    <cellStyle name="Comma" xfId="1" builtinId="3"/>
    <cellStyle name="Comma 2" xfId="4"/>
    <cellStyle name="Normal" xfId="0" builtinId="0"/>
    <cellStyle name="Normal 2" xfId="3"/>
    <cellStyle name="Normal 2 2" xfId="5"/>
    <cellStyle name="Normal 3" xfId="6"/>
    <cellStyle name="Normal 4" xfId="7"/>
    <cellStyle name="Normal 5" xfId="8"/>
    <cellStyle name="Percent" xfId="2" builtinId="5"/>
    <cellStyle name="Percent 2" xfId="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layout>
        <c:manualLayout>
          <c:xMode val="edge"/>
          <c:yMode val="edge"/>
          <c:x val="0.39999409583004619"/>
          <c:y val="2.068252383213013E-2"/>
        </c:manualLayout>
      </c:layout>
    </c:title>
    <c:plotArea>
      <c:layout/>
      <c:barChart>
        <c:barDir val="bar"/>
        <c:grouping val="clustered"/>
        <c:ser>
          <c:idx val="0"/>
          <c:order val="0"/>
          <c:tx>
            <c:strRef>
              <c:f>Fig.4.3!$B$5</c:f>
              <c:strCache>
                <c:ptCount val="1"/>
                <c:pt idx="0">
                  <c:v>Private</c:v>
                </c:pt>
              </c:strCache>
            </c:strRef>
          </c:tx>
          <c:cat>
            <c:strRef>
              <c:f>Fig.4.3!$A$6:$A$15</c:f>
              <c:strCache>
                <c:ptCount val="10"/>
                <c:pt idx="0">
                  <c:v>Haiti</c:v>
                </c:pt>
                <c:pt idx="1">
                  <c:v>DR Congo</c:v>
                </c:pt>
                <c:pt idx="2">
                  <c:v>South Sudan</c:v>
                </c:pt>
                <c:pt idx="3">
                  <c:v>Somalia</c:v>
                </c:pt>
                <c:pt idx="4">
                  <c:v>Kenya</c:v>
                </c:pt>
                <c:pt idx="5">
                  <c:v>Sudan</c:v>
                </c:pt>
                <c:pt idx="6">
                  <c:v>Zimbabwe</c:v>
                </c:pt>
                <c:pt idx="7">
                  <c:v>Chad</c:v>
                </c:pt>
                <c:pt idx="8">
                  <c:v>Afghanistan</c:v>
                </c:pt>
                <c:pt idx="9">
                  <c:v>Nigeria</c:v>
                </c:pt>
              </c:strCache>
            </c:strRef>
          </c:cat>
          <c:val>
            <c:numRef>
              <c:f>Fig.4.3!$B$6:$B$15</c:f>
              <c:numCache>
                <c:formatCode>_-* #,##0.0_-;\-* #,##0.0_-;_-* "-"??_-;_-@_-</c:formatCode>
                <c:ptCount val="10"/>
                <c:pt idx="0">
                  <c:v>78.359134876517089</c:v>
                </c:pt>
                <c:pt idx="1">
                  <c:v>67.180098013735488</c:v>
                </c:pt>
                <c:pt idx="2">
                  <c:v>47.113744386496506</c:v>
                </c:pt>
                <c:pt idx="3">
                  <c:v>38.876473202412015</c:v>
                </c:pt>
                <c:pt idx="4">
                  <c:v>38.780133409890553</c:v>
                </c:pt>
                <c:pt idx="5">
                  <c:v>18.872201350351787</c:v>
                </c:pt>
                <c:pt idx="6">
                  <c:v>17.998067247280602</c:v>
                </c:pt>
                <c:pt idx="7">
                  <c:v>17.60313718271296</c:v>
                </c:pt>
                <c:pt idx="8">
                  <c:v>17.323667513174016</c:v>
                </c:pt>
                <c:pt idx="9">
                  <c:v>17.320754341411639</c:v>
                </c:pt>
              </c:numCache>
            </c:numRef>
          </c:val>
        </c:ser>
        <c:axId val="50725248"/>
        <c:axId val="50726784"/>
      </c:barChart>
      <c:catAx>
        <c:axId val="50725248"/>
        <c:scaling>
          <c:orientation val="maxMin"/>
        </c:scaling>
        <c:axPos val="r"/>
        <c:tickLblPos val="nextTo"/>
        <c:crossAx val="50726784"/>
        <c:crosses val="autoZero"/>
        <c:auto val="1"/>
        <c:lblAlgn val="ctr"/>
        <c:lblOffset val="100"/>
      </c:catAx>
      <c:valAx>
        <c:axId val="50726784"/>
        <c:scaling>
          <c:orientation val="maxMin"/>
          <c:max val="80"/>
        </c:scaling>
        <c:axPos val="t"/>
        <c:majorGridlines/>
        <c:title>
          <c:tx>
            <c:rich>
              <a:bodyPr/>
              <a:lstStyle/>
              <a:p>
                <a:pPr>
                  <a:defRPr/>
                </a:pPr>
                <a:r>
                  <a:rPr lang="en-GB"/>
                  <a:t>US$ millions</a:t>
                </a:r>
              </a:p>
            </c:rich>
          </c:tx>
          <c:layout>
            <c:manualLayout>
              <c:xMode val="edge"/>
              <c:yMode val="edge"/>
              <c:x val="3.831430580379909E-2"/>
              <c:y val="0.123880967581755"/>
            </c:manualLayout>
          </c:layout>
        </c:title>
        <c:numFmt formatCode="#,##0" sourceLinked="0"/>
        <c:tickLblPos val="nextTo"/>
        <c:crossAx val="50725248"/>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plotArea>
      <c:layout/>
      <c:lineChart>
        <c:grouping val="standard"/>
        <c:ser>
          <c:idx val="0"/>
          <c:order val="0"/>
          <c:tx>
            <c:strRef>
              <c:f>Fig.4.9!$A$6</c:f>
              <c:strCache>
                <c:ptCount val="1"/>
                <c:pt idx="0">
                  <c:v>EU institutions</c:v>
                </c:pt>
              </c:strCache>
            </c:strRef>
          </c:tx>
          <c:cat>
            <c:numRef>
              <c:f>Fig.4.9!$B$5:$K$5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Fig.4.9!$B$6:$K$6</c:f>
              <c:numCache>
                <c:formatCode>0</c:formatCode>
                <c:ptCount val="10"/>
                <c:pt idx="0">
                  <c:v>8.56</c:v>
                </c:pt>
                <c:pt idx="1">
                  <c:v>15.35</c:v>
                </c:pt>
                <c:pt idx="2">
                  <c:v>8.18</c:v>
                </c:pt>
                <c:pt idx="3">
                  <c:v>12.34</c:v>
                </c:pt>
                <c:pt idx="4">
                  <c:v>31.76</c:v>
                </c:pt>
                <c:pt idx="5">
                  <c:v>34.270000000000003</c:v>
                </c:pt>
                <c:pt idx="6">
                  <c:v>21.43</c:v>
                </c:pt>
                <c:pt idx="7">
                  <c:v>22.12</c:v>
                </c:pt>
                <c:pt idx="8">
                  <c:v>22.49</c:v>
                </c:pt>
                <c:pt idx="9">
                  <c:v>28.978208708303796</c:v>
                </c:pt>
              </c:numCache>
            </c:numRef>
          </c:val>
        </c:ser>
        <c:ser>
          <c:idx val="1"/>
          <c:order val="1"/>
          <c:tx>
            <c:strRef>
              <c:f>Fig.4.9!$A$7</c:f>
              <c:strCache>
                <c:ptCount val="1"/>
                <c:pt idx="0">
                  <c:v>International humanitarian assistance</c:v>
                </c:pt>
              </c:strCache>
            </c:strRef>
          </c:tx>
          <c:cat>
            <c:numRef>
              <c:f>Fig.4.9!$B$5:$K$5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Fig.4.9!$B$7:$K$7</c:f>
              <c:numCache>
                <c:formatCode>0</c:formatCode>
                <c:ptCount val="10"/>
                <c:pt idx="0">
                  <c:v>37.226075052588001</c:v>
                </c:pt>
                <c:pt idx="1">
                  <c:v>38.582508218303865</c:v>
                </c:pt>
                <c:pt idx="2">
                  <c:v>44.965327725110726</c:v>
                </c:pt>
                <c:pt idx="3">
                  <c:v>56.638333872445536</c:v>
                </c:pt>
                <c:pt idx="4">
                  <c:v>521.80750727029647</c:v>
                </c:pt>
                <c:pt idx="5">
                  <c:v>167.29087159977303</c:v>
                </c:pt>
                <c:pt idx="6">
                  <c:v>112.28624503133116</c:v>
                </c:pt>
                <c:pt idx="7">
                  <c:v>92.499115466858584</c:v>
                </c:pt>
                <c:pt idx="8">
                  <c:v>130.37069201762185</c:v>
                </c:pt>
                <c:pt idx="9">
                  <c:v>209.63700527548798</c:v>
                </c:pt>
              </c:numCache>
            </c:numRef>
          </c:val>
        </c:ser>
        <c:marker val="1"/>
        <c:axId val="54059008"/>
        <c:axId val="54060544"/>
      </c:lineChart>
      <c:catAx>
        <c:axId val="54059008"/>
        <c:scaling>
          <c:orientation val="minMax"/>
        </c:scaling>
        <c:axPos val="b"/>
        <c:numFmt formatCode="General" sourceLinked="1"/>
        <c:tickLblPos val="nextTo"/>
        <c:crossAx val="54060544"/>
        <c:crosses val="autoZero"/>
        <c:auto val="1"/>
        <c:lblAlgn val="ctr"/>
        <c:lblOffset val="100"/>
      </c:catAx>
      <c:valAx>
        <c:axId val="54060544"/>
        <c:scaling>
          <c:orientation val="minMax"/>
        </c:scaling>
        <c:axPos val="l"/>
        <c:majorGridlines/>
        <c:title>
          <c:tx>
            <c:rich>
              <a:bodyPr rot="-5400000" vert="horz"/>
              <a:lstStyle/>
              <a:p>
                <a:pPr>
                  <a:defRPr/>
                </a:pPr>
                <a:r>
                  <a:rPr lang="en-GB"/>
                  <a:t>US$</a:t>
                </a:r>
                <a:r>
                  <a:rPr lang="en-GB" baseline="0"/>
                  <a:t> millions</a:t>
                </a:r>
                <a:endParaRPr lang="en-GB"/>
              </a:p>
            </c:rich>
          </c:tx>
          <c:layout/>
        </c:title>
        <c:numFmt formatCode="0" sourceLinked="1"/>
        <c:tickLblPos val="nextTo"/>
        <c:crossAx val="54059008"/>
        <c:crosses val="autoZero"/>
        <c:crossBetween val="between"/>
      </c:valAx>
    </c:plotArea>
    <c:legend>
      <c:legendPos val="b"/>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4"/>
  <c:chart>
    <c:title>
      <c:layout>
        <c:manualLayout>
          <c:xMode val="edge"/>
          <c:yMode val="edge"/>
          <c:x val="0.33986392523719378"/>
          <c:y val="1.9250172675783959E-2"/>
        </c:manualLayout>
      </c:layout>
    </c:title>
    <c:plotArea>
      <c:layout/>
      <c:barChart>
        <c:barDir val="bar"/>
        <c:grouping val="clustered"/>
        <c:ser>
          <c:idx val="0"/>
          <c:order val="0"/>
          <c:tx>
            <c:strRef>
              <c:f>Fig.4.3!$C$5</c:f>
              <c:strCache>
                <c:ptCount val="1"/>
                <c:pt idx="0">
                  <c:v>Institutional</c:v>
                </c:pt>
              </c:strCache>
            </c:strRef>
          </c:tx>
          <c:cat>
            <c:strRef>
              <c:f>Fig.4.3!$A$6:$A$15</c:f>
              <c:strCache>
                <c:ptCount val="10"/>
                <c:pt idx="0">
                  <c:v>Haiti</c:v>
                </c:pt>
                <c:pt idx="1">
                  <c:v>DR Congo</c:v>
                </c:pt>
                <c:pt idx="2">
                  <c:v>South Sudan</c:v>
                </c:pt>
                <c:pt idx="3">
                  <c:v>Somalia</c:v>
                </c:pt>
                <c:pt idx="4">
                  <c:v>Kenya</c:v>
                </c:pt>
                <c:pt idx="5">
                  <c:v>Sudan</c:v>
                </c:pt>
                <c:pt idx="6">
                  <c:v>Zimbabwe</c:v>
                </c:pt>
                <c:pt idx="7">
                  <c:v>Chad</c:v>
                </c:pt>
                <c:pt idx="8">
                  <c:v>Afghanistan</c:v>
                </c:pt>
                <c:pt idx="9">
                  <c:v>Nigeria</c:v>
                </c:pt>
              </c:strCache>
            </c:strRef>
          </c:cat>
          <c:val>
            <c:numRef>
              <c:f>Fig.4.3!$C$6:$C$15</c:f>
              <c:numCache>
                <c:formatCode>_-* #,##0.0_-;\-* #,##0.0_-;_-* "-"??_-;_-@_-</c:formatCode>
                <c:ptCount val="10"/>
                <c:pt idx="0">
                  <c:v>230.19702299339127</c:v>
                </c:pt>
                <c:pt idx="1">
                  <c:v>462.67902306729673</c:v>
                </c:pt>
                <c:pt idx="2">
                  <c:v>857.44601267566816</c:v>
                </c:pt>
                <c:pt idx="3">
                  <c:v>604.47110211147628</c:v>
                </c:pt>
                <c:pt idx="4">
                  <c:v>394.4374092253841</c:v>
                </c:pt>
                <c:pt idx="5">
                  <c:v>430.71980106082844</c:v>
                </c:pt>
                <c:pt idx="6">
                  <c:v>151.72588914906345</c:v>
                </c:pt>
                <c:pt idx="7">
                  <c:v>295.70158118458869</c:v>
                </c:pt>
                <c:pt idx="8">
                  <c:v>489.59492054348829</c:v>
                </c:pt>
                <c:pt idx="9">
                  <c:v>29.692377759273143</c:v>
                </c:pt>
              </c:numCache>
            </c:numRef>
          </c:val>
        </c:ser>
        <c:axId val="50742784"/>
        <c:axId val="50744320"/>
      </c:barChart>
      <c:catAx>
        <c:axId val="50742784"/>
        <c:scaling>
          <c:orientation val="maxMin"/>
        </c:scaling>
        <c:axPos val="l"/>
        <c:tickLblPos val="nextTo"/>
        <c:crossAx val="50744320"/>
        <c:crosses val="autoZero"/>
        <c:auto val="1"/>
        <c:lblAlgn val="ctr"/>
        <c:lblOffset val="100"/>
      </c:catAx>
      <c:valAx>
        <c:axId val="50744320"/>
        <c:scaling>
          <c:orientation val="minMax"/>
          <c:max val="800"/>
        </c:scaling>
        <c:axPos val="t"/>
        <c:majorGridlines/>
        <c:title>
          <c:tx>
            <c:rich>
              <a:bodyPr/>
              <a:lstStyle/>
              <a:p>
                <a:pPr>
                  <a:defRPr/>
                </a:pPr>
                <a:r>
                  <a:rPr lang="en-GB"/>
                  <a:t>US$ millions</a:t>
                </a:r>
              </a:p>
            </c:rich>
          </c:tx>
          <c:layout>
            <c:manualLayout>
              <c:xMode val="edge"/>
              <c:yMode val="edge"/>
              <c:x val="0.76711993279321133"/>
              <c:y val="0.13324575217571491"/>
            </c:manualLayout>
          </c:layout>
        </c:title>
        <c:numFmt formatCode="#,##0" sourceLinked="0"/>
        <c:tickLblPos val="nextTo"/>
        <c:crossAx val="50742784"/>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42811912416815867"/>
          <c:y val="6.0908084163898119E-2"/>
          <c:w val="0.47335396492308901"/>
          <c:h val="0.6730251741788098"/>
        </c:manualLayout>
      </c:layout>
      <c:barChart>
        <c:barDir val="bar"/>
        <c:grouping val="percentStacked"/>
        <c:ser>
          <c:idx val="0"/>
          <c:order val="0"/>
          <c:tx>
            <c:strRef>
              <c:f>Fig.4.4!$B$4</c:f>
              <c:strCache>
                <c:ptCount val="1"/>
                <c:pt idx="0">
                  <c:v>Private</c:v>
                </c:pt>
              </c:strCache>
            </c:strRef>
          </c:tx>
          <c:cat>
            <c:strRef>
              <c:f>Fig.4.4!$A$5:$A$8</c:f>
              <c:strCache>
                <c:ptCount val="4"/>
                <c:pt idx="0">
                  <c:v>Earthquake &amp; tsunami, Japan 2011</c:v>
                </c:pt>
                <c:pt idx="1">
                  <c:v>Typhoon Haiyan, Philippines 2013</c:v>
                </c:pt>
                <c:pt idx="2">
                  <c:v>Syria 2013</c:v>
                </c:pt>
                <c:pt idx="3">
                  <c:v>Central African Republic 2014</c:v>
                </c:pt>
              </c:strCache>
            </c:strRef>
          </c:cat>
          <c:val>
            <c:numRef>
              <c:f>Fig.4.4!$B$5:$B$8</c:f>
              <c:numCache>
                <c:formatCode>_-* #,##0.0_-;\-* #,##0.0_-;_-* "-"??_-;_-@_-</c:formatCode>
                <c:ptCount val="4"/>
                <c:pt idx="0">
                  <c:v>0.57941871099999998</c:v>
                </c:pt>
                <c:pt idx="1">
                  <c:v>0.163853474</c:v>
                </c:pt>
                <c:pt idx="2">
                  <c:v>0.33877316200000002</c:v>
                </c:pt>
                <c:pt idx="3">
                  <c:v>8.5672099999999996E-4</c:v>
                </c:pt>
              </c:numCache>
            </c:numRef>
          </c:val>
        </c:ser>
        <c:ser>
          <c:idx val="1"/>
          <c:order val="1"/>
          <c:tx>
            <c:strRef>
              <c:f>Fig.4.4!$C$4</c:f>
              <c:strCache>
                <c:ptCount val="1"/>
                <c:pt idx="0">
                  <c:v>Institutional</c:v>
                </c:pt>
              </c:strCache>
            </c:strRef>
          </c:tx>
          <c:cat>
            <c:strRef>
              <c:f>Fig.4.4!$A$5:$A$8</c:f>
              <c:strCache>
                <c:ptCount val="4"/>
                <c:pt idx="0">
                  <c:v>Earthquake &amp; tsunami, Japan 2011</c:v>
                </c:pt>
                <c:pt idx="1">
                  <c:v>Typhoon Haiyan, Philippines 2013</c:v>
                </c:pt>
                <c:pt idx="2">
                  <c:v>Syria 2013</c:v>
                </c:pt>
                <c:pt idx="3">
                  <c:v>Central African Republic 2014</c:v>
                </c:pt>
              </c:strCache>
            </c:strRef>
          </c:cat>
          <c:val>
            <c:numRef>
              <c:f>Fig.4.4!$C$5:$C$8</c:f>
              <c:numCache>
                <c:formatCode>_-* #,##0.0_-;\-* #,##0.0_-;_-* "-"??_-;_-@_-</c:formatCode>
                <c:ptCount val="4"/>
                <c:pt idx="0">
                  <c:v>0.14357840299999999</c:v>
                </c:pt>
                <c:pt idx="1">
                  <c:v>0.49688619099999998</c:v>
                </c:pt>
                <c:pt idx="2">
                  <c:v>3.9810702870000001</c:v>
                </c:pt>
                <c:pt idx="3">
                  <c:v>8.0657219000000002E-2</c:v>
                </c:pt>
              </c:numCache>
            </c:numRef>
          </c:val>
        </c:ser>
        <c:ser>
          <c:idx val="2"/>
          <c:order val="2"/>
          <c:tx>
            <c:strRef>
              <c:f>Fig.4.4!$D$4</c:f>
              <c:strCache>
                <c:ptCount val="1"/>
                <c:pt idx="0">
                  <c:v>Other</c:v>
                </c:pt>
              </c:strCache>
            </c:strRef>
          </c:tx>
          <c:cat>
            <c:strRef>
              <c:f>Fig.4.4!$A$5:$A$8</c:f>
              <c:strCache>
                <c:ptCount val="4"/>
                <c:pt idx="0">
                  <c:v>Earthquake &amp; tsunami, Japan 2011</c:v>
                </c:pt>
                <c:pt idx="1">
                  <c:v>Typhoon Haiyan, Philippines 2013</c:v>
                </c:pt>
                <c:pt idx="2">
                  <c:v>Syria 2013</c:v>
                </c:pt>
                <c:pt idx="3">
                  <c:v>Central African Republic 2014</c:v>
                </c:pt>
              </c:strCache>
            </c:strRef>
          </c:cat>
          <c:val>
            <c:numRef>
              <c:f>Fig.4.4!$D$5:$D$8</c:f>
              <c:numCache>
                <c:formatCode>_-* #,##0.0_-;\-* #,##0.0_-;_-* "-"??_-;_-@_-</c:formatCode>
                <c:ptCount val="4"/>
                <c:pt idx="0">
                  <c:v>0</c:v>
                </c:pt>
                <c:pt idx="1">
                  <c:v>1.0413364E-2</c:v>
                </c:pt>
                <c:pt idx="2">
                  <c:v>0.170767902</c:v>
                </c:pt>
                <c:pt idx="3">
                  <c:v>7.9197460000000001E-3</c:v>
                </c:pt>
              </c:numCache>
            </c:numRef>
          </c:val>
        </c:ser>
        <c:overlap val="100"/>
        <c:axId val="51495680"/>
        <c:axId val="51497216"/>
      </c:barChart>
      <c:catAx>
        <c:axId val="51495680"/>
        <c:scaling>
          <c:orientation val="minMax"/>
        </c:scaling>
        <c:axPos val="l"/>
        <c:tickLblPos val="nextTo"/>
        <c:crossAx val="51497216"/>
        <c:crosses val="autoZero"/>
        <c:auto val="1"/>
        <c:lblAlgn val="ctr"/>
        <c:lblOffset val="100"/>
      </c:catAx>
      <c:valAx>
        <c:axId val="51497216"/>
        <c:scaling>
          <c:orientation val="minMax"/>
        </c:scaling>
        <c:axPos val="b"/>
        <c:majorGridlines/>
        <c:numFmt formatCode="0%" sourceLinked="1"/>
        <c:tickLblPos val="nextTo"/>
        <c:crossAx val="51495680"/>
        <c:crosses val="autoZero"/>
        <c:crossBetween val="between"/>
      </c:valAx>
    </c:plotArea>
    <c:legend>
      <c:legendPos val="b"/>
      <c:layout>
        <c:manualLayout>
          <c:xMode val="edge"/>
          <c:yMode val="edge"/>
          <c:x val="0.58629764036219179"/>
          <c:y val="0.87218763352255424"/>
          <c:w val="0.32862721316314697"/>
          <c:h val="0.1001268736756743"/>
        </c:manualLayout>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6022408963585436E-2"/>
          <c:y val="3.1088082901554411E-2"/>
          <c:w val="0.88673779119578966"/>
          <c:h val="0.80730175801052562"/>
        </c:manualLayout>
      </c:layout>
      <c:lineChart>
        <c:grouping val="standard"/>
        <c:ser>
          <c:idx val="0"/>
          <c:order val="0"/>
          <c:tx>
            <c:strRef>
              <c:f>'Fig. 4.5'!$A$6</c:f>
              <c:strCache>
                <c:ptCount val="1"/>
                <c:pt idx="0">
                  <c:v>Highest level of needs met</c:v>
                </c:pt>
              </c:strCache>
            </c:strRef>
          </c:tx>
          <c:spPr>
            <a:ln w="25400">
              <a:solidFill>
                <a:srgbClr val="92D050"/>
              </a:solidFill>
            </a:ln>
          </c:spPr>
          <c:marker>
            <c:symbol val="none"/>
          </c:marker>
          <c:dLbls>
            <c:dLbl>
              <c:idx val="1"/>
              <c:layout>
                <c:manualLayout>
                  <c:x val="-2.678343312264644E-2"/>
                  <c:y val="-5.0032488628979854E-2"/>
                </c:manualLayout>
              </c:layout>
              <c:dLblPos val="r"/>
              <c:showVal val="1"/>
            </c:dLbl>
            <c:dLbl>
              <c:idx val="2"/>
              <c:layout>
                <c:manualLayout>
                  <c:x val="-3.0432346301624603E-2"/>
                  <c:y val="5.8739707359464634E-2"/>
                </c:manualLayout>
              </c:layout>
              <c:dLblPos val="r"/>
              <c:showVal val="1"/>
            </c:dLbl>
            <c:dLbl>
              <c:idx val="3"/>
              <c:layout>
                <c:manualLayout>
                  <c:x val="-3.0125943123177252E-2"/>
                  <c:y val="-2.9306972462352213E-2"/>
                </c:manualLayout>
              </c:layout>
              <c:dLblPos val="r"/>
              <c:showVal val="1"/>
            </c:dLbl>
            <c:dLbl>
              <c:idx val="4"/>
              <c:layout>
                <c:manualLayout>
                  <c:x val="-3.5711354037203345E-2"/>
                  <c:y val="4.0296023123692112E-2"/>
                </c:manualLayout>
              </c:layout>
              <c:dLblPos val="r"/>
              <c:showVal val="1"/>
            </c:dLbl>
            <c:dLbl>
              <c:idx val="5"/>
              <c:layout>
                <c:manualLayout>
                  <c:x val="-2.4882288584397602E-2"/>
                  <c:y val="-4.1415661649888913E-2"/>
                </c:manualLayout>
              </c:layout>
              <c:dLblPos val="r"/>
              <c:showVal val="1"/>
            </c:dLbl>
            <c:dLbl>
              <c:idx val="6"/>
              <c:layout>
                <c:manualLayout>
                  <c:x val="-2.5635886878291606E-2"/>
                  <c:y val="-3.0730616532037649E-2"/>
                </c:manualLayout>
              </c:layout>
              <c:dLblPos val="r"/>
              <c:showVal val="1"/>
            </c:dLbl>
            <c:dLbl>
              <c:idx val="7"/>
              <c:layout>
                <c:manualLayout>
                  <c:x val="-1.7565272881642509E-2"/>
                  <c:y val="-3.3643999045574052E-2"/>
                </c:manualLayout>
              </c:layout>
              <c:dLblPos val="r"/>
              <c:showVal val="1"/>
            </c:dLbl>
            <c:dLbl>
              <c:idx val="8"/>
              <c:layout>
                <c:manualLayout>
                  <c:x val="-1.8781281986484547E-2"/>
                  <c:y val="-2.6044380816034402E-2"/>
                </c:manualLayout>
              </c:layout>
              <c:dLblPos val="r"/>
              <c:showVal val="1"/>
            </c:dLbl>
            <c:dLbl>
              <c:idx val="9"/>
              <c:layout>
                <c:manualLayout>
                  <c:x val="-1.9874208462339827E-2"/>
                  <c:y val="-3.3643999045574052E-2"/>
                </c:manualLayout>
              </c:layout>
              <c:dLblPos val="r"/>
              <c:showVal val="1"/>
            </c:dLbl>
            <c:dLbl>
              <c:idx val="11"/>
              <c:layout>
                <c:manualLayout>
                  <c:x val="-2.522759917554063E-2"/>
                  <c:y val="-2.8905635722573795E-2"/>
                </c:manualLayout>
              </c:layout>
              <c:dLblPos val="r"/>
              <c:showVal val="1"/>
            </c:dLbl>
            <c:dLbl>
              <c:idx val="12"/>
              <c:layout>
                <c:manualLayout>
                  <c:x val="-2.678341403357264E-2"/>
                  <c:y val="-2.8905635722573795E-2"/>
                </c:manualLayout>
              </c:layout>
              <c:dLblPos val="r"/>
              <c:showVal val="1"/>
            </c:dLbl>
            <c:txPr>
              <a:bodyPr/>
              <a:lstStyle/>
              <a:p>
                <a:pPr>
                  <a:defRPr sz="950" b="1" i="0" u="none" strike="noStrike" baseline="0">
                    <a:solidFill>
                      <a:srgbClr val="000000"/>
                    </a:solidFill>
                    <a:latin typeface="Calibri"/>
                    <a:ea typeface="Calibri"/>
                    <a:cs typeface="Calibri"/>
                  </a:defRPr>
                </a:pPr>
                <a:endParaRPr lang="en-US"/>
              </a:p>
            </c:txPr>
            <c:dLblPos val="t"/>
            <c:showVal val="1"/>
          </c:dLbls>
          <c:cat>
            <c:numRef>
              <c:f>'Fig. 4.5'!$B$5:$K$5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4.5'!$B$6:$K$6</c:f>
              <c:numCache>
                <c:formatCode>0%</c:formatCode>
                <c:ptCount val="10"/>
                <c:pt idx="0">
                  <c:v>0.96102299999999996</c:v>
                </c:pt>
                <c:pt idx="1">
                  <c:v>0.88544199999999995</c:v>
                </c:pt>
                <c:pt idx="2">
                  <c:v>1.2324850000000001</c:v>
                </c:pt>
                <c:pt idx="3">
                  <c:v>1.5511905137697044</c:v>
                </c:pt>
                <c:pt idx="4">
                  <c:v>1.114676</c:v>
                </c:pt>
                <c:pt idx="5">
                  <c:v>0.91349100000000005</c:v>
                </c:pt>
                <c:pt idx="6">
                  <c:v>0.73303300000000005</c:v>
                </c:pt>
                <c:pt idx="7">
                  <c:v>0.86526499999999995</c:v>
                </c:pt>
                <c:pt idx="8">
                  <c:v>0.86772000000000005</c:v>
                </c:pt>
                <c:pt idx="9">
                  <c:v>0.82881700000000003</c:v>
                </c:pt>
              </c:numCache>
            </c:numRef>
          </c:val>
        </c:ser>
        <c:ser>
          <c:idx val="1"/>
          <c:order val="1"/>
          <c:tx>
            <c:strRef>
              <c:f>'Fig. 4.5'!$A$7</c:f>
              <c:strCache>
                <c:ptCount val="1"/>
                <c:pt idx="0">
                  <c:v>Overall level of needs met </c:v>
                </c:pt>
              </c:strCache>
            </c:strRef>
          </c:tx>
          <c:spPr>
            <a:ln w="25400">
              <a:solidFill>
                <a:schemeClr val="accent1">
                  <a:lumMod val="75000"/>
                </a:schemeClr>
              </a:solidFill>
            </a:ln>
          </c:spPr>
          <c:marker>
            <c:symbol val="none"/>
          </c:marker>
          <c:dLbls>
            <c:dLbl>
              <c:idx val="5"/>
              <c:layout>
                <c:manualLayout>
                  <c:x val="-2.8822418221516231E-2"/>
                  <c:y val="4.9848835549646933E-2"/>
                </c:manualLayout>
              </c:layout>
              <c:dLblPos val="r"/>
              <c:showVal val="1"/>
            </c:dLbl>
            <c:dLbl>
              <c:idx val="6"/>
              <c:layout>
                <c:manualLayout>
                  <c:x val="-1.5175524555620804E-2"/>
                  <c:y val="3.9704605106179992E-2"/>
                </c:manualLayout>
              </c:layout>
              <c:dLblPos val="r"/>
              <c:showVal val="1"/>
            </c:dLbl>
            <c:dLbl>
              <c:idx val="7"/>
              <c:layout>
                <c:manualLayout>
                  <c:x val="-1.7484460136318061E-2"/>
                  <c:y val="3.9704605106179992E-2"/>
                </c:manualLayout>
              </c:layout>
              <c:dLblPos val="r"/>
              <c:showVal val="1"/>
            </c:dLbl>
            <c:txPr>
              <a:bodyPr/>
              <a:lstStyle/>
              <a:p>
                <a:pPr>
                  <a:defRPr sz="950" b="0" i="0" u="none" strike="noStrike" baseline="0">
                    <a:solidFill>
                      <a:srgbClr val="000000"/>
                    </a:solidFill>
                    <a:latin typeface="Calibri"/>
                    <a:ea typeface="Calibri"/>
                    <a:cs typeface="Calibri"/>
                  </a:defRPr>
                </a:pPr>
                <a:endParaRPr lang="en-US"/>
              </a:p>
            </c:txPr>
            <c:dLblPos val="b"/>
            <c:showVal val="1"/>
          </c:dLbls>
          <c:cat>
            <c:numRef>
              <c:f>'Fig. 4.5'!$B$5:$K$5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4.5'!$B$7:$K$7</c:f>
              <c:numCache>
                <c:formatCode>0%</c:formatCode>
                <c:ptCount val="10"/>
                <c:pt idx="0">
                  <c:v>0.6370239969336644</c:v>
                </c:pt>
                <c:pt idx="1">
                  <c:v>0.67105331024131043</c:v>
                </c:pt>
                <c:pt idx="2">
                  <c:v>0.65971855755910125</c:v>
                </c:pt>
                <c:pt idx="3">
                  <c:v>0.71494142013664574</c:v>
                </c:pt>
                <c:pt idx="4">
                  <c:v>0.71127501032864093</c:v>
                </c:pt>
                <c:pt idx="5">
                  <c:v>0.71677698048533922</c:v>
                </c:pt>
                <c:pt idx="6">
                  <c:v>0.62228464468913791</c:v>
                </c:pt>
                <c:pt idx="7">
                  <c:v>0.61638699393108876</c:v>
                </c:pt>
                <c:pt idx="8">
                  <c:v>0.59569502909496741</c:v>
                </c:pt>
                <c:pt idx="9">
                  <c:v>0.64751215358965819</c:v>
                </c:pt>
              </c:numCache>
            </c:numRef>
          </c:val>
        </c:ser>
        <c:ser>
          <c:idx val="2"/>
          <c:order val="2"/>
          <c:tx>
            <c:strRef>
              <c:f>'Fig. 4.5'!$A$8</c:f>
              <c:strCache>
                <c:ptCount val="1"/>
                <c:pt idx="0">
                  <c:v>Lowest level of needs met</c:v>
                </c:pt>
              </c:strCache>
            </c:strRef>
          </c:tx>
          <c:spPr>
            <a:ln w="25400">
              <a:solidFill>
                <a:srgbClr val="FF0000"/>
              </a:solidFill>
            </a:ln>
          </c:spPr>
          <c:marker>
            <c:symbol val="none"/>
          </c:marker>
          <c:dLbls>
            <c:dLbl>
              <c:idx val="0"/>
              <c:layout>
                <c:manualLayout>
                  <c:x val="-1.6996245945128177E-2"/>
                  <c:y val="2.8893235192447686E-2"/>
                </c:manualLayout>
              </c:layout>
              <c:dLblPos val="r"/>
              <c:showVal val="1"/>
            </c:dLbl>
            <c:dLbl>
              <c:idx val="1"/>
              <c:layout>
                <c:manualLayout>
                  <c:x val="-2.7910151356381738E-2"/>
                  <c:y val="3.5849280708741202E-2"/>
                </c:manualLayout>
              </c:layout>
              <c:dLblPos val="r"/>
              <c:showVal val="1"/>
            </c:dLbl>
            <c:dLbl>
              <c:idx val="2"/>
              <c:layout>
                <c:manualLayout>
                  <c:x val="-3.1157612090382876E-2"/>
                  <c:y val="3.0586065982258551E-2"/>
                </c:manualLayout>
              </c:layout>
              <c:dLblPos val="r"/>
              <c:showVal val="1"/>
            </c:dLbl>
            <c:dLbl>
              <c:idx val="3"/>
              <c:layout>
                <c:manualLayout>
                  <c:x val="-3.1554098512045617E-2"/>
                  <c:y val="-2.1721984119073806E-2"/>
                </c:manualLayout>
              </c:layout>
              <c:dLblPos val="r"/>
              <c:showVal val="1"/>
            </c:dLbl>
            <c:dLbl>
              <c:idx val="4"/>
              <c:layout>
                <c:manualLayout>
                  <c:x val="-2.4404035856609482E-2"/>
                  <c:y val="3.8323200106315826E-2"/>
                </c:manualLayout>
              </c:layout>
              <c:dLblPos val="r"/>
              <c:showVal val="1"/>
            </c:dLbl>
            <c:dLbl>
              <c:idx val="5"/>
              <c:layout>
                <c:manualLayout>
                  <c:x val="-2.3792993642365472E-2"/>
                  <c:y val="3.3644112937328052E-2"/>
                </c:manualLayout>
              </c:layout>
              <c:dLblPos val="r"/>
              <c:showVal val="1"/>
            </c:dLbl>
            <c:dLbl>
              <c:idx val="6"/>
              <c:layout>
                <c:manualLayout>
                  <c:x val="-2.736229753630863E-2"/>
                  <c:y val="3.3644112937328052E-2"/>
                </c:manualLayout>
              </c:layout>
              <c:dLblPos val="r"/>
              <c:showVal val="1"/>
            </c:dLbl>
            <c:dLbl>
              <c:idx val="7"/>
              <c:layout>
                <c:manualLayout>
                  <c:x val="-1.6846593956406569E-2"/>
                  <c:y val="3.8626580768313053E-2"/>
                </c:manualLayout>
              </c:layout>
              <c:dLblPos val="r"/>
              <c:showVal val="1"/>
            </c:dLbl>
            <c:dLbl>
              <c:idx val="8"/>
              <c:layout>
                <c:manualLayout>
                  <c:x val="-1.5632948328930599E-2"/>
                  <c:y val="3.7716058219995234E-2"/>
                </c:manualLayout>
              </c:layout>
              <c:dLblPos val="r"/>
              <c:showVal val="1"/>
            </c:dLbl>
            <c:dLbl>
              <c:idx val="9"/>
              <c:layout>
                <c:manualLayout>
                  <c:x val="-2.1119851937233307E-2"/>
                  <c:y val="3.4230255308995476E-2"/>
                </c:manualLayout>
              </c:layout>
              <c:dLblPos val="r"/>
              <c:showVal val="1"/>
            </c:dLbl>
            <c:dLbl>
              <c:idx val="13"/>
              <c:layout>
                <c:manualLayout>
                  <c:x val="-2.678341403357264E-2"/>
                  <c:y val="3.1766866051614794E-2"/>
                </c:manualLayout>
              </c:layout>
              <c:dLblPos val="r"/>
              <c:showVal val="1"/>
            </c:dLbl>
            <c:txPr>
              <a:bodyPr/>
              <a:lstStyle/>
              <a:p>
                <a:pPr>
                  <a:defRPr sz="950" b="1" i="0" u="none" strike="noStrike" baseline="0">
                    <a:solidFill>
                      <a:srgbClr val="000000"/>
                    </a:solidFill>
                    <a:latin typeface="Calibri"/>
                    <a:ea typeface="Calibri"/>
                    <a:cs typeface="Calibri"/>
                  </a:defRPr>
                </a:pPr>
                <a:endParaRPr lang="en-US"/>
              </a:p>
            </c:txPr>
            <c:dLblPos val="b"/>
            <c:showVal val="1"/>
          </c:dLbls>
          <c:cat>
            <c:numRef>
              <c:f>'Fig. 4.5'!$B$5:$K$5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4.5'!$B$8:$K$8</c:f>
              <c:numCache>
                <c:formatCode>0%</c:formatCode>
                <c:ptCount val="10"/>
                <c:pt idx="0">
                  <c:v>0.14247499999999999</c:v>
                </c:pt>
                <c:pt idx="1">
                  <c:v>0.28158449892579446</c:v>
                </c:pt>
                <c:pt idx="2">
                  <c:v>6.3613000000000003E-2</c:v>
                </c:pt>
                <c:pt idx="3">
                  <c:v>1.8351116148463662E-2</c:v>
                </c:pt>
                <c:pt idx="4">
                  <c:v>0.26704192087168166</c:v>
                </c:pt>
                <c:pt idx="5">
                  <c:v>0.32170399999999999</c:v>
                </c:pt>
                <c:pt idx="6">
                  <c:v>0.18617300000000001</c:v>
                </c:pt>
                <c:pt idx="7">
                  <c:v>0.33371083020938103</c:v>
                </c:pt>
                <c:pt idx="8">
                  <c:v>0.17557751179835721</c:v>
                </c:pt>
                <c:pt idx="9">
                  <c:v>0.35532399999999997</c:v>
                </c:pt>
              </c:numCache>
            </c:numRef>
          </c:val>
        </c:ser>
        <c:marker val="1"/>
        <c:axId val="52489216"/>
        <c:axId val="53416704"/>
      </c:lineChart>
      <c:catAx>
        <c:axId val="52489216"/>
        <c:scaling>
          <c:orientation val="minMax"/>
        </c:scaling>
        <c:axPos val="b"/>
        <c:majorGridlines>
          <c:spPr>
            <a:ln>
              <a:solidFill>
                <a:srgbClr val="92D050">
                  <a:alpha val="40000"/>
                </a:srgbClr>
              </a:solidFill>
            </a:ln>
          </c:spPr>
        </c:majorGridlines>
        <c:numFmt formatCode="General" sourceLinked="1"/>
        <c:tickLblPos val="nextTo"/>
        <c:spPr>
          <a:ln>
            <a:solidFill>
              <a:srgbClr val="92D050"/>
            </a:solidFill>
          </a:ln>
        </c:spPr>
        <c:txPr>
          <a:bodyPr rot="0" vert="horz"/>
          <a:lstStyle/>
          <a:p>
            <a:pPr>
              <a:defRPr sz="950" b="0" i="0" u="none" strike="noStrike" baseline="0">
                <a:solidFill>
                  <a:srgbClr val="000000"/>
                </a:solidFill>
                <a:latin typeface="Calibri"/>
                <a:ea typeface="Calibri"/>
                <a:cs typeface="Calibri"/>
              </a:defRPr>
            </a:pPr>
            <a:endParaRPr lang="en-US"/>
          </a:p>
        </c:txPr>
        <c:crossAx val="53416704"/>
        <c:crosses val="autoZero"/>
        <c:auto val="1"/>
        <c:lblAlgn val="ctr"/>
        <c:lblOffset val="100"/>
        <c:tickLblSkip val="1"/>
      </c:catAx>
      <c:valAx>
        <c:axId val="53416704"/>
        <c:scaling>
          <c:orientation val="minMax"/>
        </c:scaling>
        <c:delete val="1"/>
        <c:axPos val="l"/>
        <c:majorGridlines>
          <c:spPr>
            <a:ln>
              <a:solidFill>
                <a:srgbClr val="92D050">
                  <a:alpha val="40000"/>
                </a:srgbClr>
              </a:solidFill>
            </a:ln>
          </c:spPr>
        </c:majorGridlines>
        <c:numFmt formatCode="0%" sourceLinked="1"/>
        <c:tickLblPos val="none"/>
        <c:crossAx val="52489216"/>
        <c:crosses val="autoZero"/>
        <c:crossBetween val="midCat"/>
      </c:valAx>
      <c:spPr>
        <a:ln>
          <a:solidFill>
            <a:srgbClr val="92D050"/>
          </a:solidFill>
        </a:ln>
      </c:spPr>
    </c:plotArea>
    <c:legend>
      <c:legendPos val="r"/>
      <c:layout>
        <c:manualLayout>
          <c:xMode val="edge"/>
          <c:yMode val="edge"/>
          <c:x val="2.4097267253358041E-2"/>
          <c:y val="0.93350776805072733"/>
          <c:w val="0.95275853018373391"/>
          <c:h val="5.4885313248887423E-2"/>
        </c:manualLayout>
      </c:layout>
      <c:txPr>
        <a:bodyPr/>
        <a:lstStyle/>
        <a:p>
          <a:pPr>
            <a:defRPr sz="800" b="0" i="0" u="none" strike="noStrike" baseline="0">
              <a:solidFill>
                <a:srgbClr val="000000"/>
              </a:solidFill>
              <a:latin typeface="Calibri"/>
              <a:ea typeface="Calibri"/>
              <a:cs typeface="Calibri"/>
            </a:defRPr>
          </a:pPr>
          <a:endParaRPr lang="en-US"/>
        </a:p>
      </c:txPr>
    </c:legend>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55" l="0.70000000000000062" r="0.70000000000000062" t="0.75000000000000655"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5.2083333333333398E-2"/>
          <c:y val="0.40972222222222232"/>
          <c:w val="0.35416666666666691"/>
          <c:h val="0.59027777777777757"/>
        </c:manualLayout>
      </c:layout>
      <c:pieChart>
        <c:varyColors val="1"/>
        <c:ser>
          <c:idx val="0"/>
          <c:order val="0"/>
          <c:tx>
            <c:strRef>
              <c:f>Fig.4.6!$B$5</c:f>
              <c:strCache>
                <c:ptCount val="1"/>
                <c:pt idx="0">
                  <c:v>US$ billions</c:v>
                </c:pt>
              </c:strCache>
            </c:strRef>
          </c:tx>
          <c:dLbls>
            <c:dLbl>
              <c:idx val="4"/>
              <c:layout>
                <c:manualLayout>
                  <c:x val="0.24973512685914276"/>
                  <c:y val="3.6274059492563453E-2"/>
                </c:manualLayout>
              </c:layout>
              <c:showVal val="1"/>
              <c:showCatName val="1"/>
              <c:showPercent val="1"/>
            </c:dLbl>
            <c:dLbl>
              <c:idx val="5"/>
              <c:layout>
                <c:manualLayout>
                  <c:x val="0.16091338582677181"/>
                  <c:y val="0.12274168853893271"/>
                </c:manualLayout>
              </c:layout>
              <c:showVal val="1"/>
              <c:showCatName val="1"/>
              <c:showPercent val="1"/>
            </c:dLbl>
            <c:dLbl>
              <c:idx val="6"/>
              <c:layout>
                <c:manualLayout>
                  <c:x val="0.15615463692038495"/>
                  <c:y val="0.14437846310877808"/>
                </c:manualLayout>
              </c:layout>
              <c:showVal val="1"/>
              <c:showCatName val="1"/>
              <c:showPercent val="1"/>
            </c:dLbl>
            <c:dLbl>
              <c:idx val="7"/>
              <c:layout>
                <c:manualLayout>
                  <c:x val="5.4784776902887175E-2"/>
                  <c:y val="-0.14203703703703718"/>
                </c:manualLayout>
              </c:layout>
              <c:showVal val="1"/>
              <c:showCatName val="1"/>
              <c:showPercent val="1"/>
            </c:dLbl>
            <c:showVal val="1"/>
            <c:showCatName val="1"/>
            <c:showPercent val="1"/>
            <c:showLeaderLines val="1"/>
          </c:dLbls>
          <c:cat>
            <c:strRef>
              <c:f>Fig.4.6!$A$6:$A$13</c:f>
              <c:strCache>
                <c:ptCount val="8"/>
                <c:pt idx="0">
                  <c:v>CAR 2013 appeal</c:v>
                </c:pt>
                <c:pt idx="1">
                  <c:v>CAR 2013 outside the appeal</c:v>
                </c:pt>
                <c:pt idx="2">
                  <c:v>Philippines Typhoon Haiyan SRP</c:v>
                </c:pt>
                <c:pt idx="3">
                  <c:v>Philippines Typhoon Haiyan outside the appeal</c:v>
                </c:pt>
                <c:pt idx="4">
                  <c:v>Syria SHARP</c:v>
                </c:pt>
                <c:pt idx="5">
                  <c:v>Syria RRP</c:v>
                </c:pt>
                <c:pt idx="6">
                  <c:v>Syria outside the appeals</c:v>
                </c:pt>
                <c:pt idx="7">
                  <c:v>Other humanitarian assistance</c:v>
                </c:pt>
              </c:strCache>
            </c:strRef>
          </c:cat>
          <c:val>
            <c:numRef>
              <c:f>Fig.4.6!$B$6:$B$13</c:f>
              <c:numCache>
                <c:formatCode>_-[$$-409]* #,##0.0_ ;_-[$$-409]* \-#,##0.0\ ;_-[$$-409]* "-"??_ ;_-@_ </c:formatCode>
                <c:ptCount val="8"/>
                <c:pt idx="0">
                  <c:v>0.10281296399999999</c:v>
                </c:pt>
                <c:pt idx="1">
                  <c:v>5.876263800000002E-2</c:v>
                </c:pt>
                <c:pt idx="2">
                  <c:v>0.36929879500000001</c:v>
                </c:pt>
                <c:pt idx="3">
                  <c:v>0.32738523900000005</c:v>
                </c:pt>
                <c:pt idx="4">
                  <c:v>0.94813330200000001</c:v>
                </c:pt>
                <c:pt idx="5">
                  <c:v>2.1707891330000004</c:v>
                </c:pt>
                <c:pt idx="6">
                  <c:v>1.4667884650000005</c:v>
                </c:pt>
                <c:pt idx="7">
                  <c:v>14.292795217252714</c:v>
                </c:pt>
              </c:numCache>
            </c:numRef>
          </c:val>
        </c:ser>
        <c:dLbls>
          <c:showVal val="1"/>
          <c:showCatName val="1"/>
        </c:dLbls>
        <c:firstSliceAng val="0"/>
      </c:pieChart>
    </c:plotArea>
    <c:plotVisOnly val="1"/>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6250000000000001"/>
          <c:y val="0.23379629629629647"/>
          <c:w val="0.43055555555555558"/>
          <c:h val="0.717592592592593"/>
        </c:manualLayout>
      </c:layout>
      <c:pieChart>
        <c:varyColors val="1"/>
        <c:ser>
          <c:idx val="0"/>
          <c:order val="0"/>
          <c:tx>
            <c:strRef>
              <c:f>Fig.4.7!$B$5</c:f>
              <c:strCache>
                <c:ptCount val="1"/>
                <c:pt idx="0">
                  <c:v>US$ billions</c:v>
                </c:pt>
              </c:strCache>
            </c:strRef>
          </c:tx>
          <c:dLbls>
            <c:dLbl>
              <c:idx val="0"/>
              <c:layout>
                <c:manualLayout>
                  <c:x val="-0.18456266404199484"/>
                  <c:y val="-1.5453484981044036E-2"/>
                </c:manualLayout>
              </c:layout>
              <c:showVal val="1"/>
              <c:showCatName val="1"/>
              <c:showPercent val="1"/>
            </c:dLbl>
            <c:dLbl>
              <c:idx val="1"/>
              <c:layout>
                <c:manualLayout>
                  <c:x val="-4.5856736657917806E-2"/>
                  <c:y val="-6.1048775153105861E-2"/>
                </c:manualLayout>
              </c:layout>
              <c:showVal val="1"/>
              <c:showCatName val="1"/>
              <c:showPercent val="1"/>
            </c:dLbl>
            <c:dLbl>
              <c:idx val="2"/>
              <c:layout>
                <c:manualLayout>
                  <c:x val="4.8092519685039394E-2"/>
                  <c:y val="-3.3739792942548849E-2"/>
                </c:manualLayout>
              </c:layout>
              <c:showVal val="1"/>
              <c:showCatName val="1"/>
              <c:showPercent val="1"/>
            </c:dLbl>
            <c:showVal val="1"/>
            <c:showCatName val="1"/>
            <c:showPercent val="1"/>
            <c:showLeaderLines val="1"/>
          </c:dLbls>
          <c:cat>
            <c:strRef>
              <c:f>Fig.4.7!$A$6:$A$10</c:f>
              <c:strCache>
                <c:ptCount val="5"/>
                <c:pt idx="0">
                  <c:v>CAR 2013 appeal</c:v>
                </c:pt>
                <c:pt idx="1">
                  <c:v>Philippines Typhoon Haiyan SRP</c:v>
                </c:pt>
                <c:pt idx="2">
                  <c:v>Syria SHARP</c:v>
                </c:pt>
                <c:pt idx="3">
                  <c:v>Syria RRP</c:v>
                </c:pt>
                <c:pt idx="4">
                  <c:v>Other UN appeals funding</c:v>
                </c:pt>
              </c:strCache>
            </c:strRef>
          </c:cat>
          <c:val>
            <c:numRef>
              <c:f>Fig.4.7!$B$6:$B$10</c:f>
              <c:numCache>
                <c:formatCode>_-[$$-409]* #,##0.0_ ;_-[$$-409]* \-#,##0.0\ ;_-[$$-409]* "-"??_ ;_-@_ </c:formatCode>
                <c:ptCount val="5"/>
                <c:pt idx="0">
                  <c:v>0.10281296399999999</c:v>
                </c:pt>
                <c:pt idx="1">
                  <c:v>0.36929879500000001</c:v>
                </c:pt>
                <c:pt idx="2">
                  <c:v>0.94813330200000001</c:v>
                </c:pt>
                <c:pt idx="3">
                  <c:v>2.1707891330000004</c:v>
                </c:pt>
                <c:pt idx="4">
                  <c:v>5.3156805709999997</c:v>
                </c:pt>
              </c:numCache>
            </c:numRef>
          </c:val>
        </c:ser>
        <c:dLbls>
          <c:showVal val="1"/>
          <c:showCatName val="1"/>
        </c:dLbls>
        <c:firstSliceAng val="0"/>
      </c:pieChart>
    </c:plotArea>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lgn="ctr">
              <a:defRPr sz="1600"/>
            </a:pPr>
            <a:r>
              <a:rPr lang="en-GB" sz="1600"/>
              <a:t>Algeria: Sahrawi crisis (US$m)</a:t>
            </a:r>
          </a:p>
        </c:rich>
      </c:tx>
      <c:layout>
        <c:manualLayout>
          <c:xMode val="edge"/>
          <c:yMode val="edge"/>
          <c:x val="0.29498600174978168"/>
          <c:y val="2.7777777777777811E-2"/>
        </c:manualLayout>
      </c:layout>
    </c:title>
    <c:plotArea>
      <c:layout/>
      <c:lineChart>
        <c:grouping val="standard"/>
        <c:ser>
          <c:idx val="0"/>
          <c:order val="0"/>
          <c:tx>
            <c:strRef>
              <c:f>Fig.4.8!$A$39</c:f>
              <c:strCache>
                <c:ptCount val="1"/>
                <c:pt idx="0">
                  <c:v>Humanitarian assistance from EU Institutions</c:v>
                </c:pt>
              </c:strCache>
            </c:strRef>
          </c:tx>
          <c:cat>
            <c:numRef>
              <c:f>Fig.4.8!$B$38:$J$38</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Fig.4.8!$B$39:$J$39</c:f>
              <c:numCache>
                <c:formatCode>0</c:formatCode>
                <c:ptCount val="9"/>
                <c:pt idx="0">
                  <c:v>12.22</c:v>
                </c:pt>
                <c:pt idx="1">
                  <c:v>7.64</c:v>
                </c:pt>
                <c:pt idx="2">
                  <c:v>10.75</c:v>
                </c:pt>
                <c:pt idx="3">
                  <c:v>14.87</c:v>
                </c:pt>
                <c:pt idx="4">
                  <c:v>17.41</c:v>
                </c:pt>
                <c:pt idx="5">
                  <c:v>14.06</c:v>
                </c:pt>
                <c:pt idx="6">
                  <c:v>13.14</c:v>
                </c:pt>
                <c:pt idx="7">
                  <c:v>17.11</c:v>
                </c:pt>
                <c:pt idx="8">
                  <c:v>16.73</c:v>
                </c:pt>
              </c:numCache>
            </c:numRef>
          </c:val>
        </c:ser>
        <c:ser>
          <c:idx val="1"/>
          <c:order val="1"/>
          <c:tx>
            <c:strRef>
              <c:f>Fig.4.8!$A$40</c:f>
              <c:strCache>
                <c:ptCount val="1"/>
                <c:pt idx="0">
                  <c:v>International humanitarian assistance</c:v>
                </c:pt>
              </c:strCache>
            </c:strRef>
          </c:tx>
          <c:cat>
            <c:numRef>
              <c:f>Fig.4.8!$B$38:$J$38</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Fig.4.8!$B$40:$J$40</c:f>
              <c:numCache>
                <c:formatCode>0</c:formatCode>
                <c:ptCount val="9"/>
                <c:pt idx="0">
                  <c:v>29.257820039058092</c:v>
                </c:pt>
                <c:pt idx="1">
                  <c:v>25.591663069206405</c:v>
                </c:pt>
                <c:pt idx="2">
                  <c:v>20.248505244841144</c:v>
                </c:pt>
                <c:pt idx="3">
                  <c:v>23.335696268742396</c:v>
                </c:pt>
                <c:pt idx="4">
                  <c:v>38.910401328507255</c:v>
                </c:pt>
                <c:pt idx="5">
                  <c:v>33.190030594782655</c:v>
                </c:pt>
                <c:pt idx="6">
                  <c:v>26.572602005810744</c:v>
                </c:pt>
                <c:pt idx="7">
                  <c:v>30.417285529341928</c:v>
                </c:pt>
                <c:pt idx="8">
                  <c:v>31.343441561368895</c:v>
                </c:pt>
              </c:numCache>
            </c:numRef>
          </c:val>
        </c:ser>
        <c:marker val="1"/>
        <c:axId val="89682304"/>
        <c:axId val="89683840"/>
      </c:lineChart>
      <c:catAx>
        <c:axId val="89682304"/>
        <c:scaling>
          <c:orientation val="minMax"/>
        </c:scaling>
        <c:axPos val="b"/>
        <c:numFmt formatCode="General" sourceLinked="1"/>
        <c:tickLblPos val="nextTo"/>
        <c:crossAx val="89683840"/>
        <c:crosses val="autoZero"/>
        <c:auto val="1"/>
        <c:lblAlgn val="ctr"/>
        <c:lblOffset val="100"/>
      </c:catAx>
      <c:valAx>
        <c:axId val="89683840"/>
        <c:scaling>
          <c:orientation val="minMax"/>
        </c:scaling>
        <c:axPos val="l"/>
        <c:majorGridlines/>
        <c:numFmt formatCode="0" sourceLinked="1"/>
        <c:tickLblPos val="nextTo"/>
        <c:crossAx val="89682304"/>
        <c:crosses val="autoZero"/>
        <c:crossBetween val="between"/>
      </c:valAx>
    </c:plotArea>
    <c:legend>
      <c:legendPos val="b"/>
      <c:layout/>
    </c:legend>
    <c:plotVisOnly val="1"/>
  </c:chart>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600"/>
            </a:pPr>
            <a:r>
              <a:rPr lang="en-GB" sz="1600"/>
              <a:t>Colombia: Internal armed conflict (US$m)</a:t>
            </a:r>
          </a:p>
        </c:rich>
      </c:tx>
      <c:layout>
        <c:manualLayout>
          <c:xMode val="edge"/>
          <c:yMode val="edge"/>
          <c:x val="0.15770144356955396"/>
          <c:y val="2.7777777777777811E-2"/>
        </c:manualLayout>
      </c:layout>
    </c:title>
    <c:plotArea>
      <c:layout/>
      <c:lineChart>
        <c:grouping val="standard"/>
        <c:ser>
          <c:idx val="0"/>
          <c:order val="0"/>
          <c:tx>
            <c:strRef>
              <c:f>Fig.4.8!$A$44</c:f>
              <c:strCache>
                <c:ptCount val="1"/>
                <c:pt idx="0">
                  <c:v>Humanitarian assistance from EU Institutions</c:v>
                </c:pt>
              </c:strCache>
            </c:strRef>
          </c:tx>
          <c:cat>
            <c:numRef>
              <c:f>Fig.4.8!$B$43:$J$43</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Fig.4.8!$B$44:$J$44</c:f>
              <c:numCache>
                <c:formatCode>0</c:formatCode>
                <c:ptCount val="9"/>
                <c:pt idx="0">
                  <c:v>16.489999999999998</c:v>
                </c:pt>
                <c:pt idx="1">
                  <c:v>18.8</c:v>
                </c:pt>
                <c:pt idx="2">
                  <c:v>25.47</c:v>
                </c:pt>
                <c:pt idx="3">
                  <c:v>29.15</c:v>
                </c:pt>
                <c:pt idx="4">
                  <c:v>23.07</c:v>
                </c:pt>
                <c:pt idx="5">
                  <c:v>24.64</c:v>
                </c:pt>
                <c:pt idx="6">
                  <c:v>19.5</c:v>
                </c:pt>
                <c:pt idx="7">
                  <c:v>18.62</c:v>
                </c:pt>
                <c:pt idx="8">
                  <c:v>18.920000000000002</c:v>
                </c:pt>
              </c:numCache>
            </c:numRef>
          </c:val>
        </c:ser>
        <c:ser>
          <c:idx val="1"/>
          <c:order val="1"/>
          <c:tx>
            <c:strRef>
              <c:f>Fig.4.8!$A$45</c:f>
              <c:strCache>
                <c:ptCount val="1"/>
                <c:pt idx="0">
                  <c:v>International humanitarian assistance</c:v>
                </c:pt>
              </c:strCache>
            </c:strRef>
          </c:tx>
          <c:cat>
            <c:numRef>
              <c:f>Fig.4.8!$B$43:$J$43</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Fig.4.8!$B$45:$J$45</c:f>
              <c:numCache>
                <c:formatCode>0</c:formatCode>
                <c:ptCount val="9"/>
                <c:pt idx="0">
                  <c:v>48.416162026130685</c:v>
                </c:pt>
                <c:pt idx="1">
                  <c:v>98.395195259601053</c:v>
                </c:pt>
                <c:pt idx="2">
                  <c:v>106.43585505156749</c:v>
                </c:pt>
                <c:pt idx="3">
                  <c:v>114.03656919185583</c:v>
                </c:pt>
                <c:pt idx="4">
                  <c:v>84.17864538160056</c:v>
                </c:pt>
                <c:pt idx="5">
                  <c:v>99.743493155468528</c:v>
                </c:pt>
                <c:pt idx="6">
                  <c:v>92.524971404213318</c:v>
                </c:pt>
                <c:pt idx="7">
                  <c:v>88.040512461090174</c:v>
                </c:pt>
                <c:pt idx="8">
                  <c:v>74.507400110368252</c:v>
                </c:pt>
              </c:numCache>
            </c:numRef>
          </c:val>
        </c:ser>
        <c:marker val="1"/>
        <c:axId val="89712896"/>
        <c:axId val="89731072"/>
      </c:lineChart>
      <c:catAx>
        <c:axId val="89712896"/>
        <c:scaling>
          <c:orientation val="minMax"/>
        </c:scaling>
        <c:axPos val="b"/>
        <c:numFmt formatCode="General" sourceLinked="1"/>
        <c:tickLblPos val="nextTo"/>
        <c:crossAx val="89731072"/>
        <c:crosses val="autoZero"/>
        <c:auto val="1"/>
        <c:lblAlgn val="ctr"/>
        <c:lblOffset val="100"/>
      </c:catAx>
      <c:valAx>
        <c:axId val="89731072"/>
        <c:scaling>
          <c:orientation val="minMax"/>
        </c:scaling>
        <c:axPos val="l"/>
        <c:majorGridlines/>
        <c:numFmt formatCode="0" sourceLinked="1"/>
        <c:tickLblPos val="nextTo"/>
        <c:crossAx val="89712896"/>
        <c:crosses val="autoZero"/>
        <c:crossBetween val="between"/>
      </c:valAx>
    </c:plotArea>
    <c:legend>
      <c:legendPos val="b"/>
      <c:layout/>
    </c:legend>
    <c:plotVisOnly val="1"/>
  </c:chart>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600"/>
              <a:t>Central African Republic: Internal armed conflict (US$m)</a:t>
            </a:r>
          </a:p>
        </c:rich>
      </c:tx>
      <c:layout>
        <c:manualLayout>
          <c:xMode val="edge"/>
          <c:yMode val="edge"/>
          <c:x val="0.11581933508311461"/>
          <c:y val="0"/>
        </c:manualLayout>
      </c:layout>
    </c:title>
    <c:plotArea>
      <c:layout/>
      <c:lineChart>
        <c:grouping val="standard"/>
        <c:ser>
          <c:idx val="0"/>
          <c:order val="0"/>
          <c:tx>
            <c:strRef>
              <c:f>Fig.4.8!$A$49</c:f>
              <c:strCache>
                <c:ptCount val="1"/>
                <c:pt idx="0">
                  <c:v>Humanitarian assistance from EU Institutions</c:v>
                </c:pt>
              </c:strCache>
            </c:strRef>
          </c:tx>
          <c:cat>
            <c:numRef>
              <c:f>Fig.4.8!$B$48:$J$48</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Fig.4.8!$B$49:$J$49</c:f>
              <c:numCache>
                <c:formatCode>0</c:formatCode>
                <c:ptCount val="9"/>
                <c:pt idx="0">
                  <c:v>0.39</c:v>
                </c:pt>
                <c:pt idx="1">
                  <c:v>0.26</c:v>
                </c:pt>
                <c:pt idx="2">
                  <c:v>0</c:v>
                </c:pt>
                <c:pt idx="3">
                  <c:v>5.15</c:v>
                </c:pt>
                <c:pt idx="4">
                  <c:v>7.17</c:v>
                </c:pt>
                <c:pt idx="5">
                  <c:v>7.32</c:v>
                </c:pt>
                <c:pt idx="6">
                  <c:v>9.66</c:v>
                </c:pt>
                <c:pt idx="7">
                  <c:v>12.44</c:v>
                </c:pt>
                <c:pt idx="8">
                  <c:v>11.66</c:v>
                </c:pt>
              </c:numCache>
            </c:numRef>
          </c:val>
        </c:ser>
        <c:ser>
          <c:idx val="1"/>
          <c:order val="1"/>
          <c:tx>
            <c:strRef>
              <c:f>Fig.4.8!$A$50</c:f>
              <c:strCache>
                <c:ptCount val="1"/>
                <c:pt idx="0">
                  <c:v>International humanitarian assistance</c:v>
                </c:pt>
              </c:strCache>
            </c:strRef>
          </c:tx>
          <c:cat>
            <c:numRef>
              <c:f>Fig.4.8!$B$48:$J$48</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Fig.4.8!$B$50:$J$50</c:f>
              <c:numCache>
                <c:formatCode>0</c:formatCode>
                <c:ptCount val="9"/>
                <c:pt idx="0">
                  <c:v>12.145382514369199</c:v>
                </c:pt>
                <c:pt idx="1">
                  <c:v>10.436437864293458</c:v>
                </c:pt>
                <c:pt idx="2">
                  <c:v>19.845943375952817</c:v>
                </c:pt>
                <c:pt idx="3">
                  <c:v>64.562618437036633</c:v>
                </c:pt>
                <c:pt idx="4">
                  <c:v>71.345224828253762</c:v>
                </c:pt>
                <c:pt idx="5">
                  <c:v>52.328171737668129</c:v>
                </c:pt>
                <c:pt idx="6">
                  <c:v>58.815325377695707</c:v>
                </c:pt>
                <c:pt idx="7">
                  <c:v>69.512616947468501</c:v>
                </c:pt>
                <c:pt idx="8">
                  <c:v>68.871868587486119</c:v>
                </c:pt>
              </c:numCache>
            </c:numRef>
          </c:val>
        </c:ser>
        <c:marker val="1"/>
        <c:axId val="89751936"/>
        <c:axId val="89753472"/>
      </c:lineChart>
      <c:catAx>
        <c:axId val="89751936"/>
        <c:scaling>
          <c:orientation val="minMax"/>
        </c:scaling>
        <c:axPos val="b"/>
        <c:numFmt formatCode="General" sourceLinked="1"/>
        <c:tickLblPos val="nextTo"/>
        <c:crossAx val="89753472"/>
        <c:crosses val="autoZero"/>
        <c:auto val="1"/>
        <c:lblAlgn val="ctr"/>
        <c:lblOffset val="100"/>
      </c:catAx>
      <c:valAx>
        <c:axId val="89753472"/>
        <c:scaling>
          <c:orientation val="minMax"/>
        </c:scaling>
        <c:axPos val="l"/>
        <c:majorGridlines/>
        <c:numFmt formatCode="0" sourceLinked="1"/>
        <c:tickLblPos val="nextTo"/>
        <c:crossAx val="89751936"/>
        <c:crosses val="autoZero"/>
        <c:crossBetween val="between"/>
      </c:valAx>
    </c:plotArea>
    <c:legend>
      <c:legendPos val="b"/>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419100</xdr:colOff>
      <xdr:row>5</xdr:row>
      <xdr:rowOff>45720</xdr:rowOff>
    </xdr:from>
    <xdr:to>
      <xdr:col>9</xdr:col>
      <xdr:colOff>487680</xdr:colOff>
      <xdr:row>25</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548640</xdr:colOff>
      <xdr:row>5</xdr:row>
      <xdr:rowOff>45720</xdr:rowOff>
    </xdr:from>
    <xdr:to>
      <xdr:col>16</xdr:col>
      <xdr:colOff>472440</xdr:colOff>
      <xdr:row>25</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3</xdr:row>
      <xdr:rowOff>22860</xdr:rowOff>
    </xdr:from>
    <xdr:to>
      <xdr:col>14</xdr:col>
      <xdr:colOff>243840</xdr:colOff>
      <xdr:row>15</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153036</xdr:colOff>
      <xdr:row>9</xdr:row>
      <xdr:rowOff>38100</xdr:rowOff>
    </xdr:from>
    <xdr:to>
      <xdr:col>16</xdr:col>
      <xdr:colOff>236221</xdr:colOff>
      <xdr:row>25</xdr:row>
      <xdr:rowOff>102870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0.21975</cdr:x>
      <cdr:y>0.10874</cdr:y>
    </cdr:from>
    <cdr:to>
      <cdr:x>0.3107</cdr:x>
      <cdr:y>0.14054</cdr:y>
    </cdr:to>
    <cdr:sp macro="" textlink="">
      <cdr:nvSpPr>
        <cdr:cNvPr id="2" name="TextBox 1"/>
        <cdr:cNvSpPr txBox="1"/>
      </cdr:nvSpPr>
      <cdr:spPr>
        <a:xfrm xmlns:a="http://schemas.openxmlformats.org/drawingml/2006/main">
          <a:off x="1493520" y="350520"/>
          <a:ext cx="632460" cy="1066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0.32058</cdr:x>
      <cdr:y>0.72785</cdr:y>
    </cdr:from>
    <cdr:to>
      <cdr:x>0.39119</cdr:x>
      <cdr:y>0.77925</cdr:y>
    </cdr:to>
    <cdr:sp macro="" textlink="">
      <cdr:nvSpPr>
        <cdr:cNvPr id="4" name="TextBox 3"/>
        <cdr:cNvSpPr txBox="1"/>
      </cdr:nvSpPr>
      <cdr:spPr>
        <a:xfrm xmlns:a="http://schemas.openxmlformats.org/drawingml/2006/main">
          <a:off x="1999569" y="2190750"/>
          <a:ext cx="440417" cy="154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Iraq</a:t>
          </a:r>
        </a:p>
      </cdr:txBody>
    </cdr:sp>
  </cdr:relSizeAnchor>
  <cdr:relSizeAnchor xmlns:cdr="http://schemas.openxmlformats.org/drawingml/2006/chartDrawing">
    <cdr:from>
      <cdr:x>0.51353</cdr:x>
      <cdr:y>0.74028</cdr:y>
    </cdr:from>
    <cdr:to>
      <cdr:x>0.61012</cdr:x>
      <cdr:y>0.79309</cdr:y>
    </cdr:to>
    <cdr:sp macro="" textlink="">
      <cdr:nvSpPr>
        <cdr:cNvPr id="5" name="TextBox 4"/>
        <cdr:cNvSpPr txBox="1"/>
      </cdr:nvSpPr>
      <cdr:spPr>
        <a:xfrm xmlns:a="http://schemas.openxmlformats.org/drawingml/2006/main">
          <a:off x="3203018" y="2228165"/>
          <a:ext cx="602460" cy="1589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Namibia</a:t>
          </a:r>
        </a:p>
      </cdr:txBody>
    </cdr:sp>
  </cdr:relSizeAnchor>
  <cdr:relSizeAnchor xmlns:cdr="http://schemas.openxmlformats.org/drawingml/2006/chartDrawing">
    <cdr:from>
      <cdr:x>0.08102</cdr:x>
      <cdr:y>0.26054</cdr:y>
    </cdr:from>
    <cdr:to>
      <cdr:x>0.2344</cdr:x>
      <cdr:y>0.38893</cdr:y>
    </cdr:to>
    <cdr:sp macro="" textlink="">
      <cdr:nvSpPr>
        <cdr:cNvPr id="6" name="TextBox 5"/>
        <cdr:cNvSpPr txBox="1"/>
      </cdr:nvSpPr>
      <cdr:spPr>
        <a:xfrm xmlns:a="http://schemas.openxmlformats.org/drawingml/2006/main">
          <a:off x="505347" y="784198"/>
          <a:ext cx="956676" cy="3864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GB" sz="800"/>
            <a:t>Indian Ocean </a:t>
          </a:r>
        </a:p>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GB" sz="800">
              <a:latin typeface="+mn-lt"/>
              <a:ea typeface="+mn-ea"/>
              <a:cs typeface="+mn-cs"/>
            </a:rPr>
            <a:t>tsunami</a:t>
          </a:r>
          <a:endParaRPr lang="en-GB" sz="800"/>
        </a:p>
        <a:p xmlns:a="http://schemas.openxmlformats.org/drawingml/2006/main">
          <a:r>
            <a:rPr lang="en-GB" sz="800"/>
            <a:t> </a:t>
          </a:r>
        </a:p>
      </cdr:txBody>
    </cdr:sp>
  </cdr:relSizeAnchor>
  <cdr:relSizeAnchor xmlns:cdr="http://schemas.openxmlformats.org/drawingml/2006/chartDrawing">
    <cdr:from>
      <cdr:x>0.21352</cdr:x>
      <cdr:y>0.25236</cdr:y>
    </cdr:from>
    <cdr:to>
      <cdr:x>0.32183</cdr:x>
      <cdr:y>0.32278</cdr:y>
    </cdr:to>
    <cdr:sp macro="" textlink="">
      <cdr:nvSpPr>
        <cdr:cNvPr id="9" name="TextBox 8"/>
        <cdr:cNvSpPr txBox="1"/>
      </cdr:nvSpPr>
      <cdr:spPr>
        <a:xfrm xmlns:a="http://schemas.openxmlformats.org/drawingml/2006/main">
          <a:off x="1331799" y="759575"/>
          <a:ext cx="675561" cy="2119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Lebanon</a:t>
          </a:r>
          <a:endParaRPr lang="en-GB" sz="1100"/>
        </a:p>
      </cdr:txBody>
    </cdr:sp>
  </cdr:relSizeAnchor>
  <cdr:relSizeAnchor xmlns:cdr="http://schemas.openxmlformats.org/drawingml/2006/chartDrawing">
    <cdr:from>
      <cdr:x>0.01904</cdr:x>
      <cdr:y>0.23113</cdr:y>
    </cdr:from>
    <cdr:to>
      <cdr:x>0.15837</cdr:x>
      <cdr:y>0.37305</cdr:y>
    </cdr:to>
    <cdr:sp macro="" textlink="">
      <cdr:nvSpPr>
        <cdr:cNvPr id="8" name="TextBox 7"/>
        <cdr:cNvSpPr txBox="1"/>
      </cdr:nvSpPr>
      <cdr:spPr>
        <a:xfrm xmlns:a="http://schemas.openxmlformats.org/drawingml/2006/main">
          <a:off x="118771" y="695681"/>
          <a:ext cx="869042" cy="4271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GB" sz="800"/>
            <a:t>Great Lakes Region</a:t>
          </a:r>
          <a:endParaRPr lang="en-GB" sz="1100"/>
        </a:p>
      </cdr:txBody>
    </cdr:sp>
  </cdr:relSizeAnchor>
  <cdr:relSizeAnchor xmlns:cdr="http://schemas.openxmlformats.org/drawingml/2006/chartDrawing">
    <cdr:from>
      <cdr:x>0.0137</cdr:x>
      <cdr:y>0.68658</cdr:y>
    </cdr:from>
    <cdr:to>
      <cdr:x>0.12028</cdr:x>
      <cdr:y>0.74996</cdr:y>
    </cdr:to>
    <cdr:sp macro="" textlink="">
      <cdr:nvSpPr>
        <cdr:cNvPr id="10" name="TextBox 9"/>
        <cdr:cNvSpPr txBox="1"/>
      </cdr:nvSpPr>
      <cdr:spPr>
        <a:xfrm xmlns:a="http://schemas.openxmlformats.org/drawingml/2006/main">
          <a:off x="85434" y="2066524"/>
          <a:ext cx="664770" cy="1907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800"/>
            <a:t>Zimbabwe</a:t>
          </a:r>
        </a:p>
      </cdr:txBody>
    </cdr:sp>
  </cdr:relSizeAnchor>
  <cdr:relSizeAnchor xmlns:cdr="http://schemas.openxmlformats.org/drawingml/2006/chartDrawing">
    <cdr:from>
      <cdr:x>0.59111</cdr:x>
      <cdr:y>0.78169</cdr:y>
    </cdr:from>
    <cdr:to>
      <cdr:x>0.73222</cdr:x>
      <cdr:y>0.87019</cdr:y>
    </cdr:to>
    <cdr:sp macro="" textlink="">
      <cdr:nvSpPr>
        <cdr:cNvPr id="11" name="TextBox 10"/>
        <cdr:cNvSpPr txBox="1"/>
      </cdr:nvSpPr>
      <cdr:spPr>
        <a:xfrm xmlns:a="http://schemas.openxmlformats.org/drawingml/2006/main">
          <a:off x="3831398" y="2349500"/>
          <a:ext cx="914590" cy="2660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Mongolia Dzud </a:t>
          </a:r>
        </a:p>
      </cdr:txBody>
    </cdr:sp>
  </cdr:relSizeAnchor>
  <cdr:relSizeAnchor xmlns:cdr="http://schemas.openxmlformats.org/drawingml/2006/chartDrawing">
    <cdr:from>
      <cdr:x>0.71632</cdr:x>
      <cdr:y>0.3282</cdr:y>
    </cdr:from>
    <cdr:to>
      <cdr:x>0.80387</cdr:x>
      <cdr:y>0.40159</cdr:y>
    </cdr:to>
    <cdr:sp macro="" textlink="">
      <cdr:nvSpPr>
        <cdr:cNvPr id="12" name="TextBox 11"/>
        <cdr:cNvSpPr txBox="1"/>
      </cdr:nvSpPr>
      <cdr:spPr>
        <a:xfrm xmlns:a="http://schemas.openxmlformats.org/drawingml/2006/main">
          <a:off x="4467892" y="987844"/>
          <a:ext cx="546075" cy="2208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Somalia</a:t>
          </a:r>
        </a:p>
      </cdr:txBody>
    </cdr:sp>
  </cdr:relSizeAnchor>
  <cdr:relSizeAnchor xmlns:cdr="http://schemas.openxmlformats.org/drawingml/2006/chartDrawing">
    <cdr:from>
      <cdr:x>0.87602</cdr:x>
      <cdr:y>0.79109</cdr:y>
    </cdr:from>
    <cdr:to>
      <cdr:x>0.87676</cdr:x>
      <cdr:y>0.79109</cdr:y>
    </cdr:to>
    <cdr:sp macro="" textlink="">
      <cdr:nvSpPr>
        <cdr:cNvPr id="13" name="TextBox 12"/>
        <cdr:cNvSpPr txBox="1"/>
      </cdr:nvSpPr>
      <cdr:spPr>
        <a:xfrm xmlns:a="http://schemas.openxmlformats.org/drawingml/2006/main">
          <a:off x="6766560" y="36118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dr:relSizeAnchor xmlns:cdr="http://schemas.openxmlformats.org/drawingml/2006/chartDrawing">
    <cdr:from>
      <cdr:x>0.71657</cdr:x>
      <cdr:y>0.74113</cdr:y>
    </cdr:from>
    <cdr:to>
      <cdr:x>0.82111</cdr:x>
      <cdr:y>0.80451</cdr:y>
    </cdr:to>
    <cdr:sp macro="" textlink="">
      <cdr:nvSpPr>
        <cdr:cNvPr id="14" name="TextBox 13"/>
        <cdr:cNvSpPr txBox="1"/>
      </cdr:nvSpPr>
      <cdr:spPr>
        <a:xfrm xmlns:a="http://schemas.openxmlformats.org/drawingml/2006/main">
          <a:off x="4469484" y="2230722"/>
          <a:ext cx="652046" cy="1907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Korea DPR</a:t>
          </a:r>
        </a:p>
      </cdr:txBody>
    </cdr:sp>
  </cdr:relSizeAnchor>
  <cdr:relSizeAnchor xmlns:cdr="http://schemas.openxmlformats.org/drawingml/2006/chartDrawing">
    <cdr:from>
      <cdr:x>0.30848</cdr:x>
      <cdr:y>0.13713</cdr:y>
    </cdr:from>
    <cdr:to>
      <cdr:x>0.40519</cdr:x>
      <cdr:y>0.20529</cdr:y>
    </cdr:to>
    <cdr:sp macro="" textlink="">
      <cdr:nvSpPr>
        <cdr:cNvPr id="17" name="TextBox 16"/>
        <cdr:cNvSpPr txBox="1"/>
      </cdr:nvSpPr>
      <cdr:spPr>
        <a:xfrm xmlns:a="http://schemas.openxmlformats.org/drawingml/2006/main">
          <a:off x="1924049" y="412750"/>
          <a:ext cx="603250" cy="2051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Lebanon</a:t>
          </a:r>
        </a:p>
      </cdr:txBody>
    </cdr:sp>
  </cdr:relSizeAnchor>
  <cdr:relSizeAnchor xmlns:cdr="http://schemas.openxmlformats.org/drawingml/2006/chartDrawing">
    <cdr:from>
      <cdr:x>0.39552</cdr:x>
      <cdr:y>0.23394</cdr:y>
    </cdr:from>
    <cdr:to>
      <cdr:x>0.5303</cdr:x>
      <cdr:y>0.40647</cdr:y>
    </cdr:to>
    <cdr:sp macro="" textlink="">
      <cdr:nvSpPr>
        <cdr:cNvPr id="18" name="TextBox 17"/>
        <cdr:cNvSpPr txBox="1"/>
      </cdr:nvSpPr>
      <cdr:spPr>
        <a:xfrm xmlns:a="http://schemas.openxmlformats.org/drawingml/2006/main">
          <a:off x="2466958" y="704147"/>
          <a:ext cx="840661" cy="51929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800"/>
            <a:t>Southern</a:t>
          </a:r>
          <a:r>
            <a:rPr lang="en-GB" sz="800" baseline="0"/>
            <a:t> African Region</a:t>
          </a:r>
          <a:endParaRPr lang="en-GB" sz="800"/>
        </a:p>
      </cdr:txBody>
    </cdr:sp>
  </cdr:relSizeAnchor>
  <cdr:relSizeAnchor xmlns:cdr="http://schemas.openxmlformats.org/drawingml/2006/chartDrawing">
    <cdr:from>
      <cdr:x>0.80488</cdr:x>
      <cdr:y>0.34225</cdr:y>
    </cdr:from>
    <cdr:to>
      <cdr:x>0.90856</cdr:x>
      <cdr:y>0.39657</cdr:y>
    </cdr:to>
    <cdr:sp macro="" textlink="">
      <cdr:nvSpPr>
        <cdr:cNvPr id="19" name="TextBox 1"/>
        <cdr:cNvSpPr txBox="1"/>
      </cdr:nvSpPr>
      <cdr:spPr>
        <a:xfrm xmlns:a="http://schemas.openxmlformats.org/drawingml/2006/main">
          <a:off x="5020268" y="1030153"/>
          <a:ext cx="646682" cy="1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800"/>
            <a:t>Zimbabwe</a:t>
          </a:r>
        </a:p>
      </cdr:txBody>
    </cdr:sp>
  </cdr:relSizeAnchor>
  <cdr:relSizeAnchor xmlns:cdr="http://schemas.openxmlformats.org/drawingml/2006/chartDrawing">
    <cdr:from>
      <cdr:x>0.81577</cdr:x>
      <cdr:y>0.67268</cdr:y>
    </cdr:from>
    <cdr:to>
      <cdr:x>0.90292</cdr:x>
      <cdr:y>0.75881</cdr:y>
    </cdr:to>
    <cdr:sp macro="" textlink="">
      <cdr:nvSpPr>
        <cdr:cNvPr id="20" name="TextBox 1"/>
        <cdr:cNvSpPr txBox="1"/>
      </cdr:nvSpPr>
      <cdr:spPr>
        <a:xfrm xmlns:a="http://schemas.openxmlformats.org/drawingml/2006/main">
          <a:off x="5088205" y="2024687"/>
          <a:ext cx="543579" cy="2592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GB" sz="800"/>
            <a:t>Pakistan</a:t>
          </a:r>
        </a:p>
      </cdr:txBody>
    </cdr:sp>
  </cdr:relSizeAnchor>
  <cdr:relSizeAnchor xmlns:cdr="http://schemas.openxmlformats.org/drawingml/2006/chartDrawing">
    <cdr:from>
      <cdr:x>0.91177</cdr:x>
      <cdr:y>0.35285</cdr:y>
    </cdr:from>
    <cdr:to>
      <cdr:x>0.99769</cdr:x>
      <cdr:y>0.40626</cdr:y>
    </cdr:to>
    <cdr:sp macro="" textlink="">
      <cdr:nvSpPr>
        <cdr:cNvPr id="21" name="TextBox 20"/>
        <cdr:cNvSpPr txBox="1"/>
      </cdr:nvSpPr>
      <cdr:spPr>
        <a:xfrm xmlns:a="http://schemas.openxmlformats.org/drawingml/2006/main">
          <a:off x="5686944" y="1062029"/>
          <a:ext cx="535908" cy="160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t>Mauritania</a:t>
          </a:r>
        </a:p>
      </cdr:txBody>
    </cdr:sp>
  </cdr:relSizeAnchor>
  <cdr:relSizeAnchor xmlns:cdr="http://schemas.openxmlformats.org/drawingml/2006/chartDrawing">
    <cdr:from>
      <cdr:x>0.91872</cdr:x>
      <cdr:y>0.73312</cdr:y>
    </cdr:from>
    <cdr:to>
      <cdr:x>0.99567</cdr:x>
      <cdr:y>0.79308</cdr:y>
    </cdr:to>
    <cdr:sp macro="" textlink="">
      <cdr:nvSpPr>
        <cdr:cNvPr id="22" name="TextBox 21"/>
        <cdr:cNvSpPr txBox="1"/>
      </cdr:nvSpPr>
      <cdr:spPr>
        <a:xfrm xmlns:a="http://schemas.openxmlformats.org/drawingml/2006/main">
          <a:off x="5730291" y="2206625"/>
          <a:ext cx="480008" cy="1804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t>Djibouti</a:t>
          </a:r>
        </a:p>
      </cdr:txBody>
    </cdr:sp>
  </cdr:relSizeAnchor>
  <cdr:relSizeAnchor xmlns:cdr="http://schemas.openxmlformats.org/drawingml/2006/chartDrawing">
    <cdr:from>
      <cdr:x>0.11268</cdr:x>
      <cdr:y>0.6369</cdr:y>
    </cdr:from>
    <cdr:to>
      <cdr:x>0.20285</cdr:x>
      <cdr:y>0.71031</cdr:y>
    </cdr:to>
    <cdr:sp macro="" textlink="">
      <cdr:nvSpPr>
        <cdr:cNvPr id="23" name="TextBox 22"/>
        <cdr:cNvSpPr txBox="1"/>
      </cdr:nvSpPr>
      <cdr:spPr>
        <a:xfrm xmlns:a="http://schemas.openxmlformats.org/drawingml/2006/main">
          <a:off x="702830" y="1917005"/>
          <a:ext cx="562407" cy="2209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t>El</a:t>
          </a:r>
          <a:r>
            <a:rPr lang="en-GB" sz="800" baseline="0"/>
            <a:t> Salvador</a:t>
          </a:r>
          <a:endParaRPr lang="en-GB" sz="800"/>
        </a:p>
      </cdr:txBody>
    </cdr:sp>
  </cdr:relSizeAnchor>
  <cdr:relSizeAnchor xmlns:cdr="http://schemas.openxmlformats.org/drawingml/2006/chartDrawing">
    <cdr:from>
      <cdr:x>0.21518</cdr:x>
      <cdr:y>0.73312</cdr:y>
    </cdr:from>
    <cdr:to>
      <cdr:x>0.31102</cdr:x>
      <cdr:y>0.80435</cdr:y>
    </cdr:to>
    <cdr:sp macro="" textlink="">
      <cdr:nvSpPr>
        <cdr:cNvPr id="24" name="TextBox 23"/>
        <cdr:cNvSpPr txBox="1"/>
      </cdr:nvSpPr>
      <cdr:spPr>
        <a:xfrm xmlns:a="http://schemas.openxmlformats.org/drawingml/2006/main">
          <a:off x="1342115" y="2206625"/>
          <a:ext cx="597810" cy="2143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t>Tajikistan</a:t>
          </a:r>
        </a:p>
      </cdr:txBody>
    </cdr:sp>
  </cdr:relSizeAnchor>
  <cdr:relSizeAnchor xmlns:cdr="http://schemas.openxmlformats.org/drawingml/2006/chartDrawing">
    <cdr:from>
      <cdr:x>0.42205</cdr:x>
      <cdr:y>0.65137</cdr:y>
    </cdr:from>
    <cdr:to>
      <cdr:x>0.48791</cdr:x>
      <cdr:y>0.70288</cdr:y>
    </cdr:to>
    <cdr:sp macro="" textlink="">
      <cdr:nvSpPr>
        <cdr:cNvPr id="25" name="TextBox 24"/>
        <cdr:cNvSpPr txBox="1"/>
      </cdr:nvSpPr>
      <cdr:spPr>
        <a:xfrm xmlns:a="http://schemas.openxmlformats.org/drawingml/2006/main">
          <a:off x="2632419" y="1960561"/>
          <a:ext cx="410817" cy="1550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t>Syria</a:t>
          </a:r>
        </a:p>
      </cdr:txBody>
    </cdr:sp>
  </cdr:relSizeAnchor>
  <cdr:relSizeAnchor xmlns:cdr="http://schemas.openxmlformats.org/drawingml/2006/chartDrawing">
    <cdr:from>
      <cdr:x>0.52692</cdr:x>
      <cdr:y>0.30349</cdr:y>
    </cdr:from>
    <cdr:to>
      <cdr:x>0.58474</cdr:x>
      <cdr:y>0.36246</cdr:y>
    </cdr:to>
    <cdr:sp macro="" textlink="">
      <cdr:nvSpPr>
        <cdr:cNvPr id="26" name="TextBox 25"/>
        <cdr:cNvSpPr txBox="1"/>
      </cdr:nvSpPr>
      <cdr:spPr>
        <a:xfrm xmlns:a="http://schemas.openxmlformats.org/drawingml/2006/main">
          <a:off x="3286524" y="913482"/>
          <a:ext cx="360640" cy="1774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t>Chad</a:t>
          </a:r>
        </a:p>
      </cdr:txBody>
    </cdr:sp>
  </cdr:relSizeAnchor>
  <cdr:relSizeAnchor xmlns:cdr="http://schemas.openxmlformats.org/drawingml/2006/chartDrawing">
    <cdr:from>
      <cdr:x>0.62398</cdr:x>
      <cdr:y>0.39685</cdr:y>
    </cdr:from>
    <cdr:to>
      <cdr:x>0.67762</cdr:x>
      <cdr:y>0.44974</cdr:y>
    </cdr:to>
    <cdr:sp macro="" textlink="">
      <cdr:nvSpPr>
        <cdr:cNvPr id="27" name="TextBox 26"/>
        <cdr:cNvSpPr txBox="1"/>
      </cdr:nvSpPr>
      <cdr:spPr>
        <a:xfrm xmlns:a="http://schemas.openxmlformats.org/drawingml/2006/main">
          <a:off x="3891974" y="1194486"/>
          <a:ext cx="334506" cy="1591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t>Haiti</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304800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xdr:colOff>
      <xdr:row>4</xdr:row>
      <xdr:rowOff>160020</xdr:rowOff>
    </xdr:from>
    <xdr:to>
      <xdr:col>10</xdr:col>
      <xdr:colOff>312420</xdr:colOff>
      <xdr:row>19</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22860</xdr:colOff>
      <xdr:row>1</xdr:row>
      <xdr:rowOff>7620</xdr:rowOff>
    </xdr:from>
    <xdr:to>
      <xdr:col>10</xdr:col>
      <xdr:colOff>327660</xdr:colOff>
      <xdr:row>13</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10</xdr:row>
      <xdr:rowOff>0</xdr:rowOff>
    </xdr:from>
    <xdr:to>
      <xdr:col>18</xdr:col>
      <xdr:colOff>114300</xdr:colOff>
      <xdr:row>23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358140</xdr:colOff>
      <xdr:row>14</xdr:row>
      <xdr:rowOff>144780</xdr:rowOff>
    </xdr:from>
    <xdr:to>
      <xdr:col>10</xdr:col>
      <xdr:colOff>205740</xdr:colOff>
      <xdr:row>30</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15240</xdr:colOff>
      <xdr:row>7</xdr:row>
      <xdr:rowOff>137160</xdr:rowOff>
    </xdr:from>
    <xdr:to>
      <xdr:col>10</xdr:col>
      <xdr:colOff>434340</xdr:colOff>
      <xdr:row>22</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14/Int-HA/final%20calculations/recipients/gha-HA-recipients-final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14/Appeals/UN%20Appeals/gha-FTS-CAP-analysis%202000-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14/Appeals/UN%20Appeals/gha-FTS-non-CAP-appeals-2000-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Contents"/>
      <sheetName val="2. Method"/>
      <sheetName val="3. International HA"/>
      <sheetName val="... all by country ranking"/>
      <sheetName val="... all by country"/>
      <sheetName val="... all by country-sort"/>
      <sheetName val="...all by region"/>
      <sheetName val="Increase and decrease"/>
      <sheetName val="4. International HA"/>
      <sheetName val="...from govs by country"/>
      <sheetName val="...from govs by region"/>
      <sheetName val="...DAC members by region"/>
      <sheetName val="...DAC members by country"/>
      <sheetName val="...other govs by region"/>
      <sheetName val="....other govs by country"/>
      <sheetName val="5. International HA"/>
      <sheetName val="...private by country"/>
      <sheetName val="...private by region"/>
      <sheetName val="Private"/>
      <sheetName val="HA Gov spending under 500"/>
      <sheetName val="Sheet1"/>
    </sheetNames>
    <sheetDataSet>
      <sheetData sheetId="0" refreshError="1"/>
      <sheetData sheetId="1" refreshError="1"/>
      <sheetData sheetId="2" refreshError="1"/>
      <sheetData sheetId="3" refreshError="1">
        <row r="3">
          <cell r="Y3" t="str">
            <v>Syria</v>
          </cell>
          <cell r="Z3">
            <v>1535.8337878691038</v>
          </cell>
        </row>
        <row r="4">
          <cell r="Y4" t="str">
            <v>South Sudan</v>
          </cell>
          <cell r="Z4">
            <v>864.79590159805286</v>
          </cell>
        </row>
        <row r="5">
          <cell r="Y5" t="str">
            <v>West Bank &amp; Gaza Strip</v>
          </cell>
          <cell r="Z5">
            <v>654.12241647851795</v>
          </cell>
        </row>
        <row r="6">
          <cell r="Y6" t="str">
            <v>Somalia</v>
          </cell>
          <cell r="Z6">
            <v>626.86004811147632</v>
          </cell>
        </row>
        <row r="7">
          <cell r="Y7" t="str">
            <v>Pakistan</v>
          </cell>
          <cell r="Z7">
            <v>528.81389236740631</v>
          </cell>
        </row>
        <row r="8">
          <cell r="Y8" t="str">
            <v>Afghanistan</v>
          </cell>
          <cell r="Z8">
            <v>492.14267893163259</v>
          </cell>
        </row>
        <row r="9">
          <cell r="Y9" t="str">
            <v>Ethiopia</v>
          </cell>
          <cell r="Z9">
            <v>484.41907048386258</v>
          </cell>
        </row>
        <row r="10">
          <cell r="Z10">
            <v>464.29776207407411</v>
          </cell>
        </row>
        <row r="11">
          <cell r="Y11" t="str">
            <v>Sudan</v>
          </cell>
          <cell r="Z11">
            <v>440.7825112953671</v>
          </cell>
        </row>
        <row r="12">
          <cell r="Y12" t="str">
            <v>Lebanon</v>
          </cell>
          <cell r="Z12">
            <v>404.35811107085971</v>
          </cell>
        </row>
      </sheetData>
      <sheetData sheetId="4" refreshError="1">
        <row r="9">
          <cell r="Q9">
            <v>-275.83412433718394</v>
          </cell>
          <cell r="R9">
            <v>-0.35916986445830595</v>
          </cell>
        </row>
        <row r="46">
          <cell r="Q46">
            <v>20.034260307013824</v>
          </cell>
          <cell r="R46">
            <v>4.5095444994530172E-2</v>
          </cell>
        </row>
        <row r="63">
          <cell r="Q63">
            <v>-200.8231437511057</v>
          </cell>
          <cell r="R63">
            <v>-0.29306884424117485</v>
          </cell>
        </row>
        <row r="97">
          <cell r="Q97">
            <v>268.79250524855775</v>
          </cell>
          <cell r="R97">
            <v>1.9827485269448677</v>
          </cell>
        </row>
        <row r="134">
          <cell r="Q134">
            <v>-890.74797506401671</v>
          </cell>
          <cell r="R134">
            <v>-0.62748091189273048</v>
          </cell>
        </row>
        <row r="153">
          <cell r="Q153">
            <v>-461.36736060786734</v>
          </cell>
          <cell r="R153">
            <v>-0.42396226828252498</v>
          </cell>
        </row>
        <row r="155">
          <cell r="Q155">
            <v>376.96124652724711</v>
          </cell>
          <cell r="R155">
            <v>0.772723386108217</v>
          </cell>
        </row>
        <row r="162">
          <cell r="Q162">
            <v>-105.94499069405282</v>
          </cell>
          <cell r="R162">
            <v>-0.19378024757953924</v>
          </cell>
        </row>
        <row r="165">
          <cell r="Q165">
            <v>1408.6295801184483</v>
          </cell>
          <cell r="R165">
            <v>11.073765601210528</v>
          </cell>
        </row>
        <row r="189">
          <cell r="Q189">
            <v>-183.91487898502078</v>
          </cell>
          <cell r="R189">
            <v>-0.2194590622405331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thodology"/>
      <sheetName val="CAP req. &amp; fund 2004-13 "/>
      <sheetName val="SRP req&amp;fund 2014"/>
      <sheetName val="UN appeals req&amp;fund 2013"/>
      <sheetName val="CAP&amp;Non CAP fund&amp;unmet  2004-13"/>
      <sheetName val="Best&amp;Worst funded CAP&amp;NonCAP"/>
      <sheetName val="Best&amp;Worst funded CAP 2004-13"/>
      <sheetName val="% needs met-unmet CAP"/>
      <sheetName val="% needs met-unmet CAP&amp;non-CAP"/>
      <sheetName val="Number of CAP appeals"/>
      <sheetName val="Original v revised CAP req"/>
      <sheetName val="Summary 2000-14"/>
      <sheetName val="All appeals all years-sort"/>
      <sheetName val="All appeals all years"/>
      <sheetName val="Appeal requirements CAP"/>
      <sheetName val="By type of crisis"/>
      <sheetName val="Average CAP req"/>
      <sheetName val="2000a"/>
      <sheetName val="2001a"/>
      <sheetName val="2002a"/>
      <sheetName val="2003a"/>
      <sheetName val="2004a"/>
      <sheetName val="2005a"/>
      <sheetName val="2006a"/>
      <sheetName val="2007a"/>
      <sheetName val="2008a"/>
      <sheetName val="2009a"/>
      <sheetName val="2010a"/>
      <sheetName val="2011b"/>
      <sheetName val="2012b"/>
      <sheetName val="2012c"/>
      <sheetName val="2013c"/>
      <sheetName val="2013d"/>
      <sheetName val="2014a"/>
      <sheetName val="2014b"/>
      <sheetName val="2014c"/>
      <sheetName val="Targeted beneficiaries"/>
      <sheetName val="US$ per target beneficiary"/>
      <sheetName val="Beneficiary against requirement"/>
      <sheetName val="HA target ben"/>
      <sheetName val="Sheet1"/>
      <sheetName val="UN appeals fund&amp;unmet  2004-13"/>
      <sheetName val="Best&amp;Worst funded UN appeals"/>
      <sheetName val="2013 appeal analysis ex. Syria"/>
      <sheetName val="2012 appeal analysis ex. Syria"/>
      <sheetName val="2014d"/>
    </sheetNames>
    <sheetDataSet>
      <sheetData sheetId="0" refreshError="1"/>
      <sheetData sheetId="1" refreshError="1"/>
      <sheetData sheetId="2" refreshError="1"/>
      <sheetData sheetId="3" refreshError="1"/>
      <sheetData sheetId="4">
        <row r="20">
          <cell r="B20">
            <v>0.6370239969336644</v>
          </cell>
        </row>
      </sheetData>
      <sheetData sheetId="5" refreshError="1"/>
      <sheetData sheetId="6" refreshError="1"/>
      <sheetData sheetId="7" refreshError="1"/>
      <sheetData sheetId="8">
        <row r="5">
          <cell r="F5">
            <v>2004</v>
          </cell>
        </row>
      </sheetData>
      <sheetData sheetId="9" refreshError="1"/>
      <sheetData sheetId="10" refreshError="1"/>
      <sheetData sheetId="11" refreshError="1"/>
      <sheetData sheetId="12" refreshError="1">
        <row r="281">
          <cell r="H281">
            <v>0.49645400000000001</v>
          </cell>
        </row>
        <row r="286">
          <cell r="H286">
            <v>0.73727799999999999</v>
          </cell>
        </row>
        <row r="295">
          <cell r="H295">
            <v>0.72818899999999998</v>
          </cell>
        </row>
        <row r="297">
          <cell r="H297">
            <v>0.66894600000000004</v>
          </cell>
        </row>
        <row r="298">
          <cell r="H298">
            <v>0.52435399999999999</v>
          </cell>
        </row>
        <row r="299">
          <cell r="H299">
            <v>0.55686800000000003</v>
          </cell>
        </row>
      </sheetData>
      <sheetData sheetId="13">
        <row r="7">
          <cell r="B7">
            <v>0.59238289134794841</v>
          </cell>
        </row>
      </sheetData>
      <sheetData sheetId="14" refreshError="1"/>
      <sheetData sheetId="15" refreshError="1"/>
      <sheetData sheetId="16" refreshError="1"/>
      <sheetData sheetId="17" refreshError="1"/>
      <sheetData sheetId="18" refreshError="1"/>
      <sheetData sheetId="19">
        <row r="16">
          <cell r="F16">
            <v>0.17232</v>
          </cell>
        </row>
      </sheetData>
      <sheetData sheetId="20">
        <row r="18">
          <cell r="F18">
            <v>0.89293699999999998</v>
          </cell>
        </row>
      </sheetData>
      <sheetData sheetId="21">
        <row r="21">
          <cell r="F21">
            <v>0.17613599999999999</v>
          </cell>
        </row>
      </sheetData>
      <sheetData sheetId="22">
        <row r="19">
          <cell r="F19">
            <v>1.2105760000000001</v>
          </cell>
        </row>
      </sheetData>
      <sheetData sheetId="23">
        <row r="10">
          <cell r="F10">
            <v>0.95620899999999998</v>
          </cell>
        </row>
      </sheetData>
      <sheetData sheetId="24">
        <row r="23">
          <cell r="F23">
            <v>0.30429699999999998</v>
          </cell>
        </row>
      </sheetData>
      <sheetData sheetId="25">
        <row r="18">
          <cell r="F18">
            <v>0.36386299999999999</v>
          </cell>
        </row>
      </sheetData>
      <sheetData sheetId="26">
        <row r="14">
          <cell r="F14">
            <v>0.99986600000000003</v>
          </cell>
        </row>
      </sheetData>
      <sheetData sheetId="27">
        <row r="17">
          <cell r="F17">
            <v>0.351159</v>
          </cell>
        </row>
      </sheetData>
      <sheetData sheetId="28">
        <row r="13">
          <cell r="F13">
            <v>0.91349100000000005</v>
          </cell>
        </row>
      </sheetData>
      <sheetData sheetId="29">
        <row r="16">
          <cell r="F16">
            <v>0.73303300000000005</v>
          </cell>
        </row>
      </sheetData>
      <sheetData sheetId="30">
        <row r="19">
          <cell r="F19">
            <v>0.36100599999999999</v>
          </cell>
        </row>
        <row r="29">
          <cell r="F29">
            <v>0.61983999999999995</v>
          </cell>
        </row>
      </sheetData>
      <sheetData sheetId="31">
        <row r="20">
          <cell r="F20">
            <v>0.38022800000000001</v>
          </cell>
        </row>
      </sheetData>
      <sheetData sheetId="32" refreshError="1"/>
      <sheetData sheetId="33">
        <row r="15">
          <cell r="F15">
            <v>0.35532399999999997</v>
          </cell>
        </row>
      </sheetData>
      <sheetData sheetId="34" refreshError="1"/>
      <sheetData sheetId="35">
        <row r="27">
          <cell r="F27">
            <v>0</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thodology"/>
      <sheetName val="Summary"/>
      <sheetName val="All appeals all years"/>
      <sheetName val="No appeals and donors"/>
      <sheetName val="% needs met-unmet"/>
      <sheetName val="Best-worst funded"/>
      <sheetName val="2000"/>
      <sheetName val="2001"/>
      <sheetName val="2002"/>
      <sheetName val="2003"/>
      <sheetName val="2004"/>
      <sheetName val="2005"/>
      <sheetName val="2006"/>
      <sheetName val="2007"/>
      <sheetName val="2008"/>
      <sheetName val="2009"/>
      <sheetName val="2010"/>
      <sheetName val="2011"/>
      <sheetName val="2012"/>
      <sheetName val="2013"/>
      <sheetName val="2014"/>
      <sheetName val="Donors-all-appeals"/>
      <sheetName val="donor-type"/>
      <sheetName val="d types"/>
      <sheetName val="Cuba 2013"/>
      <sheetName val="Myanmar KRP 2013"/>
      <sheetName val="Myanmar RRP 2013"/>
      <sheetName val="Syria RRP 2013"/>
      <sheetName val="Syria SHARP 2013"/>
      <sheetName val="Zimbabwe 2013"/>
    </sheetNames>
    <sheetDataSet>
      <sheetData sheetId="0" refreshError="1"/>
      <sheetData sheetId="1" refreshError="1"/>
      <sheetData sheetId="2" refreshError="1">
        <row r="56">
          <cell r="I56">
            <v>0.17557751179835721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18"/>
  <sheetViews>
    <sheetView tabSelected="1" workbookViewId="0">
      <selection activeCell="A23" sqref="A23"/>
    </sheetView>
  </sheetViews>
  <sheetFormatPr defaultRowHeight="15"/>
  <cols>
    <col min="1" max="1" width="14.7109375" customWidth="1"/>
    <col min="2" max="2" width="11.28515625" customWidth="1"/>
    <col min="3" max="3" width="16.140625" customWidth="1"/>
    <col min="4" max="4" width="15.5703125" customWidth="1"/>
    <col min="5" max="5" width="18.7109375" customWidth="1"/>
    <col min="6" max="6" width="36.42578125" style="11" customWidth="1"/>
    <col min="7" max="7" width="17.42578125" customWidth="1"/>
    <col min="8" max="8" width="15" customWidth="1"/>
  </cols>
  <sheetData>
    <row r="1" spans="1:8" s="1" customFormat="1">
      <c r="A1" s="13" t="s">
        <v>17</v>
      </c>
      <c r="B1" s="13"/>
      <c r="C1" s="13"/>
      <c r="D1" s="13"/>
      <c r="E1" s="13"/>
      <c r="F1" s="2"/>
    </row>
    <row r="2" spans="1:8" s="1" customFormat="1">
      <c r="A2" s="12" t="s">
        <v>0</v>
      </c>
      <c r="F2" s="2"/>
    </row>
    <row r="3" spans="1:8" s="1" customFormat="1">
      <c r="A3" s="1" t="s">
        <v>21</v>
      </c>
      <c r="F3" s="2"/>
    </row>
    <row r="4" spans="1:8" s="1" customFormat="1">
      <c r="A4" s="12"/>
      <c r="F4" s="2"/>
    </row>
    <row r="5" spans="1:8" ht="45">
      <c r="A5" s="3"/>
      <c r="B5" s="14">
        <v>2012</v>
      </c>
      <c r="C5" s="14" t="s">
        <v>1</v>
      </c>
      <c r="D5" s="14" t="s">
        <v>2</v>
      </c>
      <c r="E5" s="14" t="s">
        <v>3</v>
      </c>
      <c r="F5" s="15" t="s">
        <v>4</v>
      </c>
      <c r="G5" s="14" t="s">
        <v>5</v>
      </c>
      <c r="H5" s="14" t="s">
        <v>6</v>
      </c>
    </row>
    <row r="6" spans="1:8" ht="30">
      <c r="A6" s="4" t="str">
        <f>'[1]... all by country ranking'!Y3</f>
        <v>Syria</v>
      </c>
      <c r="B6" s="5">
        <f>'[1]... all by country ranking'!Z3</f>
        <v>1535.8337878691038</v>
      </c>
      <c r="C6" s="5">
        <f>'[1]... all by country'!$Q$165</f>
        <v>1408.6295801184483</v>
      </c>
      <c r="D6" s="6">
        <f>'[1]... all by country'!$R$165</f>
        <v>11.073765601210528</v>
      </c>
      <c r="E6" s="5">
        <v>1</v>
      </c>
      <c r="F6" s="5" t="s">
        <v>7</v>
      </c>
      <c r="G6" s="7">
        <f>'[2]2012c'!$F$29</f>
        <v>0.61983999999999995</v>
      </c>
      <c r="H6" s="8">
        <f t="shared" ref="H6:H15" si="0">1-G6</f>
        <v>0.38016000000000005</v>
      </c>
    </row>
    <row r="7" spans="1:8" ht="30">
      <c r="A7" s="4"/>
      <c r="B7" s="5"/>
      <c r="C7" s="5"/>
      <c r="D7" s="6"/>
      <c r="E7" s="5"/>
      <c r="F7" s="5" t="s">
        <v>19</v>
      </c>
      <c r="G7" s="7">
        <v>0.56999999999999995</v>
      </c>
      <c r="H7" s="8">
        <v>0.43</v>
      </c>
    </row>
    <row r="8" spans="1:8">
      <c r="A8" s="4" t="str">
        <f>'[1]... all by country ranking'!Y4</f>
        <v>South Sudan</v>
      </c>
      <c r="B8" s="5">
        <f>'[1]... all by country ranking'!Z4</f>
        <v>864.79590159805286</v>
      </c>
      <c r="C8" s="5">
        <f>'[1]... all by country'!$Q$155</f>
        <v>376.96124652724711</v>
      </c>
      <c r="D8" s="6">
        <f>'[1]... all by country'!$R$155</f>
        <v>0.772723386108217</v>
      </c>
      <c r="E8" s="5">
        <v>1</v>
      </c>
      <c r="F8" s="5" t="s">
        <v>8</v>
      </c>
      <c r="G8" s="9">
        <f>'[2]All appeals all years-sort'!$H$297</f>
        <v>0.66894600000000004</v>
      </c>
      <c r="H8" s="8">
        <f t="shared" si="0"/>
        <v>0.33105399999999996</v>
      </c>
    </row>
    <row r="9" spans="1:8" ht="30">
      <c r="A9" s="4" t="str">
        <f>'[1]... all by country ranking'!Y5</f>
        <v>West Bank &amp; Gaza Strip</v>
      </c>
      <c r="B9" s="5">
        <f>'[1]... all by country ranking'!Z5</f>
        <v>654.12241647851795</v>
      </c>
      <c r="C9" s="5">
        <f>'[1]... all by country'!$Q$189</f>
        <v>-183.91487898502078</v>
      </c>
      <c r="D9" s="6">
        <f>'[1]... all by country'!$R$189</f>
        <v>-0.2194590622405331</v>
      </c>
      <c r="E9" s="5">
        <v>10</v>
      </c>
      <c r="F9" s="5" t="s">
        <v>9</v>
      </c>
      <c r="G9" s="9">
        <f>'[2]All appeals all years-sort'!$H$295</f>
        <v>0.72818899999999998</v>
      </c>
      <c r="H9" s="8">
        <f t="shared" si="0"/>
        <v>0.27181100000000002</v>
      </c>
    </row>
    <row r="10" spans="1:8">
      <c r="A10" s="4" t="str">
        <f>'[1]... all by country ranking'!Y6</f>
        <v>Somalia</v>
      </c>
      <c r="B10" s="5">
        <f>'[1]... all by country ranking'!Z6</f>
        <v>626.86004811147632</v>
      </c>
      <c r="C10" s="5">
        <f>'[1]... all by country'!$Q$153</f>
        <v>-461.36736060786734</v>
      </c>
      <c r="D10" s="6">
        <f>'[1]... all by country'!$R$153</f>
        <v>-0.42396226828252498</v>
      </c>
      <c r="E10" s="1">
        <v>7</v>
      </c>
      <c r="F10" s="10" t="s">
        <v>10</v>
      </c>
      <c r="G10" s="9">
        <f>'[2]All appeals all years-sort'!$H$298</f>
        <v>0.52435399999999999</v>
      </c>
      <c r="H10" s="8">
        <f t="shared" si="0"/>
        <v>0.47564600000000001</v>
      </c>
    </row>
    <row r="11" spans="1:8">
      <c r="A11" s="4" t="str">
        <f>'[1]... all by country ranking'!Y7</f>
        <v>Pakistan</v>
      </c>
      <c r="B11" s="5">
        <f>'[1]... all by country ranking'!Z7</f>
        <v>528.81389236740631</v>
      </c>
      <c r="C11" s="5">
        <f>'[1]... all by country'!$Q$134</f>
        <v>-890.74797506401671</v>
      </c>
      <c r="D11" s="6">
        <f>'[1]... all by country'!$R$134</f>
        <v>-0.62748091189273048</v>
      </c>
      <c r="E11" s="1">
        <v>7</v>
      </c>
      <c r="F11" s="10" t="s">
        <v>20</v>
      </c>
      <c r="G11" s="9">
        <f>'[3]All appeals all years'!$I$56</f>
        <v>0.17557751179835721</v>
      </c>
      <c r="H11" s="8">
        <f t="shared" si="0"/>
        <v>0.82442248820164277</v>
      </c>
    </row>
    <row r="12" spans="1:8">
      <c r="A12" s="4" t="str">
        <f>'[1]... all by country ranking'!Y8</f>
        <v>Afghanistan</v>
      </c>
      <c r="B12" s="5">
        <f>'[1]... all by country ranking'!Z8</f>
        <v>492.14267893163259</v>
      </c>
      <c r="C12" s="5">
        <f>'[1]... all by country'!$Q$9</f>
        <v>-275.83412433718394</v>
      </c>
      <c r="D12" s="6">
        <f>'[1]... all by country'!$R$9</f>
        <v>-0.35916986445830595</v>
      </c>
      <c r="E12" s="1">
        <v>10</v>
      </c>
      <c r="F12" s="10" t="s">
        <v>11</v>
      </c>
      <c r="G12" s="9">
        <f>'[2]All appeals all years-sort'!$H$281</f>
        <v>0.49645400000000001</v>
      </c>
      <c r="H12" s="8">
        <f t="shared" si="0"/>
        <v>0.50354600000000005</v>
      </c>
    </row>
    <row r="13" spans="1:8">
      <c r="A13" s="4" t="str">
        <f>'[1]... all by country ranking'!Y9</f>
        <v>Ethiopia</v>
      </c>
      <c r="B13" s="5">
        <f>'[1]... all by country ranking'!Z9</f>
        <v>484.41907048386258</v>
      </c>
      <c r="C13" s="5">
        <f>'[1]... all by country'!$Q$63</f>
        <v>-200.8231437511057</v>
      </c>
      <c r="D13" s="6">
        <f>'[1]... all by country'!$R$63</f>
        <v>-0.29306884424117485</v>
      </c>
      <c r="E13" s="1">
        <v>10</v>
      </c>
      <c r="F13" s="10" t="s">
        <v>12</v>
      </c>
      <c r="G13" s="9" t="s">
        <v>13</v>
      </c>
      <c r="H13" s="8" t="s">
        <v>13</v>
      </c>
    </row>
    <row r="14" spans="1:8">
      <c r="A14" s="4" t="s">
        <v>14</v>
      </c>
      <c r="B14" s="5">
        <f>'[1]... all by country ranking'!Z10</f>
        <v>464.29776207407411</v>
      </c>
      <c r="C14" s="5">
        <f>'[1]... all by country'!$Q$46</f>
        <v>20.034260307013824</v>
      </c>
      <c r="D14" s="6">
        <f>'[1]... all by country'!$R$46</f>
        <v>4.5095444994530172E-2</v>
      </c>
      <c r="E14" s="1">
        <v>9</v>
      </c>
      <c r="F14" s="10" t="s">
        <v>15</v>
      </c>
      <c r="G14" s="9">
        <f>'[2]All appeals all years-sort'!$H$286</f>
        <v>0.73727799999999999</v>
      </c>
      <c r="H14" s="8">
        <f t="shared" si="0"/>
        <v>0.26272200000000001</v>
      </c>
    </row>
    <row r="15" spans="1:8">
      <c r="A15" s="4" t="str">
        <f>'[1]... all by country ranking'!Y11</f>
        <v>Sudan</v>
      </c>
      <c r="B15" s="5">
        <f>'[1]... all by country ranking'!Z11</f>
        <v>440.7825112953671</v>
      </c>
      <c r="C15" s="5">
        <f>'[1]... all by country'!$Q$162</f>
        <v>-105.94499069405282</v>
      </c>
      <c r="D15" s="6">
        <f>'[1]... all by country'!$R$162</f>
        <v>-0.19378024757953924</v>
      </c>
      <c r="E15" s="1">
        <v>10</v>
      </c>
      <c r="F15" s="10" t="s">
        <v>16</v>
      </c>
      <c r="G15" s="9">
        <f>'[2]All appeals all years-sort'!$H$299</f>
        <v>0.55686800000000003</v>
      </c>
      <c r="H15" s="8">
        <f t="shared" si="0"/>
        <v>0.44313199999999997</v>
      </c>
    </row>
    <row r="16" spans="1:8">
      <c r="A16" s="4" t="str">
        <f>'[1]... all by country ranking'!Y12</f>
        <v>Lebanon</v>
      </c>
      <c r="B16" s="5">
        <f>'[1]... all by country ranking'!Z12</f>
        <v>404.35811107085971</v>
      </c>
      <c r="C16" s="5">
        <f>'[1]... all by country'!$Q$97</f>
        <v>268.79250524855775</v>
      </c>
      <c r="D16" s="6">
        <f>'[1]... all by country'!$R$97</f>
        <v>1.9827485269448677</v>
      </c>
      <c r="E16" s="1">
        <v>3</v>
      </c>
      <c r="F16" s="10" t="s">
        <v>18</v>
      </c>
      <c r="G16" s="9" t="s">
        <v>13</v>
      </c>
      <c r="H16" s="8" t="s">
        <v>13</v>
      </c>
    </row>
    <row r="18" spans="6:6">
      <c r="F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4"/>
  <sheetViews>
    <sheetView workbookViewId="0">
      <selection activeCell="B27" sqref="B27"/>
    </sheetView>
  </sheetViews>
  <sheetFormatPr defaultRowHeight="15"/>
  <cols>
    <col min="1" max="1" width="4.140625" customWidth="1"/>
    <col min="2" max="2" width="30.28515625" customWidth="1"/>
    <col min="3" max="3" width="13.85546875" customWidth="1"/>
  </cols>
  <sheetData>
    <row r="1" spans="1:6">
      <c r="A1" s="18" t="s">
        <v>45</v>
      </c>
      <c r="B1" s="13"/>
      <c r="C1" s="13"/>
      <c r="D1" s="13"/>
      <c r="E1" s="13"/>
      <c r="F1" s="13"/>
    </row>
    <row r="2" spans="1:6">
      <c r="A2" t="s">
        <v>44</v>
      </c>
    </row>
    <row r="4" spans="1:6">
      <c r="B4" s="17" t="s">
        <v>43</v>
      </c>
      <c r="C4" s="17" t="s">
        <v>42</v>
      </c>
    </row>
    <row r="5" spans="1:6">
      <c r="A5">
        <v>1</v>
      </c>
      <c r="B5" s="4" t="s">
        <v>41</v>
      </c>
      <c r="C5" s="4">
        <v>10764.313455392021</v>
      </c>
    </row>
    <row r="6" spans="1:6">
      <c r="A6">
        <v>2</v>
      </c>
      <c r="B6" s="4" t="s">
        <v>40</v>
      </c>
      <c r="C6" s="4">
        <v>6929.0123330727283</v>
      </c>
    </row>
    <row r="7" spans="1:6">
      <c r="A7">
        <v>3</v>
      </c>
      <c r="B7" s="16" t="s">
        <v>39</v>
      </c>
      <c r="C7" s="16">
        <v>6785.5114040230455</v>
      </c>
    </row>
    <row r="8" spans="1:6">
      <c r="A8">
        <v>4</v>
      </c>
      <c r="B8" s="16" t="s">
        <v>38</v>
      </c>
      <c r="C8" s="4">
        <v>6236.8611541855362</v>
      </c>
    </row>
    <row r="9" spans="1:6">
      <c r="A9">
        <v>5</v>
      </c>
      <c r="B9" s="4" t="s">
        <v>37</v>
      </c>
      <c r="C9" s="4">
        <v>5738.6621161618332</v>
      </c>
    </row>
    <row r="10" spans="1:6" ht="15" customHeight="1">
      <c r="A10">
        <v>6</v>
      </c>
      <c r="B10" s="4" t="s">
        <v>36</v>
      </c>
      <c r="C10" s="4">
        <v>5589.9780973848974</v>
      </c>
    </row>
    <row r="11" spans="1:6">
      <c r="A11">
        <v>7</v>
      </c>
      <c r="B11" s="16" t="s">
        <v>35</v>
      </c>
      <c r="C11" s="16">
        <v>4623.2992739941428</v>
      </c>
    </row>
    <row r="12" spans="1:6" ht="15" customHeight="1">
      <c r="A12">
        <v>8</v>
      </c>
      <c r="B12" s="4" t="s">
        <v>34</v>
      </c>
      <c r="C12" s="4">
        <v>4378.6322871736884</v>
      </c>
    </row>
    <row r="13" spans="1:6">
      <c r="A13">
        <v>9</v>
      </c>
      <c r="B13" s="4" t="s">
        <v>33</v>
      </c>
      <c r="C13" s="16">
        <v>4363.3975346472898</v>
      </c>
    </row>
    <row r="14" spans="1:6" ht="17.25" customHeight="1">
      <c r="A14">
        <v>10</v>
      </c>
      <c r="B14" s="4" t="s">
        <v>32</v>
      </c>
      <c r="C14" s="4">
        <v>2740.5899148423696</v>
      </c>
    </row>
    <row r="15" spans="1:6">
      <c r="A15">
        <v>11</v>
      </c>
      <c r="B15" s="4" t="s">
        <v>31</v>
      </c>
      <c r="C15" s="4">
        <v>2730.5031550743515</v>
      </c>
    </row>
    <row r="16" spans="1:6">
      <c r="A16">
        <v>12</v>
      </c>
      <c r="B16" s="4" t="s">
        <v>30</v>
      </c>
      <c r="C16" s="4">
        <v>2298.4755874928305</v>
      </c>
    </row>
    <row r="17" spans="1:3">
      <c r="A17">
        <v>13</v>
      </c>
      <c r="B17" s="4" t="s">
        <v>29</v>
      </c>
      <c r="C17" s="4">
        <v>2201.9903798271812</v>
      </c>
    </row>
    <row r="18" spans="1:3">
      <c r="A18">
        <v>14</v>
      </c>
      <c r="B18" s="4" t="s">
        <v>28</v>
      </c>
      <c r="C18" s="4">
        <v>2086.2355652615429</v>
      </c>
    </row>
    <row r="19" spans="1:3">
      <c r="A19">
        <v>15</v>
      </c>
      <c r="B19" s="4" t="s">
        <v>27</v>
      </c>
      <c r="C19" s="4">
        <v>2018.6819601924794</v>
      </c>
    </row>
    <row r="20" spans="1:3">
      <c r="A20">
        <v>16</v>
      </c>
      <c r="B20" s="16" t="s">
        <v>26</v>
      </c>
      <c r="C20" s="16">
        <v>1993.5683237371384</v>
      </c>
    </row>
    <row r="21" spans="1:3">
      <c r="A21">
        <v>17</v>
      </c>
      <c r="B21" s="4" t="s">
        <v>25</v>
      </c>
      <c r="C21" s="4">
        <v>1656.0516714845371</v>
      </c>
    </row>
    <row r="22" spans="1:3">
      <c r="A22">
        <v>18</v>
      </c>
      <c r="B22" s="4" t="s">
        <v>24</v>
      </c>
      <c r="C22" s="4">
        <v>1513.3289794544917</v>
      </c>
    </row>
    <row r="23" spans="1:3" ht="17.25" customHeight="1">
      <c r="A23">
        <v>19</v>
      </c>
      <c r="B23" s="4" t="s">
        <v>23</v>
      </c>
      <c r="C23" s="4">
        <v>1352.6305566688586</v>
      </c>
    </row>
    <row r="24" spans="1:3" ht="16.5" customHeight="1">
      <c r="A24">
        <v>20</v>
      </c>
      <c r="B24" s="4" t="s">
        <v>22</v>
      </c>
      <c r="C24" s="4">
        <v>1236.2670599706159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5"/>
  <sheetViews>
    <sheetView workbookViewId="0">
      <selection activeCell="V21" sqref="V21"/>
    </sheetView>
  </sheetViews>
  <sheetFormatPr defaultRowHeight="15"/>
  <cols>
    <col min="1" max="1" width="13.140625" customWidth="1"/>
    <col min="3" max="3" width="12" customWidth="1"/>
  </cols>
  <sheetData>
    <row r="1" spans="1:12">
      <c r="A1" s="18" t="s">
        <v>52</v>
      </c>
      <c r="B1" s="13"/>
      <c r="C1" s="13"/>
      <c r="D1" s="13"/>
      <c r="E1" s="13"/>
      <c r="F1" s="13"/>
      <c r="G1" s="13"/>
      <c r="H1" s="13"/>
      <c r="I1" s="13"/>
      <c r="J1" s="13"/>
      <c r="K1" s="13"/>
      <c r="L1" s="13"/>
    </row>
    <row r="2" spans="1:12">
      <c r="A2" t="s">
        <v>51</v>
      </c>
    </row>
    <row r="3" spans="1:12">
      <c r="A3" t="s">
        <v>50</v>
      </c>
    </row>
    <row r="5" spans="1:12">
      <c r="B5" s="20" t="s">
        <v>49</v>
      </c>
      <c r="C5" s="20" t="s">
        <v>48</v>
      </c>
    </row>
    <row r="6" spans="1:12">
      <c r="A6" t="s">
        <v>35</v>
      </c>
      <c r="B6" s="19">
        <v>78.359134876517089</v>
      </c>
      <c r="C6" s="19">
        <v>230.19702299339127</v>
      </c>
    </row>
    <row r="7" spans="1:12">
      <c r="A7" t="s">
        <v>47</v>
      </c>
      <c r="B7" s="19">
        <v>67.180098013735488</v>
      </c>
      <c r="C7" s="19">
        <v>462.67902306729673</v>
      </c>
    </row>
    <row r="8" spans="1:12">
      <c r="A8" t="s">
        <v>23</v>
      </c>
      <c r="B8" s="19">
        <v>47.113744386496506</v>
      </c>
      <c r="C8" s="19">
        <v>857.44601267566816</v>
      </c>
    </row>
    <row r="9" spans="1:12">
      <c r="A9" t="s">
        <v>33</v>
      </c>
      <c r="B9" s="19">
        <v>38.876473202412015</v>
      </c>
      <c r="C9" s="19">
        <v>604.47110211147628</v>
      </c>
    </row>
    <row r="10" spans="1:12">
      <c r="A10" t="s">
        <v>31</v>
      </c>
      <c r="B10" s="19">
        <v>38.780133409890553</v>
      </c>
      <c r="C10" s="19">
        <v>394.4374092253841</v>
      </c>
    </row>
    <row r="11" spans="1:12">
      <c r="A11" t="s">
        <v>41</v>
      </c>
      <c r="B11" s="19">
        <v>18.872201350351787</v>
      </c>
      <c r="C11" s="19">
        <v>430.71980106082844</v>
      </c>
    </row>
    <row r="12" spans="1:12">
      <c r="A12" t="s">
        <v>26</v>
      </c>
      <c r="B12" s="19">
        <v>17.998067247280602</v>
      </c>
      <c r="C12" s="19">
        <v>151.72588914906345</v>
      </c>
    </row>
    <row r="13" spans="1:12">
      <c r="A13" t="s">
        <v>27</v>
      </c>
      <c r="B13" s="19">
        <v>17.60313718271296</v>
      </c>
      <c r="C13" s="19">
        <v>295.70158118458869</v>
      </c>
    </row>
    <row r="14" spans="1:12">
      <c r="A14" t="s">
        <v>36</v>
      </c>
      <c r="B14" s="19">
        <v>17.323667513174016</v>
      </c>
      <c r="C14" s="19">
        <v>489.59492054348829</v>
      </c>
    </row>
    <row r="15" spans="1:12">
      <c r="A15" t="s">
        <v>46</v>
      </c>
      <c r="B15" s="19">
        <v>17.320754341411639</v>
      </c>
      <c r="C15" s="19">
        <v>29.692377759273143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H8"/>
  <sheetViews>
    <sheetView workbookViewId="0">
      <selection activeCell="C34" sqref="C34"/>
    </sheetView>
  </sheetViews>
  <sheetFormatPr defaultRowHeight="15"/>
  <cols>
    <col min="1" max="1" width="32.42578125" customWidth="1"/>
    <col min="3" max="3" width="14.42578125" customWidth="1"/>
    <col min="4" max="4" width="14.28515625" customWidth="1"/>
  </cols>
  <sheetData>
    <row r="1" spans="1:8">
      <c r="A1" s="13" t="s">
        <v>59</v>
      </c>
      <c r="B1" s="13"/>
      <c r="C1" s="13"/>
      <c r="D1" s="13"/>
      <c r="E1" s="13"/>
      <c r="F1" s="13"/>
      <c r="G1" s="13"/>
      <c r="H1" s="13"/>
    </row>
    <row r="2" spans="1:8">
      <c r="A2" t="s">
        <v>58</v>
      </c>
    </row>
    <row r="4" spans="1:8">
      <c r="A4" s="20"/>
      <c r="B4" s="20" t="s">
        <v>49</v>
      </c>
      <c r="C4" s="20" t="s">
        <v>48</v>
      </c>
      <c r="D4" s="20" t="s">
        <v>57</v>
      </c>
    </row>
    <row r="5" spans="1:8">
      <c r="A5" t="s">
        <v>56</v>
      </c>
      <c r="B5" s="19">
        <v>0.57941871099999998</v>
      </c>
      <c r="C5" s="19">
        <v>0.14357840299999999</v>
      </c>
      <c r="D5" s="19">
        <v>0</v>
      </c>
    </row>
    <row r="6" spans="1:8">
      <c r="A6" t="s">
        <v>55</v>
      </c>
      <c r="B6" s="19">
        <v>0.163853474</v>
      </c>
      <c r="C6" s="19">
        <v>0.49688619099999998</v>
      </c>
      <c r="D6" s="19">
        <v>1.0413364E-2</v>
      </c>
    </row>
    <row r="7" spans="1:8">
      <c r="A7" t="s">
        <v>54</v>
      </c>
      <c r="B7" s="19">
        <v>0.33877316200000002</v>
      </c>
      <c r="C7" s="19">
        <v>3.9810702870000001</v>
      </c>
      <c r="D7" s="19">
        <v>0.170767902</v>
      </c>
    </row>
    <row r="8" spans="1:8">
      <c r="A8" t="s">
        <v>53</v>
      </c>
      <c r="B8" s="19">
        <v>8.5672099999999996E-4</v>
      </c>
      <c r="C8" s="19">
        <v>8.0657219000000002E-2</v>
      </c>
      <c r="D8" s="19">
        <v>7.9197460000000001E-3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P50"/>
  <sheetViews>
    <sheetView zoomScaleNormal="100" workbookViewId="0">
      <selection activeCell="S22" sqref="S22"/>
    </sheetView>
  </sheetViews>
  <sheetFormatPr defaultColWidth="9.140625" defaultRowHeight="15"/>
  <cols>
    <col min="1" max="1" width="35.85546875" style="21" customWidth="1"/>
    <col min="2" max="2" width="9.140625" style="21"/>
    <col min="3" max="3" width="5.5703125" style="21" bestFit="1" customWidth="1"/>
    <col min="4" max="4" width="10.28515625" style="21" customWidth="1"/>
    <col min="5" max="5" width="5.5703125" style="21" bestFit="1" customWidth="1"/>
    <col min="6" max="6" width="8.7109375" style="21" bestFit="1" customWidth="1"/>
    <col min="7" max="11" width="5" style="21" bestFit="1" customWidth="1"/>
    <col min="12" max="12" width="9.7109375" style="21" bestFit="1" customWidth="1"/>
    <col min="13" max="13" width="12.5703125" style="21" customWidth="1"/>
    <col min="14" max="16384" width="9.140625" style="21"/>
  </cols>
  <sheetData>
    <row r="1" spans="1:16" customFormat="1">
      <c r="A1" s="13" t="s">
        <v>83</v>
      </c>
      <c r="B1" s="13"/>
      <c r="C1" s="13"/>
      <c r="D1" s="13"/>
    </row>
    <row r="2" spans="1:16" customFormat="1">
      <c r="A2" s="35" t="s">
        <v>82</v>
      </c>
      <c r="B2" s="33"/>
      <c r="C2" s="33"/>
      <c r="D2" s="33"/>
      <c r="E2" s="33"/>
      <c r="F2" s="33"/>
      <c r="G2" s="33"/>
      <c r="H2" s="33"/>
      <c r="I2" s="33"/>
      <c r="J2" s="33"/>
      <c r="K2" s="33"/>
      <c r="L2" s="33"/>
      <c r="M2" s="33"/>
      <c r="N2" s="33"/>
      <c r="O2" s="33"/>
      <c r="P2" s="33"/>
    </row>
    <row r="3" spans="1:16" customFormat="1">
      <c r="A3" s="34" t="s">
        <v>81</v>
      </c>
      <c r="B3" s="33"/>
      <c r="C3" s="33"/>
      <c r="D3" s="33"/>
      <c r="E3" s="33"/>
      <c r="F3" s="33"/>
      <c r="G3" s="33"/>
      <c r="H3" s="33"/>
      <c r="I3" s="33"/>
      <c r="J3" s="33"/>
      <c r="K3" s="33"/>
      <c r="L3" s="33"/>
      <c r="M3" s="33"/>
      <c r="N3" s="33"/>
      <c r="O3" s="33"/>
      <c r="P3" s="33"/>
    </row>
    <row r="5" spans="1:16">
      <c r="A5" s="25"/>
      <c r="B5" s="31">
        <v>2004</v>
      </c>
      <c r="C5" s="31">
        <v>2005</v>
      </c>
      <c r="D5" s="31">
        <v>2006</v>
      </c>
      <c r="E5" s="31">
        <v>2007</v>
      </c>
      <c r="F5" s="31">
        <v>2008</v>
      </c>
      <c r="G5" s="31">
        <v>2009</v>
      </c>
      <c r="H5" s="32">
        <v>2010</v>
      </c>
      <c r="I5" s="31">
        <v>2011</v>
      </c>
      <c r="J5" s="31">
        <v>2012</v>
      </c>
      <c r="K5" s="31">
        <v>2013</v>
      </c>
      <c r="L5" s="28"/>
      <c r="M5" s="28"/>
    </row>
    <row r="6" spans="1:16">
      <c r="A6" s="30" t="s">
        <v>80</v>
      </c>
      <c r="B6" s="24">
        <v>0.96102299999999996</v>
      </c>
      <c r="C6" s="24">
        <v>0.88544199999999995</v>
      </c>
      <c r="D6" s="24">
        <v>1.2324850000000001</v>
      </c>
      <c r="E6" s="24">
        <v>1.5511905137697044</v>
      </c>
      <c r="F6" s="24">
        <v>1.114676</v>
      </c>
      <c r="G6" s="24">
        <v>0.91349100000000005</v>
      </c>
      <c r="H6" s="24">
        <v>0.73303300000000005</v>
      </c>
      <c r="I6" s="24">
        <v>0.86526499999999995</v>
      </c>
      <c r="J6" s="24">
        <v>0.86772000000000005</v>
      </c>
      <c r="K6" s="24">
        <v>0.82881700000000003</v>
      </c>
      <c r="L6" s="29"/>
      <c r="M6" s="29"/>
    </row>
    <row r="7" spans="1:16">
      <c r="A7" s="30" t="s">
        <v>79</v>
      </c>
      <c r="B7" s="24">
        <v>0.6370239969336644</v>
      </c>
      <c r="C7" s="24">
        <v>0.67105331024131043</v>
      </c>
      <c r="D7" s="24">
        <v>0.65971855755910125</v>
      </c>
      <c r="E7" s="24">
        <v>0.71494142013664574</v>
      </c>
      <c r="F7" s="24">
        <v>0.71127501032864093</v>
      </c>
      <c r="G7" s="24">
        <v>0.71677698048533922</v>
      </c>
      <c r="H7" s="24">
        <v>0.62228464468913791</v>
      </c>
      <c r="I7" s="24">
        <v>0.61638699393108876</v>
      </c>
      <c r="J7" s="24">
        <v>0.59569502909496741</v>
      </c>
      <c r="K7" s="24">
        <v>0.64751215358965819</v>
      </c>
      <c r="L7" s="29"/>
      <c r="M7" s="29"/>
    </row>
    <row r="8" spans="1:16">
      <c r="A8" s="30" t="s">
        <v>78</v>
      </c>
      <c r="B8" s="24">
        <v>0.14247499999999999</v>
      </c>
      <c r="C8" s="24">
        <v>0.28158449892579446</v>
      </c>
      <c r="D8" s="24">
        <v>6.3613000000000003E-2</v>
      </c>
      <c r="E8" s="24">
        <v>1.8351116148463662E-2</v>
      </c>
      <c r="F8" s="24">
        <v>0.26704192087168166</v>
      </c>
      <c r="G8" s="24">
        <v>0.32170399999999999</v>
      </c>
      <c r="H8" s="24">
        <v>0.18617300000000001</v>
      </c>
      <c r="I8" s="24">
        <v>0.33371083020938103</v>
      </c>
      <c r="J8" s="24">
        <v>0.17557751179835721</v>
      </c>
      <c r="K8" s="24">
        <v>0.35532399999999997</v>
      </c>
      <c r="L8" s="29"/>
      <c r="M8" s="29"/>
    </row>
    <row r="9" spans="1:16">
      <c r="B9" s="28"/>
      <c r="C9" s="28"/>
      <c r="D9" s="28"/>
      <c r="E9" s="28"/>
      <c r="F9" s="28"/>
      <c r="G9" s="28"/>
      <c r="H9" s="28"/>
      <c r="I9" s="28"/>
      <c r="J9" s="28"/>
      <c r="K9" s="28"/>
      <c r="L9" s="28"/>
      <c r="M9" s="28"/>
    </row>
    <row r="11" spans="1:16">
      <c r="A11" s="27" t="s">
        <v>77</v>
      </c>
    </row>
    <row r="13" spans="1:16" ht="30">
      <c r="A13" s="25" t="s">
        <v>43</v>
      </c>
      <c r="B13" s="23" t="s">
        <v>76</v>
      </c>
      <c r="C13" s="23" t="s">
        <v>75</v>
      </c>
      <c r="D13" s="26" t="s">
        <v>74</v>
      </c>
    </row>
    <row r="14" spans="1:16">
      <c r="A14" s="25" t="s">
        <v>73</v>
      </c>
      <c r="B14" s="23">
        <v>2004</v>
      </c>
      <c r="C14" s="24">
        <v>0.96102299999999996</v>
      </c>
      <c r="D14" s="23" t="s">
        <v>62</v>
      </c>
    </row>
    <row r="15" spans="1:16">
      <c r="A15" s="25" t="s">
        <v>26</v>
      </c>
      <c r="B15" s="23">
        <v>2004</v>
      </c>
      <c r="C15" s="24">
        <v>0.14247499999999999</v>
      </c>
      <c r="D15" s="23" t="s">
        <v>60</v>
      </c>
    </row>
    <row r="16" spans="1:16">
      <c r="A16" s="25" t="s">
        <v>72</v>
      </c>
      <c r="B16" s="23">
        <v>2005</v>
      </c>
      <c r="C16" s="24">
        <v>0.88544199999999995</v>
      </c>
      <c r="D16" s="23" t="s">
        <v>62</v>
      </c>
    </row>
    <row r="17" spans="1:9">
      <c r="A17" s="25" t="s">
        <v>71</v>
      </c>
      <c r="B17" s="23">
        <v>2005</v>
      </c>
      <c r="C17" s="24">
        <v>0.28158449892579446</v>
      </c>
      <c r="D17" s="23" t="s">
        <v>60</v>
      </c>
    </row>
    <row r="18" spans="1:9">
      <c r="A18" s="25" t="s">
        <v>29</v>
      </c>
      <c r="B18" s="23">
        <v>2006</v>
      </c>
      <c r="C18" s="24">
        <v>1.2324850000000001</v>
      </c>
      <c r="D18" s="23" t="s">
        <v>62</v>
      </c>
    </row>
    <row r="19" spans="1:9">
      <c r="A19" s="25" t="s">
        <v>70</v>
      </c>
      <c r="B19" s="23">
        <v>2006</v>
      </c>
      <c r="C19" s="24">
        <v>6.3613000000000003E-2</v>
      </c>
      <c r="D19" s="23" t="s">
        <v>60</v>
      </c>
    </row>
    <row r="20" spans="1:9">
      <c r="A20" s="25" t="s">
        <v>29</v>
      </c>
      <c r="B20" s="23">
        <v>2007</v>
      </c>
      <c r="C20" s="24">
        <v>1.5511905137697044</v>
      </c>
      <c r="D20" s="23" t="s">
        <v>62</v>
      </c>
    </row>
    <row r="21" spans="1:9">
      <c r="A21" s="25" t="s">
        <v>37</v>
      </c>
      <c r="B21" s="23">
        <v>2007</v>
      </c>
      <c r="C21" s="24">
        <v>1.8351116148463662E-2</v>
      </c>
      <c r="D21" s="23" t="s">
        <v>60</v>
      </c>
    </row>
    <row r="22" spans="1:9">
      <c r="A22" s="25" t="s">
        <v>69</v>
      </c>
      <c r="B22" s="23">
        <v>2008</v>
      </c>
      <c r="C22" s="24">
        <v>1.114676</v>
      </c>
      <c r="D22" s="23" t="s">
        <v>62</v>
      </c>
    </row>
    <row r="23" spans="1:9">
      <c r="A23" s="25" t="s">
        <v>30</v>
      </c>
      <c r="B23" s="23">
        <v>2008</v>
      </c>
      <c r="C23" s="24">
        <v>0.26704192087168166</v>
      </c>
      <c r="D23" s="23" t="s">
        <v>60</v>
      </c>
    </row>
    <row r="24" spans="1:9">
      <c r="A24" s="25" t="s">
        <v>27</v>
      </c>
      <c r="B24" s="23">
        <v>2009</v>
      </c>
      <c r="C24" s="24">
        <v>0.91349100000000005</v>
      </c>
      <c r="D24" s="23" t="s">
        <v>62</v>
      </c>
    </row>
    <row r="25" spans="1:9">
      <c r="A25" s="25" t="s">
        <v>68</v>
      </c>
      <c r="B25" s="23">
        <v>2009</v>
      </c>
      <c r="C25" s="24">
        <v>0.32170399999999999</v>
      </c>
      <c r="D25" s="23" t="s">
        <v>60</v>
      </c>
    </row>
    <row r="26" spans="1:9">
      <c r="A26" s="25" t="s">
        <v>35</v>
      </c>
      <c r="B26" s="23">
        <v>2010</v>
      </c>
      <c r="C26" s="24">
        <v>0.73303300000000005</v>
      </c>
      <c r="D26" s="23" t="s">
        <v>62</v>
      </c>
    </row>
    <row r="27" spans="1:9">
      <c r="A27" s="25" t="s">
        <v>67</v>
      </c>
      <c r="B27" s="23">
        <v>2010</v>
      </c>
      <c r="C27" s="24">
        <v>0.18617300000000001</v>
      </c>
      <c r="D27" s="23" t="s">
        <v>60</v>
      </c>
    </row>
    <row r="28" spans="1:9" ht="14.25" customHeight="1">
      <c r="A28" s="25" t="s">
        <v>33</v>
      </c>
      <c r="B28" s="23">
        <v>2011</v>
      </c>
      <c r="C28" s="24">
        <v>0.86526499999999995</v>
      </c>
      <c r="D28" s="23" t="s">
        <v>62</v>
      </c>
    </row>
    <row r="29" spans="1:9">
      <c r="A29" s="25" t="s">
        <v>66</v>
      </c>
      <c r="B29" s="23">
        <v>2011</v>
      </c>
      <c r="C29" s="24">
        <v>0.33371083020938103</v>
      </c>
      <c r="D29" s="23" t="s">
        <v>60</v>
      </c>
      <c r="I29" s="22"/>
    </row>
    <row r="30" spans="1:9">
      <c r="A30" s="25" t="s">
        <v>26</v>
      </c>
      <c r="B30" s="23">
        <v>2012</v>
      </c>
      <c r="C30" s="24">
        <v>0.86772000000000005</v>
      </c>
      <c r="D30" s="23" t="s">
        <v>62</v>
      </c>
      <c r="I30" s="22"/>
    </row>
    <row r="31" spans="1:9">
      <c r="A31" s="25" t="s">
        <v>40</v>
      </c>
      <c r="B31" s="23">
        <v>2012</v>
      </c>
      <c r="C31" s="24">
        <v>0.17557751179835721</v>
      </c>
      <c r="D31" s="23" t="s">
        <v>60</v>
      </c>
      <c r="I31" s="22"/>
    </row>
    <row r="32" spans="1:9">
      <c r="A32" s="25" t="s">
        <v>65</v>
      </c>
      <c r="B32" s="23">
        <v>2013</v>
      </c>
      <c r="C32" s="24">
        <v>0.82881700000000003</v>
      </c>
      <c r="D32" s="23" t="s">
        <v>62</v>
      </c>
      <c r="I32" s="22"/>
    </row>
    <row r="33" spans="1:9">
      <c r="A33" s="25" t="s">
        <v>64</v>
      </c>
      <c r="B33" s="23">
        <v>2013</v>
      </c>
      <c r="C33" s="24">
        <v>0.35532399999999997</v>
      </c>
      <c r="D33" s="23" t="s">
        <v>60</v>
      </c>
      <c r="I33" s="22"/>
    </row>
    <row r="34" spans="1:9">
      <c r="A34" s="25" t="s">
        <v>63</v>
      </c>
      <c r="B34" s="23">
        <v>2014</v>
      </c>
      <c r="C34" s="24">
        <v>0.56042000000000003</v>
      </c>
      <c r="D34" s="23" t="s">
        <v>62</v>
      </c>
      <c r="I34" s="22"/>
    </row>
    <row r="35" spans="1:9">
      <c r="A35" s="25" t="s">
        <v>61</v>
      </c>
      <c r="B35" s="23">
        <v>2014</v>
      </c>
      <c r="C35" s="24">
        <v>0</v>
      </c>
      <c r="D35" s="23" t="s">
        <v>60</v>
      </c>
      <c r="I35" s="22"/>
    </row>
    <row r="36" spans="1:9">
      <c r="I36" s="22"/>
    </row>
    <row r="37" spans="1:9">
      <c r="I37" s="22"/>
    </row>
    <row r="38" spans="1:9">
      <c r="I38" s="22"/>
    </row>
    <row r="39" spans="1:9">
      <c r="I39" s="22"/>
    </row>
    <row r="40" spans="1:9">
      <c r="I40" s="22"/>
    </row>
    <row r="41" spans="1:9">
      <c r="I41" s="22"/>
    </row>
    <row r="42" spans="1:9">
      <c r="I42" s="22"/>
    </row>
    <row r="43" spans="1:9">
      <c r="I43" s="22"/>
    </row>
    <row r="44" spans="1:9">
      <c r="I44" s="22"/>
    </row>
    <row r="45" spans="1:9">
      <c r="I45" s="22"/>
    </row>
    <row r="46" spans="1:9">
      <c r="I46" s="22"/>
    </row>
    <row r="47" spans="1:9">
      <c r="I47" s="22"/>
    </row>
    <row r="48" spans="1:9">
      <c r="I48" s="22"/>
    </row>
    <row r="49" spans="9:9">
      <c r="I49" s="22"/>
    </row>
    <row r="50" spans="9:9">
      <c r="I50" s="22"/>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O33"/>
  <sheetViews>
    <sheetView workbookViewId="0">
      <selection activeCell="B26" sqref="B26"/>
    </sheetView>
  </sheetViews>
  <sheetFormatPr defaultRowHeight="15"/>
  <cols>
    <col min="1" max="1" width="42.85546875" customWidth="1"/>
    <col min="2" max="2" width="13.28515625" customWidth="1"/>
  </cols>
  <sheetData>
    <row r="1" spans="1:15">
      <c r="A1" s="13" t="s">
        <v>95</v>
      </c>
      <c r="B1" s="13"/>
      <c r="C1" s="13"/>
      <c r="D1" s="13"/>
      <c r="E1" s="13"/>
      <c r="F1" s="13"/>
      <c r="G1" s="13"/>
      <c r="H1" s="13"/>
    </row>
    <row r="2" spans="1:15">
      <c r="A2" s="35" t="s">
        <v>82</v>
      </c>
    </row>
    <row r="3" spans="1:15">
      <c r="A3" s="36" t="s">
        <v>94</v>
      </c>
    </row>
    <row r="5" spans="1:15">
      <c r="A5" s="38" t="s">
        <v>93</v>
      </c>
      <c r="B5" s="38" t="s">
        <v>92</v>
      </c>
      <c r="C5" s="36"/>
      <c r="D5" s="36"/>
      <c r="E5" s="36"/>
      <c r="F5" s="36"/>
      <c r="G5" s="36"/>
      <c r="H5" s="36"/>
      <c r="I5" s="36"/>
      <c r="J5" s="36"/>
      <c r="K5" s="36"/>
      <c r="L5" s="36"/>
      <c r="M5" s="36"/>
      <c r="N5" s="36"/>
      <c r="O5" s="36"/>
    </row>
    <row r="6" spans="1:15">
      <c r="A6" s="36" t="s">
        <v>91</v>
      </c>
      <c r="B6" s="37">
        <v>0.10281296399999999</v>
      </c>
      <c r="C6" s="36"/>
      <c r="D6" s="36"/>
      <c r="E6" s="36"/>
      <c r="F6" s="36"/>
      <c r="G6" s="36"/>
      <c r="H6" s="36"/>
      <c r="I6" s="36"/>
      <c r="J6" s="36"/>
      <c r="K6" s="36"/>
      <c r="L6" s="36"/>
      <c r="M6" s="36"/>
      <c r="N6" s="36"/>
      <c r="O6" s="36"/>
    </row>
    <row r="7" spans="1:15">
      <c r="A7" s="36" t="s">
        <v>90</v>
      </c>
      <c r="B7" s="37">
        <v>5.876263800000002E-2</v>
      </c>
      <c r="C7" s="36"/>
      <c r="D7" s="36"/>
      <c r="E7" s="36"/>
      <c r="F7" s="36"/>
      <c r="G7" s="36"/>
      <c r="H7" s="36"/>
      <c r="I7" s="36"/>
      <c r="J7" s="36"/>
      <c r="K7" s="36"/>
      <c r="L7" s="36"/>
      <c r="M7" s="36"/>
      <c r="N7" s="36"/>
      <c r="O7" s="36"/>
    </row>
    <row r="8" spans="1:15">
      <c r="A8" s="36" t="s">
        <v>89</v>
      </c>
      <c r="B8" s="37">
        <v>0.36929879500000001</v>
      </c>
      <c r="C8" s="36"/>
      <c r="D8" s="36"/>
      <c r="E8" s="36"/>
      <c r="F8" s="36"/>
      <c r="G8" s="36"/>
      <c r="H8" s="36"/>
      <c r="I8" s="36"/>
      <c r="J8" s="36"/>
      <c r="K8" s="36"/>
      <c r="L8" s="36"/>
      <c r="M8" s="36"/>
      <c r="N8" s="36"/>
      <c r="O8" s="36"/>
    </row>
    <row r="9" spans="1:15">
      <c r="A9" s="36" t="s">
        <v>88</v>
      </c>
      <c r="B9" s="37">
        <v>0.32738523900000005</v>
      </c>
      <c r="C9" s="36"/>
      <c r="D9" s="36"/>
      <c r="E9" s="36"/>
      <c r="F9" s="36"/>
      <c r="G9" s="36"/>
      <c r="H9" s="36"/>
      <c r="I9" s="36"/>
      <c r="J9" s="36"/>
      <c r="K9" s="36"/>
      <c r="L9" s="36"/>
      <c r="M9" s="36"/>
      <c r="N9" s="36"/>
      <c r="O9" s="36"/>
    </row>
    <row r="10" spans="1:15">
      <c r="A10" s="36" t="s">
        <v>87</v>
      </c>
      <c r="B10" s="37">
        <v>0.94813330200000001</v>
      </c>
      <c r="C10" s="36"/>
      <c r="D10" s="36"/>
      <c r="E10" s="36"/>
      <c r="F10" s="36"/>
      <c r="G10" s="36"/>
      <c r="H10" s="36"/>
      <c r="I10" s="36"/>
      <c r="J10" s="36"/>
      <c r="K10" s="36"/>
      <c r="L10" s="36"/>
      <c r="M10" s="36"/>
      <c r="N10" s="36"/>
      <c r="O10" s="36"/>
    </row>
    <row r="11" spans="1:15">
      <c r="A11" s="36" t="s">
        <v>86</v>
      </c>
      <c r="B11" s="37">
        <v>2.1707891330000004</v>
      </c>
      <c r="C11" s="36"/>
      <c r="D11" s="36"/>
      <c r="E11" s="36"/>
      <c r="F11" s="36"/>
      <c r="G11" s="36"/>
      <c r="H11" s="36"/>
      <c r="I11" s="36"/>
      <c r="J11" s="36"/>
      <c r="K11" s="36"/>
      <c r="L11" s="36"/>
      <c r="M11" s="36"/>
      <c r="N11" s="36"/>
      <c r="O11" s="36"/>
    </row>
    <row r="12" spans="1:15">
      <c r="A12" s="36" t="s">
        <v>85</v>
      </c>
      <c r="B12" s="37">
        <v>1.4667884650000005</v>
      </c>
      <c r="C12" s="36"/>
      <c r="D12" s="36"/>
      <c r="E12" s="36"/>
      <c r="F12" s="36"/>
      <c r="G12" s="36"/>
      <c r="H12" s="36"/>
      <c r="I12" s="36"/>
      <c r="J12" s="36"/>
      <c r="K12" s="36"/>
      <c r="L12" s="36"/>
      <c r="M12" s="36"/>
      <c r="N12" s="36"/>
      <c r="O12" s="36"/>
    </row>
    <row r="13" spans="1:15">
      <c r="A13" s="36" t="s">
        <v>84</v>
      </c>
      <c r="B13" s="37">
        <v>14.292795217252714</v>
      </c>
      <c r="C13" s="36"/>
      <c r="D13" s="36"/>
      <c r="E13" s="36"/>
      <c r="F13" s="36"/>
      <c r="G13" s="36"/>
      <c r="H13" s="36"/>
      <c r="I13" s="36"/>
      <c r="J13" s="36"/>
      <c r="K13" s="36"/>
      <c r="L13" s="36"/>
      <c r="M13" s="36"/>
      <c r="N13" s="36"/>
      <c r="O13" s="36"/>
    </row>
    <row r="14" spans="1:15">
      <c r="A14" s="36"/>
      <c r="B14" s="36"/>
      <c r="C14" s="36"/>
      <c r="D14" s="36"/>
      <c r="E14" s="36"/>
      <c r="F14" s="36"/>
      <c r="G14" s="36"/>
      <c r="H14" s="36"/>
      <c r="I14" s="36"/>
      <c r="J14" s="36"/>
      <c r="K14" s="36"/>
      <c r="L14" s="36"/>
      <c r="M14" s="36"/>
      <c r="N14" s="36"/>
      <c r="O14" s="36"/>
    </row>
    <row r="15" spans="1:15">
      <c r="A15" s="36"/>
      <c r="B15" s="36"/>
      <c r="C15" s="36"/>
      <c r="D15" s="36"/>
      <c r="E15" s="36"/>
      <c r="F15" s="36"/>
      <c r="G15" s="36"/>
      <c r="H15" s="36"/>
      <c r="I15" s="36"/>
      <c r="J15" s="36"/>
      <c r="K15" s="36"/>
      <c r="L15" s="36"/>
      <c r="M15" s="36"/>
      <c r="N15" s="36"/>
      <c r="O15" s="36"/>
    </row>
    <row r="16" spans="1:15">
      <c r="A16" s="36"/>
      <c r="B16" s="36"/>
      <c r="C16" s="36"/>
      <c r="D16" s="36"/>
      <c r="E16" s="36"/>
      <c r="F16" s="36"/>
      <c r="G16" s="36"/>
      <c r="H16" s="36"/>
      <c r="I16" s="36"/>
      <c r="J16" s="36"/>
      <c r="K16" s="36"/>
      <c r="L16" s="36"/>
      <c r="M16" s="36"/>
      <c r="N16" s="36"/>
      <c r="O16" s="36"/>
    </row>
    <row r="17" spans="1:15">
      <c r="A17" s="36"/>
      <c r="B17" s="36"/>
      <c r="C17" s="36"/>
      <c r="D17" s="36"/>
      <c r="E17" s="36"/>
      <c r="F17" s="36"/>
      <c r="G17" s="36"/>
      <c r="H17" s="36"/>
      <c r="I17" s="36"/>
      <c r="J17" s="36"/>
      <c r="K17" s="36"/>
      <c r="L17" s="36"/>
      <c r="M17" s="36"/>
      <c r="N17" s="36"/>
      <c r="O17" s="36"/>
    </row>
    <row r="18" spans="1:15">
      <c r="A18" s="36"/>
      <c r="B18" s="36"/>
      <c r="C18" s="36"/>
      <c r="D18" s="36"/>
      <c r="E18" s="36"/>
      <c r="F18" s="36"/>
      <c r="G18" s="36"/>
      <c r="H18" s="36"/>
      <c r="I18" s="36"/>
      <c r="J18" s="36"/>
      <c r="K18" s="36"/>
      <c r="L18" s="36"/>
      <c r="M18" s="36"/>
      <c r="N18" s="36"/>
      <c r="O18" s="36"/>
    </row>
    <row r="19" spans="1:15">
      <c r="A19" s="36"/>
      <c r="B19" s="36"/>
      <c r="C19" s="36"/>
      <c r="D19" s="36"/>
      <c r="E19" s="36"/>
      <c r="F19" s="36"/>
      <c r="G19" s="36"/>
      <c r="H19" s="36"/>
      <c r="I19" s="36"/>
      <c r="J19" s="36"/>
      <c r="K19" s="36"/>
      <c r="L19" s="36"/>
      <c r="M19" s="36"/>
      <c r="N19" s="36"/>
      <c r="O19" s="36"/>
    </row>
    <row r="20" spans="1:15">
      <c r="A20" s="36"/>
      <c r="B20" s="36"/>
      <c r="C20" s="36"/>
      <c r="D20" s="36"/>
      <c r="E20" s="36"/>
      <c r="F20" s="36"/>
      <c r="G20" s="36"/>
      <c r="H20" s="36"/>
      <c r="I20" s="36"/>
      <c r="J20" s="36"/>
      <c r="K20" s="36"/>
      <c r="L20" s="36"/>
      <c r="M20" s="36"/>
      <c r="N20" s="36"/>
      <c r="O20" s="36"/>
    </row>
    <row r="21" spans="1:15">
      <c r="A21" s="36"/>
      <c r="B21" s="36"/>
      <c r="C21" s="36"/>
      <c r="D21" s="36"/>
      <c r="E21" s="36"/>
      <c r="F21" s="36"/>
      <c r="G21" s="36"/>
      <c r="H21" s="36"/>
      <c r="I21" s="36"/>
      <c r="J21" s="36"/>
      <c r="K21" s="36"/>
      <c r="L21" s="36"/>
      <c r="M21" s="36"/>
      <c r="N21" s="36"/>
      <c r="O21" s="36"/>
    </row>
    <row r="22" spans="1:15">
      <c r="A22" s="36"/>
      <c r="B22" s="36"/>
      <c r="C22" s="36"/>
      <c r="D22" s="36"/>
      <c r="E22" s="36"/>
      <c r="F22" s="36"/>
      <c r="G22" s="36"/>
      <c r="H22" s="36"/>
      <c r="I22" s="36"/>
      <c r="J22" s="36"/>
      <c r="K22" s="36"/>
      <c r="L22" s="36"/>
      <c r="M22" s="36"/>
      <c r="N22" s="36"/>
      <c r="O22" s="36"/>
    </row>
    <row r="23" spans="1:15">
      <c r="A23" s="36"/>
      <c r="B23" s="36"/>
      <c r="C23" s="36"/>
      <c r="D23" s="36"/>
      <c r="E23" s="36"/>
      <c r="F23" s="36"/>
      <c r="G23" s="36"/>
      <c r="H23" s="36"/>
      <c r="I23" s="36"/>
      <c r="J23" s="36"/>
      <c r="K23" s="36"/>
      <c r="L23" s="36"/>
      <c r="M23" s="36"/>
      <c r="N23" s="36"/>
      <c r="O23" s="36"/>
    </row>
    <row r="24" spans="1:15">
      <c r="A24" s="36"/>
      <c r="B24" s="36"/>
      <c r="C24" s="36"/>
      <c r="D24" s="36"/>
      <c r="E24" s="36"/>
      <c r="F24" s="36"/>
      <c r="G24" s="36"/>
      <c r="H24" s="36"/>
      <c r="I24" s="36"/>
      <c r="J24" s="36"/>
      <c r="K24" s="36"/>
      <c r="L24" s="36"/>
      <c r="M24" s="36"/>
      <c r="N24" s="36"/>
      <c r="O24" s="36"/>
    </row>
    <row r="25" spans="1:15">
      <c r="A25" s="36"/>
      <c r="B25" s="36"/>
      <c r="C25" s="36"/>
      <c r="D25" s="36"/>
      <c r="E25" s="36"/>
      <c r="F25" s="36"/>
      <c r="G25" s="36"/>
      <c r="H25" s="36"/>
      <c r="I25" s="36"/>
      <c r="J25" s="36"/>
      <c r="K25" s="36"/>
      <c r="L25" s="36"/>
      <c r="M25" s="36"/>
      <c r="N25" s="36"/>
      <c r="O25" s="36"/>
    </row>
    <row r="26" spans="1:15">
      <c r="A26" s="36"/>
      <c r="B26" s="36"/>
      <c r="C26" s="36"/>
      <c r="D26" s="36"/>
      <c r="E26" s="36"/>
      <c r="F26" s="36"/>
      <c r="G26" s="36"/>
      <c r="H26" s="36"/>
      <c r="I26" s="36"/>
      <c r="J26" s="36"/>
      <c r="K26" s="36"/>
      <c r="L26" s="36"/>
      <c r="M26" s="36"/>
      <c r="N26" s="36"/>
      <c r="O26" s="36"/>
    </row>
    <row r="27" spans="1:15">
      <c r="A27" s="36"/>
      <c r="B27" s="36"/>
      <c r="C27" s="36"/>
      <c r="D27" s="36"/>
      <c r="E27" s="36"/>
      <c r="F27" s="36"/>
      <c r="G27" s="36"/>
      <c r="H27" s="36"/>
      <c r="I27" s="36"/>
      <c r="J27" s="36"/>
      <c r="K27" s="36"/>
      <c r="L27" s="36"/>
      <c r="M27" s="36"/>
      <c r="N27" s="36"/>
      <c r="O27" s="36"/>
    </row>
    <row r="28" spans="1:15">
      <c r="A28" s="36"/>
      <c r="B28" s="36"/>
      <c r="C28" s="36"/>
      <c r="D28" s="36"/>
      <c r="E28" s="36"/>
      <c r="F28" s="36"/>
      <c r="G28" s="36"/>
      <c r="H28" s="36"/>
      <c r="I28" s="36"/>
      <c r="J28" s="36"/>
      <c r="K28" s="36"/>
      <c r="L28" s="36"/>
      <c r="M28" s="36"/>
      <c r="N28" s="36"/>
      <c r="O28" s="36"/>
    </row>
    <row r="29" spans="1:15">
      <c r="A29" s="36"/>
      <c r="B29" s="36"/>
      <c r="C29" s="36"/>
      <c r="D29" s="36"/>
      <c r="E29" s="36"/>
      <c r="F29" s="36"/>
      <c r="G29" s="36"/>
      <c r="H29" s="36"/>
      <c r="I29" s="36"/>
      <c r="J29" s="36"/>
      <c r="K29" s="36"/>
      <c r="L29" s="36"/>
      <c r="M29" s="36"/>
      <c r="N29" s="36"/>
      <c r="O29" s="36"/>
    </row>
    <row r="30" spans="1:15">
      <c r="A30" s="36"/>
      <c r="B30" s="36"/>
      <c r="C30" s="36"/>
      <c r="D30" s="36"/>
      <c r="E30" s="36"/>
      <c r="F30" s="36"/>
      <c r="G30" s="36"/>
      <c r="H30" s="36"/>
      <c r="I30" s="36"/>
      <c r="J30" s="36"/>
      <c r="K30" s="36"/>
      <c r="L30" s="36"/>
      <c r="M30" s="36"/>
      <c r="N30" s="36"/>
      <c r="O30" s="36"/>
    </row>
    <row r="31" spans="1:15">
      <c r="A31" s="36"/>
      <c r="B31" s="36"/>
      <c r="C31" s="36"/>
      <c r="D31" s="36"/>
      <c r="E31" s="36"/>
      <c r="F31" s="36"/>
      <c r="G31" s="36"/>
      <c r="H31" s="36"/>
      <c r="I31" s="36"/>
      <c r="J31" s="36"/>
      <c r="K31" s="36"/>
      <c r="L31" s="36"/>
      <c r="M31" s="36"/>
      <c r="N31" s="36"/>
      <c r="O31" s="36"/>
    </row>
    <row r="32" spans="1:15">
      <c r="A32" s="36"/>
      <c r="B32" s="36"/>
      <c r="C32" s="36"/>
      <c r="D32" s="36"/>
      <c r="E32" s="36"/>
      <c r="F32" s="36"/>
      <c r="G32" s="36"/>
      <c r="H32" s="36"/>
      <c r="I32" s="36"/>
      <c r="J32" s="36"/>
      <c r="K32" s="36"/>
      <c r="L32" s="36"/>
      <c r="M32" s="36"/>
      <c r="N32" s="36"/>
      <c r="O32" s="36"/>
    </row>
    <row r="33" spans="1:15">
      <c r="A33" s="36"/>
      <c r="B33" s="36"/>
      <c r="C33" s="36"/>
      <c r="D33" s="36"/>
      <c r="E33" s="36"/>
      <c r="F33" s="36"/>
      <c r="G33" s="36"/>
      <c r="H33" s="36"/>
      <c r="I33" s="36"/>
      <c r="J33" s="36"/>
      <c r="K33" s="36"/>
      <c r="L33" s="36"/>
      <c r="M33" s="36"/>
      <c r="N33" s="36"/>
      <c r="O33" s="3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E31"/>
  <sheetViews>
    <sheetView workbookViewId="0">
      <selection activeCell="C24" sqref="C24"/>
    </sheetView>
  </sheetViews>
  <sheetFormatPr defaultRowHeight="15"/>
  <cols>
    <col min="1" max="1" width="55.28515625" customWidth="1"/>
    <col min="2" max="2" width="12.28515625" customWidth="1"/>
  </cols>
  <sheetData>
    <row r="1" spans="1:5">
      <c r="A1" s="40" t="s">
        <v>98</v>
      </c>
      <c r="B1" s="39"/>
      <c r="C1" s="39"/>
    </row>
    <row r="2" spans="1:5">
      <c r="A2" s="35" t="s">
        <v>82</v>
      </c>
    </row>
    <row r="3" spans="1:5">
      <c r="A3" t="s">
        <v>97</v>
      </c>
    </row>
    <row r="5" spans="1:5">
      <c r="A5" s="36" t="s">
        <v>93</v>
      </c>
      <c r="B5" s="36" t="s">
        <v>92</v>
      </c>
      <c r="C5" s="36"/>
      <c r="D5" s="36"/>
      <c r="E5" s="36"/>
    </row>
    <row r="6" spans="1:5">
      <c r="A6" s="36" t="s">
        <v>91</v>
      </c>
      <c r="B6" s="37">
        <v>0.10281296399999999</v>
      </c>
      <c r="C6" s="36"/>
      <c r="D6" s="36"/>
      <c r="E6" s="36"/>
    </row>
    <row r="7" spans="1:5">
      <c r="A7" s="36" t="s">
        <v>89</v>
      </c>
      <c r="B7" s="37">
        <v>0.36929879500000001</v>
      </c>
      <c r="C7" s="36"/>
      <c r="D7" s="36"/>
      <c r="E7" s="36"/>
    </row>
    <row r="8" spans="1:5">
      <c r="A8" s="36" t="s">
        <v>87</v>
      </c>
      <c r="B8" s="37">
        <v>0.94813330200000001</v>
      </c>
      <c r="C8" s="36"/>
      <c r="D8" s="36"/>
      <c r="E8" s="36"/>
    </row>
    <row r="9" spans="1:5">
      <c r="A9" s="36" t="s">
        <v>86</v>
      </c>
      <c r="B9" s="37">
        <v>2.1707891330000004</v>
      </c>
      <c r="C9" s="36"/>
      <c r="D9" s="36"/>
      <c r="E9" s="36"/>
    </row>
    <row r="10" spans="1:5">
      <c r="A10" s="36" t="s">
        <v>96</v>
      </c>
      <c r="B10" s="37">
        <v>5.3156805709999997</v>
      </c>
      <c r="C10" s="36"/>
      <c r="D10" s="36"/>
      <c r="E10" s="36"/>
    </row>
    <row r="11" spans="1:5">
      <c r="A11" s="36"/>
      <c r="B11" s="36"/>
      <c r="C11" s="36"/>
      <c r="D11" s="36"/>
      <c r="E11" s="36"/>
    </row>
    <row r="12" spans="1:5">
      <c r="A12" s="36"/>
      <c r="B12" s="36"/>
      <c r="C12" s="36"/>
      <c r="D12" s="36"/>
      <c r="E12" s="36"/>
    </row>
    <row r="13" spans="1:5">
      <c r="A13" s="36"/>
      <c r="B13" s="36"/>
      <c r="C13" s="36"/>
      <c r="D13" s="36"/>
      <c r="E13" s="36"/>
    </row>
    <row r="14" spans="1:5">
      <c r="A14" s="36"/>
      <c r="B14" s="36"/>
      <c r="C14" s="36"/>
      <c r="D14" s="36"/>
      <c r="E14" s="36"/>
    </row>
    <row r="15" spans="1:5">
      <c r="A15" s="36"/>
      <c r="B15" s="36"/>
      <c r="C15" s="36"/>
      <c r="D15" s="36"/>
      <c r="E15" s="36"/>
    </row>
    <row r="16" spans="1:5">
      <c r="A16" s="36"/>
      <c r="B16" s="36"/>
      <c r="C16" s="36"/>
      <c r="D16" s="36"/>
      <c r="E16" s="36"/>
    </row>
    <row r="17" spans="1:5">
      <c r="A17" s="36"/>
      <c r="B17" s="36"/>
      <c r="C17" s="36"/>
      <c r="D17" s="36"/>
      <c r="E17" s="36"/>
    </row>
    <row r="18" spans="1:5">
      <c r="A18" s="36"/>
      <c r="B18" s="36"/>
      <c r="C18" s="36"/>
      <c r="D18" s="36"/>
      <c r="E18" s="36"/>
    </row>
    <row r="19" spans="1:5">
      <c r="A19" s="36"/>
      <c r="B19" s="36"/>
      <c r="C19" s="36"/>
      <c r="D19" s="36"/>
      <c r="E19" s="36"/>
    </row>
    <row r="20" spans="1:5">
      <c r="A20" s="36"/>
      <c r="B20" s="36"/>
      <c r="C20" s="36"/>
      <c r="D20" s="36"/>
      <c r="E20" s="36"/>
    </row>
    <row r="21" spans="1:5">
      <c r="A21" s="36"/>
      <c r="B21" s="36"/>
      <c r="C21" s="36"/>
      <c r="D21" s="36"/>
      <c r="E21" s="36"/>
    </row>
    <row r="22" spans="1:5">
      <c r="A22" s="36"/>
      <c r="B22" s="36"/>
      <c r="C22" s="36"/>
      <c r="D22" s="36"/>
      <c r="E22" s="36"/>
    </row>
    <row r="23" spans="1:5">
      <c r="A23" s="36"/>
      <c r="B23" s="36"/>
      <c r="C23" s="36"/>
      <c r="D23" s="36"/>
      <c r="E23" s="36"/>
    </row>
    <row r="24" spans="1:5">
      <c r="A24" s="36"/>
      <c r="B24" s="36"/>
      <c r="C24" s="36"/>
      <c r="D24" s="36"/>
      <c r="E24" s="36"/>
    </row>
    <row r="25" spans="1:5">
      <c r="A25" s="36"/>
      <c r="B25" s="36"/>
      <c r="C25" s="36"/>
      <c r="D25" s="36"/>
      <c r="E25" s="36"/>
    </row>
    <row r="26" spans="1:5">
      <c r="A26" s="36"/>
      <c r="B26" s="36"/>
      <c r="C26" s="36"/>
      <c r="D26" s="36"/>
      <c r="E26" s="36"/>
    </row>
    <row r="27" spans="1:5">
      <c r="A27" s="36"/>
      <c r="B27" s="36"/>
      <c r="C27" s="36"/>
      <c r="D27" s="36"/>
      <c r="E27" s="36"/>
    </row>
    <row r="28" spans="1:5">
      <c r="A28" s="36"/>
      <c r="B28" s="36"/>
      <c r="C28" s="36"/>
      <c r="D28" s="36"/>
      <c r="E28" s="36"/>
    </row>
    <row r="29" spans="1:5">
      <c r="A29" s="36"/>
      <c r="B29" s="36"/>
      <c r="C29" s="36"/>
      <c r="D29" s="36"/>
      <c r="E29" s="36"/>
    </row>
    <row r="30" spans="1:5">
      <c r="A30" s="36"/>
      <c r="B30" s="36"/>
      <c r="C30" s="36"/>
      <c r="D30" s="36"/>
      <c r="E30" s="36"/>
    </row>
    <row r="31" spans="1:5">
      <c r="A31" s="36"/>
      <c r="B31" s="36"/>
      <c r="C31" s="36"/>
      <c r="D31" s="36"/>
      <c r="E31" s="36"/>
    </row>
  </sheetData>
  <mergeCells count="1">
    <mergeCell ref="A1:C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K50"/>
  <sheetViews>
    <sheetView workbookViewId="0">
      <selection activeCell="B57" sqref="B57"/>
    </sheetView>
  </sheetViews>
  <sheetFormatPr defaultRowHeight="15"/>
  <cols>
    <col min="1" max="1" width="43.28515625" customWidth="1"/>
    <col min="2" max="2" width="22.5703125" customWidth="1"/>
  </cols>
  <sheetData>
    <row r="1" spans="1:2">
      <c r="A1" s="49" t="s">
        <v>133</v>
      </c>
    </row>
    <row r="2" spans="1:2">
      <c r="A2" t="s">
        <v>132</v>
      </c>
    </row>
    <row r="3" spans="1:2">
      <c r="A3" t="s">
        <v>131</v>
      </c>
    </row>
    <row r="5" spans="1:2" ht="45">
      <c r="A5" s="48" t="s">
        <v>130</v>
      </c>
      <c r="B5" s="48" t="s">
        <v>129</v>
      </c>
    </row>
    <row r="6" spans="1:2">
      <c r="A6" s="47" t="s">
        <v>128</v>
      </c>
      <c r="B6">
        <v>11</v>
      </c>
    </row>
    <row r="7" spans="1:2" ht="30">
      <c r="A7" s="47" t="s">
        <v>127</v>
      </c>
      <c r="B7">
        <v>8</v>
      </c>
    </row>
    <row r="8" spans="1:2">
      <c r="A8" s="47" t="s">
        <v>126</v>
      </c>
    </row>
    <row r="9" spans="1:2">
      <c r="A9" s="47" t="s">
        <v>125</v>
      </c>
      <c r="B9">
        <v>6</v>
      </c>
    </row>
    <row r="10" spans="1:2">
      <c r="A10" s="47" t="s">
        <v>27</v>
      </c>
      <c r="B10">
        <v>1</v>
      </c>
    </row>
    <row r="11" spans="1:2">
      <c r="A11" s="47" t="s">
        <v>124</v>
      </c>
      <c r="B11">
        <v>9</v>
      </c>
    </row>
    <row r="12" spans="1:2" ht="30">
      <c r="A12" s="47" t="s">
        <v>123</v>
      </c>
      <c r="B12">
        <v>3</v>
      </c>
    </row>
    <row r="13" spans="1:2">
      <c r="A13" s="47" t="s">
        <v>122</v>
      </c>
    </row>
    <row r="14" spans="1:2">
      <c r="A14" s="47" t="s">
        <v>121</v>
      </c>
      <c r="B14">
        <v>1</v>
      </c>
    </row>
    <row r="15" spans="1:2">
      <c r="A15" s="47" t="s">
        <v>120</v>
      </c>
      <c r="B15">
        <v>1</v>
      </c>
    </row>
    <row r="16" spans="1:2">
      <c r="A16" s="47" t="s">
        <v>35</v>
      </c>
      <c r="B16">
        <v>2</v>
      </c>
    </row>
    <row r="17" spans="1:2" ht="30">
      <c r="A17" s="47" t="s">
        <v>119</v>
      </c>
      <c r="B17">
        <v>11</v>
      </c>
    </row>
    <row r="18" spans="1:2">
      <c r="A18" s="47" t="s">
        <v>118</v>
      </c>
      <c r="B18">
        <v>3</v>
      </c>
    </row>
    <row r="19" spans="1:2">
      <c r="A19" s="47" t="s">
        <v>117</v>
      </c>
      <c r="B19">
        <v>1</v>
      </c>
    </row>
    <row r="20" spans="1:2">
      <c r="A20" s="47" t="s">
        <v>22</v>
      </c>
      <c r="B20">
        <v>12</v>
      </c>
    </row>
    <row r="21" spans="1:2">
      <c r="A21" s="47" t="s">
        <v>116</v>
      </c>
      <c r="B21">
        <v>9</v>
      </c>
    </row>
    <row r="22" spans="1:2">
      <c r="A22" s="47" t="s">
        <v>115</v>
      </c>
      <c r="B22">
        <v>1</v>
      </c>
    </row>
    <row r="23" spans="1:2">
      <c r="A23" s="47" t="s">
        <v>114</v>
      </c>
      <c r="B23">
        <v>1</v>
      </c>
    </row>
    <row r="24" spans="1:2">
      <c r="A24" s="47" t="s">
        <v>113</v>
      </c>
      <c r="B24">
        <v>2</v>
      </c>
    </row>
    <row r="25" spans="1:2">
      <c r="A25" s="47" t="s">
        <v>112</v>
      </c>
      <c r="B25">
        <v>5</v>
      </c>
    </row>
    <row r="26" spans="1:2">
      <c r="A26" s="47" t="s">
        <v>33</v>
      </c>
      <c r="B26">
        <v>2</v>
      </c>
    </row>
    <row r="27" spans="1:2">
      <c r="A27" s="47" t="s">
        <v>111</v>
      </c>
      <c r="B27">
        <v>2</v>
      </c>
    </row>
    <row r="28" spans="1:2" ht="30">
      <c r="A28" s="47" t="s">
        <v>110</v>
      </c>
      <c r="B28">
        <v>3</v>
      </c>
    </row>
    <row r="29" spans="1:2">
      <c r="A29" s="47" t="s">
        <v>70</v>
      </c>
      <c r="B29">
        <v>1</v>
      </c>
    </row>
    <row r="30" spans="1:2">
      <c r="A30" s="47" t="s">
        <v>109</v>
      </c>
      <c r="B30">
        <v>1</v>
      </c>
    </row>
    <row r="31" spans="1:2">
      <c r="A31" s="47" t="s">
        <v>108</v>
      </c>
      <c r="B31">
        <v>7</v>
      </c>
    </row>
    <row r="32" spans="1:2">
      <c r="A32" s="47" t="s">
        <v>107</v>
      </c>
      <c r="B32">
        <v>3</v>
      </c>
    </row>
    <row r="33" spans="1:11">
      <c r="A33" s="47" t="s">
        <v>106</v>
      </c>
    </row>
    <row r="34" spans="1:11">
      <c r="A34" s="47" t="s">
        <v>105</v>
      </c>
      <c r="B34">
        <v>1</v>
      </c>
    </row>
    <row r="35" spans="1:11">
      <c r="A35" t="s">
        <v>104</v>
      </c>
      <c r="B35">
        <v>7</v>
      </c>
    </row>
    <row r="38" spans="1:11">
      <c r="A38" s="45" t="s">
        <v>103</v>
      </c>
      <c r="B38" s="45">
        <v>2004</v>
      </c>
      <c r="C38" s="45">
        <v>2005</v>
      </c>
      <c r="D38" s="45">
        <v>2006</v>
      </c>
      <c r="E38" s="45">
        <v>2007</v>
      </c>
      <c r="F38" s="45">
        <v>2008</v>
      </c>
      <c r="G38" s="45">
        <v>2009</v>
      </c>
      <c r="H38" s="45">
        <v>2010</v>
      </c>
      <c r="I38" s="45">
        <v>2011</v>
      </c>
      <c r="J38" s="45">
        <v>2012</v>
      </c>
    </row>
    <row r="39" spans="1:11">
      <c r="A39" s="43" t="s">
        <v>100</v>
      </c>
      <c r="B39" s="44">
        <v>12.22</v>
      </c>
      <c r="C39" s="44">
        <v>7.64</v>
      </c>
      <c r="D39" s="44">
        <v>10.75</v>
      </c>
      <c r="E39" s="44">
        <v>14.87</v>
      </c>
      <c r="F39" s="44">
        <v>17.41</v>
      </c>
      <c r="G39" s="44">
        <v>14.06</v>
      </c>
      <c r="H39" s="44">
        <v>13.14</v>
      </c>
      <c r="I39" s="44">
        <v>17.11</v>
      </c>
      <c r="J39" s="44">
        <v>16.73</v>
      </c>
    </row>
    <row r="40" spans="1:11">
      <c r="A40" s="43" t="s">
        <v>99</v>
      </c>
      <c r="B40" s="42">
        <v>29.257820039058092</v>
      </c>
      <c r="C40" s="42">
        <v>25.591663069206405</v>
      </c>
      <c r="D40" s="42">
        <v>20.248505244841144</v>
      </c>
      <c r="E40" s="41">
        <v>23.335696268742396</v>
      </c>
      <c r="F40" s="41">
        <v>38.910401328507255</v>
      </c>
      <c r="G40" s="41">
        <v>33.190030594782655</v>
      </c>
      <c r="H40" s="41">
        <v>26.572602005810744</v>
      </c>
      <c r="I40" s="41">
        <v>30.417285529341928</v>
      </c>
      <c r="J40" s="41">
        <v>31.343441561368895</v>
      </c>
    </row>
    <row r="43" spans="1:11">
      <c r="A43" s="46" t="s">
        <v>102</v>
      </c>
      <c r="B43" s="45">
        <v>2004</v>
      </c>
      <c r="C43" s="45">
        <v>2005</v>
      </c>
      <c r="D43" s="45">
        <v>2006</v>
      </c>
      <c r="E43" s="45">
        <v>2007</v>
      </c>
      <c r="F43" s="45">
        <v>2008</v>
      </c>
      <c r="G43" s="45">
        <v>2009</v>
      </c>
      <c r="H43" s="45">
        <v>2010</v>
      </c>
      <c r="I43" s="45">
        <v>2011</v>
      </c>
      <c r="J43" s="45">
        <v>2012</v>
      </c>
      <c r="K43" s="43"/>
    </row>
    <row r="44" spans="1:11">
      <c r="A44" s="43" t="s">
        <v>100</v>
      </c>
      <c r="B44" s="44">
        <v>16.489999999999998</v>
      </c>
      <c r="C44" s="44">
        <v>18.8</v>
      </c>
      <c r="D44" s="44">
        <v>25.47</v>
      </c>
      <c r="E44" s="44">
        <v>29.15</v>
      </c>
      <c r="F44" s="44">
        <v>23.07</v>
      </c>
      <c r="G44" s="44">
        <v>24.64</v>
      </c>
      <c r="H44" s="44">
        <v>19.5</v>
      </c>
      <c r="I44" s="44">
        <v>18.62</v>
      </c>
      <c r="J44" s="44">
        <v>18.920000000000002</v>
      </c>
      <c r="K44" s="43"/>
    </row>
    <row r="45" spans="1:11">
      <c r="A45" s="43" t="s">
        <v>99</v>
      </c>
      <c r="B45" s="42">
        <v>48.416162026130685</v>
      </c>
      <c r="C45" s="42">
        <v>98.395195259601053</v>
      </c>
      <c r="D45" s="42">
        <v>106.43585505156749</v>
      </c>
      <c r="E45" s="41">
        <v>114.03656919185583</v>
      </c>
      <c r="F45" s="41">
        <v>84.17864538160056</v>
      </c>
      <c r="G45" s="41">
        <v>99.743493155468528</v>
      </c>
      <c r="H45" s="41">
        <v>92.524971404213318</v>
      </c>
      <c r="I45" s="41">
        <v>88.040512461090174</v>
      </c>
      <c r="J45" s="41">
        <v>74.507400110368252</v>
      </c>
      <c r="K45" s="43"/>
    </row>
    <row r="48" spans="1:11">
      <c r="A48" s="46" t="s">
        <v>101</v>
      </c>
      <c r="B48" s="45">
        <v>2004</v>
      </c>
      <c r="C48" s="45">
        <v>2005</v>
      </c>
      <c r="D48" s="45">
        <v>2006</v>
      </c>
      <c r="E48" s="45">
        <v>2007</v>
      </c>
      <c r="F48" s="45">
        <v>2008</v>
      </c>
      <c r="G48" s="45">
        <v>2009</v>
      </c>
      <c r="H48" s="45">
        <v>2010</v>
      </c>
      <c r="I48" s="45">
        <v>2011</v>
      </c>
      <c r="J48" s="45">
        <v>2012</v>
      </c>
    </row>
    <row r="49" spans="1:10">
      <c r="A49" s="43" t="s">
        <v>100</v>
      </c>
      <c r="B49" s="44">
        <v>0.39</v>
      </c>
      <c r="C49" s="44">
        <v>0.26</v>
      </c>
      <c r="D49" s="44">
        <v>0</v>
      </c>
      <c r="E49" s="44">
        <v>5.15</v>
      </c>
      <c r="F49" s="44">
        <v>7.17</v>
      </c>
      <c r="G49" s="44">
        <v>7.32</v>
      </c>
      <c r="H49" s="44">
        <v>9.66</v>
      </c>
      <c r="I49" s="44">
        <v>12.44</v>
      </c>
      <c r="J49" s="44">
        <v>11.66</v>
      </c>
    </row>
    <row r="50" spans="1:10">
      <c r="A50" s="43" t="s">
        <v>99</v>
      </c>
      <c r="B50" s="42">
        <v>12.145382514369199</v>
      </c>
      <c r="C50" s="42">
        <v>10.436437864293458</v>
      </c>
      <c r="D50" s="42">
        <v>19.845943375952817</v>
      </c>
      <c r="E50" s="41">
        <v>64.562618437036633</v>
      </c>
      <c r="F50" s="41">
        <v>71.345224828253762</v>
      </c>
      <c r="G50" s="41">
        <v>52.328171737668129</v>
      </c>
      <c r="H50" s="41">
        <v>58.815325377695707</v>
      </c>
      <c r="I50" s="41">
        <v>69.512616947468501</v>
      </c>
      <c r="J50" s="41">
        <v>68.871868587486119</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18"/>
  <sheetViews>
    <sheetView workbookViewId="0">
      <selection activeCell="O13" sqref="O13"/>
    </sheetView>
  </sheetViews>
  <sheetFormatPr defaultRowHeight="15"/>
  <cols>
    <col min="1" max="1" width="42" customWidth="1"/>
  </cols>
  <sheetData>
    <row r="1" spans="1:11">
      <c r="A1" s="49" t="s">
        <v>142</v>
      </c>
    </row>
    <row r="2" spans="1:11">
      <c r="A2" t="s">
        <v>141</v>
      </c>
    </row>
    <row r="5" spans="1:11">
      <c r="A5" s="20" t="s">
        <v>140</v>
      </c>
      <c r="B5" s="20">
        <v>2004</v>
      </c>
      <c r="C5" s="20">
        <v>2005</v>
      </c>
      <c r="D5" s="20">
        <v>2006</v>
      </c>
      <c r="E5" s="20">
        <v>2007</v>
      </c>
      <c r="F5" s="20">
        <v>2008</v>
      </c>
      <c r="G5" s="20">
        <v>2009</v>
      </c>
      <c r="H5" s="20">
        <v>2010</v>
      </c>
      <c r="I5" s="20">
        <v>2011</v>
      </c>
      <c r="J5" s="20">
        <v>2012</v>
      </c>
      <c r="K5" s="20">
        <v>2013</v>
      </c>
    </row>
    <row r="6" spans="1:11">
      <c r="A6" t="s">
        <v>139</v>
      </c>
      <c r="B6" s="42">
        <v>8.56</v>
      </c>
      <c r="C6" s="42">
        <v>15.35</v>
      </c>
      <c r="D6" s="42">
        <v>8.18</v>
      </c>
      <c r="E6" s="42">
        <v>12.34</v>
      </c>
      <c r="F6" s="42">
        <v>31.76</v>
      </c>
      <c r="G6" s="42">
        <v>34.270000000000003</v>
      </c>
      <c r="H6" s="42">
        <v>21.43</v>
      </c>
      <c r="I6" s="42">
        <v>22.12</v>
      </c>
      <c r="J6" s="42">
        <v>22.49</v>
      </c>
      <c r="K6" s="42">
        <v>28.978208708303796</v>
      </c>
    </row>
    <row r="7" spans="1:11">
      <c r="A7" t="s">
        <v>99</v>
      </c>
      <c r="B7" s="42">
        <v>37.226075052588001</v>
      </c>
      <c r="C7" s="42">
        <v>38.582508218303865</v>
      </c>
      <c r="D7" s="42">
        <v>44.965327725110726</v>
      </c>
      <c r="E7" s="42">
        <v>56.638333872445536</v>
      </c>
      <c r="F7" s="42">
        <v>521.80750727029647</v>
      </c>
      <c r="G7" s="42">
        <v>167.29087159977303</v>
      </c>
      <c r="H7" s="42">
        <v>112.28624503133116</v>
      </c>
      <c r="I7" s="42">
        <v>92.499115466858584</v>
      </c>
      <c r="J7" s="42">
        <v>130.37069201762185</v>
      </c>
      <c r="K7" s="42">
        <v>209.63700527548798</v>
      </c>
    </row>
    <row r="12" spans="1:11">
      <c r="A12" s="20" t="s">
        <v>138</v>
      </c>
    </row>
    <row r="13" spans="1:11" ht="26.25">
      <c r="A13" s="52" t="s">
        <v>137</v>
      </c>
    </row>
    <row r="14" spans="1:11" ht="26.25">
      <c r="A14" s="53" t="s">
        <v>136</v>
      </c>
    </row>
    <row r="15" spans="1:11" ht="26.25">
      <c r="A15" s="53" t="s">
        <v>135</v>
      </c>
    </row>
    <row r="16" spans="1:11" ht="26.25">
      <c r="A16" s="52" t="s">
        <v>134</v>
      </c>
    </row>
    <row r="17" spans="1:1">
      <c r="A17" s="51"/>
    </row>
    <row r="18" spans="1:1">
      <c r="A18" s="50"/>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Fig.4.1</vt:lpstr>
      <vt:lpstr>Fig.4.2</vt:lpstr>
      <vt:lpstr>Fig.4.3</vt:lpstr>
      <vt:lpstr>Fig.4.4</vt:lpstr>
      <vt:lpstr>Fig. 4.5</vt:lpstr>
      <vt:lpstr>Fig.4.6</vt:lpstr>
      <vt:lpstr>Fig.4.7</vt:lpstr>
      <vt:lpstr>Fig.4.8</vt:lpstr>
      <vt:lpstr>Fig.4.9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charlottel</dc:creator>
  <cp:lastModifiedBy>Kerry Smith</cp:lastModifiedBy>
  <dcterms:created xsi:type="dcterms:W3CDTF">2014-09-02T12:46:10Z</dcterms:created>
  <dcterms:modified xsi:type="dcterms:W3CDTF">2014-09-09T17:22:05Z</dcterms:modified>
</cp:coreProperties>
</file>