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4915" windowHeight="12840" activeTab="6"/>
  </bookViews>
  <sheets>
    <sheet name="HA to Nigeria_14" sheetId="9" r:id="rId1"/>
    <sheet name="HA to all affected_1415" sheetId="3" r:id="rId2"/>
    <sheet name="Recipients" sheetId="4" r:id="rId3"/>
    <sheet name="UN Appeal" sheetId="8" r:id="rId4"/>
    <sheet name="Sectors" sheetId="5" r:id="rId5"/>
    <sheet name="Pooled funding" sheetId="6" r:id="rId6"/>
    <sheet name="Funding trends" sheetId="7" r:id="rId7"/>
  </sheets>
  <calcPr calcId="125725"/>
</workbook>
</file>

<file path=xl/calcChain.xml><?xml version="1.0" encoding="utf-8"?>
<calcChain xmlns="http://schemas.openxmlformats.org/spreadsheetml/2006/main">
  <c r="B16" i="8"/>
  <c r="C12" i="6"/>
  <c r="C11"/>
  <c r="C10"/>
  <c r="C9"/>
  <c r="C8"/>
  <c r="C7"/>
  <c r="C6"/>
  <c r="C5"/>
  <c r="C13" i="5"/>
  <c r="C12"/>
  <c r="C11"/>
  <c r="C9"/>
  <c r="C8"/>
  <c r="C7"/>
  <c r="C6"/>
  <c r="C5"/>
</calcChain>
</file>

<file path=xl/sharedStrings.xml><?xml version="1.0" encoding="utf-8"?>
<sst xmlns="http://schemas.openxmlformats.org/spreadsheetml/2006/main" count="99" uniqueCount="60">
  <si>
    <t>Donor</t>
  </si>
  <si>
    <t>IASC Standard Sector</t>
  </si>
  <si>
    <t>Destination Country</t>
  </si>
  <si>
    <t>FOOD</t>
  </si>
  <si>
    <t>Chad</t>
  </si>
  <si>
    <t>Niger</t>
  </si>
  <si>
    <t>SECTOR NOT YET SPECIFIED</t>
  </si>
  <si>
    <t>MULTI-SECTOR</t>
  </si>
  <si>
    <t>HEALTH</t>
  </si>
  <si>
    <t>Cameroon</t>
  </si>
  <si>
    <t>Japan</t>
  </si>
  <si>
    <t>Nigeria</t>
  </si>
  <si>
    <t>Norway</t>
  </si>
  <si>
    <t>PROTECTION/HUMAN RIGHTS/RULE OF LAW</t>
  </si>
  <si>
    <t>WATER AND SANITATION</t>
  </si>
  <si>
    <t>Sweden</t>
  </si>
  <si>
    <t>Various Donors (details not yet provided)</t>
  </si>
  <si>
    <t>Bill and Melinda Gates Foundation</t>
  </si>
  <si>
    <t>SHELTER AND NON-FOOD ITEMS</t>
  </si>
  <si>
    <t>Food</t>
  </si>
  <si>
    <t>Other</t>
  </si>
  <si>
    <t>Title: Top 5 humanitarian donors to all affected countries 2014-2015</t>
  </si>
  <si>
    <t>Source: Development Initiatives based on UN OCHA FTS data</t>
  </si>
  <si>
    <t>US$ millions</t>
  </si>
  <si>
    <t xml:space="preserve">US </t>
  </si>
  <si>
    <t>EU Institutions</t>
  </si>
  <si>
    <t>CERF</t>
  </si>
  <si>
    <t>WFP</t>
  </si>
  <si>
    <t>Title: Total commitments and contributions by recipient country, 2014-2015</t>
  </si>
  <si>
    <t>Total</t>
  </si>
  <si>
    <t>Grand Total</t>
  </si>
  <si>
    <t>Title: Total commitments and contributions by recipient country, 2014</t>
  </si>
  <si>
    <t>Title: Humanitarian funding to Nigeria and surrounding affected acountries by sector, 2014-2015</t>
  </si>
  <si>
    <t>% of total</t>
  </si>
  <si>
    <t>Sector not yet specified</t>
  </si>
  <si>
    <t>Health</t>
  </si>
  <si>
    <t>Refugee Response</t>
  </si>
  <si>
    <t>Protection/human rights/rule of law</t>
  </si>
  <si>
    <t>Agriculture</t>
  </si>
  <si>
    <t>Coordination &amp; support services</t>
  </si>
  <si>
    <t>Other: Economic recovery &amp; infrastructure (1%), Education (1%), Shelter and NFIs (2%), WASH (3%)</t>
  </si>
  <si>
    <t>Title: Humanitarian funding to Nigeria, 2012-2014 (millions)</t>
  </si>
  <si>
    <t>Title: Top 10 donors to Nigeria, 2012-2014 (millions)</t>
  </si>
  <si>
    <t>US Fund for UNICEF</t>
  </si>
  <si>
    <t>Afr.DB</t>
  </si>
  <si>
    <t>UNICEF National Committee/Japan</t>
  </si>
  <si>
    <t>Source: Development Initiatives based on UN OCHA FTS, data downloaded 9 February 2015</t>
  </si>
  <si>
    <t>Title: Pooled funding top all affected surrounding countries breakdown by sector</t>
  </si>
  <si>
    <t>Title: Funding to UN Appeal: Nigeria 2014</t>
  </si>
  <si>
    <t>US$</t>
  </si>
  <si>
    <t xml:space="preserve">EU Institutions </t>
  </si>
  <si>
    <t>US</t>
  </si>
  <si>
    <t>Total requested</t>
  </si>
  <si>
    <t>% funded</t>
  </si>
  <si>
    <t>Source: Development Initiatives based on UN OCHA FTS</t>
  </si>
  <si>
    <t>Title: Total funding to Nigeria in 2014</t>
  </si>
  <si>
    <t>Title: Top donors to Nigeria in 2014, US$ millions</t>
  </si>
  <si>
    <t>US$ (millions)</t>
  </si>
  <si>
    <t>Aliko Dangote's Foundation</t>
  </si>
  <si>
    <t>AfDB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</si>
</sst>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65" formatCode="_-* #,##0.0_-;\-* #,##0.0_-;_-* &quot;-&quot;??_-;_-@_-"/>
    <numFmt numFmtId="166" formatCode="0.0"/>
    <numFmt numFmtId="167" formatCode="_-* #,##0_-;\-* #,##0_-;_-* &quot;-&quot;??_-;_-@_-"/>
  </numFmts>
  <fonts count="9">
    <font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/>
      <bottom/>
      <diagonal/>
    </border>
  </borders>
  <cellStyleXfs count="3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0" borderId="2" applyNumberFormat="0" applyFill="0" applyAlignment="0" applyProtection="0"/>
    <xf numFmtId="0" fontId="8" fillId="0" borderId="0" applyNumberForma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165" fontId="0" fillId="0" borderId="0" xfId="1" applyNumberFormat="1" applyFont="1"/>
    <xf numFmtId="0" fontId="2" fillId="2" borderId="0" xfId="0" applyFont="1" applyFill="1"/>
    <xf numFmtId="0" fontId="3" fillId="0" borderId="3" xfId="0" applyFont="1" applyBorder="1"/>
    <xf numFmtId="165" fontId="3" fillId="0" borderId="3" xfId="1" applyNumberFormat="1" applyFont="1" applyBorder="1"/>
    <xf numFmtId="166" fontId="0" fillId="0" borderId="0" xfId="0" applyNumberFormat="1"/>
    <xf numFmtId="166" fontId="3" fillId="0" borderId="3" xfId="0" applyNumberFormat="1" applyFont="1" applyBorder="1"/>
    <xf numFmtId="9" fontId="0" fillId="0" borderId="0" xfId="2" applyFont="1"/>
    <xf numFmtId="9" fontId="3" fillId="0" borderId="3" xfId="2" applyFont="1" applyBorder="1"/>
    <xf numFmtId="167" fontId="0" fillId="0" borderId="0" xfId="1" applyNumberFormat="1" applyFont="1" applyFill="1" applyBorder="1"/>
    <xf numFmtId="0" fontId="0" fillId="0" borderId="0" xfId="0" applyBorder="1"/>
    <xf numFmtId="165" fontId="0" fillId="0" borderId="0" xfId="1" applyNumberFormat="1" applyFont="1" applyBorder="1"/>
    <xf numFmtId="0" fontId="0" fillId="0" borderId="3" xfId="0" applyBorder="1"/>
    <xf numFmtId="165" fontId="0" fillId="0" borderId="3" xfId="1" applyNumberFormat="1" applyFont="1" applyBorder="1"/>
    <xf numFmtId="0" fontId="2" fillId="2" borderId="0" xfId="0" applyFont="1" applyFill="1" applyBorder="1"/>
    <xf numFmtId="9" fontId="0" fillId="0" borderId="3" xfId="2" applyFont="1" applyBorder="1"/>
    <xf numFmtId="0" fontId="2" fillId="26" borderId="0" xfId="0" applyFont="1" applyFill="1"/>
    <xf numFmtId="0" fontId="2" fillId="26" borderId="0" xfId="0" applyFont="1" applyFill="1" applyAlignment="1">
      <alignment horizontal="center"/>
    </xf>
    <xf numFmtId="167" fontId="0" fillId="0" borderId="0" xfId="1" applyNumberFormat="1" applyFont="1"/>
    <xf numFmtId="0" fontId="2" fillId="26" borderId="0" xfId="0" applyFont="1" applyFill="1" applyBorder="1"/>
    <xf numFmtId="167" fontId="0" fillId="0" borderId="0" xfId="0" applyNumberFormat="1" applyBorder="1"/>
    <xf numFmtId="167" fontId="0" fillId="0" borderId="3" xfId="0" applyNumberFormat="1" applyBorder="1"/>
    <xf numFmtId="167" fontId="0" fillId="0" borderId="0" xfId="0" applyNumberFormat="1" applyFill="1" applyBorder="1"/>
    <xf numFmtId="0" fontId="3" fillId="0" borderId="0" xfId="0" applyFont="1"/>
    <xf numFmtId="9" fontId="3" fillId="0" borderId="0" xfId="2" applyFont="1"/>
    <xf numFmtId="0" fontId="0" fillId="26" borderId="0" xfId="0" applyFill="1"/>
    <xf numFmtId="165" fontId="0" fillId="0" borderId="0" xfId="0" applyNumberFormat="1"/>
    <xf numFmtId="0" fontId="0" fillId="0" borderId="0" xfId="0" applyFill="1"/>
    <xf numFmtId="0" fontId="2" fillId="0" borderId="0" xfId="0" applyFont="1" applyFill="1"/>
    <xf numFmtId="0" fontId="2" fillId="0" borderId="0" xfId="0" applyFont="1" applyFill="1" applyAlignment="1">
      <alignment horizontal="right"/>
    </xf>
    <xf numFmtId="165" fontId="0" fillId="0" borderId="0" xfId="1" applyNumberFormat="1" applyFont="1" applyFill="1"/>
    <xf numFmtId="0" fontId="0" fillId="0" borderId="4" xfId="0" applyFill="1" applyBorder="1"/>
    <xf numFmtId="165" fontId="0" fillId="0" borderId="0" xfId="0" applyNumberFormat="1" applyFill="1" applyBorder="1"/>
  </cellXfs>
  <cellStyles count="30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Check Cell 2" xfId="27"/>
    <cellStyle name="Comma" xfId="1" builtinId="3"/>
    <cellStyle name="Normal" xfId="0" builtinId="0"/>
    <cellStyle name="Percent" xfId="2" builtinId="5"/>
    <cellStyle name="Total 2" xfId="28"/>
    <cellStyle name="Warning Text 2" xfId="2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barChart>
        <c:barDir val="bar"/>
        <c:grouping val="clustered"/>
        <c:ser>
          <c:idx val="0"/>
          <c:order val="0"/>
          <c:tx>
            <c:strRef>
              <c:f>'HA to Nigeria_14'!$B$8</c:f>
              <c:strCache>
                <c:ptCount val="1"/>
                <c:pt idx="0">
                  <c:v>US$ (millions)</c:v>
                </c:pt>
              </c:strCache>
            </c:strRef>
          </c:tx>
          <c:spPr>
            <a:solidFill>
              <a:srgbClr val="FFFF00"/>
            </a:solidFill>
          </c:spPr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Val val="1"/>
          </c:dLbls>
          <c:cat>
            <c:strRef>
              <c:f>'HA to Nigeria_14'!$A$9:$A$13</c:f>
              <c:strCache>
                <c:ptCount val="5"/>
                <c:pt idx="0">
                  <c:v>EU Institutions</c:v>
                </c:pt>
                <c:pt idx="1">
                  <c:v>US</c:v>
                </c:pt>
                <c:pt idx="2">
                  <c:v>CERF</c:v>
                </c:pt>
                <c:pt idx="3">
                  <c:v>Norway</c:v>
                </c:pt>
                <c:pt idx="4">
                  <c:v>AfDB</c:v>
                </c:pt>
              </c:strCache>
            </c:strRef>
          </c:cat>
          <c:val>
            <c:numRef>
              <c:f>'HA to Nigeria_14'!$B$9:$B$13</c:f>
              <c:numCache>
                <c:formatCode>_-* #,##0.0_-;\-* #,##0.0_-;_-* "-"??_-;_-@_-</c:formatCode>
                <c:ptCount val="5"/>
                <c:pt idx="0">
                  <c:v>19.411857000000001</c:v>
                </c:pt>
                <c:pt idx="1">
                  <c:v>12.143783000000001</c:v>
                </c:pt>
                <c:pt idx="2">
                  <c:v>5.0049539999999997</c:v>
                </c:pt>
                <c:pt idx="3">
                  <c:v>1.6252230000000001</c:v>
                </c:pt>
                <c:pt idx="4">
                  <c:v>1</c:v>
                </c:pt>
              </c:numCache>
            </c:numRef>
          </c:val>
        </c:ser>
        <c:dLbls>
          <c:showVal val="1"/>
        </c:dLbls>
        <c:axId val="662957440"/>
        <c:axId val="662979712"/>
      </c:barChart>
      <c:catAx>
        <c:axId val="662957440"/>
        <c:scaling>
          <c:orientation val="maxMin"/>
        </c:scaling>
        <c:axPos val="l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2979712"/>
        <c:crosses val="autoZero"/>
        <c:auto val="1"/>
        <c:lblAlgn val="ctr"/>
        <c:lblOffset val="100"/>
      </c:catAx>
      <c:valAx>
        <c:axId val="66297971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US$ millions</a:t>
                </a:r>
              </a:p>
            </c:rich>
          </c:tx>
          <c:layout/>
        </c:title>
        <c:numFmt formatCode="#,##0" sourceLinked="0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2957440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layoutTarget val="inner"/>
          <c:xMode val="edge"/>
          <c:yMode val="edge"/>
          <c:x val="7.7543963254593173E-2"/>
          <c:y val="5.1400554097404488E-2"/>
          <c:w val="0.89745603674540686"/>
          <c:h val="0.7196103091280257"/>
        </c:manualLayout>
      </c:layout>
      <c:barChart>
        <c:barDir val="col"/>
        <c:grouping val="clustered"/>
        <c:ser>
          <c:idx val="0"/>
          <c:order val="0"/>
          <c:tx>
            <c:strRef>
              <c:f>'HA to all affected_1415'!$B$5</c:f>
              <c:strCache>
                <c:ptCount val="1"/>
                <c:pt idx="0">
                  <c:v>US$ millions</c:v>
                </c:pt>
              </c:strCache>
            </c:strRef>
          </c:tx>
          <c:cat>
            <c:strRef>
              <c:f>'HA to all affected_1415'!$A$6:$A$10</c:f>
              <c:strCache>
                <c:ptCount val="5"/>
                <c:pt idx="0">
                  <c:v>US </c:v>
                </c:pt>
                <c:pt idx="1">
                  <c:v>EU Institutions</c:v>
                </c:pt>
                <c:pt idx="2">
                  <c:v>CERF</c:v>
                </c:pt>
                <c:pt idx="3">
                  <c:v>WFP</c:v>
                </c:pt>
                <c:pt idx="4">
                  <c:v>Bill and Melinda Gates Foundation</c:v>
                </c:pt>
              </c:strCache>
            </c:strRef>
          </c:cat>
          <c:val>
            <c:numRef>
              <c:f>'HA to all affected_1415'!$B$6:$B$10</c:f>
              <c:numCache>
                <c:formatCode>_-* #,##0.0_-;\-* #,##0.0_-;_-* "-"??_-;_-@_-</c:formatCode>
                <c:ptCount val="5"/>
                <c:pt idx="0">
                  <c:v>16.543783000000001</c:v>
                </c:pt>
                <c:pt idx="1">
                  <c:v>14.593024</c:v>
                </c:pt>
                <c:pt idx="2">
                  <c:v>8.2886170000000003</c:v>
                </c:pt>
                <c:pt idx="3">
                  <c:v>2.2767360000000001</c:v>
                </c:pt>
                <c:pt idx="4">
                  <c:v>1.8</c:v>
                </c:pt>
              </c:numCache>
            </c:numRef>
          </c:val>
        </c:ser>
        <c:dLbls>
          <c:showVal val="1"/>
        </c:dLbls>
        <c:axId val="543808512"/>
        <c:axId val="543814400"/>
      </c:barChart>
      <c:catAx>
        <c:axId val="543808512"/>
        <c:scaling>
          <c:orientation val="minMax"/>
        </c:scaling>
        <c:axPos val="b"/>
        <c:numFmt formatCode="General" sourceLinked="1"/>
        <c:tickLblPos val="nextTo"/>
        <c:crossAx val="543814400"/>
        <c:crosses val="autoZero"/>
        <c:auto val="1"/>
        <c:lblAlgn val="ctr"/>
        <c:lblOffset val="100"/>
      </c:catAx>
      <c:valAx>
        <c:axId val="543814400"/>
        <c:scaling>
          <c:orientation val="minMax"/>
        </c:scaling>
        <c:axPos val="l"/>
        <c:majorGridlines/>
        <c:numFmt formatCode="#,##0" sourceLinked="0"/>
        <c:tickLblPos val="nextTo"/>
        <c:crossAx val="543808512"/>
        <c:crosses val="autoZero"/>
        <c:crossBetween val="between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'Funding trends'!$A$5</c:f>
              <c:strCache>
                <c:ptCount val="1"/>
                <c:pt idx="0">
                  <c:v>Nigeria</c:v>
                </c:pt>
              </c:strCache>
            </c:strRef>
          </c:tx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End"/>
            <c:showVal val="1"/>
          </c:dLbls>
          <c:cat>
            <c:numRef>
              <c:f>'Funding trends'!$B$4:$D$4</c:f>
              <c:numCache>
                <c:formatCode>General</c:formatCode>
                <c:ptCount val="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</c:numCache>
            </c:numRef>
          </c:cat>
          <c:val>
            <c:numRef>
              <c:f>'Funding trends'!$B$5:$D$5</c:f>
              <c:numCache>
                <c:formatCode>_-* #,##0.0_-;\-* #,##0.0_-;_-* "-"??_-;_-@_-</c:formatCode>
                <c:ptCount val="3"/>
                <c:pt idx="0">
                  <c:v>15.646967</c:v>
                </c:pt>
                <c:pt idx="1">
                  <c:v>27.736260000000001</c:v>
                </c:pt>
                <c:pt idx="2">
                  <c:v>44.826714000000003</c:v>
                </c:pt>
              </c:numCache>
            </c:numRef>
          </c:val>
        </c:ser>
        <c:dLbls>
          <c:showVal val="1"/>
        </c:dLbls>
        <c:axId val="660898944"/>
        <c:axId val="660900480"/>
      </c:barChart>
      <c:catAx>
        <c:axId val="66089894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0900480"/>
        <c:crosses val="autoZero"/>
        <c:auto val="1"/>
        <c:lblAlgn val="ctr"/>
        <c:lblOffset val="100"/>
      </c:catAx>
      <c:valAx>
        <c:axId val="660900480"/>
        <c:scaling>
          <c:orientation val="minMax"/>
        </c:scaling>
        <c:axPos val="l"/>
        <c:majorGridlines/>
        <c:numFmt formatCode="#,##0" sourceLinked="0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0898944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barChart>
        <c:barDir val="bar"/>
        <c:grouping val="clustered"/>
        <c:ser>
          <c:idx val="0"/>
          <c:order val="0"/>
          <c:tx>
            <c:strRef>
              <c:f>'Funding trends'!$E$8</c:f>
              <c:strCache>
                <c:ptCount val="1"/>
                <c:pt idx="0">
                  <c:v>Grand Total</c:v>
                </c:pt>
              </c:strCache>
            </c:strRef>
          </c:tx>
          <c:cat>
            <c:strRef>
              <c:f>'Funding trends'!$A$9:$A$18</c:f>
              <c:strCache>
                <c:ptCount val="10"/>
                <c:pt idx="0">
                  <c:v>US Fund for UNICEF</c:v>
                </c:pt>
                <c:pt idx="1">
                  <c:v>Afr.DB</c:v>
                </c:pt>
                <c:pt idx="2">
                  <c:v>UNICEF National Committee/Japan</c:v>
                </c:pt>
                <c:pt idx="3">
                  <c:v>Sweden</c:v>
                </c:pt>
                <c:pt idx="4">
                  <c:v>Norway</c:v>
                </c:pt>
                <c:pt idx="5">
                  <c:v>Bill and Melinda Gates Foundation</c:v>
                </c:pt>
                <c:pt idx="6">
                  <c:v>Japan</c:v>
                </c:pt>
                <c:pt idx="7">
                  <c:v>CERF</c:v>
                </c:pt>
                <c:pt idx="8">
                  <c:v>US </c:v>
                </c:pt>
                <c:pt idx="9">
                  <c:v>EU Institutions</c:v>
                </c:pt>
              </c:strCache>
            </c:strRef>
          </c:cat>
          <c:val>
            <c:numRef>
              <c:f>'Funding trends'!$E$9:$E$18</c:f>
              <c:numCache>
                <c:formatCode>_-* #,##0.0_-;\-* #,##0.0_-;_-* "-"??_-;_-@_-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1.4156390000000001</c:v>
                </c:pt>
                <c:pt idx="3">
                  <c:v>1.8090599999999999</c:v>
                </c:pt>
                <c:pt idx="4">
                  <c:v>2.7678250000000002</c:v>
                </c:pt>
                <c:pt idx="5">
                  <c:v>3.3</c:v>
                </c:pt>
                <c:pt idx="6">
                  <c:v>4.00427</c:v>
                </c:pt>
                <c:pt idx="7">
                  <c:v>11.436387</c:v>
                </c:pt>
                <c:pt idx="8">
                  <c:v>12.143783000000001</c:v>
                </c:pt>
                <c:pt idx="9">
                  <c:v>44.263725999999998</c:v>
                </c:pt>
              </c:numCache>
            </c:numRef>
          </c:val>
        </c:ser>
        <c:axId val="660936192"/>
        <c:axId val="660937728"/>
      </c:barChart>
      <c:catAx>
        <c:axId val="660936192"/>
        <c:scaling>
          <c:orientation val="minMax"/>
        </c:scaling>
        <c:axPos val="l"/>
        <c:numFmt formatCode="#,##0.00" sourceLinked="0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0937728"/>
        <c:crosses val="autoZero"/>
        <c:auto val="1"/>
        <c:lblAlgn val="ctr"/>
        <c:lblOffset val="100"/>
      </c:catAx>
      <c:valAx>
        <c:axId val="660937728"/>
        <c:scaling>
          <c:orientation val="minMax"/>
        </c:scaling>
        <c:axPos val="b"/>
        <c:majorGridlines/>
        <c:numFmt formatCode="#,##0" sourceLinked="0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0936192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657225</xdr:colOff>
      <xdr:row>4</xdr:row>
      <xdr:rowOff>123825</xdr:rowOff>
    </xdr:from>
    <xdr:to>
      <xdr:col>13</xdr:col>
      <xdr:colOff>342900</xdr:colOff>
      <xdr:row>18</xdr:row>
      <xdr:rowOff>142875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11</xdr:row>
      <xdr:rowOff>152399</xdr:rowOff>
    </xdr:from>
    <xdr:to>
      <xdr:col>1</xdr:col>
      <xdr:colOff>857250</xdr:colOff>
      <xdr:row>29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47626</xdr:colOff>
      <xdr:row>2</xdr:row>
      <xdr:rowOff>0</xdr:rowOff>
    </xdr:from>
    <xdr:to>
      <xdr:col>16</xdr:col>
      <xdr:colOff>523876</xdr:colOff>
      <xdr:row>19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38099</xdr:colOff>
      <xdr:row>19</xdr:row>
      <xdr:rowOff>114301</xdr:rowOff>
    </xdr:from>
    <xdr:to>
      <xdr:col>16</xdr:col>
      <xdr:colOff>542924</xdr:colOff>
      <xdr:row>39</xdr:row>
      <xdr:rowOff>38101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3"/>
  <sheetViews>
    <sheetView workbookViewId="0">
      <selection activeCell="B27" sqref="B27"/>
    </sheetView>
  </sheetViews>
  <sheetFormatPr defaultRowHeight="12.75"/>
  <cols>
    <col min="1" max="1" width="45.140625" bestFit="1" customWidth="1"/>
    <col min="2" max="4" width="14" bestFit="1" customWidth="1"/>
    <col min="5" max="5" width="14" customWidth="1"/>
    <col min="6" max="6" width="14" bestFit="1" customWidth="1"/>
  </cols>
  <sheetData>
    <row r="1" spans="1:2">
      <c r="A1" t="s">
        <v>55</v>
      </c>
    </row>
    <row r="2" spans="1:2">
      <c r="A2" t="s">
        <v>22</v>
      </c>
    </row>
    <row r="4" spans="1:2">
      <c r="A4" s="26"/>
    </row>
    <row r="5" spans="1:2">
      <c r="A5" s="19">
        <v>44826714</v>
      </c>
    </row>
    <row r="7" spans="1:2">
      <c r="A7" t="s">
        <v>56</v>
      </c>
    </row>
    <row r="8" spans="1:2">
      <c r="A8" s="17"/>
      <c r="B8" s="17" t="s">
        <v>57</v>
      </c>
    </row>
    <row r="9" spans="1:2">
      <c r="A9" t="s">
        <v>25</v>
      </c>
      <c r="B9" s="2">
        <v>19.411857000000001</v>
      </c>
    </row>
    <row r="10" spans="1:2">
      <c r="A10" t="s">
        <v>51</v>
      </c>
      <c r="B10" s="2">
        <v>12.143783000000001</v>
      </c>
    </row>
    <row r="11" spans="1:2">
      <c r="A11" t="s">
        <v>26</v>
      </c>
      <c r="B11" s="2">
        <v>5.0049539999999997</v>
      </c>
    </row>
    <row r="12" spans="1:2">
      <c r="A12" t="s">
        <v>12</v>
      </c>
      <c r="B12" s="2">
        <v>1.6252230000000001</v>
      </c>
    </row>
    <row r="13" spans="1:2">
      <c r="A13" t="s">
        <v>59</v>
      </c>
      <c r="B13" s="2">
        <v>1</v>
      </c>
    </row>
    <row r="14" spans="1:2">
      <c r="A14" t="s">
        <v>58</v>
      </c>
      <c r="B14" s="2">
        <v>0.92400000000000004</v>
      </c>
    </row>
    <row r="15" spans="1:2">
      <c r="A15" t="s">
        <v>10</v>
      </c>
      <c r="B15" s="2">
        <v>0.85499999999999998</v>
      </c>
    </row>
    <row r="16" spans="1:2">
      <c r="A16" t="s">
        <v>17</v>
      </c>
      <c r="B16" s="2">
        <v>0.8</v>
      </c>
    </row>
    <row r="17" spans="1:6">
      <c r="A17" t="s">
        <v>15</v>
      </c>
      <c r="B17" s="2">
        <v>0.60505600000000004</v>
      </c>
    </row>
    <row r="18" spans="1:6">
      <c r="A18" t="s">
        <v>11</v>
      </c>
      <c r="B18" s="2">
        <v>0.45083400000000001</v>
      </c>
    </row>
    <row r="19" spans="1:6">
      <c r="B19" s="19"/>
    </row>
    <row r="22" spans="1:6">
      <c r="A22" s="28"/>
      <c r="B22" s="28"/>
    </row>
    <row r="23" spans="1:6">
      <c r="A23" s="29"/>
      <c r="B23" s="30"/>
    </row>
    <row r="24" spans="1:6">
      <c r="A24" s="28"/>
      <c r="B24" s="31"/>
    </row>
    <row r="25" spans="1:6">
      <c r="A25" s="28"/>
      <c r="B25" s="28"/>
    </row>
    <row r="26" spans="1:6">
      <c r="A26" s="29"/>
      <c r="B26" s="29"/>
    </row>
    <row r="27" spans="1:6">
      <c r="A27" s="28"/>
      <c r="B27" s="31"/>
      <c r="F27" s="27"/>
    </row>
    <row r="28" spans="1:6">
      <c r="A28" s="28"/>
      <c r="B28" s="31"/>
      <c r="F28" s="8"/>
    </row>
    <row r="29" spans="1:6">
      <c r="A29" s="28"/>
      <c r="B29" s="31"/>
    </row>
    <row r="30" spans="1:6">
      <c r="A30" s="28"/>
      <c r="B30" s="31"/>
      <c r="F30" s="8"/>
    </row>
    <row r="31" spans="1:6">
      <c r="A31" s="28"/>
      <c r="B31" s="31"/>
    </row>
    <row r="32" spans="1:6">
      <c r="A32" s="28"/>
      <c r="B32" s="31"/>
    </row>
    <row r="33" spans="1:2">
      <c r="A33" s="28"/>
      <c r="B33" s="31"/>
    </row>
    <row r="34" spans="1:2">
      <c r="A34" s="28"/>
      <c r="B34" s="31"/>
    </row>
    <row r="35" spans="1:2">
      <c r="A35" s="28"/>
      <c r="B35" s="31"/>
    </row>
    <row r="36" spans="1:2">
      <c r="A36" s="32"/>
      <c r="B36" s="33"/>
    </row>
    <row r="37" spans="1:2">
      <c r="A37" s="28"/>
      <c r="B37" s="28"/>
    </row>
    <row r="38" spans="1:2">
      <c r="A38" s="28"/>
      <c r="B38" s="28"/>
    </row>
    <row r="43" spans="1:2">
      <c r="B43" s="19"/>
    </row>
  </sheetData>
  <sortState ref="A7:B16">
    <sortCondition descending="1" ref="B7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A39" sqref="A39"/>
    </sheetView>
  </sheetViews>
  <sheetFormatPr defaultRowHeight="12.75"/>
  <cols>
    <col min="1" max="1" width="64.140625" bestFit="1" customWidth="1"/>
    <col min="2" max="2" width="14" bestFit="1" customWidth="1"/>
  </cols>
  <sheetData>
    <row r="1" spans="1:2">
      <c r="A1" t="s">
        <v>21</v>
      </c>
    </row>
    <row r="2" spans="1:2">
      <c r="A2" t="s">
        <v>22</v>
      </c>
    </row>
    <row r="5" spans="1:2">
      <c r="A5" s="1"/>
      <c r="B5" s="1" t="s">
        <v>23</v>
      </c>
    </row>
    <row r="6" spans="1:2">
      <c r="A6" t="s">
        <v>24</v>
      </c>
      <c r="B6" s="2">
        <v>16.543783000000001</v>
      </c>
    </row>
    <row r="7" spans="1:2">
      <c r="A7" t="s">
        <v>25</v>
      </c>
      <c r="B7" s="2">
        <v>14.593024</v>
      </c>
    </row>
    <row r="8" spans="1:2">
      <c r="A8" t="s">
        <v>26</v>
      </c>
      <c r="B8" s="2">
        <v>8.2886170000000003</v>
      </c>
    </row>
    <row r="9" spans="1:2">
      <c r="A9" t="s">
        <v>27</v>
      </c>
      <c r="B9" s="2">
        <v>2.2767360000000001</v>
      </c>
    </row>
    <row r="10" spans="1:2">
      <c r="A10" t="s">
        <v>17</v>
      </c>
      <c r="B10" s="2">
        <v>1.8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9"/>
  <sheetViews>
    <sheetView workbookViewId="0">
      <selection activeCell="A4" sqref="A4:C4"/>
    </sheetView>
  </sheetViews>
  <sheetFormatPr defaultRowHeight="12.75"/>
  <cols>
    <col min="1" max="1" width="31" bestFit="1" customWidth="1"/>
    <col min="2" max="2" width="14" bestFit="1" customWidth="1"/>
  </cols>
  <sheetData>
    <row r="1" spans="1:2">
      <c r="A1" t="s">
        <v>28</v>
      </c>
    </row>
    <row r="2" spans="1:2">
      <c r="A2" t="s">
        <v>22</v>
      </c>
    </row>
    <row r="4" spans="1:2">
      <c r="A4" s="3" t="s">
        <v>2</v>
      </c>
      <c r="B4" s="3" t="s">
        <v>29</v>
      </c>
    </row>
    <row r="5" spans="1:2">
      <c r="A5" t="s">
        <v>11</v>
      </c>
      <c r="B5" s="2">
        <v>35.296289999999999</v>
      </c>
    </row>
    <row r="6" spans="1:2">
      <c r="A6" t="s">
        <v>9</v>
      </c>
      <c r="B6" s="2">
        <v>6.9178980000000001</v>
      </c>
    </row>
    <row r="7" spans="1:2">
      <c r="A7" t="s">
        <v>5</v>
      </c>
      <c r="B7" s="2">
        <v>6.6426740000000004</v>
      </c>
    </row>
    <row r="8" spans="1:2">
      <c r="A8" t="s">
        <v>4</v>
      </c>
      <c r="B8" s="2">
        <v>1.2499960000000001</v>
      </c>
    </row>
    <row r="9" spans="1:2" ht="13.5" thickBot="1">
      <c r="A9" s="4" t="s">
        <v>30</v>
      </c>
      <c r="B9" s="5">
        <v>50.106858000000003</v>
      </c>
    </row>
    <row r="11" spans="1:2">
      <c r="A11" t="s">
        <v>31</v>
      </c>
    </row>
    <row r="12" spans="1:2">
      <c r="A12" t="s">
        <v>22</v>
      </c>
    </row>
    <row r="14" spans="1:2">
      <c r="A14" s="3" t="s">
        <v>2</v>
      </c>
      <c r="B14" s="3" t="s">
        <v>29</v>
      </c>
    </row>
    <row r="15" spans="1:2">
      <c r="A15" t="s">
        <v>11</v>
      </c>
      <c r="B15" s="6">
        <v>35.296289999999999</v>
      </c>
    </row>
    <row r="16" spans="1:2">
      <c r="A16" t="s">
        <v>9</v>
      </c>
      <c r="B16" s="6">
        <v>6.6631859999999996</v>
      </c>
    </row>
    <row r="17" spans="1:2">
      <c r="A17" t="s">
        <v>5</v>
      </c>
      <c r="B17" s="6">
        <v>5.4363250000000001</v>
      </c>
    </row>
    <row r="18" spans="1:2">
      <c r="A18" t="s">
        <v>4</v>
      </c>
      <c r="B18" s="6">
        <v>1.2499960000000001</v>
      </c>
    </row>
    <row r="19" spans="1:2" ht="13.5" thickBot="1">
      <c r="A19" s="4" t="s">
        <v>30</v>
      </c>
      <c r="B19" s="7">
        <v>48.645797000000002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6"/>
  <sheetViews>
    <sheetView workbookViewId="0">
      <selection activeCell="A31" sqref="A31"/>
    </sheetView>
  </sheetViews>
  <sheetFormatPr defaultRowHeight="12.75"/>
  <cols>
    <col min="1" max="1" width="64.140625" bestFit="1" customWidth="1"/>
    <col min="2" max="2" width="11.28515625" bestFit="1" customWidth="1"/>
  </cols>
  <sheetData>
    <row r="1" spans="1:2">
      <c r="A1" t="s">
        <v>48</v>
      </c>
    </row>
    <row r="2" spans="1:2">
      <c r="A2" t="s">
        <v>54</v>
      </c>
    </row>
    <row r="4" spans="1:2">
      <c r="A4" s="20" t="s">
        <v>0</v>
      </c>
      <c r="B4" s="20" t="s">
        <v>49</v>
      </c>
    </row>
    <row r="5" spans="1:2">
      <c r="A5" s="11" t="s">
        <v>50</v>
      </c>
      <c r="B5" s="21">
        <v>7633380</v>
      </c>
    </row>
    <row r="6" spans="1:2">
      <c r="A6" s="11" t="s">
        <v>26</v>
      </c>
      <c r="B6" s="21">
        <v>3546645</v>
      </c>
    </row>
    <row r="7" spans="1:2">
      <c r="A7" s="11" t="s">
        <v>51</v>
      </c>
      <c r="B7" s="21">
        <v>3000000</v>
      </c>
    </row>
    <row r="8" spans="1:2">
      <c r="A8" s="11" t="s">
        <v>17</v>
      </c>
      <c r="B8" s="21">
        <v>800000</v>
      </c>
    </row>
    <row r="9" spans="1:2">
      <c r="A9" s="11" t="s">
        <v>10</v>
      </c>
      <c r="B9" s="21">
        <v>485000</v>
      </c>
    </row>
    <row r="10" spans="1:2">
      <c r="A10" s="11" t="s">
        <v>11</v>
      </c>
      <c r="B10" s="21">
        <v>450834</v>
      </c>
    </row>
    <row r="11" spans="1:2">
      <c r="A11" s="11" t="s">
        <v>15</v>
      </c>
      <c r="B11" s="21">
        <v>402244</v>
      </c>
    </row>
    <row r="12" spans="1:2">
      <c r="A12" s="11" t="s">
        <v>16</v>
      </c>
      <c r="B12" s="21">
        <v>359063</v>
      </c>
    </row>
    <row r="13" spans="1:2" ht="13.5" thickBot="1">
      <c r="A13" s="13" t="s">
        <v>30</v>
      </c>
      <c r="B13" s="22">
        <v>16677166</v>
      </c>
    </row>
    <row r="15" spans="1:2">
      <c r="A15" t="s">
        <v>52</v>
      </c>
      <c r="B15" s="23">
        <v>93000000</v>
      </c>
    </row>
    <row r="16" spans="1:2">
      <c r="A16" s="24" t="s">
        <v>53</v>
      </c>
      <c r="B16" s="25">
        <f>B13/B15</f>
        <v>0.17932436559139786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4"/>
  <sheetViews>
    <sheetView workbookViewId="0">
      <selection activeCell="A4" sqref="A4:C4"/>
    </sheetView>
  </sheetViews>
  <sheetFormatPr defaultRowHeight="12.75"/>
  <cols>
    <col min="1" max="1" width="44.5703125" bestFit="1" customWidth="1"/>
    <col min="2" max="2" width="15" bestFit="1" customWidth="1"/>
  </cols>
  <sheetData>
    <row r="1" spans="1:3">
      <c r="A1" t="s">
        <v>32</v>
      </c>
    </row>
    <row r="2" spans="1:3">
      <c r="A2" t="s">
        <v>22</v>
      </c>
    </row>
    <row r="4" spans="1:3">
      <c r="A4" s="3"/>
      <c r="B4" s="3" t="s">
        <v>23</v>
      </c>
      <c r="C4" s="3" t="s">
        <v>33</v>
      </c>
    </row>
    <row r="5" spans="1:3">
      <c r="A5" t="s">
        <v>34</v>
      </c>
      <c r="B5" s="2">
        <v>17.659604000000002</v>
      </c>
      <c r="C5" s="8">
        <f>B5/$B$13</f>
        <v>0.3524388617621963</v>
      </c>
    </row>
    <row r="6" spans="1:3">
      <c r="A6" t="s">
        <v>35</v>
      </c>
      <c r="B6" s="2">
        <v>6.9729939999999999</v>
      </c>
      <c r="C6" s="8">
        <f>B6/$B$13</f>
        <v>0.13916246754087033</v>
      </c>
    </row>
    <row r="7" spans="1:3">
      <c r="A7" t="s">
        <v>36</v>
      </c>
      <c r="B7" s="2">
        <v>6.2993430000000004</v>
      </c>
      <c r="C7" s="8">
        <f>B7/$B$13</f>
        <v>0.12571818013414451</v>
      </c>
    </row>
    <row r="8" spans="1:3">
      <c r="A8" t="s">
        <v>37</v>
      </c>
      <c r="B8" s="2">
        <v>4.9669819999999998</v>
      </c>
      <c r="C8" s="8">
        <f>B8/$B$13</f>
        <v>9.9127788056477206E-2</v>
      </c>
    </row>
    <row r="9" spans="1:3">
      <c r="A9" t="s">
        <v>38</v>
      </c>
      <c r="B9" s="2">
        <v>3.912925</v>
      </c>
      <c r="C9" s="8">
        <f>B9/$B$13</f>
        <v>7.8091605743868434E-2</v>
      </c>
    </row>
    <row r="10" spans="1:3">
      <c r="A10" t="s">
        <v>20</v>
      </c>
      <c r="B10" s="2">
        <v>3.716593</v>
      </c>
      <c r="C10" s="8">
        <v>7.417333970531538E-2</v>
      </c>
    </row>
    <row r="11" spans="1:3">
      <c r="A11" t="s">
        <v>39</v>
      </c>
      <c r="B11" s="2">
        <v>3.5518320000000001</v>
      </c>
      <c r="C11" s="8">
        <f>B11/$B$13</f>
        <v>7.0885147099025839E-2</v>
      </c>
    </row>
    <row r="12" spans="1:3">
      <c r="A12" t="s">
        <v>19</v>
      </c>
      <c r="B12" s="2">
        <v>3.0265849999999999</v>
      </c>
      <c r="C12" s="8">
        <f>B12/$B$13</f>
        <v>6.0402609958101934E-2</v>
      </c>
    </row>
    <row r="13" spans="1:3" ht="13.5" thickBot="1">
      <c r="A13" s="4" t="s">
        <v>30</v>
      </c>
      <c r="B13" s="5">
        <v>50.106858000000003</v>
      </c>
      <c r="C13" s="9">
        <f>B13/$B$13</f>
        <v>1</v>
      </c>
    </row>
    <row r="14" spans="1:3">
      <c r="A14" s="10" t="s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D18" sqref="D18"/>
    </sheetView>
  </sheetViews>
  <sheetFormatPr defaultRowHeight="12.75"/>
  <cols>
    <col min="1" max="1" width="41.5703125" bestFit="1" customWidth="1"/>
    <col min="2" max="2" width="12.85546875" bestFit="1" customWidth="1"/>
  </cols>
  <sheetData>
    <row r="1" spans="1:3">
      <c r="A1" t="s">
        <v>47</v>
      </c>
    </row>
    <row r="2" spans="1:3">
      <c r="A2" t="s">
        <v>22</v>
      </c>
    </row>
    <row r="4" spans="1:3">
      <c r="A4" s="15" t="s">
        <v>1</v>
      </c>
      <c r="B4" s="15" t="s">
        <v>23</v>
      </c>
      <c r="C4" s="15" t="s">
        <v>33</v>
      </c>
    </row>
    <row r="5" spans="1:3">
      <c r="A5" t="s">
        <v>8</v>
      </c>
      <c r="B5" s="2">
        <v>2.1960069999999998</v>
      </c>
      <c r="C5" s="8">
        <f>B5/$B$12</f>
        <v>0.26494251091587412</v>
      </c>
    </row>
    <row r="6" spans="1:3">
      <c r="A6" t="s">
        <v>7</v>
      </c>
      <c r="B6" s="2">
        <v>1.8999950000000001</v>
      </c>
      <c r="C6" s="8">
        <f t="shared" ref="C6:C12" si="0">B6/$B$12</f>
        <v>0.22922943598431439</v>
      </c>
    </row>
    <row r="7" spans="1:3">
      <c r="A7" t="s">
        <v>14</v>
      </c>
      <c r="B7" s="2">
        <v>1.3</v>
      </c>
      <c r="C7" s="8">
        <f t="shared" si="0"/>
        <v>0.15684160578296716</v>
      </c>
    </row>
    <row r="8" spans="1:3">
      <c r="A8" t="s">
        <v>13</v>
      </c>
      <c r="B8" s="2">
        <v>0.83544099999999999</v>
      </c>
      <c r="C8" s="8">
        <f t="shared" si="0"/>
        <v>0.10079377536686759</v>
      </c>
    </row>
    <row r="9" spans="1:3">
      <c r="A9" t="s">
        <v>3</v>
      </c>
      <c r="B9" s="2">
        <v>0.74984899999999999</v>
      </c>
      <c r="C9" s="8">
        <f t="shared" si="0"/>
        <v>9.0467324042117034E-2</v>
      </c>
    </row>
    <row r="10" spans="1:3">
      <c r="A10" t="s">
        <v>18</v>
      </c>
      <c r="B10" s="2">
        <v>0.69599999999999995</v>
      </c>
      <c r="C10" s="8">
        <f t="shared" si="0"/>
        <v>8.3970582788419332E-2</v>
      </c>
    </row>
    <row r="11" spans="1:3">
      <c r="A11" s="11" t="s">
        <v>6</v>
      </c>
      <c r="B11" s="12">
        <v>0.61132500000000001</v>
      </c>
      <c r="C11" s="8">
        <f t="shared" si="0"/>
        <v>7.3754765119440305E-2</v>
      </c>
    </row>
    <row r="12" spans="1:3" ht="13.5" thickBot="1">
      <c r="A12" s="13" t="s">
        <v>30</v>
      </c>
      <c r="B12" s="14">
        <v>8.2886170000000003</v>
      </c>
      <c r="C12" s="16">
        <f t="shared" si="0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>
      <selection activeCell="B28" sqref="B28"/>
    </sheetView>
  </sheetViews>
  <sheetFormatPr defaultRowHeight="12.75"/>
  <cols>
    <col min="1" max="1" width="64.140625" bestFit="1" customWidth="1"/>
    <col min="5" max="5" width="11.7109375" bestFit="1" customWidth="1"/>
  </cols>
  <sheetData>
    <row r="1" spans="1:5">
      <c r="A1" t="s">
        <v>41</v>
      </c>
    </row>
    <row r="2" spans="1:5">
      <c r="A2" t="s">
        <v>46</v>
      </c>
    </row>
    <row r="4" spans="1:5">
      <c r="A4" s="17"/>
      <c r="B4" s="17">
        <v>2012</v>
      </c>
      <c r="C4" s="17">
        <v>2013</v>
      </c>
      <c r="D4" s="17">
        <v>2014</v>
      </c>
      <c r="E4" s="18" t="s">
        <v>29</v>
      </c>
    </row>
    <row r="5" spans="1:5">
      <c r="A5" s="19" t="s">
        <v>11</v>
      </c>
      <c r="B5" s="2">
        <v>15.646967</v>
      </c>
      <c r="C5" s="2">
        <v>27.736260000000001</v>
      </c>
      <c r="D5" s="2">
        <v>44.826714000000003</v>
      </c>
      <c r="E5" s="2">
        <v>88.209941000000001</v>
      </c>
    </row>
    <row r="7" spans="1:5">
      <c r="A7" t="s">
        <v>42</v>
      </c>
    </row>
    <row r="8" spans="1:5">
      <c r="A8" s="17" t="s">
        <v>0</v>
      </c>
      <c r="B8" s="17">
        <v>2012</v>
      </c>
      <c r="C8" s="17">
        <v>2013</v>
      </c>
      <c r="D8" s="17">
        <v>2014</v>
      </c>
      <c r="E8" s="17" t="s">
        <v>30</v>
      </c>
    </row>
    <row r="9" spans="1:5">
      <c r="A9" t="s">
        <v>43</v>
      </c>
      <c r="B9" s="2">
        <v>1</v>
      </c>
      <c r="C9" s="2">
        <v>0</v>
      </c>
      <c r="D9" s="2">
        <v>0</v>
      </c>
      <c r="E9" s="2">
        <v>1</v>
      </c>
    </row>
    <row r="10" spans="1:5">
      <c r="A10" t="s">
        <v>44</v>
      </c>
      <c r="B10" s="2">
        <v>0</v>
      </c>
      <c r="C10" s="2">
        <v>0</v>
      </c>
      <c r="D10" s="2">
        <v>1</v>
      </c>
      <c r="E10" s="2">
        <v>1</v>
      </c>
    </row>
    <row r="11" spans="1:5">
      <c r="A11" t="s">
        <v>45</v>
      </c>
      <c r="B11" s="2">
        <v>1.218</v>
      </c>
      <c r="C11" s="2">
        <v>0</v>
      </c>
      <c r="D11" s="2">
        <v>0.19763900000000001</v>
      </c>
      <c r="E11" s="2">
        <v>1.4156390000000001</v>
      </c>
    </row>
    <row r="12" spans="1:5">
      <c r="A12" t="s">
        <v>15</v>
      </c>
      <c r="B12" s="2">
        <v>0.59589899999999996</v>
      </c>
      <c r="C12" s="2">
        <v>0.60810500000000001</v>
      </c>
      <c r="D12" s="2">
        <v>0.60505600000000004</v>
      </c>
      <c r="E12" s="2">
        <v>1.8090599999999999</v>
      </c>
    </row>
    <row r="13" spans="1:5">
      <c r="A13" t="s">
        <v>12</v>
      </c>
      <c r="B13" s="2">
        <v>0.3</v>
      </c>
      <c r="C13" s="2">
        <v>0.84260199999999996</v>
      </c>
      <c r="D13" s="2">
        <v>1.6252230000000001</v>
      </c>
      <c r="E13" s="2">
        <v>2.7678250000000002</v>
      </c>
    </row>
    <row r="14" spans="1:5">
      <c r="A14" t="s">
        <v>17</v>
      </c>
      <c r="B14" s="2">
        <v>1</v>
      </c>
      <c r="C14" s="2">
        <v>1.5</v>
      </c>
      <c r="D14" s="2">
        <v>0.8</v>
      </c>
      <c r="E14" s="2">
        <v>3.3</v>
      </c>
    </row>
    <row r="15" spans="1:5">
      <c r="A15" t="s">
        <v>10</v>
      </c>
      <c r="B15" s="2">
        <v>0.64927000000000001</v>
      </c>
      <c r="C15" s="2">
        <v>2.5</v>
      </c>
      <c r="D15" s="2">
        <v>0.85499999999999998</v>
      </c>
      <c r="E15" s="2">
        <v>4.00427</v>
      </c>
    </row>
    <row r="16" spans="1:5">
      <c r="A16" t="s">
        <v>26</v>
      </c>
      <c r="B16" s="2">
        <v>0</v>
      </c>
      <c r="C16" s="2">
        <v>6.4314330000000002</v>
      </c>
      <c r="D16" s="2">
        <v>5.0049539999999997</v>
      </c>
      <c r="E16" s="2">
        <v>11.436387</v>
      </c>
    </row>
    <row r="17" spans="1:5">
      <c r="A17" t="s">
        <v>24</v>
      </c>
      <c r="B17" s="2">
        <v>0</v>
      </c>
      <c r="C17" s="2">
        <v>0</v>
      </c>
      <c r="D17" s="2">
        <v>12.143783000000001</v>
      </c>
      <c r="E17" s="2">
        <v>12.143783000000001</v>
      </c>
    </row>
    <row r="18" spans="1:5">
      <c r="A18" t="s">
        <v>25</v>
      </c>
      <c r="B18" s="2">
        <v>9.6958289999999998</v>
      </c>
      <c r="C18" s="2">
        <v>15.156040000000001</v>
      </c>
      <c r="D18" s="2">
        <v>19.411857000000001</v>
      </c>
      <c r="E18" s="2">
        <v>44.263725999999998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HA to Nigeria_14</vt:lpstr>
      <vt:lpstr>HA to all affected_1415</vt:lpstr>
      <vt:lpstr>Recipients</vt:lpstr>
      <vt:lpstr>UN Appeal</vt:lpstr>
      <vt:lpstr>Sectors</vt:lpstr>
      <vt:lpstr>Pooled funding</vt:lpstr>
      <vt:lpstr>Funding trends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alexandras</dc:creator>
  <cp:lastModifiedBy>alexandras</cp:lastModifiedBy>
  <dcterms:created xsi:type="dcterms:W3CDTF">2015-02-16T16:07:00Z</dcterms:created>
  <dcterms:modified xsi:type="dcterms:W3CDTF">2015-02-16T16:16:40Z</dcterms:modified>
</cp:coreProperties>
</file>