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Default Extension="png" ContentType="image/png"/>
  <Override PartName="/xl/charts/chart10.xml" ContentType="application/vnd.openxmlformats-officedocument.drawingml.chart+xml"/>
  <Override PartName="/xl/worksheets/sheet14.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pivotTables/pivotTable1.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heckCompatibility="1" defaultThemeVersion="124226"/>
  <bookViews>
    <workbookView xWindow="120" yWindow="45" windowWidth="15180" windowHeight="8580" activeTab="1"/>
  </bookViews>
  <sheets>
    <sheet name="Summary" sheetId="2" r:id="rId1"/>
    <sheet name="Figure 1" sheetId="23" r:id="rId2"/>
    <sheet name="Figure 2" sheetId="24" r:id="rId3"/>
    <sheet name="Figure 3" sheetId="25" r:id="rId4"/>
    <sheet name="Figure 4" sheetId="26" r:id="rId5"/>
    <sheet name="Figure 5" sheetId="29" r:id="rId6"/>
    <sheet name="Sheet6" sheetId="7" r:id="rId7"/>
    <sheet name="FTS export 2015" sheetId="1" r:id="rId8"/>
    <sheet name="Sheet27" sheetId="28" r:id="rId9"/>
    <sheet name="FTS 2010-2014" sheetId="3" r:id="rId10"/>
    <sheet name="2015 analysis" sheetId="8" r:id="rId11"/>
    <sheet name="2015 timeline" sheetId="9" r:id="rId12"/>
    <sheet name="Trend" sheetId="10" r:id="rId13"/>
    <sheet name="Cluster analysis" sheetId="18" r:id="rId14"/>
    <sheet name="SRP 2015 clusters" sheetId="4" r:id="rId15"/>
    <sheet name="SRP donors" sheetId="6" r:id="rId16"/>
    <sheet name="Appeals analysis" sheetId="12" r:id="rId17"/>
    <sheet name="Top donors 2011-2014" sheetId="13" r:id="rId18"/>
    <sheet name="ERF 2015 analysis" sheetId="15" r:id="rId19"/>
    <sheet name="ERF file" sheetId="17" r:id="rId20"/>
    <sheet name="Donor appeal Summary" sheetId="16" r:id="rId21"/>
  </sheets>
  <definedNames>
    <definedName name="_xlnm._FilterDatabase" localSheetId="7" hidden="1">'FTS export 2015'!$A$1:$AN$42</definedName>
  </definedNames>
  <calcPr calcId="125725"/>
  <pivotCaches>
    <pivotCache cacheId="0" r:id="rId22"/>
    <pivotCache cacheId="1" r:id="rId23"/>
  </pivotCaches>
</workbook>
</file>

<file path=xl/calcChain.xml><?xml version="1.0" encoding="utf-8"?>
<calcChain xmlns="http://schemas.openxmlformats.org/spreadsheetml/2006/main">
  <c r="D23" i="4"/>
  <c r="D21"/>
  <c r="D15"/>
  <c r="D19"/>
  <c r="D10"/>
  <c r="D20"/>
  <c r="D12"/>
  <c r="D22"/>
  <c r="D11"/>
  <c r="D16"/>
  <c r="D14"/>
  <c r="D18"/>
  <c r="D13"/>
  <c r="D17"/>
  <c r="L22"/>
  <c r="D39" i="17"/>
  <c r="D38"/>
  <c r="C27"/>
  <c r="D26"/>
  <c r="D27" s="1"/>
  <c r="C26"/>
  <c r="B26"/>
  <c r="B27" s="1"/>
  <c r="B9" i="15" l="1"/>
  <c r="B10" s="1"/>
  <c r="D25" i="16" l="1"/>
  <c r="B25"/>
  <c r="C22" s="1"/>
  <c r="C21"/>
  <c r="C20"/>
  <c r="C19"/>
  <c r="C17"/>
  <c r="C16"/>
  <c r="C15"/>
  <c r="C13"/>
  <c r="C12"/>
  <c r="C11"/>
  <c r="C10"/>
  <c r="F3" i="12"/>
  <c r="E3"/>
  <c r="F8"/>
  <c r="C19" i="8"/>
  <c r="E8" i="12"/>
  <c r="E5"/>
  <c r="E6"/>
  <c r="E7"/>
  <c r="E4"/>
  <c r="F5"/>
  <c r="F6"/>
  <c r="F7"/>
  <c r="F4"/>
  <c r="E4" i="8"/>
  <c r="D19"/>
  <c r="E6" s="1"/>
  <c r="I10" i="9"/>
  <c r="H10"/>
  <c r="I9"/>
  <c r="H9"/>
  <c r="I8"/>
  <c r="H8"/>
  <c r="I4"/>
  <c r="H4"/>
  <c r="H3"/>
  <c r="I3"/>
  <c r="I2"/>
  <c r="H2"/>
  <c r="D25" i="6"/>
  <c r="B25"/>
  <c r="C22"/>
  <c r="C21"/>
  <c r="C20"/>
  <c r="C19"/>
  <c r="C18"/>
  <c r="C17"/>
  <c r="C16"/>
  <c r="C15"/>
  <c r="C14"/>
  <c r="C13"/>
  <c r="C12"/>
  <c r="C11"/>
  <c r="C10"/>
  <c r="C25" s="1"/>
  <c r="E7" i="8" l="1"/>
  <c r="E11"/>
  <c r="E15"/>
  <c r="E16"/>
  <c r="E12"/>
  <c r="E8"/>
  <c r="E17"/>
  <c r="E13"/>
  <c r="E9"/>
  <c r="E5"/>
  <c r="E18"/>
  <c r="E14"/>
  <c r="E10"/>
  <c r="C25" i="16"/>
  <c r="C14"/>
  <c r="C18"/>
</calcChain>
</file>

<file path=xl/sharedStrings.xml><?xml version="1.0" encoding="utf-8"?>
<sst xmlns="http://schemas.openxmlformats.org/spreadsheetml/2006/main" count="35851" uniqueCount="2294">
  <si>
    <t>Humanitarian Aid to Mukalla Refugees (DMA-ERF-0483/103) not SRP aligned</t>
  </si>
  <si>
    <t>Nahda Makers Organization</t>
  </si>
  <si>
    <t xml:space="preserve">Protection of Refugees and Asylum Seekers_x000D_
</t>
  </si>
  <si>
    <t>Extension of secondment of an Emergency Coordinator</t>
  </si>
  <si>
    <t>Balancing entry for fund allocation 179283</t>
  </si>
  <si>
    <t>Awaiting allocation to specific project/sector (STATE/PRM)</t>
  </si>
  <si>
    <t>Air Passenger Service and Logistics Cluster Coordination in Support of the Humanitarian Response in Sa’ada (Cost recovery)</t>
  </si>
  <si>
    <t>Yemen Emergency Contingency Plan (YECP) (46.H.7-5-128)</t>
  </si>
  <si>
    <t>YEM-13/WS/54026/R/5120</t>
  </si>
  <si>
    <t>Management of acute malnutrition among children under five in Yemen with special focus on emergency areas [M013666]</t>
  </si>
  <si>
    <t>Relief International</t>
  </si>
  <si>
    <t>THFY</t>
  </si>
  <si>
    <t>Support to the Yemen Humanitarian Response Plan by providing Time-critical NFI Assistance to IDPs</t>
  </si>
  <si>
    <t>WASH cluster coordination, assessment, preparedness and capacity building</t>
  </si>
  <si>
    <t>CERF Rapid Response grant to project: Support to Elimination of landmines/ERW threats in the Northern and Southern areas of governorates (CERF 12-UDP-009)</t>
  </si>
  <si>
    <t>Emergency Food Aid - EMOP 200039 - Delivery of 205 mt Palm Oil, 200 mt Wheat Soya Blend and 150 mt Sugar (BMZ-No.: 2011.1801.7)</t>
  </si>
  <si>
    <t>Food Security and Asset Recovery Program for Vulnerable Yemeni Families (USAID/FFP)</t>
  </si>
  <si>
    <t>YWU</t>
  </si>
  <si>
    <t>Balancing entry for fund allocation 188904</t>
  </si>
  <si>
    <t>Danish Refugee Council</t>
  </si>
  <si>
    <t>Phase 3: Integrated Emergency Response Programme for Yemen 2011 - 2013 (Consortium) - To support early recovery</t>
  </si>
  <si>
    <t>Emergency Response Fund (projected needs $5,000,000) [CT 3487] (OCT 3487, 1st tranche of GBP 900,000, OCT 3517 2nd tranche of GBP 600,000, in a total amount of GBP 1,500,000) (202472-106)</t>
  </si>
  <si>
    <t>YEM-14/CSS/70563/R/5181</t>
  </si>
  <si>
    <t>YEM-12/MS/47471/R/298</t>
  </si>
  <si>
    <t>Reactivation and expansion of schooling facilities in Dhaher, Shida, Razeh and Haradh districts to cater for 15,000 IDP and host community children</t>
  </si>
  <si>
    <t>Emergency nutritional interventions for conflict-affected population in northern governorates of Yemen (part of ECHO/YEM/BUD/2012/91001)</t>
  </si>
  <si>
    <t>YEM-13/H/58939/R/6579</t>
  </si>
  <si>
    <t>YEM-15/CSS/78675/R/561</t>
  </si>
  <si>
    <t>Emergency Medical Assistance in Camp III Haradh, phase II (EMACH II) (part of VN05 321.50 YEM 02/13)</t>
  </si>
  <si>
    <t>YEM-12/A/47398/R/6458</t>
  </si>
  <si>
    <t>GBP</t>
  </si>
  <si>
    <t>Containment of maternal and childhood morbidity and mortality through strengthening of the primary health care infrastructure in 15 governorates</t>
  </si>
  <si>
    <t>Provision of humanitarian aid, for the Yemeni population most affected by armed conflict, food insecurity and high levels of malnutrition_x000D_
(part of ECHO/YEM/BUD/2014/91004)</t>
  </si>
  <si>
    <t>In-Kind - Distribution of food items provided by Sharjah Charity Association (YEM-2012-003)</t>
  </si>
  <si>
    <t>YEM-12/MS/50742/R/298</t>
  </si>
  <si>
    <t>Man-made crises / Expanded Emergency Nutrition and Health Support for the Vulnerable Population in Lahj (ECHO/YEM/BUD/2015/91003)</t>
  </si>
  <si>
    <t>YEM-12/CSS/47592/14970</t>
  </si>
  <si>
    <t>Balancing entry for fund allocation 200539</t>
  </si>
  <si>
    <t>Balancing entry for fund allocation 200549</t>
  </si>
  <si>
    <t xml:space="preserve">Provision of Safe Water and Hygiene Kits to IDPs and Host Communities in Amran Governorate </t>
  </si>
  <si>
    <t>Contribution from FAO's Technical Cooperation Programme (TCP) funds to contain the spread of desert locust threat and reduce the damage to crops and its impact on crop production and livelihoods of farmers</t>
  </si>
  <si>
    <t>Health, Nutrition, Food Vouchers (USAID/FFP)</t>
  </si>
  <si>
    <t>Man-made crises / ICRC Economic security and water/sanitation/habitat activities in Yemen. (ECHO/YEM/BUD/2014/91002)</t>
  </si>
  <si>
    <t xml:space="preserve">Support the Emergency Health Services of MOPH&amp;P and the field hospitals  for timely management of injured_x000D_
</t>
  </si>
  <si>
    <t>YEM-11/P-HR-RL/38270/R/124</t>
  </si>
  <si>
    <t>CERF rapid response grant to project: Providing Humanitarian Assistance and Protection to Unaccompanied and Separated Migrant Children Stranded in Haradh (CERF 12-IOM-025)</t>
  </si>
  <si>
    <t>Balancing entry for fund allocation 181601</t>
  </si>
  <si>
    <t>To improve food security and increase community resilience to shocks by providing food assistance, safe water, emergency livelihoods support, shelter and protection services over two years. This will benefit choronically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(203847-104)</t>
  </si>
  <si>
    <t>Supporting life-saving nutrition services through management of complicated sever acute malnutrition at therapeutic feeding centres in Northern and Southern  Governorates, with focus to the most  affected areas and IDPs in Abyan,  AlDhale, Lahj, Hodeidah</t>
  </si>
  <si>
    <t>Supporting lifesaving Primary Health CareEmergency Medical Services and Mass Casualty Management and responding to disease outbreaks in the affected southern and northern Governorates, with focus to Abyan,  Saada and Hajjah (13-WHO-019)</t>
  </si>
  <si>
    <t>Middle East</t>
  </si>
  <si>
    <t xml:space="preserve">Food assistance </t>
  </si>
  <si>
    <t>YEM-13/H/56088/298</t>
  </si>
  <si>
    <t>ERF Funded Project - Primary health services, provision of essential medicines through existing health units/centres and mobile clinics, capacity building for medical cadre, health &amp; hygiene awareness &amp; provisions of basic personal hygiene items.</t>
  </si>
  <si>
    <t>Provision of International Protection and assistance to refugees and Asylum Seekers in Yemen</t>
  </si>
  <si>
    <t>YEM-14/H/68836/R/15777</t>
  </si>
  <si>
    <t>To be allocated to specific projects</t>
  </si>
  <si>
    <t>NFI, Shelter and Latrine assistance to IDPs in settlements in North and South Yemen</t>
  </si>
  <si>
    <t>YEM-14/SNYS/70046/R/5186</t>
  </si>
  <si>
    <t>Integrated WASH response for communities affected by conflict, food insecurity and malnutrition in Yemen (part of ECHO/YEM/BUD/2013/91007)</t>
  </si>
  <si>
    <t xml:space="preserve">Emergency Food Assistance to Populations Displaced by Natural Disasters and Civil Unrest </t>
  </si>
  <si>
    <t>Appeal year</t>
  </si>
  <si>
    <t>Humanitarian relief (details to be provided)</t>
  </si>
  <si>
    <t>WFP Multi-Bi Contributions – CASH – Second Installment 2014 (7F-03297.28)</t>
  </si>
  <si>
    <t>Emergency Region Name</t>
  </si>
  <si>
    <t>UNICEF National Committee/Netherlands</t>
  </si>
  <si>
    <t>YEM-14/ER/68947/R/5120</t>
  </si>
  <si>
    <t>YEM-12/A/51604/R/14970</t>
  </si>
  <si>
    <t>YEM-11/MS/38606/R/120</t>
  </si>
  <si>
    <t>YEM-13/WS/54871/6458</t>
  </si>
  <si>
    <t>Améliorer les conditions de détention des femmes dans les prisons</t>
  </si>
  <si>
    <t>YEM-14/A/68844/R/123</t>
  </si>
  <si>
    <t>WASH Emergency Project for Yemen. Water, Sanitation and Hygiene  (USAID/OFDA)</t>
  </si>
  <si>
    <t>Protracted crisis (46.H.7-5-132)</t>
  </si>
  <si>
    <t>YEM-12/H/47617/R/5195</t>
  </si>
  <si>
    <t xml:space="preserve">Emergency WASH assistance to affected population by the conflict in South Yemen (USAID/OFDA)_x000D_
_x000D_
</t>
  </si>
  <si>
    <t xml:space="preserve">To be allocated to specific projects / clusters </t>
  </si>
  <si>
    <t>Balancing entry for fund allocation 203109</t>
  </si>
  <si>
    <t>Agriculture and food security, ERMS, WASH (USAID/OFDA)</t>
  </si>
  <si>
    <t xml:space="preserve">Emergency Response to Malnutrition Crisis </t>
  </si>
  <si>
    <t>Vulnerable communities receive both preventive and curative nutrition services</t>
  </si>
  <si>
    <t>Taiz and Lahj Emergency Food Security Program (USAID/FFP)</t>
  </si>
  <si>
    <t>IRW</t>
  </si>
  <si>
    <t xml:space="preserve">Total: 1185 items returned </t>
  </si>
  <si>
    <t>Provision of Life-saving Humanitarian and Protection Assistance to Yemeni Migrants Returning from the Kingdom of Saudi Arabia</t>
  </si>
  <si>
    <t>Balancing entry for fund allocation 216548</t>
  </si>
  <si>
    <t>Balancing entry for fund allocation 216558</t>
  </si>
  <si>
    <t>Balancing entry for fund allocation 216568</t>
  </si>
  <si>
    <t>WASH Emergency Response in Abyan governorate</t>
  </si>
  <si>
    <t xml:space="preserve">SC </t>
  </si>
  <si>
    <t>Balancing entry for fund allocation 170162</t>
  </si>
  <si>
    <t>Emergency Child focused health and nutrition response in Sa’ada, Amran and Hajjah (USAID/OFDA)</t>
  </si>
  <si>
    <t>Nutrition</t>
  </si>
  <si>
    <t>Provision of integrated humanitarian support to those affected by forced displacement in Yemen and INGO security advisory support</t>
  </si>
  <si>
    <t>Relief assistance for the floods –affected population in Al-Jouf and Mareb governorates.</t>
  </si>
  <si>
    <t xml:space="preserve">WASH Emergency Project for Yemen  </t>
  </si>
  <si>
    <t>Yemen - ERF (OCT 4570)</t>
  </si>
  <si>
    <t>SDC/SHA</t>
  </si>
  <si>
    <t>Strengthening CARE’s WASH Center of Expertise in Yemen (7F-08330.01)</t>
  </si>
  <si>
    <t>German Red Cross</t>
  </si>
  <si>
    <t>YEM-12/WS/47484/R/5160</t>
  </si>
  <si>
    <t>Medical Support to the Conflict-Affected Population in Sa'ada Governorate</t>
  </si>
  <si>
    <t>YEM-14/MA/68527/R/776</t>
  </si>
  <si>
    <t xml:space="preserve">Agriculture and Food Security, Economic Recovery and Market Systems (ERMS), WASH - 2015 portion (USAID/OFDA) </t>
  </si>
  <si>
    <t>SOUTH</t>
  </si>
  <si>
    <t>Humanitarian Coordination and Information Management (USAID/OFDA)</t>
  </si>
  <si>
    <t>Strengthen food security and livelihood of vulnerable, conflict and drought affected population in Yemen</t>
  </si>
  <si>
    <t>YEM-12/H/47449/R/561</t>
  </si>
  <si>
    <t>YEM-13/H/54192/561</t>
  </si>
  <si>
    <t>To prevent excess mortality, morbidity and disability among the target population through strengthening health facilities' capacity to deliver life-saving health care</t>
  </si>
  <si>
    <t>4-Not applicable - Only used for very small number of projects, such as "support services"</t>
  </si>
  <si>
    <t>Support to Bayan and the South - Humanitarian and early Recovery Response Plan</t>
  </si>
  <si>
    <t>WASH Assistance to Vulnerable Populations in Yemen (USAID/OFDA)</t>
  </si>
  <si>
    <t>Qatar Red Crescent Society</t>
  </si>
  <si>
    <t>YEM-14/H/69382/R/12939</t>
  </si>
  <si>
    <t>Carry-over (donors not specified)</t>
  </si>
  <si>
    <t>Yemen Supporting the Government of Yemen in Addressing Migration Management Challenges</t>
  </si>
  <si>
    <t>YEM-14/H/69201/R/6458</t>
  </si>
  <si>
    <t>Emergency improvement of WASH environment in communities affected or at high risk of food insecurity and malnutrition.</t>
  </si>
  <si>
    <t>Urgent and comprehensive rehabilitation for Conventional Weapons victims and persons with disabilities in Aden and Abyen  (D-000617)</t>
  </si>
  <si>
    <t>YEM-11/H/41826/R/122</t>
  </si>
  <si>
    <t>Digging Borehole in Sana province (through AL ROFQA DEVELOPMENTAL CHARITY EST )</t>
  </si>
  <si>
    <t>Care Germany</t>
  </si>
  <si>
    <t>United Kingdom</t>
  </si>
  <si>
    <t>Providing Emergency support to Internally Displaced People (IDPs) from Dammaj in Sana'a (DMA-ERF-0483/126)</t>
  </si>
  <si>
    <t>Nutritional Assistance to Conflict Affected Persons in Yemen (23407 (DMH0114616)</t>
  </si>
  <si>
    <t>WASH</t>
  </si>
  <si>
    <t>Emergency food security &amp; livelihood support to most vulnerable crisis-affected local rural communities in Yemen (part of ECHO/YEM/BUD/2012/91002)</t>
  </si>
  <si>
    <t xml:space="preserve">Nutritional Assistance to Conflict Affected Persons in Yemen </t>
  </si>
  <si>
    <t>Bilateral (affected government)</t>
  </si>
  <si>
    <t>MERLIN</t>
  </si>
  <si>
    <t>Integrated WASH Emergency response Aden</t>
  </si>
  <si>
    <t>International Protection and Assistance to Refugees and asylum Seekers in Yemen (STATE/PRM)</t>
  </si>
  <si>
    <t>YEM-12/ER/47448/6579</t>
  </si>
  <si>
    <t>InKind</t>
  </si>
  <si>
    <t>YEM-12/WS/47573/R/124</t>
  </si>
  <si>
    <t>Yemen - ERF. (OCT 4703)</t>
  </si>
  <si>
    <t>Personell assistance (FAO) (46.H.7-3-184)</t>
  </si>
  <si>
    <t>Civilians affected by the armed conflict in Yemen, including residents, IDPs and returnees, are respected and protected in accordance with IHL. They have access to water, food, essential household items and primary health care. Yemeni nationals, refugees and asylum seekers in the country are able to exchange news with relatives in Yemen or abroad. They receive information on the fate of missing relatives in Yemen or abroad. Detainees, including those held for security reasons or because of their irregular migrant status, are treated humanely and their conditions of detention comply with internationally recognized standards (VN05 321.50 YEM 04/11)</t>
  </si>
  <si>
    <t>Various Recipients (details not yet provided)</t>
  </si>
  <si>
    <t>SHS</t>
  </si>
  <si>
    <t>PROTECTION (GBV&amp;Child Protection)</t>
  </si>
  <si>
    <t>YEM-11/CSS/42657/R/13115</t>
  </si>
  <si>
    <t>YEM-11/F/41875/R/561</t>
  </si>
  <si>
    <t>YEM-13/MS/59623/R/6971</t>
  </si>
  <si>
    <t>YEM-14/S-NF/69022/R/5834</t>
  </si>
  <si>
    <t>Humanitarian Implementation Plan for Yemen (ECHO/YEM/BUD/2015/91000)</t>
  </si>
  <si>
    <t>YEM-14/WS/69675/R/5160</t>
  </si>
  <si>
    <t>HF</t>
  </si>
  <si>
    <t>YEM-13/MS/55275/R/120</t>
  </si>
  <si>
    <t>YEM-12/CSS/51155/R/13115</t>
  </si>
  <si>
    <t>FOOD AND AGRICULTURE</t>
  </si>
  <si>
    <t xml:space="preserve">Mercy Corps </t>
  </si>
  <si>
    <t>Balancing entry for fund allocation 175230</t>
  </si>
  <si>
    <t>Balancing entry for fund allocation 175220</t>
  </si>
  <si>
    <t>Emergency Assistance to new IDPs within Abyan Governorate</t>
  </si>
  <si>
    <t>Community Based Management of Acute Malnutrition among boys and girls under five years old in Abyan Governorate</t>
  </si>
  <si>
    <t>Humanitarian Assistance for Emergency Voluntary Return and Reintegration of Stranded and Destitute Migrants from the Horn of Africa(STATE/PRM))</t>
  </si>
  <si>
    <t>Balancing entry for fund allocation 178712</t>
  </si>
  <si>
    <t>Humanitarian Aid for Arhab and Bani Garmoz IDP families  (FOOD COMPONENT))</t>
  </si>
  <si>
    <t>IKRK contributions Yemen 2011, 1st installment (7F-02837.68)</t>
  </si>
  <si>
    <t>ERF Funded Project - Emergency support for providing safe water for Returnees in of Al arqa city, Al Husun, Al Muhaiseer, Lahjan, nomads around the areas, Abyan, Shabwa.</t>
  </si>
  <si>
    <t>YEM-11/P-HR-RL/38299/R/124</t>
  </si>
  <si>
    <t xml:space="preserve">Mazrak III Medical Clinic (USAID/FFP) </t>
  </si>
  <si>
    <t>Providing Humanitarian Assistance and Protection to Migrant Children Stranded in Haradh</t>
  </si>
  <si>
    <t>Emergency NFI distribution in Taiz/to facilitate the speedy delivery of necessary non-food items to Save life , improve the  living conditions and restore human dignity for internally displaced persons (IDPs) and people affected by war  from  Sana'a and Abyan to Taiz and in Taiz itself</t>
  </si>
  <si>
    <t>ICRC economic security and water/sanitation/habitat activities in Yemen (ECHO/YEM/BUD/2013/91003)</t>
  </si>
  <si>
    <t>5,000 Beneficiaries</t>
  </si>
  <si>
    <t>Protection of unaccompanied/separated/trafficked/smuggled children in Yemen; including unaccompanied migrant children from the Horn of Africa.</t>
  </si>
  <si>
    <t>Support emergency health response for conflict affected population in Sa’ada governorate through available functioning health facilities and outreach mobile teams (202472-102)</t>
  </si>
  <si>
    <t>YEM-11/E/38269/R/124</t>
  </si>
  <si>
    <t>Provision of Life Saving Health and Psychosocial Care to Crisis Affected Populations, and Health System Recovery Support in Abyan, Shabwah, Al Dhale and Al Jawf Governorates (USAID/OFDA)</t>
  </si>
  <si>
    <t>Provision of Life Saving Health Care to Crisis Affected Populations and Health System Recovery Support in Abyan and Al Jawf Governorates</t>
  </si>
  <si>
    <t>Human-rights based response to protection risks faced by new arrivals (migrants, asylum seekers and refugees) to Yemen (46.H.7-3-184 &amp; 185)</t>
  </si>
  <si>
    <t>Providing a rapid and effective protection response to vulnerable groups in Yemen</t>
  </si>
  <si>
    <t>Balancing entry for fund allocation 201477</t>
  </si>
  <si>
    <t>Capacity Development for National NGOs</t>
  </si>
  <si>
    <t>Emergency provision of WASH assistance to affected population in North (excluding Sa'ada) and central governorates of Yemen  (AID-OFDA-IO-12-00009-01)</t>
  </si>
  <si>
    <t>United Nations Department of Safety and Security</t>
  </si>
  <si>
    <t>Mine Risk Education (MRE) for conflict affected people and internally displaced people (IDPs), including boys and girls, in affected, prioritized districts in northern and southern governorates of Yemen (USAID/OFDA)</t>
  </si>
  <si>
    <t>YEM-14/A/69295/R/123</t>
  </si>
  <si>
    <t xml:space="preserve">Maintenance of life-saving, preventive and curative health service provision to affected and vulnerable populations in the northern governorates of Hajjah (Haradh) and Saada_x000D_
</t>
  </si>
  <si>
    <t>YEM-14/P-HR-RL/69672/R/5660</t>
  </si>
  <si>
    <t>Emergency Food and Nutritional Support to Conflict-affected Populations in Yemen (23407 (DMH0114616)</t>
  </si>
  <si>
    <t>Providing lifesaving WASH services to vulnerable populations</t>
  </si>
  <si>
    <t>Private (individuals &amp; organisations)</t>
  </si>
  <si>
    <t>Switzerland</t>
  </si>
  <si>
    <t xml:space="preserve">Int. Human Law. Protection. WASH </t>
  </si>
  <si>
    <t>Phase 3: Integrated Emergency Response Programme for Yemen 2011 - 2013 (Consortium) - Protection services provided to vulnerable conflict-affected people</t>
  </si>
  <si>
    <t>Improve nutrition status and reduce mortality rate among U5 children, Pregnant and lactating women in the two Governorates of Aden and Abyan in Yemen.</t>
  </si>
  <si>
    <t>Strengthening Humanitarian Coordination and Advocacy in Yemen   [OCT 4025];[AID-OFDA-IO-13-00017]</t>
  </si>
  <si>
    <t>Emergency provision of WASH assistance to affected population in Sa’ada governorate</t>
  </si>
  <si>
    <t>Balancing entry for fund allocation 220126</t>
  </si>
  <si>
    <t xml:space="preserve">Provision of Life-saving Humanitarian and Protection Assistance to Yemeni Migrants Returning from the Kingdom of Saudi Arabia </t>
  </si>
  <si>
    <t>Nutrition assistance to vulnerable people in Yemen (M013861)</t>
  </si>
  <si>
    <t xml:space="preserve">Strengthening Humanitarian Coordination and Advocacy in Yemen [OCT 4362]; [AID-OFDA-IO-14-00010] </t>
  </si>
  <si>
    <t xml:space="preserve">Yemen Emergency Food Security Interventions  (ECHO/YEM/BUD/2012/91006)_x000D_
</t>
  </si>
  <si>
    <t>World Food Programme</t>
  </si>
  <si>
    <t>Support emergency health response for conflict affected population in Sa’ada governorate through available functioning health facilities and outreach mobile teams</t>
  </si>
  <si>
    <t>YEM-13/ER/56029/776</t>
  </si>
  <si>
    <t>Yemen - ERF (OCT 4202)</t>
  </si>
  <si>
    <t>Support to Essential Health Care for Urban Refugees in Sana’a. (DMA-ERF-0483/117) not SRP aligned</t>
  </si>
  <si>
    <t xml:space="preserve">CERF rapid response grant to project: Mass casualty management for those injured due to the uprising in Yemen and delivery of essential package of life-saving health services to IDPs in the governorates of Aden and Lhaj and the war-affected population of Abyan. (CERF 11-WHO-038)_x000D_
</t>
  </si>
  <si>
    <t>ERF Funded Project - Reduce Incidence of Drug use and Sexually Transmitted Diseases including HIV\AIDS</t>
  </si>
  <si>
    <t>Appealing agency top org.</t>
  </si>
  <si>
    <t>WASH Response to conflict affected communitie</t>
  </si>
  <si>
    <t>Shelter and WASH for IDP's</t>
  </si>
  <si>
    <t>CERF rapid response grant to project: Emergency Assistance to Stranded African Migrants in Haradh (CERF 11-IOM-018)</t>
  </si>
  <si>
    <t>Strengthening Humanitarian Coordination and Advocacy in Yemen OCT 4179</t>
  </si>
  <si>
    <t>Community Based Protection for Children and Young people and their parents/ guardians affected by the conflict in Haradh, Sa'ada and Amran are supported through Child Friendly Centres</t>
  </si>
  <si>
    <t>Emergency Response Fund for Yemen - (the figure shown for 'funding' is the unallocated balance of the fund) [OCT 4783]</t>
  </si>
  <si>
    <t>The Humanitarian Forum Yemen</t>
  </si>
  <si>
    <t>YEM-12/WS/47424/5120</t>
  </si>
  <si>
    <t>YEM-12/S/47399/R/5139</t>
  </si>
  <si>
    <t>Air Passenger Service and Logistics Cluster Coordination</t>
  </si>
  <si>
    <t xml:space="preserve">Provision of Shelter, NFIs and CCCM Activities to IDPs and host communities in Conflict Affected Areas  </t>
  </si>
  <si>
    <t>Safeguarding Lives, Improving Food Security and Nutrition, and Building Resilience (Protracted Relief and Recovery Operation 200636)</t>
  </si>
  <si>
    <t>Provision of children's school kits and hygiene kits for students affected by the conflict in Sa'ada governorate</t>
  </si>
  <si>
    <t>Strengthening Humanitarian Coordination and Advocacy in Yemen</t>
  </si>
  <si>
    <t>YEM-12/H/46738/13062</t>
  </si>
  <si>
    <t>YEM-12/P-HR-RL/46475/R/298</t>
  </si>
  <si>
    <t>Ireland</t>
  </si>
  <si>
    <t>YEM-13/ER/59264/R/776</t>
  </si>
  <si>
    <t>Balancing entry for fund allocation 179275</t>
  </si>
  <si>
    <t>Providing safe learning environment to conflict affected children through rehabilitation of schools</t>
  </si>
  <si>
    <t>YEM-11/S-NF/49197/R/14532</t>
  </si>
  <si>
    <t>Phase 3: Integrated Emergency Response Programme for Yemen 2011 - 2013 (Consortium) (STATE/PRM)</t>
  </si>
  <si>
    <t>YEM-14/S-NF/67523/R/6458</t>
  </si>
  <si>
    <t>CERF Rapid Response grant to project: Emergency Food and Nutritional Support to Conflict-affected Populations in Yemen (CERF 12-WFP-033)</t>
  </si>
  <si>
    <t>Humanitarian Coordination and Advocacy in Yemen ( USAID/OFDA) (OCT 3242)</t>
  </si>
  <si>
    <t>Enhanced safe access to water, sanitation and hygiene for conflict-affected communities of Abyan and Shabwa governorates</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</si>
  <si>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This contributes towards our MDGs by tackling extreme hunger (MDG1) and will result in improved food security and greater access to livelihoods by 2015. (203847-103)</t>
  </si>
  <si>
    <t xml:space="preserve">Agriculture and Food Security, WASH in Hajjah Governorate  (USAID/OFDA)_x000D_
_x000D_
</t>
  </si>
  <si>
    <t>YEM-12/ER/51393/R/776</t>
  </si>
  <si>
    <t>Balancing entry for fund allocation 170151</t>
  </si>
  <si>
    <t xml:space="preserve">WASH support to IDPs and Host Communities in Hajjah and Amran Governorate </t>
  </si>
  <si>
    <t>2a-The project is designed to contribute significantly to gender equality</t>
  </si>
  <si>
    <t>ECONOMIC RECOVERY AND INFRASTRUCTURE</t>
  </si>
  <si>
    <t>NORTH</t>
  </si>
  <si>
    <t>Sa’ada Emergency: School Rehabilitation (DMA-ERF-0483/123)</t>
  </si>
  <si>
    <t>YEM-11/E/38267/124</t>
  </si>
  <si>
    <t>Targeted Emergency Food Security Support for Severely Food Insecure Families</t>
  </si>
  <si>
    <t>Commitment</t>
  </si>
  <si>
    <t>Protection of conflict/civil unrest affected and other vulnerable girls and boys from violence, abuse and exploitation in northern, southern, western and central governorates of Yemen</t>
  </si>
  <si>
    <t>Balancing entry for fund allocation 192532</t>
  </si>
  <si>
    <t>Balancing entry for fund allocation 192522</t>
  </si>
  <si>
    <t>Building humanitarian response and institutional capacity among local NGOs in Yemen</t>
  </si>
  <si>
    <t>Nutrition assistance to vulnerable people in Yemen (Resource transfer)</t>
  </si>
  <si>
    <t xml:space="preserve">Ensuring a protective environment for boys and girls, including adolescents, affected by armed conflict and natural disasters </t>
  </si>
  <si>
    <t>CERF rapid response grant to project: Protect displaced women and girls against GBV in Lahj and Aden Governorates.(CERF 11-FPA-030)</t>
  </si>
  <si>
    <t>Emergency type</t>
  </si>
  <si>
    <t xml:space="preserve">ICRC water/sanitation/habitat activities in Yemen ECHO/YEM/BUD/2011/91002)_x000D_
</t>
  </si>
  <si>
    <t xml:space="preserve">Revitalization of health services in conflict affected war affected districts of Sada’a governorate </t>
  </si>
  <si>
    <t>YEM-11/H/42392/R/124</t>
  </si>
  <si>
    <t>International Rescue Committee</t>
  </si>
  <si>
    <t>International Relief and Development</t>
  </si>
  <si>
    <t>To be allocated to specific projects (OCT 3985)</t>
  </si>
  <si>
    <t>Emergency Medical Assistance in Camp III Haradh, phase II (EMACH II)</t>
  </si>
  <si>
    <t>Downloaded on: 01 Apr 2015</t>
  </si>
  <si>
    <t>Allocation of unearmarked funds by WFP</t>
  </si>
  <si>
    <t>YEM-12/P-HR-RL/47298/R/124</t>
  </si>
  <si>
    <t>HAD</t>
  </si>
  <si>
    <t>Contribution status</t>
  </si>
  <si>
    <t>Emergency improvement of WASH environment in crisis affected communities of Yemen</t>
  </si>
  <si>
    <t>YMCS</t>
  </si>
  <si>
    <t xml:space="preserve">Provision of children's school kits and hygiene kits for students affected by the conflict in Sa'ada governorate </t>
  </si>
  <si>
    <t>CAD</t>
  </si>
  <si>
    <t>Emergency WASH Response in Abyan</t>
  </si>
  <si>
    <t>MEDIUM</t>
  </si>
  <si>
    <t xml:space="preserve">Provision of Essential Medical Supplies for Improved Health Services in Northern Al-Jawf (Bart Al-Inan, Kharab Al-Marashi, Rajuzah, Khabb wa ash Sha’f, Al-Zahir and Al-Humaydat Districts) </t>
  </si>
  <si>
    <t>YEM-12/WS/50746/R/15525</t>
  </si>
  <si>
    <t>Food assistance EMOP</t>
  </si>
  <si>
    <t>Humanitarian assistance to conflict-affected people in Yemen (203117-101)</t>
  </si>
  <si>
    <t>YEM-11/S-NF/38713/6971</t>
  </si>
  <si>
    <t>YEM-12/H/47287/R/124</t>
  </si>
  <si>
    <t>Management of acute malnutrition among U5 children in the affected population  in the Southern Governorates affected by Abyan conflict</t>
  </si>
  <si>
    <t>Assistance for national dialogue (not CAP related)</t>
  </si>
  <si>
    <t>Emergency Food support to food insecure and conflict affected people(USAID/FFP)</t>
  </si>
  <si>
    <t>Humanitarian flight on 24th March of 2012: Dispatch to Sana'a of humanitarian goods to assist people affected by the current humanitarian crisis in Yemen. 500 blankets, 32 tons of HEB and 3 IEHK Supplementary kit will be delivered to IOM, 500 blankets and 30 IEHK Basic kit to ICRC. These goods will be distributed by IOM and ICRC to vulnerable people (In kind)</t>
  </si>
  <si>
    <t>Facilitate Access to Safe, Secure and Protective learning environment for 180,000 IDP and vulnerable children in conflict affected areas.   (24158 (DMH0115354)</t>
  </si>
  <si>
    <t>Rehabilitation and equipment of target health facilities in priority areas in Hajjah, Sana'a and Al-Hodeida governorates, to ensure service availability and readiness to vulnerable populations (DDA-ERF-3420/137)</t>
  </si>
  <si>
    <t>Nutritional Assistance to Conflict Affected Persons in Yemen (7F-03297.18)</t>
  </si>
  <si>
    <t>WASH cluster coordination, assessment, preparedness and capacity building (AID-OFDA-IO-12-00009-01)</t>
  </si>
  <si>
    <t>CERF Rapid Response grant to project: Emergency WASH Project for the new IDPs (12-CEF-034)</t>
  </si>
  <si>
    <t>Emergency provision of WASH assistance to affected population in South governorates of Yemen (AID-OFDA-IO-12-00009-01)</t>
  </si>
  <si>
    <t>Qatar</t>
  </si>
  <si>
    <t>Life Saving WASH Assistance for Returnees  Conflict Affected Communities in Abyan</t>
  </si>
  <si>
    <t xml:space="preserve">Targeted Emergency Food Security Support for Severely Food Insecure Families (M013689)_x000D_
 _x000D_
</t>
  </si>
  <si>
    <t>YFCA</t>
  </si>
  <si>
    <t>Yemen 2014</t>
  </si>
  <si>
    <t xml:space="preserve">Support to elimination of landmines in the south._x000D_
</t>
  </si>
  <si>
    <t>Provision of Shelter, NFIs and CCCM Activities to IDPs in Conflict Affected Areas (VN05 321.50 YEM 01/11)</t>
  </si>
  <si>
    <t>YEM-15/ER/78625/R/6458</t>
  </si>
  <si>
    <t xml:space="preserve">Provision of International Protection and assistance to refugees and Asylum Seekers in Yemen </t>
  </si>
  <si>
    <t>YEM-13/H/54957/5179</t>
  </si>
  <si>
    <t>Allocation of unearmarked funds by UNAIDS</t>
  </si>
  <si>
    <t>Balancing entry for fund allocation 209663</t>
  </si>
  <si>
    <t>Yemen - ERF.</t>
  </si>
  <si>
    <t>Emergency Shelter/NFI Assistance for Vulnerable IDP, Returnee and Other Conflict-Affected Women, Men and Children in Abyan and Shabwah_x000D_
(DMA-ERF-0483/133)</t>
  </si>
  <si>
    <t>LIFE SAVING</t>
  </si>
  <si>
    <t>ICRC 2011 Emergency Appeal for Yemen</t>
  </si>
  <si>
    <t>Running costs Program Office Sana’a (7F-06836.02)</t>
  </si>
  <si>
    <t>YEM-13/MS/56078/298</t>
  </si>
  <si>
    <t>Improving nutritional &amp; food security status of Vulnerable drought, conflict and political crisis affected popluation (USAID/FFP)</t>
  </si>
  <si>
    <t>Food security (Misc. income)</t>
  </si>
  <si>
    <t xml:space="preserve">Logistics and Relief Commodities, WASH in Sana'a, Aden, and Lahj Governorates (USAID/OFDA)_x000D_
_x000D_
_x000D_
</t>
  </si>
  <si>
    <t>YEM-13/H/54541/R/124</t>
  </si>
  <si>
    <t xml:space="preserve">Health, Nutrition, Water, Sanitation and Hygiene (WASH) (USAID/OFDA) </t>
  </si>
  <si>
    <t>ERF (OCHA)</t>
  </si>
  <si>
    <t>Implementation of Minimum Initial Service Package for Reproductive Health in crisis</t>
  </si>
  <si>
    <t>US Fund for UNICEF</t>
  </si>
  <si>
    <t xml:space="preserve">Humanitarian Coordination and Advocacy in Yemen </t>
  </si>
  <si>
    <t>Strengthening Humanitarian Coordination and Advocacy in Yemen [OCT 3775] (part of ECHO/YEM/BUD/2012/91004 - equiv to 20% of Euro 450,000)</t>
  </si>
  <si>
    <t>To assist civilians affected by conflict in Yemen (202558)</t>
  </si>
  <si>
    <t>YEM-13/ER/54141/5834</t>
  </si>
  <si>
    <t>to be allocated (STATE/PRM)</t>
  </si>
  <si>
    <t>Emergency improvement of WASH environment in crisis affected communities of Yemen (USAID/OFDA)</t>
  </si>
  <si>
    <t>Central Emergency Response Fund</t>
  </si>
  <si>
    <t>Emergency Food and Nutrition Support to Food Insecure and Conflict-Affected People</t>
  </si>
  <si>
    <t>Emergency WASH provision for conflict-affected communities in Abyan Governorate (DMA-ERF-0483/127)</t>
  </si>
  <si>
    <t>YEM-12/WS/47406/5120</t>
  </si>
  <si>
    <t>CERF rapid response grant to project: Community based Management of Moderate and Severe Acute Malnutrition Among Boys and Girls under Five Years Old, and Pregnant and Lactating Women in Abyan (CERF 12-IOM-023)</t>
  </si>
  <si>
    <t>Provision of life-saving nutrition interventions (ECHO/YEM/BUD/2012/91008)</t>
  </si>
  <si>
    <t xml:space="preserve">Provision of Shelter, NFIs and CCCM Activities to IDPs in Conflict Affected Areas </t>
  </si>
  <si>
    <t>Security Information – Enhanced enabling security information capability</t>
  </si>
  <si>
    <t>YEM-12/ER/51605/R/776</t>
  </si>
  <si>
    <t>YEM-14/F/68846/R/561</t>
  </si>
  <si>
    <t>YEM-12/H/51043/R/124</t>
  </si>
  <si>
    <t>Emergency Nutrition Response for Acutely Malnourished Children in Hydan and Saqayn districts of Saada Governorate, Yemen (DMA-ERF-0483/108)</t>
  </si>
  <si>
    <t>PROTECTION</t>
  </si>
  <si>
    <t>Air Passenger Service through Logistics Cluster Coordination in Support to Humanitarian Response in Yemen (DMA-ERF-0483/129)</t>
  </si>
  <si>
    <t>Protection and restoration of essential agricultural livelihood assets of displaced families and their host communities in Hajjah, and returnees in Abyan Governorate</t>
  </si>
  <si>
    <t>MULTI-SECTOR : REFUGEES, ASYLUM SEEKERS &amp; MIGRANTS</t>
  </si>
  <si>
    <t>Balancing entry for fund allocation 168445</t>
  </si>
  <si>
    <t>ERF funded project: Provide life saving Therapeutic Nutrition interventions for under five girls and boys</t>
  </si>
  <si>
    <t>Life-saving food, health care, WASH, shelter and protection assistance for extremely vulnerable migrants in Haradh, Amran, Sana’a and Aden.</t>
  </si>
  <si>
    <t>Emergency Food and Nutritional Support to Conflict-affected Populations in Yemen (part of ECHO/YEM/BUD/2011/91009)</t>
  </si>
  <si>
    <t>Emergency Assistance to IDPs from Abyan Governorate</t>
  </si>
  <si>
    <t>Emergency Response Fund for Yemen - (the figure shown for 'funding' is the unallocated balance of the fund) [OCT 4601] (VN05 321.50 YEM 04/14)</t>
  </si>
  <si>
    <t>Balancing entry for fund allocation 170160</t>
  </si>
  <si>
    <t xml:space="preserve"> USD pledged</t>
  </si>
  <si>
    <t>Relief the conflict –Affected households in Abyan</t>
  </si>
  <si>
    <t>YEM-11/H/38333/6079</t>
  </si>
  <si>
    <t>Integrated food security and early recovery project for vulnerable women and men in Yemen. (part of ECHO/YEM/BUD/2013/91007)</t>
  </si>
  <si>
    <t>Complex Emergency</t>
  </si>
  <si>
    <t>Providing Life Saving Health and Psychosocial Care Services for Migrants Stranded in Haradh (STATE/PRM)</t>
  </si>
  <si>
    <t xml:space="preserve">Protection of the rights of people, especially women and children, by monitoring, information sharing and reporting of human rights violations_x000D_
</t>
  </si>
  <si>
    <t>Coordinated Protection Monitoring, Response and Advocacy on the Protection Concerns of IDPs and conflict affected girls, boys, women and men in Yemen</t>
  </si>
  <si>
    <t>USD committed/contributed</t>
  </si>
  <si>
    <t>YEM-13/S-NF/59746/R/15347</t>
  </si>
  <si>
    <t>YEM-11/A/37033/123</t>
  </si>
  <si>
    <t>Man-made crises / Provision of humanitarian aid for Yemeni populations affected by armed conflict in Sa'ada and Al Mazraq camp (ECHO/YEM/BUD/2015/91002)</t>
  </si>
  <si>
    <t>YEM-13/MS/55411/5660</t>
  </si>
  <si>
    <t>European Commission's Humanitarian Aid and Civil Protection Department</t>
  </si>
  <si>
    <t>Gender Marker</t>
  </si>
  <si>
    <t>To increase vulnerable households' drought and conflict resilience through the increase and enhancement of their nutritional intake as well as protection of their agricultural livelihood assets</t>
  </si>
  <si>
    <t>Community Based Support Program for Urban Refugees , Sana'a</t>
  </si>
  <si>
    <t>YEM-12/E/51382/R/124</t>
  </si>
  <si>
    <t>Coordination and Security</t>
  </si>
  <si>
    <t>Improve quality of learning and safe access to education for 1,115,000 IDPs, marginalized and disadvantaged children in the South, Center and North of Yemen (D-000624)</t>
  </si>
  <si>
    <t>LOGISTICS</t>
  </si>
  <si>
    <t>To provide relief to people affected by conflict in Yemen</t>
  </si>
  <si>
    <t>SAMA</t>
  </si>
  <si>
    <t>Vision Hope International</t>
  </si>
  <si>
    <t>Protection Monitoring of IDP returnees and psychosocial support to most vulnerable among returnees and war affected host communities in Abyan Governorate</t>
  </si>
  <si>
    <t>Yemen - ERF. (OCT 4715)</t>
  </si>
  <si>
    <t>Emergency Water, Sanitation, and Hygiene Response for Conflict-Affected People in Abyan</t>
  </si>
  <si>
    <t>YEM-12/SNYS/49528/R/120</t>
  </si>
  <si>
    <t>Nutritional Assistance to Conflict Affected Persons in Yemen (Mulitlateral funds)</t>
  </si>
  <si>
    <t>Balancing entry for fund allocation 169310</t>
  </si>
  <si>
    <t>Providing Life-saving Humanitarian and Protection Services for Vulnerable Migrants at Points of Arrival along the Southern and Western Coast of Yemen and in Detention Facilities</t>
  </si>
  <si>
    <t>YEM-15/F/78626/R/5645</t>
  </si>
  <si>
    <t xml:space="preserve">Emergency Water Supply to affected population by conflict in Sa'dah, Hajjah, and Amran (USAID/OFDA)_x000D_
_x000D_
</t>
  </si>
  <si>
    <t>Phase 3: Integrated Emergency Response Programme for Yemen 2011 - 2013 (Consortium) -  Essential health services provided to vulnerable populations are improved</t>
  </si>
  <si>
    <t>To be allocated to specific project/cluster</t>
  </si>
  <si>
    <t>Humanitarian Assistance for Emergency Voluntary Return of Stranded Migrants Ex Yemen (USAID/OFDA)</t>
  </si>
  <si>
    <t>Provision of International Protection and Assistance to Refugees and Asylum Seekers in Yemen (7F-01556.87)</t>
  </si>
  <si>
    <t>Secondment of an Information Management Officer for OCHA</t>
  </si>
  <si>
    <t xml:space="preserve">ERF Funded Project - Improve Quality of School facilities in Lowder Abyan Governorate. </t>
  </si>
  <si>
    <t xml:space="preserve">Economic Recovery and Market Systems (ERMS), WASH (USAID/OFDA) </t>
  </si>
  <si>
    <t>YEM-14/H/69370/R/561</t>
  </si>
  <si>
    <t>YEM-13/WS/60266/R/15860</t>
  </si>
  <si>
    <t>Balancing entry for fund allocation 170164</t>
  </si>
  <si>
    <t>Humanitarian Assistance for Emergency Voluntary Return of Stranded Migrants Ex-Yemen (24328 (DMH0115494)</t>
  </si>
  <si>
    <t>Protracted Relief and Recovery Assistance for Refugees in Yemen (M-013554)</t>
  </si>
  <si>
    <t>Germany</t>
  </si>
  <si>
    <t>CERF rapid response grant to project: Emergency Food Assistance to Stranded East African Migrants in Haradh (CERF 11-WFP-035)</t>
  </si>
  <si>
    <t xml:space="preserve">Yemen Contingency Plan (USAID/FFP) </t>
  </si>
  <si>
    <t>Project current request</t>
  </si>
  <si>
    <t>UNICEF National Committee/Japan</t>
  </si>
  <si>
    <t>Improving the identification of GBV cases and the access to quality care services and support through capacity building and field assessment.</t>
  </si>
  <si>
    <t>Balancing entry for fund allocation 201481</t>
  </si>
  <si>
    <t>Balancing entry for fund allocation 201491</t>
  </si>
  <si>
    <t>Management of Severe malnutrition among U5 boys and girls children and mothers in Yemen (special focus on the 4 northern governorates affected by Saada conflict) (ECHO/YEM/BUD/2011/91008)</t>
  </si>
  <si>
    <t>Surveillance and response to epidemics and other public health events of national concern; prevention, control and treatment of vaccine preventable and endemic diseases in the affected areas of Yemen</t>
  </si>
  <si>
    <t>Emergency Response Fund for Yemen - (the figure shown for 'funding' is the unallocated balance of the fund)  [OCT 4658]</t>
  </si>
  <si>
    <t>YEM-13/WS/54213/5162</t>
  </si>
  <si>
    <t>Protection of conflict/civil unrest affected and other vulnerable girls and boys from violence, neglect, exploitation and abuse in the prioritized districts of northern, southern, western and central governorates of Yemen</t>
  </si>
  <si>
    <t>Humanitarian Affairs Officer/Analyst to OCHA</t>
  </si>
  <si>
    <t>Support to the ICRC Emergency Appeal 2012 for work with protection, assistance, prevention and collaboration with red cross/red crescent societies</t>
  </si>
  <si>
    <t>Balancing entry for fund allocation 216566</t>
  </si>
  <si>
    <t>Abyan and Lahj Food Assistance Project (ALFA)</t>
  </si>
  <si>
    <t>Strengthening Humanitarian Coordination and Advocacy in Yemen [OCT 3774] (part of ECHO/YEM/BUD/2012/91004 - equiv to 80% of Euro 450,000)</t>
  </si>
  <si>
    <t>Qatar RC</t>
  </si>
  <si>
    <t>ICRC economic security and water/sanitation/habitat activities in Yemen (ECHO/YEM/BUD/2012/91010)</t>
  </si>
  <si>
    <t>Small Actions Credit Line (7F-08016.01)</t>
  </si>
  <si>
    <t xml:space="preserve">Humanitarian response_x000D_
</t>
  </si>
  <si>
    <t xml:space="preserve">Provide Primary Health care &amp; Comprehensive Reproductive Health services for IDPs in conflict affected areas </t>
  </si>
  <si>
    <t>SECTOR NOT YET SPECIFIED</t>
  </si>
  <si>
    <t>UN Agencies, NGOs and/or Red Cross (details not yet provided)</t>
  </si>
  <si>
    <t>Emergency Response Fund for Yemen - projected needs $10 million (the figure shown for 'funding' is the unallocated balance of the fund) [OCT 3815]</t>
  </si>
  <si>
    <t>Improve Quality of Learning and access for 500,000 IDPs, marginalized and disadvantaged children in the South and North of Yemen</t>
  </si>
  <si>
    <t>The provision of lifesaving emergency assistance, referral and information to vulnerable migrants in Yemen</t>
  </si>
  <si>
    <t>Government</t>
  </si>
  <si>
    <t>Sexual and Reproductive Health Life Saving assistance and Family Planning for Women, Girls, Men and Boys Displaced by Conflicti in suoth of yemen</t>
  </si>
  <si>
    <t>Emergency Support and Access to Humanitarian Assistance for IDPs in Abyan Governorate</t>
  </si>
  <si>
    <t>Emergency Response Fund for Yemen - (the figure shown for 'funding' is the unallocated balance of the fund) [OCT 4685]</t>
  </si>
  <si>
    <t>Essential Primary Health Services to vulnerable displaced and host populations in 3 districts in Hodeida governorate Yemen. (ECHO/YEM/BUD/2012/91011)</t>
  </si>
  <si>
    <t>YEM-14/H/69217/R/13062</t>
  </si>
  <si>
    <t>Food assistance PRRO (Resource transfer)</t>
  </si>
  <si>
    <t>Provision of humanitarian aid, for the Yemeni population most affected by armed conflict, food insecurity and high levels of malnutrition.</t>
  </si>
  <si>
    <t>YEM-13/A/55059/298</t>
  </si>
  <si>
    <t>CERF Rapid Response grant to project: Emergency WASH Project for the new IDPs (CERF 12-CEF-034)</t>
  </si>
  <si>
    <t>Various (details not yet provided)</t>
  </si>
  <si>
    <t>FOOD</t>
  </si>
  <si>
    <t>ICRC 2011 Emergency Appeal</t>
  </si>
  <si>
    <t>YEM-11/WS/41880/R/5645</t>
  </si>
  <si>
    <t>Balancing entry for fund allocation 197652</t>
  </si>
  <si>
    <t>Emergency country</t>
  </si>
  <si>
    <t>Emergency provision of WASH assistance to affected population in North (excluding Sa'ada) and central governorates of Yemen (24158 (DMH0115354)</t>
  </si>
  <si>
    <t>YEM-14/H/68558/R/8922</t>
  </si>
  <si>
    <t>Support to Displaced Families Willing to Return and Conflict Affected Communities in the South-Western Districts of Sa’ada Governorate</t>
  </si>
  <si>
    <t>Balancing entry for fund allocation 209678</t>
  </si>
  <si>
    <t>Nahda Makers</t>
  </si>
  <si>
    <t>Rebuilding Livelihoods in Abyan Governorate to Support Early Recovery</t>
  </si>
  <si>
    <t>YEM-13/P-HR-RL/56219/5645</t>
  </si>
  <si>
    <t>Balancing entry for fund allocation 184595</t>
  </si>
  <si>
    <t>Donor top org. name</t>
  </si>
  <si>
    <t>CLUSTER NOT YET SPECIFIED</t>
  </si>
  <si>
    <t xml:space="preserve">Improving prevention, referral and response on gender-based violence in Yemen </t>
  </si>
  <si>
    <t>MULTI-SECTOR (Refugee response)</t>
  </si>
  <si>
    <t>Community based Management of Moderate and Severe Acute Malnutrition Among Boys and Girls under Five Years Old, and Pregnant and Lactating Women in Abyan</t>
  </si>
  <si>
    <t>Balancing entry for fund allocation 201479</t>
  </si>
  <si>
    <t xml:space="preserve">Improved safe drinking water, Hygiene and sanitation for marginalized people in Eastern and Western Albaida districts of  Hodeida Governorate. </t>
  </si>
  <si>
    <t>Balancing entry for fund allocation 226540</t>
  </si>
  <si>
    <t>Emergency Response Fund--to be allocated to specific projects</t>
  </si>
  <si>
    <t>YEM-14/WS/69556/R/5160</t>
  </si>
  <si>
    <t>Emergency Food Assistance (USAID/FFP)</t>
  </si>
  <si>
    <t xml:space="preserve">Enhancing access to Primary Health Care services, management of communicable diseases and health system styrengthening in target districts_x000D_
</t>
  </si>
  <si>
    <t>European Commission</t>
  </si>
  <si>
    <t>Integrated WASH Emergency Response in Abyan.</t>
  </si>
  <si>
    <t xml:space="preserve">Emergency response to the urgent medical needs to the conflict affected people in Al Ashah and Al Gaflah district, Amran governorate_x000D_
(DMA-ERF-0483/109)_x000D_
</t>
  </si>
  <si>
    <t>Integrated lifesaving humanitarian assistance to the most vulnerable conflict affected people in Yemen and enhanced INGO safety and security</t>
  </si>
  <si>
    <t>DRC – Contribution to Development of an Effective Response to Mixed Migration Horn of Africa/Yemen (7F-07671.02)</t>
  </si>
  <si>
    <t>YEM-13/H/53949/1171</t>
  </si>
  <si>
    <t>Support for UNHCR 2012 Global Appeal - Yemen_x000D_
 (M013678)</t>
  </si>
  <si>
    <t>Emergency Response Fund for Yemen - (the figure shown for 'funding' is the unallocated balance of the fund)</t>
  </si>
  <si>
    <t>Improving GBV prevention and response in Yemen (104.a.1.b.1-2.b.)</t>
  </si>
  <si>
    <t>Yemen Emergency Food Security Response - Cash transfer</t>
  </si>
  <si>
    <t>Sana'a Emergency Medical Assistance (SEMA) (part of VN05 321.50 YEM 02/13)</t>
  </si>
  <si>
    <t>YEM-12/P-HR-RL/47269/124</t>
  </si>
  <si>
    <t>YEM-13/WS/55372/5645</t>
  </si>
  <si>
    <t>Responding to needs emerging from conflict affected areas (203810-101) (through non-disclosed Humanitarian Agency  )</t>
  </si>
  <si>
    <t>ERF Funded Project - Emergency support to basic health services integration for IDPs and host community population in Harad and Mustaba districts, Hajja Governorate</t>
  </si>
  <si>
    <t>Emergency WASH assistance for new IDPs in al Jawf and conflict-affected underserved communities in Abyan</t>
  </si>
  <si>
    <t>YEM-13/MS/54516/R/5181</t>
  </si>
  <si>
    <t xml:space="preserve">Nutrition Assistance to Vulnerable Populations in Yemen (USAID/OFDA) </t>
  </si>
  <si>
    <t>YEM-13/H/56116/298</t>
  </si>
  <si>
    <t>Project date end</t>
  </si>
  <si>
    <t>Support emergency health integrated outreach and immunization services for conflict and non- conflict affected populations in Northern, Central- Western and Southern Governorates</t>
  </si>
  <si>
    <t>YEM-14/SNYS/68824/R/124</t>
  </si>
  <si>
    <t>YEM-11/WS/49119/R/5120</t>
  </si>
  <si>
    <t>CERF rapid response grant to project: Management of acute malnutrition among U5 children in the affected population  in the Southern Governorates affected by Abyan conflict (CERF 11-CEF-032-B)</t>
  </si>
  <si>
    <t>YEM-11/CSS/39116/R/124</t>
  </si>
  <si>
    <t>YEM-12/H/47428/8058</t>
  </si>
  <si>
    <t>WASH Emergency Response and Plan to conflict affect communities in Sana'a, Taiz and Lahj</t>
  </si>
  <si>
    <t xml:space="preserve">Water, Sanitation and Hygiene, Economic Recovery and Market Systems_x000D_
 (USAID/OFDA)_x000D_
</t>
  </si>
  <si>
    <t>WASH support to IDPs and Host Communities in Hajjah Governorate  (WIHHG).</t>
  </si>
  <si>
    <t>Building humanitarian response and institutional capacity among local NGOs in Yemen (7F-07300.01)</t>
  </si>
  <si>
    <t xml:space="preserve">QZA-12/0688-10/Support for Yemen operations - Nutrition assistance to vulnerable people in Yemen </t>
  </si>
  <si>
    <t>Sheikh Thani bin Abdullah Foundation for Humanitarian Services</t>
  </si>
  <si>
    <t>Office for the Coordination of Humanitarian Affairs</t>
  </si>
  <si>
    <t>CERF rapid response grant to project: Protection and support of women and girls in conflict affected areas of Yemen (CERF 12-FPA-035)</t>
  </si>
  <si>
    <t>Establishing GBV community-based response and prevention for the conflict-affected population in Aden, Shabwa, Dale’a, Lahaj and Abyan within 8 months.</t>
  </si>
  <si>
    <t>Personell assistance (UNDP) (46.H.7-3-184)</t>
  </si>
  <si>
    <t>YEM-11/P-HR-RL/38260/R/1171</t>
  </si>
  <si>
    <t>Emergency food security &amp; livelihood support to most vulnerable crisis-affected local rural communities in Yemen</t>
  </si>
  <si>
    <t>"Emergency protection and assistance to extremely vulnerable people displaced due to the on-going heavy clashes in Yemen</t>
  </si>
  <si>
    <t>YEM-12/H/46617/122</t>
  </si>
  <si>
    <t>FOOD SECURITY AND AGRICULTURE</t>
  </si>
  <si>
    <t>Protracted Relief and Recovery Assistance for Refugees in Yemen</t>
  </si>
  <si>
    <t>YEM-13/WS/53841/5162</t>
  </si>
  <si>
    <t>Containment of childhood morbidity and mortality through mass vaccination campaigns and outreach services for vulnerable populations</t>
  </si>
  <si>
    <t>Provision of International Protection and assistance to refugees and Asylum Seekers in Yemen (part of ECHO/YEM/BUD/2011/91007)</t>
  </si>
  <si>
    <t>Emergency food security &amp; livelihood support to most vulnerable crisis-affected local rural communities in Yemen (USAID/OFDA)</t>
  </si>
  <si>
    <t>Enhancing essential and community-based protection for returnees and war-affected communities in Jaar area  (DMA-ERF-0483/114)</t>
  </si>
  <si>
    <t>Yemen - ERF. (OCT 4780)</t>
  </si>
  <si>
    <t>UNFPA</t>
  </si>
  <si>
    <t>YEM-11/P-HR-RL/42542/R/298</t>
  </si>
  <si>
    <t>Provision of Emergency and adequate sanitation and hygiene to returnees and Internally Displaced People in Sa'dah, hajjah, and Amran (USAID/OFDA)</t>
  </si>
  <si>
    <t>YEM-13/CSS/56072/R/13115</t>
  </si>
  <si>
    <t>Balancing entry for fund allocation 181603</t>
  </si>
  <si>
    <t>Danish De-mining Group</t>
  </si>
  <si>
    <t>Improving Basic Health Services of People Living in Nine Rural Districts of Sana’a Governorate. (0483/83)</t>
  </si>
  <si>
    <t>ERF Funded Project - Support to the Yemeni LNGOs Capacity Building Programs.</t>
  </si>
  <si>
    <t>Appealing Agency  type</t>
  </si>
  <si>
    <t>Denmark</t>
  </si>
  <si>
    <t>Contributing to improve the food security and agricultural livelihoods and strengthening resilience for vulnerable conflict and non-conflict affected households in Hajja, Amran, Raymah, Lahj</t>
  </si>
  <si>
    <t xml:space="preserve">Protection of conflict/civil unrest affected and other vulnerable girls and boys from violence, neglect, exploitation and abuse in the prioritized districts of northern, southern, western and central governorates of Yemen </t>
  </si>
  <si>
    <t>NGOs</t>
  </si>
  <si>
    <t>Running Costs Program Office Sana’a (7F-06836.04)</t>
  </si>
  <si>
    <t>Taiz Emergency Food Security Program (TEFP)</t>
  </si>
  <si>
    <t>YEM-12/S-NF/47215/6579</t>
  </si>
  <si>
    <t>Improved living conditions for IDPs and vulnerable host communities_x000D_
(DMA-ERF-0483/124)</t>
  </si>
  <si>
    <t>MSB</t>
  </si>
  <si>
    <t>YEM-12/WS/47542/R/124</t>
  </si>
  <si>
    <t>Balancing entry for fund allocation 192538</t>
  </si>
  <si>
    <t>Health care services for IDPs, host and other affected communities</t>
  </si>
  <si>
    <t>YEM-14/H/68914/R/8922</t>
  </si>
  <si>
    <t>Man-made crises / Life-saving protection and humanitarian assistance for asylum seekers, refugees, IDPs and returnees in Yemen (ECHO/YEM/BUD/2014/91006)</t>
  </si>
  <si>
    <t>Finland</t>
  </si>
  <si>
    <t>YEM-12/A/49891/R/5162</t>
  </si>
  <si>
    <t>Urgent Rehabilitation of Water Networks in Southern Yemen</t>
  </si>
  <si>
    <t>World Health Organization</t>
  </si>
  <si>
    <t>Yemen - OCHA Office  [OCT 4343]</t>
  </si>
  <si>
    <t>YEM-12/SNYS/47401/8487</t>
  </si>
  <si>
    <t>Norwegian Refugee Council</t>
  </si>
  <si>
    <t>ERMS, Health, Logistics and Relief Commodities, WASH (STATE/PRM)</t>
  </si>
  <si>
    <t>Agency</t>
  </si>
  <si>
    <t>Continuing professional development of school principals and school teachers</t>
  </si>
  <si>
    <t>NOT SPECIFIED</t>
  </si>
  <si>
    <t>Strengthening humanitarian coordination and advocacy   [OCT 4756]</t>
  </si>
  <si>
    <t>Yemen Emergency Response Fund - ERF (target needs $5 million)</t>
  </si>
  <si>
    <t>Food Vouchers, Health and Nutrition Training (USAID/FFP)</t>
  </si>
  <si>
    <t>Emergency Relief Assistance to affected population due to conflict in Al Dhale'a government , Yemen (7F-08768.01)</t>
  </si>
  <si>
    <t>Protection</t>
  </si>
  <si>
    <t>YEM-14/S-NF/69224/R/298</t>
  </si>
  <si>
    <t>YEM-14/P-HR-RL/69741/R/1171</t>
  </si>
  <si>
    <t>Air Passenger Service and Logistics Cluster Coordination in Support of the Humanitarian Response in Sa'ada (part of ECHO/YEM/BUD/2011/91009)</t>
  </si>
  <si>
    <t>People affected by displacement, including returnees, have improved public health status and living conditions.</t>
  </si>
  <si>
    <t>Implementation of  projects for medical aid cases affected in Yemen</t>
  </si>
  <si>
    <t xml:space="preserve">Support to Eliminate the Impact from Mines and ERW Phase IV </t>
  </si>
  <si>
    <t>Coordinated Protection Monitoring, Response and Advocacy on the Protection Concerns of girls, boys, women and men in displacement  and conflict affected areas in Yemen</t>
  </si>
  <si>
    <t>YEM-13/E/55114/R/124</t>
  </si>
  <si>
    <t>Delivery of essential package of life saving health care services and revitalization of health services for IDPs, host and other affected communities including nutritional surveillance and mass casualty management during potential violence</t>
  </si>
  <si>
    <t>YEM-14/P-HR-RL/69151/R/5181</t>
  </si>
  <si>
    <t>Handicap International</t>
  </si>
  <si>
    <t>KWD</t>
  </si>
  <si>
    <t>YEM-12/H/45698/R/124</t>
  </si>
  <si>
    <t>Food Security</t>
  </si>
  <si>
    <t>YEM-13/A/54144/5271</t>
  </si>
  <si>
    <t xml:space="preserve">for the rehabilitation of water points and hygiene promotion activities in Amran and Hajjah. Including school and community mobilization and the distribution of hygiene materials / kits_x000D_
</t>
  </si>
  <si>
    <t>Integrated health Nutrition and WASH intervention in Amran governorate, Yemen</t>
  </si>
  <si>
    <t>Nutritional Assistance to Conflict-Affected Persons in Northern Yemen[ECHO/YEM/BUD/2010/01007]</t>
  </si>
  <si>
    <t xml:space="preserve">Improve Quality of Learning for 500,000 IDPs, marginalized and disadvantaged children </t>
  </si>
  <si>
    <t>Providing Life Saving Humanitarian and Protection Services for Vulnerable Migrants at Points of Arrival along the Southern and Western Coast of Yemen and in Detention Facilities (USAID/OFDA)</t>
  </si>
  <si>
    <t>Emergency support,  provision of improved living conditions for displaced and  vulnerable populations in Yemen</t>
  </si>
  <si>
    <t>To reduce morbidity and mortality associated with malnutrition by establishing stabilization centres for management of severe acute malnutrition cases with medical complications at the district level</t>
  </si>
  <si>
    <t xml:space="preserve">Support for 2012 ICRC Emergency Appeal for Yemen_x000D_
 - protection, human rights, health, WATSAN (M013683)_x000D_
 _x000D_
</t>
  </si>
  <si>
    <t>Human-rights based response to protection risks faced by new arrivals (migrants, asylum seekers and refugees) to Yemen</t>
  </si>
  <si>
    <t>Food - 130 Beneficiaries</t>
  </si>
  <si>
    <t>1-The project is designed to contribute in some limited way to gender equality</t>
  </si>
  <si>
    <t>YEM-14/SNYS/69836/R/5834</t>
  </si>
  <si>
    <t>IRC</t>
  </si>
  <si>
    <t>YEM-12/H/47394/5271</t>
  </si>
  <si>
    <t>Improving vulnerable households’ food insecurity status in Hajjah Governorate through women-led backyard food production</t>
  </si>
  <si>
    <t>YEM-11/P-HR-RL/38381/6079</t>
  </si>
  <si>
    <t>Provision of Primary Healthcare and Life-Saving Medical Assistance to Vulnerable IDPs and Host Communities in Saadah Governorate, Yemen</t>
  </si>
  <si>
    <t>DRC</t>
  </si>
  <si>
    <t>ERF Funded Project - Emergency support for providing safe water for Returnees people in Alshek Salem Village</t>
  </si>
  <si>
    <t>Food security (Cost recovery)</t>
  </si>
  <si>
    <t xml:space="preserve">Strengthening the role of Haradh hospital in providing essential, life-saving health services for IDPs, refugees and host community in Haradh district, Hajjah governorate._x000D_
</t>
  </si>
  <si>
    <t>Sweden RC</t>
  </si>
  <si>
    <t>YEM-14/H/69289/R/561</t>
  </si>
  <si>
    <t>Psycho-Social Support for Conflict-Affected Schools in Sana’a</t>
  </si>
  <si>
    <t>YEM-13/WS/54023/5834</t>
  </si>
  <si>
    <t>Child focused- emergency health intervention in Sa’ada and Amran governorates.</t>
  </si>
  <si>
    <t xml:space="preserve">Emergency assistance - Shelter and NFIs_x000D_
</t>
  </si>
  <si>
    <t>Emergency Response Fund for Yemen</t>
  </si>
  <si>
    <t>SHELTER/NFI/CCCM</t>
  </si>
  <si>
    <t>Food &amp; Agriculture Organization of the United Nations</t>
  </si>
  <si>
    <t xml:space="preserve">WASH Emergency Project for Yemen. Water, Sanitation and Hygiene  </t>
  </si>
  <si>
    <t>Providing Life Saving Health and Psychosocial Care Services for Migrants Stranded in Haradh</t>
  </si>
  <si>
    <t>Cash</t>
  </si>
  <si>
    <t xml:space="preserve">Nutrition Assistance to Vulnerable Populations in Yemen  </t>
  </si>
  <si>
    <t>Food Assistance to Conflict-Affected Persons in Northern Yemen</t>
  </si>
  <si>
    <t>YEM-13/H/54502/6079</t>
  </si>
  <si>
    <t>Agriculture and food security (USAID/OFDA)</t>
  </si>
  <si>
    <t>Improve Quality of Learning for 500,000 IDPs, marginalized and disadvantaged children  (24158 (DMH0115354)</t>
  </si>
  <si>
    <t>Emergency provision of WASH assistance to affected population in North (excluding Sa'ada) and central governorates of Yemen</t>
  </si>
  <si>
    <t>Balancing entry for fund allocation 216544</t>
  </si>
  <si>
    <t>Man-made crises / Provision of integrated humanitarian support to those affected by forced displacement in Yemen and INGO security advisory support (ECHO/YEM/BUD/2014/91008)</t>
  </si>
  <si>
    <t>Balancing entry for fund allocation 190399</t>
  </si>
  <si>
    <t>To improve food security and increase community resilience to shocks by providing food assistance, safe water, emergency livelihoods support, shelter and protection services over two years. This will benefit choronically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(203847-102)</t>
  </si>
  <si>
    <t>Integrated Emergency WASH Respone Aden.</t>
  </si>
  <si>
    <t>YEM-13/A/54694/6079</t>
  </si>
  <si>
    <t xml:space="preserve">Management of Severe malnutrition among U5 boys and girls children and mothers in Yemen (special focus on the 4 northern governorates affected by Saada conflict) (USAID/OFDA)_x000D_
_x000D_
</t>
  </si>
  <si>
    <t>Targeted Emergency Nutrition Support to Vulnerable Groups in Yemen (Multilateral)</t>
  </si>
  <si>
    <t>Mercy Corps - Livelihood Assistance to Communities in Aden, Lahj and Taiz (ECHO/YEM/BUD/2012/91003)</t>
  </si>
  <si>
    <t>YEM-14/H/68410/R/122</t>
  </si>
  <si>
    <t>YEM-12/WS/47553/R/5120</t>
  </si>
  <si>
    <t>RAF-13/0030-3/Community safety in Yemen</t>
  </si>
  <si>
    <t>YEM-12/S-NF/51107/R/15347</t>
  </si>
  <si>
    <t>YEM-12/F/47416/R/561</t>
  </si>
  <si>
    <t>Support for Unicef's Humanitarian Action for Children</t>
  </si>
  <si>
    <t xml:space="preserve">Child Protection Assessment and Coordination in Yemen </t>
  </si>
  <si>
    <t xml:space="preserve">Health in Sana'a, Aden, Amran, Marib, Al Jawf, Dhale’e and Abyan_x000D_
Governorates (USAID/OTI) (not CAP related)_x000D_
_x000D_
_x000D_
</t>
  </si>
  <si>
    <t>Emergency Food support to food insecure and conflict affected people (ECHO/YEM/BUD/2013/91011)</t>
  </si>
  <si>
    <t xml:space="preserve">Emergency Child focused health and nutrition response in Sa’ada, Amran and Hajjah </t>
  </si>
  <si>
    <t>United Nations High Commissioner for Refugees</t>
  </si>
  <si>
    <t>Food and nutrition support</t>
  </si>
  <si>
    <t xml:space="preserve">Provision of essential equipment for Amran General Hospital_x000D_
(ERF-DDA-3420/150)_x000D_
</t>
  </si>
  <si>
    <t>School age children receive formal and informal education services</t>
  </si>
  <si>
    <t>Nutrition surveillance and early warning system (DMA-ERF-0483/119)</t>
  </si>
  <si>
    <t>SAFETY AND SECURITY OF STAFF AND OPERATIONS</t>
  </si>
  <si>
    <t>Civilians affected by the armed conflict, including residents, IDPs and returnees, are respected and protected in accordance with IHL. They have access to water, food and essential household items (VN05 321.50 YEM 02/11)</t>
  </si>
  <si>
    <t>Increase access to, and retention in, quality education for boys and girls of vulnerable groups including IDPs (202472-101)</t>
  </si>
  <si>
    <t>Food aid</t>
  </si>
  <si>
    <t>Refugees assistance - Response to UNHCR's Global Appeal 2013 - Country Specific Support - Provision of International Protection and Assistance to Refugees and Asylum Seekers in Yemen (M013865)</t>
  </si>
  <si>
    <t>Support to the Yemen Humanitarian Response Plan by providing shelters and   WASH assistance to IDPs</t>
  </si>
  <si>
    <t>Economic Recovery and Market Systems, Logistics and Relief Commodities, WASH in Hajjah, Sa'ada, Aden, and Abyan Governorates  (STATE/OFDA)</t>
  </si>
  <si>
    <t>Balancing entry for fund allocation 226429</t>
  </si>
  <si>
    <t>Emergency support and access humanitarian assistance (NFIs) for IDPs &amp; host community in the targeted districts (Harad, Mustaba, Abs, and Midi) in Hajjah governorate (in accessible areas). (DMA-ERF-0483/115)</t>
  </si>
  <si>
    <t>Balancing entry for fund allocation 188914</t>
  </si>
  <si>
    <t xml:space="preserve">Strengthening and Expanding Service Delivery for girls/boys nad adult GBV Survivors in Southern governoartes </t>
  </si>
  <si>
    <t>YEM-13/P-HR-RL/53237/5660</t>
  </si>
  <si>
    <t xml:space="preserve">Air Passenger Service and Logistics Cluster Coordination in Support of the Humanitarian Response in Sa'ada (Multilateral funds)_x000D_
</t>
  </si>
  <si>
    <t>Air Passenger Service and Logistics Cluster Coordination in Support of the Humanitarian Response in Sa’ada (WFP Special Operation 200130)</t>
  </si>
  <si>
    <t>Improving the food security situation and restoring livelihoods of the most vulnerable population in Central-west governorates of Yemen (part of ECHO/YEM/BUD/2012/91001)</t>
  </si>
  <si>
    <t>Management of acute malnutrition (undernutrition) among under five girls and boys in Yemen with focus on emergency areas. (203118-101)</t>
  </si>
  <si>
    <t>WHO</t>
  </si>
  <si>
    <t>Provision of humanitarian aid for the Yemeni population most affected by armed conflict, food insecurity and high levels of malnutrition.</t>
  </si>
  <si>
    <t>YEM-12/WS/47424/5645</t>
  </si>
  <si>
    <t>Balancing entry for fund allocation 208228</t>
  </si>
  <si>
    <t>Red Cross / Red Crescent</t>
  </si>
  <si>
    <t>Improving the food security situation and restoring livelihoods of the most vulnerable population in Central-west governorates of Yemen (part of ECHO/YEM/BUD/2013/91001)</t>
  </si>
  <si>
    <t>YEM-14/WS/69221/R/298</t>
  </si>
  <si>
    <t>Provision of Shelter, NFIs and CCCM Activities to IDPs and host communities in Conflict Affected Areas North, South and Central West (part of ECHO/YEM/BUD/2012/91007)</t>
  </si>
  <si>
    <t>CERF rapid response grant to project: Monitoring, Reporting and Response to Violations Against Children's Rights (CERF 11-CEF-026)</t>
  </si>
  <si>
    <t>YEM-13/H/59626/R/5195</t>
  </si>
  <si>
    <t>Aider les femmes vulnérables, notamment celles emprisonnées dans le pays, et leurs enfants</t>
  </si>
  <si>
    <t>Yemen - ERF (OCT 4506)</t>
  </si>
  <si>
    <t>Targeted Emergency Nutrition Support to Vulnerable Groups in Yemen</t>
  </si>
  <si>
    <t>Emergency Food and Nutritional Support to Conflict-affected Populations in Yemen (Mulitlateral funds)</t>
  </si>
  <si>
    <t>Provision of International Protection and assistance to refugees and Asylum Seekers in Yemen (part of ECHO/YEM/BUD/2012/91007)</t>
  </si>
  <si>
    <t>Al-Sidiqqe Shelter for Orphanes (through SIDDIQ CHARITY ORGANAIZATION)</t>
  </si>
  <si>
    <t xml:space="preserve">Integrated food security and early recovery project for vulnerable women and men in Yemen.  </t>
  </si>
  <si>
    <t>Aid to victims of conflict in Yemen</t>
  </si>
  <si>
    <t>YEM-12/ER/47621/5660</t>
  </si>
  <si>
    <t>Balancing entry for fund allocation 207127</t>
  </si>
  <si>
    <t>YEM-14/MS/69258/R/298</t>
  </si>
  <si>
    <t>Donor</t>
  </si>
  <si>
    <t xml:space="preserve">Humanitarian Implementation Plan for Yemen  (part of ECHO/YEM/BUD/2011/91003)_x000D_
</t>
  </si>
  <si>
    <t>Improving the food security situation and restoring livelihoods of the most vulnerable population in Central-west governorates of Yemen</t>
  </si>
  <si>
    <t>IMC</t>
  </si>
  <si>
    <t>YEM-14/A/69214/R/298</t>
  </si>
  <si>
    <t>Joint Economic and Social Support Project (Phase II)</t>
  </si>
  <si>
    <t>Integrated food-security and early recovery project for Al Hodeidah(ECHO/YEM/BUD/2012/91005)</t>
  </si>
  <si>
    <t>Scaling up the integrated management of severe acute under nutrition among under 5 girls and boys approach in the most vulnerable communities in Yemen.</t>
  </si>
  <si>
    <t>Strengthening Humanitarian Coordination and Advocacy in Yemen (OCT 4217)</t>
  </si>
  <si>
    <t xml:space="preserve">Support to Crop Production and Income Generation for Displaced Families and their Host Communities in Hajjah Governorate to sustain Food Security and for facilitating the Return Process </t>
  </si>
  <si>
    <t>Supporting of Primary Healthcare, emergency medical services and mass casualty management in Lawder and Khanfar hospitals of Abyan governorate.</t>
  </si>
  <si>
    <t>Program Support (USAID/OFDA)</t>
  </si>
  <si>
    <t>YEM-11/P-HR-RL/49117/R/5120</t>
  </si>
  <si>
    <t>Reducing MAM rates through therapeutic nutrition interventions strengthened by WASH and livelihoods actions</t>
  </si>
  <si>
    <t>WASH (USAID/OFDA)</t>
  </si>
  <si>
    <t>Integrated WASH response for communities affected by conflict, food insecurity and malnutrition in Yemen</t>
  </si>
  <si>
    <t xml:space="preserve">Provision of Emergency and adequate sanitation and hygiene to returnees and Internally Displaced People in Sa'dah, hajjah, and Amran </t>
  </si>
  <si>
    <t>Balancing entry for fund allocation 209672</t>
  </si>
  <si>
    <t>Improve Quality of Learning for 500,000 IDPs, marginalized and disadvantaged children</t>
  </si>
  <si>
    <t>YEM-13/H/53787/122</t>
  </si>
  <si>
    <t>Strengthening Humanitarian Coordination and Advocacy in Yemen  (OCT 3885)</t>
  </si>
  <si>
    <t>Secondment of an assessment coordinator for OCHA to support the implementation of a coordinated needs assessment system</t>
  </si>
  <si>
    <t xml:space="preserve">Project is already funded:Integrated Emergency Response Programme for Yemen Phase III (2012-2013)- Protection </t>
  </si>
  <si>
    <t>ICRC Appeal for Yemen (Agreement Number 63739)</t>
  </si>
  <si>
    <t>Humanitarian assistance to Yemen</t>
  </si>
  <si>
    <t>Contribution to WFP's Protracted Relief and Recovery Operation in Yemen (PRRO 200636) (AH/PAM/2014/0004)</t>
  </si>
  <si>
    <t>in kind - three tons of lambdacyhalothrin (IOWP) pesticide for malaria control in the northern districts of the governate of Hodeida (through the Yemeni Ministry of Health and Population) [Ref. No: 11/5/215]</t>
  </si>
  <si>
    <t>Humanitarian Implementation Plan (HIP) Yemen (ECHO/YEM/BUD/2014/91000 - unallocated balance of total funding decision of Euro 33.0 mn)</t>
  </si>
  <si>
    <t>CERF Rapid Response grant to project: Emergency Assistance to new IDPs within Abyan Governorate (12-IOM-009)</t>
  </si>
  <si>
    <t>YEM-12/P-HR-RL/47271/124</t>
  </si>
  <si>
    <t>Urgent Shelter, Housing and water access assistance to stranded IDPs in Northern Yemen</t>
  </si>
  <si>
    <t>Revitalization of health services in conflict-affected districts of Sada’a governorate</t>
  </si>
  <si>
    <t>YEM-11/F/49199/R/15347</t>
  </si>
  <si>
    <t>Protracted Relief and Recovery Assistance for Refugees in Yemen (Multilateral funds)</t>
  </si>
  <si>
    <t>Balancing entry for fund allocation 216564</t>
  </si>
  <si>
    <t>Food Items and Hygiene kits distribution for the affected households in Taiz</t>
  </si>
  <si>
    <t xml:space="preserve">Casework with Children in North Yemen: Helping Separated, Detained, Recruited, Trafficked, or Physically or Sexually Abused Children </t>
  </si>
  <si>
    <t>Phase 3: Integrated Emergency Response Programme for Yemen 2011 - 2013 (Consortium) - Vulnerable families are supported with water, sanitation and hygiene inputs</t>
  </si>
  <si>
    <t>Emergency nutritional interventions for crisis-affected population in northern and central-west governorates of Yemen (part of ECHO/YEM/BUD/2013/91001)</t>
  </si>
  <si>
    <t>MDM France</t>
  </si>
  <si>
    <t>Humanitarian Coordination and Advocacy in Yemen [OCT 3596] (part of ECHO/YEM/BUD/2011/91004 - equiv to 20% of Euro 450,000)</t>
  </si>
  <si>
    <t>Yemen - ERF (OCT 4446)</t>
  </si>
  <si>
    <t>WATER, SANITATION AND HYGIENE</t>
  </si>
  <si>
    <t>IRD</t>
  </si>
  <si>
    <t>Abyan and Lahj Food Assistance Project (ALFA) (USAID/OFDA)</t>
  </si>
  <si>
    <t>Immediate Shelter Assistance to Stranded IDPs in Al Mazraq Camps_x000D_
(DMA-ERF-0483/125)</t>
  </si>
  <si>
    <t>YEM-11/F/37886/R/561</t>
  </si>
  <si>
    <t>Donor and Agency</t>
  </si>
  <si>
    <t>Strengthening Humanitarian Coordination and Advocacy in Yemen (ECHO/YEM/BUD/2014/91009) (OCT 4431, 4432, 4560)</t>
  </si>
  <si>
    <t>To contribute to protecting the health of displaced and conflict affected communities in Abyan Governorate through provision of integrated water, sanitation and hygiene promotion services.</t>
  </si>
  <si>
    <t>YEM-12/H/51692/R/122</t>
  </si>
  <si>
    <t>YEM-15/SNYS/78668/R/124</t>
  </si>
  <si>
    <t>Aid to victims of conflict &amp; drought in Yemen</t>
  </si>
  <si>
    <t>Communities affected by humanitarian crises are more resilient and have the ability to anticipate, reduce impact of, cope with and recover from disasters and crises</t>
  </si>
  <si>
    <t>Integrated Emergency Response Programme for Yemen 2011 - 2012 (Consortium)</t>
  </si>
  <si>
    <t>Humanitarian Coordination and Advocacy in Yemen</t>
  </si>
  <si>
    <t xml:space="preserve">Support to Displaced Livestock Keeping Families and their Host Communities in Hajjah Governorate to Sustain Food Security and for Facilitating the Return Process </t>
  </si>
  <si>
    <t>Logistics</t>
  </si>
  <si>
    <t>Integrated Primary Health Services for IDPs and Conflict Affected People in Abyan Governorate.</t>
  </si>
  <si>
    <t>Community-based interventions to address malnutrition among U5 children and PLW in Hodeida, Taiz and Mahweet (DMA-ERF-0483/122)</t>
  </si>
  <si>
    <t>Improving nutritional &amp; food security status of Vulnerable drought, conflict and political crisis affected popluation (USAID/OFDA)</t>
  </si>
  <si>
    <t>YEM-13/SNYS/57086/8487</t>
  </si>
  <si>
    <t>DEMIRA</t>
  </si>
  <si>
    <t>YEM-13/A/54833/5645</t>
  </si>
  <si>
    <t>Humanitarian Coordination and Advocacy in Yemen (part of ECHO/YEM/BUD/2011/91004 - equiv to 80% of Euro 450,000) [OCT 3595]</t>
  </si>
  <si>
    <t>Emergency Response Fund (OCHA)</t>
  </si>
  <si>
    <t>Supporting life-saving Primary Health Care/Emergency Medical Services and reducing morbidity and mortality in high-risk governorates affected by conflict, population displacement and high disease burden</t>
  </si>
  <si>
    <t>Agriculture and Food Security, ERMS, WASH (USAID/OFDA)</t>
  </si>
  <si>
    <t>Balancing entry for fund allocation 197658</t>
  </si>
  <si>
    <t>Improving the level of documentation of IDPs from  Abyan in Aden through issuance of  Personal IDS</t>
  </si>
  <si>
    <t>YEM-12/H/46644/298</t>
  </si>
  <si>
    <t>Supporting life-saving health care services to most vulnerable people and strengthening the weak health system through enhancing referral mechanisms and revitalization/equipment of health facilities</t>
  </si>
  <si>
    <t>CERF rapid response grant to project: Protection of conflict/civil unrest affected and other vulnerable girls and boys from violence, abuse and exploitation in northern, southern, western and central governorates of Yemen (CERF 12-CEF-092)</t>
  </si>
  <si>
    <t>Sana'a Emergency Medical Assistance (SEMA) (USAID/FFP)</t>
  </si>
  <si>
    <t xml:space="preserve"> Enhancing Yemeni NGOs capacity for preparedness, coordination and management of complex emergency.</t>
  </si>
  <si>
    <t>Balancing entry for fund allocation 201483</t>
  </si>
  <si>
    <t>YEM-13/H/67393/R/12939</t>
  </si>
  <si>
    <t xml:space="preserve">Emergency Nutrition Intervention (USAID/OFDA)_x000D_
_x000D_
_x000D_
</t>
  </si>
  <si>
    <t>Urgent Waste Clean-up and Management in Conflict-Affected Taiz</t>
  </si>
  <si>
    <t>Emergency Response Fund (projected needs $5,000,000) [52030078]  {OCT 3716}</t>
  </si>
  <si>
    <t>Preparing Kitchens for Displaced (provided by Sharjah Charity Association) [YEM-2011-002]</t>
  </si>
  <si>
    <t>Improving Nutrition in Yemen 2012-2015 (Not CAP related)</t>
  </si>
  <si>
    <t>Contribution to the reduction of acute and chronic malnutrition and infectious diseases (VN05 321.50 YEM 04/13)</t>
  </si>
  <si>
    <t>YEM-14/F/69179/R/5645</t>
  </si>
  <si>
    <t>Mass casualty management for people injured during the uprising in Yemen</t>
  </si>
  <si>
    <t>Balancing entry for fund allocation 220796</t>
  </si>
  <si>
    <t>Emergency WASH Interventions -Oxfam LWSCA joint response in  Aden.</t>
  </si>
  <si>
    <t>YEM-14/A/69287/R/123</t>
  </si>
  <si>
    <t xml:space="preserve">Air Passenger Service and Logistics Cluster Coordination in Support of the Humanitarian Response in Sa’ada (WFP Special Operation 200130) </t>
  </si>
  <si>
    <t>Support to Elimination of landmines/ERW threats in the Northern and Southern areas of governorates</t>
  </si>
  <si>
    <t xml:space="preserve">Improve quality of learning and safe access to education for 1,115,000 IDPs, marginalized and disadvantaged children in the South, Center and North of Yemen </t>
  </si>
  <si>
    <t>Balancing entry for fund allocation 209952</t>
  </si>
  <si>
    <t>Balancing entry for fund allocation 179281</t>
  </si>
  <si>
    <t>Livelihood support to conflict affected and underserved most vulnerable communities in Abyan, Hadramout and Shabwa governorates (203847-104)</t>
  </si>
  <si>
    <t>(Additional) contribution to UNICEF emergency assistance in Yemen within the scope of the Humanitarian Response Plan Yemen 2012 (25017 (DSH0116225)</t>
  </si>
  <si>
    <t>Yemen Family Care Association</t>
  </si>
  <si>
    <t>YEM-14/WS/68822/R/124</t>
  </si>
  <si>
    <t>International Organization for Migration</t>
  </si>
  <si>
    <t>Man-made crises / Integrated lifesaving humanitarian assistance to the most vulnerable conflict affected people in Yemen and enhanced INGO safety and security (ECHO/YEM/BUD/2015/91001)</t>
  </si>
  <si>
    <t xml:space="preserve">To be allocated </t>
  </si>
  <si>
    <t>Providing immediate food security inputs and durable agricultural livelihoods opportunities for vulnerable populations in six governorates of Yemen</t>
  </si>
  <si>
    <t>Strengthening Human Rights Status &amp; Establishing Human Rights Protection Net works.</t>
  </si>
  <si>
    <t>United Arab Emirates</t>
  </si>
  <si>
    <t>CARE International</t>
  </si>
  <si>
    <t>Balancing entry for fund allocation 188912</t>
  </si>
  <si>
    <t>Balancing entry for fund allocation 188902</t>
  </si>
  <si>
    <t>Emergency provision of WASH assistance to affected population in South governorates of Yemen [M013666]</t>
  </si>
  <si>
    <t>Management of Severe malnutrition among U5 boys and girls children and mothers in Yemen (special focus on the 4 northern governorates affected by Saada conflict) (202472-103)</t>
  </si>
  <si>
    <t>Protection (GBV &amp; Child Protection) (USAID/OFDA)</t>
  </si>
  <si>
    <t>Emergency Response Fund for Yemen - projected needs $15 million (the figure shown for 'funding' is the unallocated balance of the fund) [OCT 4348]</t>
  </si>
  <si>
    <t>Balancing entry for fund allocation 217633</t>
  </si>
  <si>
    <t xml:space="preserve">Aid Type </t>
  </si>
  <si>
    <t>YEM-11/F/41879/R/561</t>
  </si>
  <si>
    <t>Provision of Life Saving Health Care to Crisis Affected Populations and Health System Recovery Support in Abyan and Al Jawf Governorates(STATE/PRM)</t>
  </si>
  <si>
    <t>Support to Eliminate the Impact from Mines and ERW  Phase IV</t>
  </si>
  <si>
    <t>To mprove food secuity and increase community resilience to shocks by providing food assistance</t>
  </si>
  <si>
    <t>NGOs (details not yet provided)</t>
  </si>
  <si>
    <t>Integrated WASH interventions in vulnerable camps and communities in Amran, Sa'ada and Hajjah Governorates</t>
  </si>
  <si>
    <t>YEM-12/WS/47385/R/6458</t>
  </si>
  <si>
    <t>YEM-14/S-NF/69162/R/5834</t>
  </si>
  <si>
    <t xml:space="preserve">Emergency Support to Urban Refugees in Sana'a, Supporting Primary Healthcare, emergency medical services and mass casualty management in Abyan governorate as a response to the Lowder crisis </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</si>
  <si>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This contributes towards our MDGs by tackling extreme hunger (MDG1) and will result in improved food security and greater access to livelihoods by 2015 (203847-101)</t>
  </si>
  <si>
    <t>Support to Crop Production and Income Generation for Displaced Families and their Host Communities in Hajjah Governorate to sustain Food Security and for facilitating the Return Process</t>
  </si>
  <si>
    <t>Provision of Shelter, NFIs and CCCM Activities to IDPs and host communities in Conflict Affected Areas North, South and Central West</t>
  </si>
  <si>
    <t>YEM-11/CSS/38312/R/124</t>
  </si>
  <si>
    <t>Excess mortality and morbidity among girls, boys and women in humanitarian crisis is prevented through mass vaccination campaigns, outreach services and rehabilitation of the primary health care system targeting vulnerable populations in the affected governorates.</t>
  </si>
  <si>
    <t>Allocation of funds from Red Cross / Red Crescent</t>
  </si>
  <si>
    <t>Balancing entry for fund allocation 200547</t>
  </si>
  <si>
    <t>YEM-12/S-NF/56826/R/5834</t>
  </si>
  <si>
    <t>Cash ICRC Emergecny appeal through (through Swedish Red Cross , Sweden RC)</t>
  </si>
  <si>
    <t>Multi-sectoral humanitarian response to acute malnutrition crisis in the most affected governorates in Yemen (part of ECHO/YEM/BUD/2014/91010)</t>
  </si>
  <si>
    <t xml:space="preserve">Facilitate Access to Safe, Secure and Protective learning environment for 180,000 IDP and vulnerable children in conflict affected areas. </t>
  </si>
  <si>
    <t>YEM-11/A/37031/123</t>
  </si>
  <si>
    <t>YEM-14/H/78496/R/6579</t>
  </si>
  <si>
    <t>YEM-11/F/49112/R/12939</t>
  </si>
  <si>
    <t xml:space="preserve">Management of Severe malnutrition among U5 boys and girls children and mothers in Yemen (special focus on the 4 northern governorates affected by Saada conflict) </t>
  </si>
  <si>
    <t>Containment of childhood morbidity and mortality through mass vaccination campaigns and outreach services for vulnerable populations[M013666]</t>
  </si>
  <si>
    <t xml:space="preserve">Nutrition surveillance and early warning system </t>
  </si>
  <si>
    <t>YEM-15/WS/78624/R/5162</t>
  </si>
  <si>
    <t>Allocation of unearmarked funds by IGOs</t>
  </si>
  <si>
    <t>UNICEF National Committee/France</t>
  </si>
  <si>
    <t>YEM-14/WS/69071/R/5181</t>
  </si>
  <si>
    <t>YEM-14/CSS/68433/R/561</t>
  </si>
  <si>
    <t>Unearmarked support to UNICEF humanitarian programmes in Yemen</t>
  </si>
  <si>
    <t>Cluster not yet specified</t>
  </si>
  <si>
    <t>Community-based water supply and hygiene promotion in Sa'adah Governorate</t>
  </si>
  <si>
    <t>Various Recipients</t>
  </si>
  <si>
    <t>Management of acute malnutrition (undernutrition) among under five girls and boys in Yemen with focus on emergency areas</t>
  </si>
  <si>
    <t>Establishing GBV community-based response and prevention for the conflict-affected population in Aden, Shabwa, Dale’a, Lahaj and Abyan within 6 months.</t>
  </si>
  <si>
    <t>UNDSS</t>
  </si>
  <si>
    <t>Other</t>
  </si>
  <si>
    <t>Enhancing the local protection networks through building capacities and improve access to information (DMA-ERF-0483/128)</t>
  </si>
  <si>
    <t>EARLY RECOVERY</t>
  </si>
  <si>
    <t>CERF rapid response grant to project: Enhancing National Capacity for Protection of Victims of Violence and Responding to the Current Emreging Crisis in Yemen (CERF 11-HCR-022)</t>
  </si>
  <si>
    <t>YEM-11/SNYS/38999/8487</t>
  </si>
  <si>
    <t>YEM-14/H/69742/R/1171</t>
  </si>
  <si>
    <t>Health, Livelihoods, WASH (STATE/PRM)</t>
  </si>
  <si>
    <t>International Committee of the Red Cross</t>
  </si>
  <si>
    <t xml:space="preserve">Excess mortality and morbidity among girls, boys and women in humanitarian crisis is prevented through mass vaccination campaigns, outreach services and rehabilitation of the primary health care system targeting vulnerable populations in the affected governorates </t>
  </si>
  <si>
    <t>Balancing entry for fund allocation 203107</t>
  </si>
  <si>
    <t>CERF rapid response grant to project: Access to reproductive health and family planning services to Zinjibar’s IDPs at Aden and Lahj (CERF 11-FPA-029)</t>
  </si>
  <si>
    <t>YEM-12/WS/50800/R/5861</t>
  </si>
  <si>
    <t>Paid contribution</t>
  </si>
  <si>
    <t>Increase access to, and retention in, quality education for boys and girls of vulnerable groups including IDPs</t>
  </si>
  <si>
    <t>Health</t>
  </si>
  <si>
    <t>Medical Emergency Relief International</t>
  </si>
  <si>
    <t>YEM-12/P-HR-RL/47291/124</t>
  </si>
  <si>
    <t>ERF funded project: Life-saving Community-based Management of Severe Acute Malnutrition and Maternal and Child Health Promotion in 6 districts in Al-Hodeida and Hajjah</t>
  </si>
  <si>
    <t>Nutrition Assistance to Vulnerable Populations in Yemen (USAID/OFDA)</t>
  </si>
  <si>
    <t>Recipient Organization</t>
  </si>
  <si>
    <t>Emergency Obstetric (EmONC) and Neonatal care for IDPs, Returnees and Conflict affected communities in Yemen (north and south)</t>
  </si>
  <si>
    <t>OCHA</t>
  </si>
  <si>
    <t>YEM-12/H/47428/6579</t>
  </si>
  <si>
    <t>Protection of IDPs, Returnees and conflcit affected communities in Aden &amp; Abyan through enhancement of their food security and livelihood conditions (part of ECHO/YEM/BUD/2013/91005)</t>
  </si>
  <si>
    <t>Civillians affected by the armed conflict are respected and protected in accordance with IHL; they have access to water, food, essential household items and primary health care (VN05 321.50 YEM 03/11)</t>
  </si>
  <si>
    <t>YEM-14/WS/69200/R/6458</t>
  </si>
  <si>
    <t>Emergency provision of WASH assistance to affected population in South governorates of Yemen  (24158 (DMH0115354)</t>
  </si>
  <si>
    <t>CHF International</t>
  </si>
  <si>
    <t>OHCHR support to the protection response - protection and promotion of human rights of the affected population in Yemen</t>
  </si>
  <si>
    <t>Increased access to water for local communities, returnees and IDPs in the areas of Al-Mashnag (Shada district), Duiab (Haydan district) and Al Shat (Sahar district) in Sada’a Governorate. (DMA-ERF-0483/104) not SRP aligned</t>
  </si>
  <si>
    <t xml:space="preserve">Emergency assistance_x000D_
</t>
  </si>
  <si>
    <t>Emergency year</t>
  </si>
  <si>
    <t xml:space="preserve">Swedish Red Cross </t>
  </si>
  <si>
    <t xml:space="preserve">ICRC emergency appeal </t>
  </si>
  <si>
    <t>Protection of the civil population against mine threats, support and aid of the reintegration of mine victims and rehabilitation of mine cleared areas (VN05 440.70 YEM 01/12)</t>
  </si>
  <si>
    <t>Assistance and Protection activities in Yemen 2012 (VN05 321.50 YEM 01/12)</t>
  </si>
  <si>
    <t>Reproductive Health(RH) in-crisis services ,for conflict affected population in (Saada city: Jappana A, B, C, D, Sam, Al-Ehsa, Al-Bugalat, Al-Sslam, and Al-Azgool Camps, Al-Jwazat area,  and areas surrounding  four Jappana camps, Malaheet . Harad: camp I and II, Al-Kafl area,  Magaar, Muthalath Media and Media. Amran: Amran Khaiwan camps, Al-Hamraa and Khamer.  Al-Jawf: Al-Matamma camp and surrounding areas).</t>
  </si>
  <si>
    <t>Improved WASH conditions to unregistered IDPS outside the designated camps and host communities in Harad Directorate Hajja governorate.</t>
  </si>
  <si>
    <t>NRC</t>
  </si>
  <si>
    <t>Peaceful Co-existence among various communities in the areas of return in Abyan.</t>
  </si>
  <si>
    <t>YEM-15/H/78674/R/5160</t>
  </si>
  <si>
    <t>CHF</t>
  </si>
  <si>
    <t>United Arab Emirates RC</t>
  </si>
  <si>
    <t>CERF rapid response grant to project: Monitoring, reporting and advocacy to protect children from grave child rights violations in conflict/civil unrest affected areas of north, south, west and central of Yemen (CERF 12-CEF-092)</t>
  </si>
  <si>
    <t>YEM-12/MA/47293/R/124</t>
  </si>
  <si>
    <t>Yemen Emergency Response Fund - ERF (target needs $5 million)  [OCT 3705] {91052525 / 7F-07382.01.01, DMS 2011-12-6/100}</t>
  </si>
  <si>
    <t>Health, Logistics and Relief Commodities, and WASH for IDPs in Yemen countrywide (STATE/PRM)</t>
  </si>
  <si>
    <t>Balancing entry for fund allocation 214452</t>
  </si>
  <si>
    <t>United Nations Joint Programme on HIV/AIDS</t>
  </si>
  <si>
    <t>Denmark RC</t>
  </si>
  <si>
    <t>Providing Emergency reproductive health services &amp; life saving health services to crises affected population "particularly women, girls and children ” in Hajjah and Amran governorates. (DMA-ERF-0483/116)</t>
  </si>
  <si>
    <t>Programe Support (USAID/OFDA)</t>
  </si>
  <si>
    <t>Al Jawf Health Nutrition Hygiene and Assistance (AHNHA).</t>
  </si>
  <si>
    <t>Secondment of Information Management Officer to OCHA</t>
  </si>
  <si>
    <t>Balancing entry for fund allocation 192528</t>
  </si>
  <si>
    <t>Emergency assistance to control the red palm weevil outbreak in Yemen</t>
  </si>
  <si>
    <t xml:space="preserve">Rehabilitation of Water Systems in Conflict-Affected Schools in Sana’a Governorate  </t>
  </si>
  <si>
    <t>Inter-cluster GIS mapping and data management support (USAID/OFDA)</t>
  </si>
  <si>
    <t>YEM-15/H/78646/R/122</t>
  </si>
  <si>
    <t>Balancing entry for fund allocation 181597</t>
  </si>
  <si>
    <t>SUPPORT SERVICES</t>
  </si>
  <si>
    <t xml:space="preserve">Supporting life-saving health care services to most vulnerable people and strengthening the weak health system through enhancing referral mechanisms and revitalization/equipment of health facilities </t>
  </si>
  <si>
    <t>Destination Country</t>
  </si>
  <si>
    <t>Food assistance PRRO</t>
  </si>
  <si>
    <t xml:space="preserve">Air Passenger Service through Logistics Cluster Coordination in Support to Humanitarian Response in Yemen_x000D_
</t>
  </si>
  <si>
    <t>Improving, renovating and equipping primary healthcare for the populations of Bani Saad (Al-Dhahir), Al-Husamah (Al-Dahir), and Haidan areas in Sa’ada governorate.</t>
  </si>
  <si>
    <t>Food Security for unregisterred war affected families in north</t>
  </si>
  <si>
    <t>Integrated Conflict Preparedness (BMZ-No.: 2012.1866.8)</t>
  </si>
  <si>
    <t>YEM-14/F/69036/R/6579</t>
  </si>
  <si>
    <t>Justice promotion and legislation development for protection of human rights in Yemen</t>
  </si>
  <si>
    <t>Original currency amount</t>
  </si>
  <si>
    <t>Balancing entry for fund allocation 206104</t>
  </si>
  <si>
    <t xml:space="preserve">Emergency support to crisis-affected vulnerable rural and urban communities through sustaining of livelihoods and rehabilitation of small-scale infrastructure </t>
  </si>
  <si>
    <t>Primary health services, provision of essential medicines through existing health units/centres and mobile clinics, capacity building for medical cadre, health &amp; hygiene awareness &amp; provisions of basic personal hygiene items.</t>
  </si>
  <si>
    <t>Nutritional Assistance to Conflict-Affected Persons in Northern Yemen (Multilateral funds)</t>
  </si>
  <si>
    <t>In-Kind - Basic food items (oil, sugar, rice, flour and milk for children) provided by Khalifa bin Zayed Al Nahyan Foundation _x000D_
 [YEM-2012-006]</t>
  </si>
  <si>
    <t>Destination country(ies): Yemen</t>
  </si>
  <si>
    <t>Construction of 22 houses for poor families in Taaz (through AL HIKMA AL YAMANIA CHARITY ASSOCIATION )</t>
  </si>
  <si>
    <t>Improvement of livelihood conditions to IDPs and Host community population in Hajjah and Amran  governorates</t>
  </si>
  <si>
    <t>Arab Gulf Programme for United Nations Development Organizations</t>
  </si>
  <si>
    <t>Community based Emergency care and support to Children and PLW (pregnant &amp; lactating Women) with moderate and severe under nutrition in most vulnerable populations of Yemen</t>
  </si>
  <si>
    <t>Médecins du Monde France</t>
  </si>
  <si>
    <t>Mazrak III Medical Clinic (VN05 321.50 YEM 03/12)</t>
  </si>
  <si>
    <t>Strengthening food security and agriculture coordination in Yemen (USAID/OFDA)</t>
  </si>
  <si>
    <t>Protection and support of women and girls in conflict affected areas of Yemen</t>
  </si>
  <si>
    <t>WASH emergency response in Hodieda governorate.</t>
  </si>
  <si>
    <t>YEM-13/H/54978/298</t>
  </si>
  <si>
    <t>Relief (provided by Sharjah Charity Association) [YEM-2011-007]</t>
  </si>
  <si>
    <t>WASH support to IDPs and Vulnerable Host Communities in Hajjah Governorate (WIHHG)</t>
  </si>
  <si>
    <t>Child Protection Sub-Cluster Preparedness and Coordination in nothern, southern, western and central governorates of Yemen</t>
  </si>
  <si>
    <t>To be allocated to specific projects (OCT 4020)</t>
  </si>
  <si>
    <t>Containment of childhood morbidity and mortality through mass vaccination campaigns and outreach services for vulnerable populations    (24158 (DMH0115354)</t>
  </si>
  <si>
    <t>YEM-13/P-HR-RL/55516/5025</t>
  </si>
  <si>
    <t>YEM-12/WS/47530/124</t>
  </si>
  <si>
    <t>Humanitarian Implementation Plan for Yemen (increased by Euro 5 mn in December 2011) [ECHO/YEM/BUD/2011/91000 -fully allocated of total original funding decision of Euro 25 mn]</t>
  </si>
  <si>
    <t>Relief Convoy for Damaj area_x000D_
Distribution of food and non food items to those affected from unrest civil crises in the area (through SIDDIQ CHARITY ORGANAIZATION )</t>
  </si>
  <si>
    <t>YEM-11/H/38327/6079</t>
  </si>
  <si>
    <t>IFRC</t>
  </si>
  <si>
    <t>Yemen Emergency Contingency Plan (YECP)</t>
  </si>
  <si>
    <t xml:space="preserve">Awaiting allocation to specific project/sector </t>
  </si>
  <si>
    <t>Food</t>
  </si>
  <si>
    <t xml:space="preserve">Mazrak III Medical Clinic			</t>
  </si>
  <si>
    <t xml:space="preserve">Aid to victims of conflict and refugees_x000D_
_x000D_
_x000D_
_x000D_
_x000D_
_x000D_
_x000D_
_x000D_
_x000D_
_x000D_
_x000D_
_x000D_
_x000D_
_x000D_
_x000D_
_x000D_
_x000D_
_x000D_
_x000D_
_x000D_
_x000D_
_x000D_
_x000D_
</t>
  </si>
  <si>
    <t>Containment of childhood morbidity and mortality through mass vaccination campaigns and outreach services for vulnerable populations (AID-OFDA-IO-12-00009-01)</t>
  </si>
  <si>
    <t>Capacity Strengthening of Governorate Based National NGOs (DMA-ERF-0483/106)</t>
  </si>
  <si>
    <t>Abyan Quick Response Plan</t>
  </si>
  <si>
    <t>WASH Emergency Project for Yemen. Water, Sanitation and Hygiene (part of ECHO/YEM/BUD/2014/91010)</t>
  </si>
  <si>
    <t>Early detection of and timely response to control communicable disease outbreaks in IDPs, host and vulnerable communities</t>
  </si>
  <si>
    <t>YEM-13/SNYS/58094/R/120</t>
  </si>
  <si>
    <t>SHELTER/CCCM/NFI</t>
  </si>
  <si>
    <t>Health and nutrition, WASH (USAID/OFDA)</t>
  </si>
  <si>
    <t>Essential Primary Health Services to vulnerable displaced and host populations in 3 districts in Hodeida governorate Yemen.</t>
  </si>
  <si>
    <t>YEM-14/F/68526/R/561</t>
  </si>
  <si>
    <t>Life-Saving Assistance &amp; Essential WASH Infrastructure Rehabilitation for IDPs and Host Communities in Abyan</t>
  </si>
  <si>
    <t>Food security (Resource transfer)</t>
  </si>
  <si>
    <t>Balancing entry for fund allocation 201485</t>
  </si>
  <si>
    <t>YEM-14/H/72884/R/124</t>
  </si>
  <si>
    <t>Emergency Livelihoods Support for/Increasing resilience among the Most Vulnerable Conflict Affected Populations in Yemen  (USAID/OFDA)</t>
  </si>
  <si>
    <t>Balancing entry for fund allocation 201475</t>
  </si>
  <si>
    <t xml:space="preserve">Nutritional Assistance to Conflict Affected Persons in Yemen (M013689)_x000D_
 _x000D_
</t>
  </si>
  <si>
    <t>YEM-12/H/47483/R/5160</t>
  </si>
  <si>
    <t>Management of acute malnutrition (undernutrition) among under five girls and boys in Yemen with focus on emergency areas.    (24158 (DMH0115354)</t>
  </si>
  <si>
    <t>Improve the Hygiene conditions in affected schools by providing WASH facilities in Alhaima Dakhiliyah and Alhaima Kharijiyah Districts.</t>
  </si>
  <si>
    <t>YEM-12/H/47174/R/6079</t>
  </si>
  <si>
    <t>Emergency Water, Sanitation, and Hygiene response in Abyan governorate</t>
  </si>
  <si>
    <t>Balancing entry for fund allocation 175226</t>
  </si>
  <si>
    <t>Canada</t>
  </si>
  <si>
    <t>YEM-12/H/46665/6579</t>
  </si>
  <si>
    <t>YEM-11/H/38140/R/1171</t>
  </si>
  <si>
    <t>ACF</t>
  </si>
  <si>
    <t>Water Storage and Hygiene Kits for vulnerable families in Sahar District, Sa’ada Governorate</t>
  </si>
  <si>
    <t>YEM-13/H/55371/5160</t>
  </si>
  <si>
    <t>YEM-13/H/56149/124</t>
  </si>
  <si>
    <t>YEM-13/P-HR-RL/67392/R/5827</t>
  </si>
  <si>
    <t>Secondment of HAO to OCHA</t>
  </si>
  <si>
    <t xml:space="preserve">Save the Children </t>
  </si>
  <si>
    <t>JPY</t>
  </si>
  <si>
    <t>CERF rapid response grant to project: Mass Casualty Management for injured people (CERF 11-WHO-032)</t>
  </si>
  <si>
    <t>Sama Al-Yemen Development Foundation</t>
  </si>
  <si>
    <t>Rehabilitate Water and Sanitation Systems with Hygiene Promotion in Aden, Taiz, and Lahj (USAID/OFDA)</t>
  </si>
  <si>
    <t>YEM-12/WS/47534/124</t>
  </si>
  <si>
    <t>Kimse Yok Mu Solidarity Foundation</t>
  </si>
  <si>
    <t>Agriculture and food security, WASH (USAID/OFDA)</t>
  </si>
  <si>
    <t>INTERSOS</t>
  </si>
  <si>
    <t>YEM-13/WS/54956/5179</t>
  </si>
  <si>
    <t>Humanitarian Affairs Officer/Inter-cluster coordinator: Work with cluster leads to review needs assessment and programming in teach cluster to develop a strategy and action plan. Further develop humanitarian response and contingency plans for IDPs in the north, south and for non-displaced</t>
  </si>
  <si>
    <t>YEM-11/WS/42654/R/124</t>
  </si>
  <si>
    <t>YEM-13/ER/53824/R/5120</t>
  </si>
  <si>
    <t>Hungary</t>
  </si>
  <si>
    <t>YEM-12/MA/45626/R/776</t>
  </si>
  <si>
    <t>Russian Federation</t>
  </si>
  <si>
    <t>Sana'a Emergency Medical Assistance (SEMA)</t>
  </si>
  <si>
    <t xml:space="preserve"> To be allocated to specific projects / clusters </t>
  </si>
  <si>
    <t>CERF rapid response grant to project: Provision of cash grants for shelter and other support to conflict affected population (IDPs, returnees,) in northern Yemen (CERF 11-HCR-023)</t>
  </si>
  <si>
    <t>YEM-13/SNYS/57429/R/124</t>
  </si>
  <si>
    <t xml:space="preserve">Rehabilitate Water and Sanitation Systems with Hygiene Promotion in Aden, Taiz, and Lahj </t>
  </si>
  <si>
    <t>ERF Funded Project - Providing Humanitarian (NFI) Support and temporary shelter improvement for IDPs and Emergency-Affected Communities.</t>
  </si>
  <si>
    <t>ACF - France</t>
  </si>
  <si>
    <t>Yemen Humanitarian Response Plan 2011</t>
  </si>
  <si>
    <t>Humanitarian assistance (123606/2011-ORS)</t>
  </si>
  <si>
    <t>Yemen Humanitarian Response Plan 2013</t>
  </si>
  <si>
    <t>Yemen Humanitarian Response Plan 2012</t>
  </si>
  <si>
    <t>Humanitarian Assistance for Emergency Voluntary Return and Reintegration of Stranded and Destitute Migrants from the Horn of Africa</t>
  </si>
  <si>
    <t>Sweden</t>
  </si>
  <si>
    <t>Humanitarian Forum</t>
  </si>
  <si>
    <t>Emergency Water Supply to affected population by conflict in Sa'dah, Hajjah, and Amran (USAID/OFDA)</t>
  </si>
  <si>
    <t xml:space="preserve">Protection of conflict/civil unrest affected and other vulnerable girls and boys from violence, neglect, exploitation and abuse in the prioritized districts of northern, southern, western and central governorates of Yemen  </t>
  </si>
  <si>
    <t>YEM-13/MS/59622/R/5181</t>
  </si>
  <si>
    <t>Emergency Response Fund for Yemen - projected needs $15 million (the figure shown for 'funding' is the unallocated balance of the fund)  (OCT 4117)</t>
  </si>
  <si>
    <t>YEM-11/S-NF/38587/R/120</t>
  </si>
  <si>
    <t>Improved access to WASH services for marginalized Al-Akdam communities in Eastern and Western Al-Baida districts, Al-Hali sub district of Al Hudaydah Governorate (DMA-ERF-0483/113)</t>
  </si>
  <si>
    <t>To improve food security and increase community resilience to shocks by providing food assistance, safe water, emergency livelihoods support, shelter and protection services over two years. This will benefit chronically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(203847-104)</t>
  </si>
  <si>
    <t>Emergency Food support to food insecure and conflict affected people(Resource transfer)</t>
  </si>
  <si>
    <t>Agriculture and Food Security (USAID/OFDA)</t>
  </si>
  <si>
    <t>Progressio</t>
  </si>
  <si>
    <t xml:space="preserve">Strengthen provision of protection to refugees and asylum seekers in Yemen through provision of food, health, shelter, NFI, and psycho-social support </t>
  </si>
  <si>
    <t>Increasing Livelihood Opportunities for both Yemenis And Refugees in Yemen Through Access to Gainful Employment, Education and Vocational Training (7F-08365.02)</t>
  </si>
  <si>
    <t>YEM-11/ER/38716/R/776</t>
  </si>
  <si>
    <t>CERF rapid response grant to project: Emergency Assistance to IDPs From Abyan Governorate (CERF 11-IOM-023)</t>
  </si>
  <si>
    <t>Appeal country</t>
  </si>
  <si>
    <t>National capacities further strengthened to plan, manage, coordinate and execute mine action and associated activities (VN05 440.70 YEM 01/11)</t>
  </si>
  <si>
    <t xml:space="preserve">Support to Elimination of landmines, ERW, and UXO threats to conflict-affected population in the northern governorates of Yemen._x000D_
</t>
  </si>
  <si>
    <t>YEM-12/ER/47479/5162</t>
  </si>
  <si>
    <t>YEM-14/MS/69250/R/298</t>
  </si>
  <si>
    <t>Support to the rehabilitation of the Desert Locust Monitoring and Control Centre (DLMCC) in Yemen</t>
  </si>
  <si>
    <t>Management of Severe malnutrition among U5 boys and girls children and mothers in Yemen (special focus on the 4 northern governorates affected by Saada conflict)</t>
  </si>
  <si>
    <t>Establishment of a Common Needs Assessment Platform to enhance humanitarian planning and cooperation in Yemen</t>
  </si>
  <si>
    <t>Food Assistance to Conflict-Affected Persons in Northern Yemen (Multilateral funds)</t>
  </si>
  <si>
    <t>Balancing entry for fund allocation 192534</t>
  </si>
  <si>
    <t>Balancing entry for fund allocation 192524</t>
  </si>
  <si>
    <t>YEM-14/WS/69693/R/6079</t>
  </si>
  <si>
    <t>YEM-15/SNYS/78622/R/8487</t>
  </si>
  <si>
    <t>Air Passenger Service through Logistics Cluster Coordination in Support to Humanitarian Agencies response in Yemen</t>
  </si>
  <si>
    <t>Scaling up the integrated management of severe acute under nutrition among under 5 girls and boys approach in the most vulnerable communities in Yemen. (part of ECHO/YEM/BUD/2013/91010)</t>
  </si>
  <si>
    <t>Central Emergency Response Fund (CERF)</t>
  </si>
  <si>
    <t>YEM-13/P-HR-RL/55560/R/124</t>
  </si>
  <si>
    <t>Containment of childhood morbidity and mortality through mass vaccination campaigns and outreach services for vulnerable populations (203118-101)</t>
  </si>
  <si>
    <t>Al-Amal Community for Social Welfare</t>
  </si>
  <si>
    <t xml:space="preserve">Emergency Relief Assistance to affected population due to conflict in Al Dhale'a government , Yemen </t>
  </si>
  <si>
    <t>YEM-13/H/59000/R/6579</t>
  </si>
  <si>
    <t>Provision of Shelter, NFIs and CCCM Activities to IDPs and host communities in Conflict Affected Areas (STATE/PRM)</t>
  </si>
  <si>
    <t>OTHER</t>
  </si>
  <si>
    <t>Strengthening humanitarian coordination and advocacy (OCT 4728)</t>
  </si>
  <si>
    <t>CCCM/NFI/SHELTER</t>
  </si>
  <si>
    <t>YEM-11/E/38271/R/124</t>
  </si>
  <si>
    <t>Balancing entry for fund allocation 200541</t>
  </si>
  <si>
    <t>Balancing entry for fund allocation 200551</t>
  </si>
  <si>
    <t>In-kind contribution - une ambulance  équipée à la branche du Croissant Rouge yéménite (CRY) du gouvernorat de  Dhamar, une ambulance équipée à la branche du CRY du gouvernorat de  Chabouah, deux ambulances équipées à la branche du CRY de  Sana'a</t>
  </si>
  <si>
    <t>Distribuer des compléments alimentaires auprès de 1500 enfants souffrant de malnutrition aigüe sévère</t>
  </si>
  <si>
    <t>Strengthening food security and agriculture coordination in Yemen</t>
  </si>
  <si>
    <t>The immediate and rapid control of the spread of the epidemic dengue fever in the  province of Taiz</t>
  </si>
  <si>
    <t>YEM-14/WS/68559/R/5120</t>
  </si>
  <si>
    <t>Supporting  the Government of Yemen in Addressing Migration Management Challenges, including Border Management, Data Collection, Migrant Protection, Counter-Trafficking and Smuggling.</t>
  </si>
  <si>
    <t>in kind - Aid provided by RCA to the  affected families; consist of Blankets , bed sheets , food and medicines. (YEM-2012-001)</t>
  </si>
  <si>
    <t>Agency for Technical Cooperation and Development</t>
  </si>
  <si>
    <t>Emergency protection for IDPs and conflict-affected communities in Al-Dhale’e Governorate (DMA-ERF-0483/131)</t>
  </si>
  <si>
    <t>Islamic Relief Worldwide</t>
  </si>
  <si>
    <t>NFDHR</t>
  </si>
  <si>
    <t>CERF rapid response grant to project: Nutritional Assistance to Conflict-Affected Persons in Northern Yemen (CERF 11-WFP-030)</t>
  </si>
  <si>
    <t>Child mortality reduction through a national measles/vitamin A and polio campaign</t>
  </si>
  <si>
    <t>Ensuring adequate access to Shelter, NFIs, and CCCM activities for vulnerable displaced persons and returnees in prioritized areas in Yemen</t>
  </si>
  <si>
    <t xml:space="preserve">Emergency assistance - Health_x000D_
</t>
  </si>
  <si>
    <t>Targeted Emergency Food Security Support for Severely Food Insecure Famili</t>
  </si>
  <si>
    <t>YEM-14/SNYS/67498/R/8487</t>
  </si>
  <si>
    <t xml:space="preserve">YEM-11/0002/Conflict Management Education and Mine Risk Education in Yemen_x000D_
</t>
  </si>
  <si>
    <t xml:space="preserve">Mine Risk Education for conflict affected people and IDPs, including children in conflict affected areas in Yemen, including northern and southern governorates. </t>
  </si>
  <si>
    <t xml:space="preserve">WASH Assistance to Vulnerable Populations in Yemen  </t>
  </si>
  <si>
    <t xml:space="preserve"> To be allocated to specific projects / clusters  </t>
  </si>
  <si>
    <t>Yemen 2012</t>
  </si>
  <si>
    <t>Provision of Life Saving Health and Psychosocial Care to Crisis Affected Populations, and Health System Recovery Support in Abyan, Shabwah, Al Dhale and Al Jawf Governorates</t>
  </si>
  <si>
    <t>YEM-13/ER/59129/R/6579</t>
  </si>
  <si>
    <t>Approximately 10,850 children are protected from abuse, exploitation and neglect through direct, practical actions that ensure protection, growth and development of the children in four governorates of Yemen by the end of 2012</t>
  </si>
  <si>
    <t>Balancing entry for fund allocation 209661</t>
  </si>
  <si>
    <t>CERF rapid response grant to project: Providing Life-Saving Health Care to Crisis Affected Populations in Abyan (CERF 12-IOM-022)</t>
  </si>
  <si>
    <t>Life-saving Assistance &amp; Essential WASH Infrastructure Rehabilitation for IDPs and Conflict-Affected Communities in Al-Jawf (USAID/OFDA)</t>
  </si>
  <si>
    <t>WASH Emergency Project for Yemen. Water, Sanitation and Hygiene</t>
  </si>
  <si>
    <t>Community-based Management of Moderate and Severe Acute Malnutrition Among Boys and Girls under Five Years Old, and Pregnant and Lactating Women in Al Jawf</t>
  </si>
  <si>
    <t>YEM-12/MS/47666/298</t>
  </si>
  <si>
    <t>WASH Assistance for Affected Yemeni Children and their Families</t>
  </si>
  <si>
    <t>Balancing entry for fund allocation 203141</t>
  </si>
  <si>
    <t>Prevention of malaria through winter emergency distribution of malaria nets to IDP camps and host communities in Hajjah Governorate</t>
  </si>
  <si>
    <t>Cooperative Housing Foundation International</t>
  </si>
  <si>
    <t>YEM-12/WS/46655/298</t>
  </si>
  <si>
    <t>YEM-14/WS/69305/R/15525</t>
  </si>
  <si>
    <t>YEM-13/P-HR-RL/56064/R/120</t>
  </si>
  <si>
    <t>Strengthening the capacity of the Ministry of Education in responding to education in emergencies</t>
  </si>
  <si>
    <t>Strenthen food security and livelihood of venerable, conflicted and drought affected population in Yemen (USAID/FFP)</t>
  </si>
  <si>
    <t>Provide life saving Therapeutic Nutrition interventions for under five girls and boys.</t>
  </si>
  <si>
    <t>Humanitarian Affairs Officer. Provide a joint analysis using a wide variety of data sets both qualitative and quantitative</t>
  </si>
  <si>
    <t>YEM-12/H/50532/R/122</t>
  </si>
  <si>
    <t>YEM-14/E/69026/R/124</t>
  </si>
  <si>
    <t>YEM-11/H/38128/R/122</t>
  </si>
  <si>
    <t>Balancing entry for fund allocation 182101</t>
  </si>
  <si>
    <t>WASH Assistance for Affected Yemeni Children and their Families (M013856)</t>
  </si>
  <si>
    <t xml:space="preserve">Relief aid - Hadramout Yemen Campaign </t>
  </si>
  <si>
    <t>YEM-12/WS/51311/R/124</t>
  </si>
  <si>
    <t>YEM-13/ER/54512/5181</t>
  </si>
  <si>
    <t>Medical Relief Program for wounded Yemen (3)</t>
  </si>
  <si>
    <t>Community Based  Protection for Children and Young people and their parents/ guardians affected by the conflict in Haradh, Sa'ada and Amran are supported through Child Friendly Centres</t>
  </si>
  <si>
    <t>YEM-13/MS/56067/298</t>
  </si>
  <si>
    <t>Protection of unaccompanied/separated/trafficked/smuggled boys and girls in Yemen; including unaccompanied migrant children from the Horn of Africa</t>
  </si>
  <si>
    <t>USD</t>
  </si>
  <si>
    <t>ROHR</t>
  </si>
  <si>
    <t>Contibution type</t>
  </si>
  <si>
    <t>CERF rapid response grant to project: Delivery of essential package of life saving health care services and revitalization of health services for IDPs, host and other affected communities (CERF 12-WHO-056)</t>
  </si>
  <si>
    <t xml:space="preserve">Strengthening the capacity of the Ministry of Education in responding to education in emergencies </t>
  </si>
  <si>
    <t>Emergency Food support to food insecure and conflict affected people</t>
  </si>
  <si>
    <t>Livelihood support to conflict affected and underserved most vulnerable communities in Abyan, Hadramout and Shabwa governorates</t>
  </si>
  <si>
    <t xml:space="preserve">Project location </t>
  </si>
  <si>
    <t>Yemen</t>
  </si>
  <si>
    <t>Targeted Emergency Food Security Support for Severely Food Insecure Families (M-013553)</t>
  </si>
  <si>
    <t>NOK</t>
  </si>
  <si>
    <t>Korea, Republic of</t>
  </si>
  <si>
    <t>Allocation of unearmarked funds by UN agencies</t>
  </si>
  <si>
    <t>in kind -  25 tons of pesticides to combat desert locust infestation</t>
  </si>
  <si>
    <t>Balancing entry for fund allocation 176616</t>
  </si>
  <si>
    <t>Food security (2014.1818.5)</t>
  </si>
  <si>
    <t>Outside SRP, for activities carreid out by our IP ADRA (203847-104)</t>
  </si>
  <si>
    <t>Food security  - Cash Food Voucher Program in Sa'ada Governorate   (USAID/PRM)</t>
  </si>
  <si>
    <t>Raqeep Organization for Human Rights</t>
  </si>
  <si>
    <t>Nutritional Assistance to Conflict Affected Persons in Yemen (part of ECHO/YEM/BUD/2012/91009)</t>
  </si>
  <si>
    <t>Humanitarian aid (ECHO/YEM/BUD/2012/91000 - fully allocated balance of total original funding decision of Euro 42 mn - original decision of Euro 20 mn increased by Euro 20 mn on 27July2012; increased by 2 mn on 14-01-13  )</t>
  </si>
  <si>
    <t>Digging three Boreholes in Sana province (through AL ROFQA DEVELOPMENTAL CHARITY EST )</t>
  </si>
  <si>
    <t>Humanitarian Implementation Plan (HIP) Yemen (ECHO/YEM/BUD/2013/91000 - fully allocated of total original funding decision of Euro 33 mn)</t>
  </si>
  <si>
    <t>Balancing entry for fund allocation 203104</t>
  </si>
  <si>
    <t>Assistance Activities in Yemen - 2011 (BMZ-No.: 2011.1826.4)</t>
  </si>
  <si>
    <t>YEM-11/CSS/37877/R/561</t>
  </si>
  <si>
    <t>CERF rapid response grant to project: Provision of protection and material assistance including NFI to Displaced refugees in Sana’a, Aden and other governorates in Yemen (CERF 11-HCR-031)</t>
  </si>
  <si>
    <t xml:space="preserve">Integrated livelihoods and early recovery project for vulnerable women and men in Yemen.  </t>
  </si>
  <si>
    <t>YEM-12/WS/49894/R/5162</t>
  </si>
  <si>
    <t>YEM-11/WS/39117/5120</t>
  </si>
  <si>
    <t>Nutrition assistance to vulnerable people in Yemen (108896/2013-ORS)</t>
  </si>
  <si>
    <t>Yemen, Abyan and Lahj Livelihood Assistance (USAID/OFDA)</t>
  </si>
  <si>
    <t>Humanitarian Assistance for Emergency Voluntary Return of Stranded Migrants Ex-Yemen (through DRC)</t>
  </si>
  <si>
    <t>Humanitarian Assistance for Emergency Voluntary Return of Stranded Migrants Ex Yemen (25676 (DSH0117159)</t>
  </si>
  <si>
    <t xml:space="preserve">Protection of conflict/civil unrest affected and other vulnerable girls and boys from violence, abuse and exploitation in northern, southern, western and central governorates of Yemen </t>
  </si>
  <si>
    <t>CERF rapid response grant to project: Provision of life saving and Primary Health Care services package to new IDPs (CERF 12-WHO-030)</t>
  </si>
  <si>
    <t>Support for victims in civil unrest (46.H.7-1)</t>
  </si>
  <si>
    <t>Italy</t>
  </si>
  <si>
    <t>Awaiting allocation to specific project/sector</t>
  </si>
  <si>
    <t>Improvement of the food security and early recovery of vulnerable rural communities by supporting livelihoo (USAID/FFP)</t>
  </si>
  <si>
    <t>Balancing entry for fund allocation 200543</t>
  </si>
  <si>
    <t>YEM-14/F/69203/R/6458</t>
  </si>
  <si>
    <t>Facilitate Access to Safe, Secure and Protective learning environment for 180,000 IDP and vulnerable children in conflict affected areas.</t>
  </si>
  <si>
    <t>Appealing agency abbrev.</t>
  </si>
  <si>
    <t>Emergency provision of WASH assistance to affected population in Sa’ada governorate [M013666]</t>
  </si>
  <si>
    <t xml:space="preserve">Mine Risk Education (MRE) for conflict affected people and internally displaced people (IDPs), including boys and girls, in affected, prioritized districts in northern and southern governorates of Yemen </t>
  </si>
  <si>
    <t>Provision of Maternal and Child Healthcare to the Most Vulnerable Populations in Sana’a Governorate</t>
  </si>
  <si>
    <t>UNHCR  Earmarked Contributions, Second Round 2014 (7F-01556.95)</t>
  </si>
  <si>
    <t>Cost Extension - Emergency comprehensive Nutrition interventions II (CMAM/IYCF and micronutrients interventions) for children under 5 years of age (girls and boys)  and PLW</t>
  </si>
  <si>
    <t>To provide humanitarian assistance with improved access to healthcare, seeds, tools and fertilisers and access to repaired water supply systems in the most conflict-affected parts of Yemen, including Abyan, Saada and Aljawf (203810-101)</t>
  </si>
  <si>
    <t>Balancing entry for fund allocation 216550</t>
  </si>
  <si>
    <t>Balancing entry for fund allocation 216560</t>
  </si>
  <si>
    <t>Balancing entry for fund allocation 216570</t>
  </si>
  <si>
    <t>YEM-11/WS/39125/R/124</t>
  </si>
  <si>
    <t>Delivery of essential package of life saving health care services and revitalization of health services for IDPs, host and other affected communities including nutritional surveillance and mass casualty management during potential violence (USAID/OFDA)</t>
  </si>
  <si>
    <t>Child Protection: Community-Based Psychosocial Support in North Yemen &amp; Shabwa Governorate (202472-104)</t>
  </si>
  <si>
    <t>Médecins du Monde</t>
  </si>
  <si>
    <t>Emergency Nutrition, Health and WASH Support for Vulnerable populations in Yemen</t>
  </si>
  <si>
    <t>GBV prevention and response in Yemen: targeting IDPs, returnees, refugees and conflict affected communities</t>
  </si>
  <si>
    <t>Providing Life Saving Health and Psychosocial Care Services for Vulnerable Migrants Stranded in Haradh, Hajja</t>
  </si>
  <si>
    <t xml:space="preserve">Support to a local partner in Amran for the provision of protection services provided to vulnerable conflict-affected people and the capacity building of partners staff and social workers. Plus training workshops conducted on protection issues for government aides and advocacy sessions conducted with local leaders and authorities._x000D_
_x000D_
</t>
  </si>
  <si>
    <t xml:space="preserve">International Protection and Assistance to Refugees and asylum Seekers in Yemen </t>
  </si>
  <si>
    <t>Establishment of community based child protection mechanism   and protection of children  from exploitation, abuse and violence for children and young people affected by conflict.</t>
  </si>
  <si>
    <t>Balancing entry for fund allocation 177006</t>
  </si>
  <si>
    <t>Peace Building Fund</t>
  </si>
  <si>
    <t>Agriculture and Food Security, ERMS, Logistics and Relief Commodities, WASH (USAID/OFDA)</t>
  </si>
  <si>
    <t>Kuwait RC</t>
  </si>
  <si>
    <t>Secondment of an Information Management Officer for UNHCR - IDP support operation</t>
  </si>
  <si>
    <t>Health (part of ECHO/YEM/BUD/2014/91010)</t>
  </si>
  <si>
    <t xml:space="preserve"> Child Protection Assessment, Monitoring and Coordination in Yemen </t>
  </si>
  <si>
    <t>Provision of Life Saving Health Care to Crisis Affected Populations and Health System Recovery Support in Abyan and Al Jawf Governorates(USAID/OFDA)</t>
  </si>
  <si>
    <t>Integrated food-security and early recovery project for Al Hodeidah (203119-102)</t>
  </si>
  <si>
    <t/>
  </si>
  <si>
    <t xml:space="preserve">Coordinated Protection Monitoring, Response and Advocacy on the Protection Concerns of girls, boys, women and men in displacement and conflict affected areas in Yemen </t>
  </si>
  <si>
    <t>Basic medical care for internally displaced in Mazraq Camp III and environment Yemen (VN05 321.50 YEM 02/13)</t>
  </si>
  <si>
    <t>Provision of culturally and environmentally sensitive transitional and permanent shelters  to conflict affected households (part of ECHO/YEM/BUD/2013/91005)</t>
  </si>
  <si>
    <t>Integrated food-security and early recovery project for Al Hodeidah</t>
  </si>
  <si>
    <t>To mprove food secuity and increase community resilience to shocks by providing food assistance, safe water, emergency livelihoods support, shelter and protection services over two years (2015 portion). This will benefit chronically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(203847-103)</t>
  </si>
  <si>
    <t>In-Kind Contribution - UAE Red Crescent Authority provided food and food parcels for poor families in cooperation with UAE Embassy and UAE Red Crescent office in Yemen. (YEM-2013-001)</t>
  </si>
  <si>
    <t>Delivery of essential package of life saving health care services and revitalization of health services for IDPs, host and other affected communities (USAID/OFDA)</t>
  </si>
  <si>
    <t>Norway</t>
  </si>
  <si>
    <t>YEM-11/SNYS/41809/R/124</t>
  </si>
  <si>
    <t>Yemen 2013</t>
  </si>
  <si>
    <t>Humanitarian Aid and Development Organization</t>
  </si>
  <si>
    <t>Balancing entry for fund allocation 200537</t>
  </si>
  <si>
    <t>YEM-13/S-NF/55525/R/6579</t>
  </si>
  <si>
    <t>Emergency Response Fund (projected needs $5,000,000) [2011-000437]  {OCT 3520}</t>
  </si>
  <si>
    <t>YEM-14/ER/68940/R/5120</t>
  </si>
  <si>
    <t>Relief support for children and families in Yemen</t>
  </si>
  <si>
    <t>Urgent and comprehensive rehabilitation for Conventional Weapons victims and persons with disabilities in Aden and Abyen</t>
  </si>
  <si>
    <t>YEM-12/H/47165/6079</t>
  </si>
  <si>
    <t>Distribution of food packages</t>
  </si>
  <si>
    <t>CERF Rapid Response grant to project: Protection and support of  women and girls newly made IDPs by conflict in Yemen (12-FPA-019)</t>
  </si>
  <si>
    <t>CERF rapid response grant to project: Management of acute malnutrition (undernutrition) among under five girls and boys in Yemen with focus on emergency areas (CERF 12-CEF-093)</t>
  </si>
  <si>
    <t>Support to Eliminate the Impact from Mines and Explosives Remnants of War (ERW) in Yemen Phase IV</t>
  </si>
  <si>
    <t>Additional support to Humanitarian Response Plan 2011. To ensure a safe and healthy living environment and to improve the living situation for vulnerable people, refugees, IDPs</t>
  </si>
  <si>
    <t>TIME CRITICAL</t>
  </si>
  <si>
    <t>Protection Monitoring of IDP returnees and psychosocial support to most vulnerable among returnees and war affected host communities in Abyan Governorate (STATE/PRM)</t>
  </si>
  <si>
    <t>Scaling up the integrated management of severe acute under nutrition among under 5 girls and boys in the most vulnerable communities in Yemen (D-000624)</t>
  </si>
  <si>
    <t>Balancing entry for fund allocation 170149</t>
  </si>
  <si>
    <t>YEM-12/H/46654/298</t>
  </si>
  <si>
    <t>India</t>
  </si>
  <si>
    <t>Nutritional Assistance to Conflict-Affected Persons in Northern Yemen</t>
  </si>
  <si>
    <t>YEM-11/A/38927/6079</t>
  </si>
  <si>
    <t>Strenghtening humanitarian coordination and advocacy</t>
  </si>
  <si>
    <t>Provision of Essential Medical Supplies for Improved Health Services in Northern Al-Jawf (Bart Al-Inan, Kharab Al-Marashi, Rajuzah, Khabb wa ash Sha’f, Al-Zahir and Al-Humaydat Districts) (USAID/OFDA)</t>
  </si>
  <si>
    <t>Life-saving Community-based Management of Severe Acute Malnutrition and Maternal and Child Health Promotion in 6 districts in Al-Hodeida and Hajjah</t>
  </si>
  <si>
    <t>Improving nutritional &amp; food security status of Vulnerable drought, conflict and political  crisis affected popluation</t>
  </si>
  <si>
    <t xml:space="preserve">Delivery of essential package of life saving health care services to affected communities in selected districts of Hajah, Amran, Jawaf, Aden, Lahaj, Abyan and Sada'a </t>
  </si>
  <si>
    <t xml:space="preserve">Targeted Emergency Food Security Support for Severely Food Insecure Families </t>
  </si>
  <si>
    <t>Balancing entry for fund allocation 197654</t>
  </si>
  <si>
    <t>ERF Funded Project - Al Jawf Emergency Medical Assistance (JEMA)</t>
  </si>
  <si>
    <t xml:space="preserve">Strengthening the provision of quality Primary Health Care/life saving services in the Southern governorates of Yemen_x000D_
</t>
  </si>
  <si>
    <t>YEM-14/ER/69048/R/5349</t>
  </si>
  <si>
    <t>Balancing entry for fund allocation 209666</t>
  </si>
  <si>
    <t>Humanitarian Assistance for Emergency Voluntary Return of Stranded Migrants Ex Yemen (oart of ECHO/YEM/BUD/2013/91008)</t>
  </si>
  <si>
    <t>Air Passenger Service and Logistics Cluster Coordination in Support of the Humanitarian Response in Sa’adah</t>
  </si>
  <si>
    <t>LNGO  Capacity Building for Emergency Response: Introduction to "Best Practices."</t>
  </si>
  <si>
    <t>YEM-14/WS/68533/R/15525</t>
  </si>
  <si>
    <t xml:space="preserve">Strengthening Humanitarian Coordination and Advocacy in Yemen </t>
  </si>
  <si>
    <t>Improved primary health care and community-based nutrition services in the district Taiz (Vn05 321.50 YEM 01/15)</t>
  </si>
  <si>
    <t>Soul for Development</t>
  </si>
  <si>
    <t>YEM-12/MS/47543/R/120</t>
  </si>
  <si>
    <t xml:space="preserve">Food Items and Hygiene kits distribution for the affected households in Taiz </t>
  </si>
  <si>
    <t xml:space="preserve"> Protection and restoration of essential agricultural livelihood assets of displaced families and their host communities in Hajjah, and returnees in Abyan Governorate. (WITHDRAWN)</t>
  </si>
  <si>
    <t>YEM-14/A/69281/R/123</t>
  </si>
  <si>
    <t>Balancing entry for fund allocation 201487</t>
  </si>
  <si>
    <t>YEM-12/E/46611/R/6079</t>
  </si>
  <si>
    <t>YEM-14/WS/69624/R/6079</t>
  </si>
  <si>
    <t>Balancing entry for fund allocation 225635</t>
  </si>
  <si>
    <t>YEM-14/H/68531/R/8922</t>
  </si>
  <si>
    <t>Monitoring, reporting and advocacy to protect children from grave child rights violations in conflict/civil unrest affected areas of north, south, west and central of Yemen</t>
  </si>
  <si>
    <t>Targeted Emergency Food Security Support for Severely Food Insecure Families (Multilateral funds)</t>
  </si>
  <si>
    <t>Germany RC</t>
  </si>
  <si>
    <t xml:space="preserve">Logistics and Relief Commodities in den and Amran Governorates (USAID/OTI)_x000D_
</t>
  </si>
  <si>
    <t xml:space="preserve">Monitoring, reporting and advocacy to protect children from grave child rights violations in conflict affected areas in Yemen </t>
  </si>
  <si>
    <t>Emergency Support to Urban Refugees in Sana'a</t>
  </si>
  <si>
    <t>Mine Risk Education for conflict affected people and IDPs, including children in conflict affected areas in Yemen, including northern and southern governorates(USAID/OFDA)</t>
  </si>
  <si>
    <t>MULTI-SECTOR : REFUGEES/MIGRANTS</t>
  </si>
  <si>
    <t>Emergency Response Fund for Yemen - (the figure shown for 'funding' is the unallocated balance of the fund) [OCT 4034]</t>
  </si>
  <si>
    <t>ERF Funded Project - Improving Basic Health Services of People Living in Nine Rural Districts of Sana’a Governorate. (0483/83)</t>
  </si>
  <si>
    <t>YEM-13/F/53845/5162</t>
  </si>
  <si>
    <t>Support to Elimination of landmines/ERW threats in the North</t>
  </si>
  <si>
    <t>YEM-14/CSS/63825/R/119</t>
  </si>
  <si>
    <t>YEM-13/A/54870/R/6458</t>
  </si>
  <si>
    <t>Health, Nutrition, WASH (USAID/OFDA)</t>
  </si>
  <si>
    <t>Agriculture and Food Security, ERMS, Resilience (USAID/OFDA)</t>
  </si>
  <si>
    <t>International Medical Corps UK</t>
  </si>
  <si>
    <t>Health (D-000624)</t>
  </si>
  <si>
    <t>Emergency assistance</t>
  </si>
  <si>
    <t>Project code</t>
  </si>
  <si>
    <t>Integrated WASH response for Hajja and Amran</t>
  </si>
  <si>
    <t>YEM-14/A/68603/R/123</t>
  </si>
  <si>
    <t xml:space="preserve">Livelihood activities for IDPs in South Yemen </t>
  </si>
  <si>
    <t>Provision of Maternal and Child Healthcare to the Most Vulnerable Populations in Sana’a Governorate (USAID/OFDA)</t>
  </si>
  <si>
    <t>Provision of Maternal and Child Health Care to the Most Vulnerable Populations in Sana’a Governorate</t>
  </si>
  <si>
    <t>YEM-14/P-HR-RL/69191/R/15809</t>
  </si>
  <si>
    <t>Emergency provision of WASH assistance to affected population in South governorates of Yemen</t>
  </si>
  <si>
    <t xml:space="preserve">Integrated WASH response for communities affected by conflict, food insecurity and malnutrition in Yemen </t>
  </si>
  <si>
    <t xml:space="preserve">United Kingdom </t>
  </si>
  <si>
    <t>YEM-14/WS/69174/R/5645</t>
  </si>
  <si>
    <t>Health related activities</t>
  </si>
  <si>
    <t>YEM-12/CSS/47415/R/561</t>
  </si>
  <si>
    <t>COORDINATION AND SUPPORT SERVICES</t>
  </si>
  <si>
    <t>Date Created</t>
  </si>
  <si>
    <t>YEM-14/ER/69296/R/776</t>
  </si>
  <si>
    <t xml:space="preserve">QZA-13/0122-18/Material relief assistance and services_x000D_
</t>
  </si>
  <si>
    <t>YEM-13/MS/56310/5861</t>
  </si>
  <si>
    <t>EUR</t>
  </si>
  <si>
    <t>YEM-12/A/50735/R/5120</t>
  </si>
  <si>
    <t>Item ID</t>
  </si>
  <si>
    <t>WASH Emergency Project for Yemen. Water, Sanitation and Hygiene(D-000624)</t>
  </si>
  <si>
    <t>Balancing entry for fund allocation 184585</t>
  </si>
  <si>
    <t xml:space="preserve">Nutrition assistance to vulnerable people in Yemen </t>
  </si>
  <si>
    <t>Balancing entry for fund allocation 181605</t>
  </si>
  <si>
    <t>OHCHR</t>
  </si>
  <si>
    <t>Interaction in Development Foundation</t>
  </si>
  <si>
    <t>Provision of International Protection and Assistance to Refugees and Asylum Seekers in Yemen (ECHO/YEM/BUD/2013/91009)</t>
  </si>
  <si>
    <t>Basic medical care for internally displaced Mazraq Camp III and environment (VN05 321.50 YEM 02/14)</t>
  </si>
  <si>
    <t>Liechtenstein</t>
  </si>
  <si>
    <t>Improved access to potable water in rural Hodeidah</t>
  </si>
  <si>
    <t>Capacity building for WASH and IWRM in Hodieda governorate</t>
  </si>
  <si>
    <t>To be allocated to specific projects (OCT 4031)</t>
  </si>
  <si>
    <t>ICRC economic-security and water/sanitation/habitat activities in Yemen (ECHO/YEM/BUD/2011/91010)</t>
  </si>
  <si>
    <t>YEM-11/SNYS/41460/R/120</t>
  </si>
  <si>
    <t>Integrated health Nutrition and WASH intervention in Amran governorate, Yemen (7F-08768.01)</t>
  </si>
  <si>
    <t>YEM-13/CSS/56367/561</t>
  </si>
  <si>
    <t>YEM-14/WS/69674/R/5160</t>
  </si>
  <si>
    <t>Provision of Shelter, NFIs and CCCM Activities to IDPs in Conflict Affected Areas (part of ECHO/YEM/BUD/2011/91007)</t>
  </si>
  <si>
    <t>Man-made crises / WFP Safeguarding Lives, Improving Food Security and Nutrition, and Building Resilience (ECHO/YEM/BUD/2014/91007)</t>
  </si>
  <si>
    <t>CERF rapid response grant to project: Emergency provision of WASH assistance to affected population in South governorates of Yemen (CERF 12-CEF-091)</t>
  </si>
  <si>
    <t>Increasing Livelihood Opportunities for Yemenis + Refugees in Yemen through Access to employment Education and vocational training_x000D_
(7F-08365.01)</t>
  </si>
  <si>
    <t>Strengthening humanitarian coordination and advocacy</t>
  </si>
  <si>
    <t>Balancing entry for fund allocation 188906</t>
  </si>
  <si>
    <t>Integrated Primary Health Services for Conflict Affected People in Aden and Abyan Governorates in Yemen</t>
  </si>
  <si>
    <t>Establishment of stabilization centres (SCs) for management of severe acute malnutrition cases in vulnerable communities</t>
  </si>
  <si>
    <t>Balancing entry for fund allocation 178872</t>
  </si>
  <si>
    <t>Emergency Assistance to Victims of Conflict in South Yemen.</t>
  </si>
  <si>
    <t>CZK</t>
  </si>
  <si>
    <t>Risk reduction of Polio disease through house to house vaccination in the highest risk areas including in particular the refugees/migrants areas</t>
  </si>
  <si>
    <t>Balancing entry for fund allocation 175216</t>
  </si>
  <si>
    <t>Providing lifesaving health and psychosocial care for conflictaffected communities in Abyan's hardest to reach areas</t>
  </si>
  <si>
    <t>Mercy Corps - Livelihood Assistance to Communities in Aden, Lahj and Taiz</t>
  </si>
  <si>
    <t>Provision of culturally and environmentally sensitive transitional and permanent shelters  to conflict affected households</t>
  </si>
  <si>
    <t>United Nations Development Programme</t>
  </si>
  <si>
    <t>Assisting Displaced Refugees in Sana’a Urban Areas with Food and Shelter (7F-07383.01)</t>
  </si>
  <si>
    <t>Humanitarian assistance (M-013488)</t>
  </si>
  <si>
    <t>UNHCR</t>
  </si>
  <si>
    <t>Cluster (Country specific)</t>
  </si>
  <si>
    <t>YEM-11/H/38173/8772</t>
  </si>
  <si>
    <t>Strengthening Humanitarian Coordination and Advocacy in Yemen (OCT 4372)</t>
  </si>
  <si>
    <t>France RC</t>
  </si>
  <si>
    <t>YEM-14/F/69182/R/5645</t>
  </si>
  <si>
    <t>UNDP</t>
  </si>
  <si>
    <t>IDF</t>
  </si>
  <si>
    <t xml:space="preserve">Containment of childhood morbidity and mortality through mass vaccination campaigns and outreach services for vulnerable populations   </t>
  </si>
  <si>
    <t>YEM-12/S-NF/47255/298</t>
  </si>
  <si>
    <t>SEK</t>
  </si>
  <si>
    <t>Protection of unaccompanied/separated/trafficked/smuggled boys and girls in Yemen; including unaccompanied migrant children from the Horn of Africa.</t>
  </si>
  <si>
    <t>Improving health services in areas affected by conflicts of Amran and Aljawf governorates</t>
  </si>
  <si>
    <t>Emergency Nutrition and Health Support for Vulnerable populations in Yemen</t>
  </si>
  <si>
    <t>Delivery of essential package of life saving health care services and revitalization of health services for IDPs, host and other affected communities</t>
  </si>
  <si>
    <t>United States</t>
  </si>
  <si>
    <t>WFP</t>
  </si>
  <si>
    <t>health</t>
  </si>
  <si>
    <t xml:space="preserve">Air Passenger Service and Logistics Cluster Coordination in Support of the Humanitarian Response in Sa'ada </t>
  </si>
  <si>
    <t>Strengthening Humanitarian Coordination and Advocacy in Yemen [OCT 4083; 4212] (part of ECHO/YEM/BUD/2013/91006- equiv to 80% of Euro 600,000)</t>
  </si>
  <si>
    <t xml:space="preserve">UN Agencies (details not yet provided) </t>
  </si>
  <si>
    <t>Emergency Food Assistance to Populations Displaced by Natural Disasters and Civil Unrest</t>
  </si>
  <si>
    <t>Awaiting allocation to specific projects</t>
  </si>
  <si>
    <t>Provision of Primary Healthcare and Life- Saving Medical Assistance to Vulnerable IDPs and Host Communities in Saada Governorate, Yemen</t>
  </si>
  <si>
    <t>Rehabilitation of Health Units, Provision of essential equipment &amp; Medicine, Capacity building of Community Health Workers &amp; Increase Community awareness on personal hygiene, Sanitation and use of Clean Water. (DMA-ERF-0483/111)</t>
  </si>
  <si>
    <t>YEM-11/H/49113/R/12939</t>
  </si>
  <si>
    <t>International Federation of Red Cross and Red Crescent Societies</t>
  </si>
  <si>
    <t>Danish Red Cross</t>
  </si>
  <si>
    <t>2b-The principal purpose of the project is to advance gender equality</t>
  </si>
  <si>
    <t>YEM-12/E/51240/R/124</t>
  </si>
  <si>
    <t>Qatar Charity</t>
  </si>
  <si>
    <t>RI</t>
  </si>
  <si>
    <t>IOM</t>
  </si>
  <si>
    <t>MINE ACTION</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</si>
  <si>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This contributes towards our MDGs by tackling extreme hunger (MDG1) and will result in improved food security and greater access to livelihoods by 2015</t>
  </si>
  <si>
    <t>HI</t>
  </si>
  <si>
    <t>ERF Funded Project - Foots’ Journey “Enhancing migrants’ protection and integration through radio drama</t>
  </si>
  <si>
    <t>Balancing entry for fund allocation 217635</t>
  </si>
  <si>
    <t>25,000 Beneficiaries</t>
  </si>
  <si>
    <t>UN Agencies</t>
  </si>
  <si>
    <t>Provision of Life-saving Humanitarian and Protection Assistance for Stranded and Destitute Migrants from the Horn of Africa</t>
  </si>
  <si>
    <t>Support to the Yemeni LNGOs Capacity Building Programs.</t>
  </si>
  <si>
    <t>YEM-12/WS/51304/R/5645</t>
  </si>
  <si>
    <t>YEM-12/H/47482/5160</t>
  </si>
  <si>
    <t>To be allocated to specific projects / clusters (part of ECHO/YEM/BUD/2014/91010)</t>
  </si>
  <si>
    <t>Technical assistance</t>
  </si>
  <si>
    <t>Providing Humanitarian Assistance and Protection to Unaccompanied and Separated Migrant Children Stranded in Haradh</t>
  </si>
  <si>
    <t>Emergency improvement of WASH environment in crisis affected communities of Yemen (part of ECHO/YEM/BUD/2012/91002)</t>
  </si>
  <si>
    <t>YEM-14/S-NF/68995/R/13062</t>
  </si>
  <si>
    <t>YEM-13/A/54691/R/123</t>
  </si>
  <si>
    <t>YEM-13/A/54711/123</t>
  </si>
  <si>
    <t>Establishment of a Common Needs Assessment Platform to enhance humanitarian planning and cooperation in Yemen (DMA-ERF-0483/110)</t>
  </si>
  <si>
    <t xml:space="preserve">Continuing professional development of school principals and school teachers </t>
  </si>
  <si>
    <t>Response Plan/Appeal title</t>
  </si>
  <si>
    <t>Balancing entry for fund allocation 216546</t>
  </si>
  <si>
    <t>CERF rapid response grant to project: Emergency Food Assistance to Populations Displaced by Natural Disasters and Civil Unrest (CERF 11-WFP-036)</t>
  </si>
  <si>
    <t>Various Donors</t>
  </si>
  <si>
    <t>Improve quality of learning and safe access to education for 1,115,000 IDPs, marginalized and disadvantaged children in the South, Center and North of Yemen</t>
  </si>
  <si>
    <t>YEM-13/CSS/56333/R/119</t>
  </si>
  <si>
    <t>CERF Rapid Response grant to project: Provision of Shelter, NFIs and CCCM Activities to IDPs and host communities in Conflict Affected Areas North, South and Central West (CERF 12-HCR-038)</t>
  </si>
  <si>
    <t>Intra-cluster and INGOs Support in Information Management and Mapping</t>
  </si>
  <si>
    <t xml:space="preserve">Admin Support - USAID Egypt (USAID/OFDA)_x000D_
</t>
  </si>
  <si>
    <t>This amount is contributing to overall Oxfam response of 63 million USD in Yemen until Dec 2012. Oxfam allocated this amount for WASH activities in different areas.</t>
  </si>
  <si>
    <t>YEM-11/H/37799/R/124</t>
  </si>
  <si>
    <t>Strengthening Humanitarian Coordination and Advocacy in Yemen (OCT 4344); [203847-105; 40075891]</t>
  </si>
  <si>
    <t>Emergency Nutrition Response for Acutely Malnourished Children, Pregnant and Lactating Women in TurAlbaha, Alqabeta and Zingibar Districts of Lahj and Abyan Governorates, Yemen</t>
  </si>
  <si>
    <t>YEM-14/H/67524/R/8058</t>
  </si>
  <si>
    <t>YEM-12/P-HR-RL/49865/R/5162</t>
  </si>
  <si>
    <t>YEM-12/P-HR-RL/51699/R/5861</t>
  </si>
  <si>
    <t>Various Donors (details not yet provided)</t>
  </si>
  <si>
    <t>KYMSF</t>
  </si>
  <si>
    <t>Charitable Society for Social Welfare</t>
  </si>
  <si>
    <t xml:space="preserve">CARE Humanitarian WASH Support for Emergency-affected Communities in Aden, Amran and Sana’a, Yemen_x000D_
</t>
  </si>
  <si>
    <t>CERF rapid response grant to project: Life-Saving Assistance &amp; Essential WASH Infrastructure Rehabilitation for IDPs and Host Communities in Abyan (CERF 12-IOM-024)</t>
  </si>
  <si>
    <t>Balancing entry for fund allocation 175224</t>
  </si>
  <si>
    <t>YEM-13/E/59627/R/14970</t>
  </si>
  <si>
    <t>France</t>
  </si>
  <si>
    <t>Emergency Food and Nutritional Support to Conflict-affected Populations in Yemen (part of ECHO/YEM/BUD/2012/91009)</t>
  </si>
  <si>
    <t>YEM-11/P-HR-RL/49115/R/5660</t>
  </si>
  <si>
    <t>Description</t>
  </si>
  <si>
    <t xml:space="preserve">Health  in Southern Yemen  (USAID/OFDA)_x000D_
_x000D_
_x000D_
</t>
  </si>
  <si>
    <t>Emergency provision of livelihoods inputs to IDPs and host communities in Al Jawf</t>
  </si>
  <si>
    <t>Balancing entry for fund allocation 209668</t>
  </si>
  <si>
    <t>NUTRITION</t>
  </si>
  <si>
    <t>Balancing entry for fund allocation 208236</t>
  </si>
  <si>
    <t>Swiss Development Cooperation/Swiss Humanitarian Aid</t>
  </si>
  <si>
    <t>YEM-12/F/47411/R/561</t>
  </si>
  <si>
    <t>Improved access to potable water in rural Hodeidah (USAID/OFDA)</t>
  </si>
  <si>
    <t>Health and nutrition, Food vouchers (USAID/FFP)</t>
  </si>
  <si>
    <t>UN Agencies, NGOs and/or Red Cross</t>
  </si>
  <si>
    <t>Air Passenger Service and Logistics Cluster Coordination in Support of the Humanitarian Response in Sa'ada</t>
  </si>
  <si>
    <t>PROTECTION/HUMAN RIGHTS/RULE OF LAW</t>
  </si>
  <si>
    <t>All IDPs have access to adequate shelter and non-food-items (VN05 321.50 YEM 02/12)</t>
  </si>
  <si>
    <t>CARE</t>
  </si>
  <si>
    <t>Improving the living conditions of the conflict affected and displaced households through provision of relevant shelters.</t>
  </si>
  <si>
    <t xml:space="preserve">Provision of Shelter, NFIs and CCCM Activities to IDPs and host communities in Conflict Affected Areas North, South and Central West_x000D_
_x000D_
</t>
  </si>
  <si>
    <t>UNAIDS</t>
  </si>
  <si>
    <t>Emergency provision of WASH assistance to affected population in Sa’ada governorate (AID-OFDA-IO-12-00009-01)</t>
  </si>
  <si>
    <t>Sa’ada Emergency: School Rehabilitation</t>
  </si>
  <si>
    <t>Emergency Food support to food insecure and conflict affected people (Multilateral)</t>
  </si>
  <si>
    <t>YEM-14/SNYS/69699/R/298</t>
  </si>
  <si>
    <t>Protection (GBV &amp; Child Protection) (D-000624)</t>
  </si>
  <si>
    <t>Balancing entry for fund allocation 207125</t>
  </si>
  <si>
    <t>Belgium</t>
  </si>
  <si>
    <t>YEM-12/H/47481/R/298</t>
  </si>
  <si>
    <t>Responding to emerging humanitarian needs (203847-104)</t>
  </si>
  <si>
    <t>Allocation of unearmarked funds by FAO</t>
  </si>
  <si>
    <t>Response to emerging humanitarian needs in country  (203847-102)</t>
  </si>
  <si>
    <t>Yemen Contingency Plan - Logistics and Relief Commodities(USAID/OFDA)</t>
  </si>
  <si>
    <t>Scaling up the integrated management of severe acute under nutrition among under 5 girls and boys in the most vulnerable communities in Yemen</t>
  </si>
  <si>
    <t>Coordinated Protection Monitoring and Provision of Protection Services for IDP Communities in displacement</t>
  </si>
  <si>
    <t>YEM-12/H/56825/R/15347</t>
  </si>
  <si>
    <t>CSSW</t>
  </si>
  <si>
    <t>Yemen 2011</t>
  </si>
  <si>
    <t xml:space="preserve">Community based Management of Moderate and Severe Acute Malnutrition Among Boys and Girls under Five Years Old, and Pregnant and Lactating Women in Abyan </t>
  </si>
  <si>
    <t>YEM-12/WS/46897/6579</t>
  </si>
  <si>
    <t>Conducting key protection activities for IDP populations in Northern and Southern Yemen</t>
  </si>
  <si>
    <t xml:space="preserve"> Identification and Assistance of Victims of Human Trafficking </t>
  </si>
  <si>
    <t>Emergency title</t>
  </si>
  <si>
    <t>Save the Children's humanitarian work with a specific focus on child protection, in sudden on-set as well as protracted emergencies. Capacity building support and thematic/technical support not SRP aligned</t>
  </si>
  <si>
    <t xml:space="preserve"> Shelter Assistance to IDPs outside the camps in Amran and Hajjah Gov’s </t>
  </si>
  <si>
    <t>Provision of Life-saving Humanitarian and Protection Assistance for Stranded and Destitute Migrants from the Horn of Africa.</t>
  </si>
  <si>
    <t>WASH Emergency Response in Abyan governorate   (DMA-ERF-0483/121)</t>
  </si>
  <si>
    <t>Emergency WASH Project for the new IDPs</t>
  </si>
  <si>
    <t>Humanitarian assistance to Yemen - unallocated balance of original funding decision of GBP 28 million</t>
  </si>
  <si>
    <t xml:space="preserve">Primary health services, provision of essential medicines through existing health units/centres for the affected communities in Bani suraim and Dibain </t>
  </si>
  <si>
    <t>UNICEF</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</si>
  <si>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(203847-102)</t>
  </si>
  <si>
    <t>Emergency Response Fund for Yemen - projected needs $15 million (the figure shown for 'funding' is the unallocated balance of the fund) [OCT 4033]</t>
  </si>
  <si>
    <t>Last updated</t>
  </si>
  <si>
    <t>Support to Eliminate the Impact from Mines and ERW Phase IV</t>
  </si>
  <si>
    <t>YEM-13/WS/56021/124</t>
  </si>
  <si>
    <t>YEM-14/H/68820/R/13107</t>
  </si>
  <si>
    <t>DDG</t>
  </si>
  <si>
    <t>Balancing entry for fund allocation 201489</t>
  </si>
  <si>
    <t>Strengthening Humanitarian Coordination and Advocacy in Yemen (OCT 4487); [7F-08764.04.05.06]</t>
  </si>
  <si>
    <t>YEM-11/H/39204/R/298</t>
  </si>
  <si>
    <t>YEM-11/WS/39120/R/124</t>
  </si>
  <si>
    <t>Local Capacities Empowerment on Peace Building &amp; Conflict Resolution (PRE2014)</t>
  </si>
  <si>
    <t>Nutrition assistance to vulnerable people in Yemen (VN05 321.50 YEM 06/13</t>
  </si>
  <si>
    <t>Facilitate Access to Safe, Secure and Protective learning environment for 180,000 IDP and vulnerable children in conflict affected areas</t>
  </si>
  <si>
    <t xml:space="preserve">Air Passenger Service and Logistics Cluster Coordination in Support of the Humanitarian Response in Sa'ada (Cost Recovery)_x000D_
</t>
  </si>
  <si>
    <t xml:space="preserve">Support for UNHCR 2012 Global Appeal - Yemen_x000D_
</t>
  </si>
  <si>
    <t xml:space="preserve">Emergency Assistance to Vulnerable IDPs and Host Communities in Abyan Governorate Yemen_x000D_
</t>
  </si>
  <si>
    <t>Appeal sub-set</t>
  </si>
  <si>
    <t>YEM-12/F/47413/R/561</t>
  </si>
  <si>
    <t>Reported by</t>
  </si>
  <si>
    <t>YEM-12/CSS/47455/R/119</t>
  </si>
  <si>
    <t>WATER AND SANITATION</t>
  </si>
  <si>
    <t>Kuwait</t>
  </si>
  <si>
    <t>Emergency Response Fund for Yemen - projected needs $10 million (the figure shown for 'funding' is the unallocated balance of the fund) [OCT 3896] {KGV/119/2012}</t>
  </si>
  <si>
    <t>Safeguarding Lives, Improving Food Security and Nutrition, and Building Resilience</t>
  </si>
  <si>
    <t>Emergency Shelter/NFI assistance for returnees and conflict-affected communities of Abyan and Shabwa governorates</t>
  </si>
  <si>
    <t>Oxfam/Community Aid Abroad/Intermon/Novib</t>
  </si>
  <si>
    <t>YEM-14/ER/69197/R/6458</t>
  </si>
  <si>
    <t>Humanitarian and Resilience Building in Western Yemen</t>
  </si>
  <si>
    <t>Enhancing the Protective Environment and Access to LifeSaving Services for Returnees and ConflictAffected Populations in Yemen</t>
  </si>
  <si>
    <t>Emergency Response Fund for Yemen - projected needs $10 million (the figure shown for 'funding' is the unallocated balance of the fund) [OCT 3831]</t>
  </si>
  <si>
    <t>ERF funded project: Support to the Yemen Humanitarian Response Plan by providing Time-critical NFI Assistance to IDPs</t>
  </si>
  <si>
    <t>Protection of vulnerable children in emergency, civil unrest and areas affected by violence in  Yemen, including Separated, detained, recruited, trafficked, or physically or sexually abused children</t>
  </si>
  <si>
    <t>Emergency WASH response for IDPs, returnees and conflict affected population</t>
  </si>
  <si>
    <t>Emergency Water Supply to affected population by conflict in Sa'dah, Hajjah, and Amran</t>
  </si>
  <si>
    <t>YEM-11/F/37878/561</t>
  </si>
  <si>
    <t>Integrated WASH interventions in vulnerable camps and communities in Amran, Sa'ada and Hajjah Governorates (ECHO/YEM/BUD/2011/91005)</t>
  </si>
  <si>
    <t>YEM-11/P-HR-RL/49106/R/6579</t>
  </si>
  <si>
    <t>Decision date</t>
  </si>
  <si>
    <t xml:space="preserve">Emergency intervention on sanitation facilities in schools used by IDPs in Aden </t>
  </si>
  <si>
    <t>YEM-14/ER/68942/R/5120</t>
  </si>
  <si>
    <t>Improvement of the food security and early recovery of vulnerable rural communities by supporting livelihoods</t>
  </si>
  <si>
    <t>Emergency Response Fund (projected needs $5,000,000)  [CT 3517] - (OCT 3487, 1st tranche of GBP 900,000, OCT 3517 2nd tranche of GBP 600,000, in a total amount of GBP 1,500,000)</t>
  </si>
  <si>
    <t>Improve nutrition status and reduce mortality rate among U5 children, Pregnant and lactating women in the two Governorates of Aden and Abyan in Yemen.  (DMA-ERF-0483/120</t>
  </si>
  <si>
    <t>YEM-13/P-HR-RL/55780/6079</t>
  </si>
  <si>
    <t>YEM-11/F/37883/R/561</t>
  </si>
  <si>
    <t>YEM-12/H/56822/R/6079</t>
  </si>
  <si>
    <t>YEM-12/H/47432/R/561</t>
  </si>
  <si>
    <t>humanitarian assistance - 9,000 Beneficiaries</t>
  </si>
  <si>
    <t>YEM-12/H/56828/R/15594</t>
  </si>
  <si>
    <t>Humanitarian Aid for Arhab and Bani Garmoz IDP families (NFI COMPONENT)</t>
  </si>
  <si>
    <t>Phase 3: Integrated Emergency Response Programme for Yemen 2011 - 2013 (Consortium)</t>
  </si>
  <si>
    <t>Improving WASH and Providing Medication and Micronutrients for Malnutrition Treatment in Lahj.</t>
  </si>
  <si>
    <t>Balancing entry for fund allocation 209670</t>
  </si>
  <si>
    <t>Improved WASHconditions to un registered IDPs outside the designated camps and host communities in Haradh directorate Hajja Governorate._x000D_
(DMA-ERF-0483/107)</t>
  </si>
  <si>
    <t>Provision of humanitarian aid for the Yemeni population most affected by armed conflict, food insecurity and high levels of malnutrition (part of ECHO/YEM/BUD/2014/91004)</t>
  </si>
  <si>
    <t>United Nations Population Fund</t>
  </si>
  <si>
    <t>YEM-11/CSS/38437/R/119</t>
  </si>
  <si>
    <t>YEM-14/P-HR-RL/68982/R/124</t>
  </si>
  <si>
    <t>Protection of unaccompanied/separated/trafficked/smuggled children in Yemen; including unaccompanied migrant children from the Horn of Africa</t>
  </si>
  <si>
    <t>Balancing entry for fund allocation 179277</t>
  </si>
  <si>
    <t>Balancing entry for fund allocation 206115</t>
  </si>
  <si>
    <t>Establishment of Kitchen &amp; Sport hall for Al-Hamd Orphans Center (through Al EHSAN CHARITY ASSOCIATION)</t>
  </si>
  <si>
    <t>Improvement of basic living conditions and improve emergency and disaster preparedness and resilience of IDPs, returnees and host communities, as well as coordination of security int NGOs in Yemen (VN05 321.50 YEM 03/13)</t>
  </si>
  <si>
    <t>Nutritional Assistance to Conflict Affected Persons in Yemen</t>
  </si>
  <si>
    <t>Food Security and Asset Recovery Program for Vulnerable Yemeni Families - To provide emergency food assistance to vulnerable families in Taiz and Lahj through food vouchers and cash transfers (203119-101)</t>
  </si>
  <si>
    <t>YEM-13/WS/54872/298</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</si>
  <si>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This contributes towards our MDGs by tackling extreme hunger (MDG1) and will result in improved food security and greater access to livelihoods by 2015. (203847-101)</t>
  </si>
  <si>
    <t>Balancing entry for fund allocation 209950</t>
  </si>
  <si>
    <t>Spain</t>
  </si>
  <si>
    <t>Sa’ada Emergency: Clinic Rehabilitation</t>
  </si>
  <si>
    <t>Humanitarian Aid for  Arhab and  Bani Garmoz IDP families</t>
  </si>
  <si>
    <t xml:space="preserve">Child Survival – Emergency Health, Nutrition and WASH interventions in Amran _x000D_
</t>
  </si>
  <si>
    <t>Emergency support for providing safe water for Returnees and conflict affected people.  (DMA-ERF-0483/118) not SRP aligned</t>
  </si>
  <si>
    <t>Child Protection: Community-Based Psychosocial Support in North Yemen, Abyan, Aden &amp; Shabwa Governorates</t>
  </si>
  <si>
    <t>Balancing entry for fund allocation 192540</t>
  </si>
  <si>
    <t>Balancing entry for fund allocation 192530</t>
  </si>
  <si>
    <t>Balancing entry for fund allocation 188910</t>
  </si>
  <si>
    <t>Balancing entry for fund allocation 188900</t>
  </si>
  <si>
    <t>YEM-11/S-NF/42537/R/298</t>
  </si>
  <si>
    <t>Appeal projects, not including sub-set</t>
  </si>
  <si>
    <t>YEM-12/H/50190/R/122</t>
  </si>
  <si>
    <t xml:space="preserve">Yemen Contingency Plan				</t>
  </si>
  <si>
    <t>Humanitarian Assistance to IDPs and Conflict-Affected Persons in Northern Yemen [ECHO/YEM/BUD/2010/01007]</t>
  </si>
  <si>
    <t>Emergency  Humanitarian Aid Arab Spring Arhab/ To contribute to protecting of food security and thermal comfort of displaced and conflict affected communities in Arhab District through the provision of food supplies and non food items.</t>
  </si>
  <si>
    <t>Search for Common Ground</t>
  </si>
  <si>
    <t>YEM-13/A/54789/R/6579</t>
  </si>
  <si>
    <t>Extension of secondment of a Site Planner Officer</t>
  </si>
  <si>
    <t>Strengthening Humanitarian Coordination and Advocacy in Yemen [OCT 4384]</t>
  </si>
  <si>
    <t>YEM-14/SNYS/68602/R/120</t>
  </si>
  <si>
    <t>Emergency Nutrition Intervention</t>
  </si>
  <si>
    <t>Medical Support to the Conflict-Affected Population in Sa'ada Governorate (part of ECHO/YEM/BUD/2011/91003)</t>
  </si>
  <si>
    <t>YEM-11/H/37882/R/561</t>
  </si>
  <si>
    <t xml:space="preserve">Emergency NFI distribution in Taiz/to facilitate the speedy delivery of necessary non-food items to Save life , improve the  living conditions and restore human dignity for internally displaced persons (IDPs) and people affected by war  from  Sana'a and Abyan to Taiz and in Taiz itself_x000D_
</t>
  </si>
  <si>
    <t>YEM-12/A/51106/R/15347</t>
  </si>
  <si>
    <t xml:space="preserve"> Scaling up the integrated management of severe acute under nutrition among under 5 girls and boys in the most vulnerable communities in Yemen </t>
  </si>
  <si>
    <t xml:space="preserve">Food Security and Asset Recovery Program for Vulnerable Yemeni Families </t>
  </si>
  <si>
    <t>Food assistance PRRO (Multilateral)</t>
  </si>
  <si>
    <t>Balancing entry for fund allocation 200545</t>
  </si>
  <si>
    <t>In kind -Basic food items (oil, sugar, rice, flour and milk for children) (provided through Khalifa bin Zayed Al Nahyan Humanitarian oundation ) (YEM-2012-002)</t>
  </si>
  <si>
    <t>YEM-12/ER/47404/6458</t>
  </si>
  <si>
    <t>Austria</t>
  </si>
  <si>
    <t>YEM-12/S-NF/47476/R/120</t>
  </si>
  <si>
    <t>Small Actions Credit Line (7F-08016.02)</t>
  </si>
  <si>
    <t>YEM-12/WS/51158/R/5162</t>
  </si>
  <si>
    <t>Inter-cluster GIS mapping and data management support</t>
  </si>
  <si>
    <t>Allocation of unearmarked funds by OCHA</t>
  </si>
  <si>
    <t xml:space="preserve">Economic Recovery and Market System for Refugees from the Horn of Africa in Sana’a Governorate  (USAID/PRM)_x000D_
_x000D_
_x000D_
</t>
  </si>
  <si>
    <t xml:space="preserve">YEM-12/0001/NRC Yemen Program 2012 - NFI, Shelter and Latrine assistance to IDPs in settlements in North and South Yemen_x000D_
_x000D_
</t>
  </si>
  <si>
    <t>Livelihood</t>
  </si>
  <si>
    <t>Al-Siraj Building Endowment for Al Fatah Charity_x000D_
Admin Building + 12 Flats to support the charity activities</t>
  </si>
  <si>
    <t>French Red Cross</t>
  </si>
  <si>
    <t>Strengthening of International NGO Coordination (7F-08120.02)</t>
  </si>
  <si>
    <t>Balancing entry for fund allocation 179279</t>
  </si>
  <si>
    <t>YEM-11/WS/39199/R/298</t>
  </si>
  <si>
    <t>Swedish Civil Contingencies Agency (MSB)</t>
  </si>
  <si>
    <t>Emergency Food support to food insecure and conflict affected people (M013861)</t>
  </si>
  <si>
    <t>Strengthening Humanitarian Coordination and Advocacy in Yemen  (USAID/OFDA) (OCT 3744)</t>
  </si>
  <si>
    <t xml:space="preserve">Emergency Obstetric and Neonatal Care for IDPs, Returnees and Conflict affected communities in Yemen (north and south) </t>
  </si>
  <si>
    <t>Strengthening Humanitarian Coordination and Advocacy in Yemen (USAID/OFDA) (OCT 4025)</t>
  </si>
  <si>
    <t>YEM-13/H/54064/5271</t>
  </si>
  <si>
    <t>Provision of Life-saving Humanitarian and Protection Assistance for Stranded and Destitute Migrants from the Horn of Africa (203847-104)</t>
  </si>
  <si>
    <t>Protection of IDPs, Returnees and conflcit affected communities in Aden &amp; Abyan through enhancement of their food security and livelihood conditions.</t>
  </si>
  <si>
    <t xml:space="preserve">Support to MoPHP emergency health services for timely treatment of injured (ERF-DMA-0483-08)_x000D_
</t>
  </si>
  <si>
    <t>Taiz Emergency Food Security Program (TEFP) (USAID/FFP)</t>
  </si>
  <si>
    <t>Emergency WASH and livelihoods for children and their families in Al Hudaydah and Lahj Governates. (M013668)</t>
  </si>
  <si>
    <t>Balancing entry for fund allocation 182099</t>
  </si>
  <si>
    <t>To support, coordinate and integrate humanitarian activities provided by five international NGOs</t>
  </si>
  <si>
    <t>Support to Elimination of landmines/ERW threats  in Sa’ada Governorate and Harf Sofyan following 6th Armed Conflict</t>
  </si>
  <si>
    <t>Community-based Management of Acute Malnutrition Among Boys and Girls under Five Years Old, Pregnant and Lactating Women in Abyan and Al-Jawf Governorates</t>
  </si>
  <si>
    <t>YEM-14/P-HR-RL/69196/R/120</t>
  </si>
  <si>
    <t>Protection of conflict/civil unrest affected and other vulnerable girls and boys from violence, neglect, exploitation and  abuse in the prioritized districts of northern, southern, western and central governorates of Yemen</t>
  </si>
  <si>
    <t>Horn, Gulf of Aden, Yemen: Improving Protection of Migrants (Phase V)_x000D_
(STATE/PRM))</t>
  </si>
  <si>
    <t>YEM-14/ER/68946/R/5120</t>
  </si>
  <si>
    <t>Protection, aid to IDP*s, refugees &amp; returnees</t>
  </si>
  <si>
    <t>YEM-13/ER/54424/R/5120</t>
  </si>
  <si>
    <t xml:space="preserve">Facilitate Access to Safe, Secure and Protective learning environment for 180,000 IDP and vulnerable children in conflict affected areas.  </t>
  </si>
  <si>
    <t xml:space="preserve">Saving lives of vulnerable people in Hrf Sufian  through  fixed and Mobile health services. Provision of essential  Medicine, Capacity building of Community Health Workers </t>
  </si>
  <si>
    <t xml:space="preserve">Emergency protection and assistance to extremely vulnerable people displaced due to the on-going heavy clashes in Yemen_x000D_
</t>
  </si>
  <si>
    <t>United States of America</t>
  </si>
  <si>
    <t>Emergency support for providing safe water for Returnees people in Alshek Salem Village</t>
  </si>
  <si>
    <t>Urgent Rehabilitation of Water and Sanitation System in Conflict-Affected Taiz City</t>
  </si>
  <si>
    <t>YEM-12/A/47189/6079</t>
  </si>
  <si>
    <t>Original currency unit</t>
  </si>
  <si>
    <t xml:space="preserve">Borehole with pump for Al-Hamd Orphans center in Sana (through Al EHSAN CHARITY ASSOCIATION )_x000D_
</t>
  </si>
  <si>
    <t>Balancing entry for fund allocation 175228</t>
  </si>
  <si>
    <t>Balancing entry for fund allocation 175218</t>
  </si>
  <si>
    <t>WASH support to IDPs and Host Communities in Hajjah Governorate -2 (WIHHG)</t>
  </si>
  <si>
    <t>YEM-15/CSS/78623/R/119</t>
  </si>
  <si>
    <t>Donor representative country</t>
  </si>
  <si>
    <t>Provision of Emergency and adequate sanitation and hygiene to returnees and Internally Displaced People in Sa'dah, hajjah, and Amran</t>
  </si>
  <si>
    <t>Livelihoods Development and Restoration</t>
  </si>
  <si>
    <t>Scaling up the integrated management of severe acute under nutrition among under 5 girls and boys in the most vulnerable communities in Yemen.</t>
  </si>
  <si>
    <t>Fact Finding for projects to evaluate humanitarian Demining in Yemen and Chad</t>
  </si>
  <si>
    <t>YEM-12/F/47581/R/6079</t>
  </si>
  <si>
    <t>European Union</t>
  </si>
  <si>
    <t>3-Not Specified</t>
  </si>
  <si>
    <t>Awaiting allocation to specific project/sector (M-013489)</t>
  </si>
  <si>
    <t>Immediate humanitarian response (203810-101)</t>
  </si>
  <si>
    <t>YEM-13/S-NF/54034/5834</t>
  </si>
  <si>
    <t>Secondment of Early Recovery Advisor to UNDP</t>
  </si>
  <si>
    <t>Rebuilding Livelihoods in Al-Jawf Governorate to Support Early Recovery</t>
  </si>
  <si>
    <t>Balancing entry for fund allocation 194550</t>
  </si>
  <si>
    <t>YEM-13/F/54865/561</t>
  </si>
  <si>
    <t>ERF funded project: Sa’ada Emergency: Clinic Rehabilitation</t>
  </si>
  <si>
    <t xml:space="preserve">Integrated Recovery Programme (IRP) in support of conflict-affected population in North &amp; South Yemen </t>
  </si>
  <si>
    <t>Yemen - ERF (OCT 4198)</t>
  </si>
  <si>
    <t>Balancing entry for fund allocation 200535</t>
  </si>
  <si>
    <t>DKK</t>
  </si>
  <si>
    <t>YEM-12/S-NF/51150/R/5834</t>
  </si>
  <si>
    <t>Saudi Arabia</t>
  </si>
  <si>
    <t xml:space="preserve">Management of acute malnutrition among children under five in Yemen with special focus on emergency areas. </t>
  </si>
  <si>
    <t>Emergency support for providing safe water for Returnees in of Al arqa city, Al Husun, Al Muhaiseer, Lahjan, nomads around the areas, Abyan, Shabwa.</t>
  </si>
  <si>
    <t>Japan</t>
  </si>
  <si>
    <t xml:space="preserve">Introduction and piloting of the Integrated Food Security Phase Classification (IPC) in Yemen with the Food Security and Agriculture Cluster (FSAC) (ECHO/YEM/BUD/2011/91006)_x000D_
</t>
  </si>
  <si>
    <t>Balancing entry for fund allocation 226431</t>
  </si>
  <si>
    <t xml:space="preserve">Management of acute malnutrition (undernutrition) among under five girls and boys in Yemen with focus on emergency areas. </t>
  </si>
  <si>
    <t xml:space="preserve">Yemen Humanitarian Protection and Assistance Programme (ECHO/YEM/BUD/2011/91001)_x000D_
</t>
  </si>
  <si>
    <t>Nutrition, Protection, WASH (USAID/OFDA)</t>
  </si>
  <si>
    <t>YEM-11/P-HR-RL/38668/R/120</t>
  </si>
  <si>
    <t>Balancing entry for fund allocation 216556</t>
  </si>
  <si>
    <t>Humanitarian response to emergencies</t>
  </si>
  <si>
    <t>YEM-12/P-HR-RL/46710/6079</t>
  </si>
  <si>
    <t xml:space="preserve">Protection of the most vulnerable girls, boys and caretakers/community members in the high priority districts from the life-threatening consequences of conflicts and monitoring and protection of their rights </t>
  </si>
  <si>
    <t>Reduce Incidence of Drug use and Sexually Transmitted Diseases including HIV\AIDS</t>
  </si>
  <si>
    <t xml:space="preserve">ADRA </t>
  </si>
  <si>
    <t>Yemen - ERF (OCT 4451)</t>
  </si>
  <si>
    <t xml:space="preserve">Emergency Response Fund for Yemen - projected needs $15 million (the figure shown for 'funding' is the unallocated balance of the fund) </t>
  </si>
  <si>
    <t>Support to transitional shelter and permanent houses rehabilitation - Abyan IDPs and Non-Displaced War Affected population</t>
  </si>
  <si>
    <t>Balancing entry for fund allocation 208230</t>
  </si>
  <si>
    <t>Mine Risk Education for conflict affected people and IDPs, including children in conflict affected areas in Yemen, including northern and southern governorates</t>
  </si>
  <si>
    <t>Shelter and sanitation for displaced (46.H.1)</t>
  </si>
  <si>
    <t xml:space="preserve">Contribution to the dev. of an effective response to mixed migrations (Horn of Africa + Yemen) Based on human rights principles (7F-07671.01)_x000D_
</t>
  </si>
  <si>
    <t>A comprehensive  Life-saving and Preventive Interventions to Reduce the Burden of Malnutrition in  Children U 5 Years  Girls and Boys  and Pregnant and Lactating Women  in  10 Districts in ( Taiz, Hajja , Amran and Aljawf )  Governoratres</t>
  </si>
  <si>
    <t>to be allocated</t>
  </si>
  <si>
    <t>Balancing entry for fund allocation 170166</t>
  </si>
  <si>
    <t>CERF rapid response grant to project: Sexual and Reproductive Health Life Saving assistance and Family Planning for Women, Girls, Men and Boys Displaced by Conflicti in suoth of yemen (CERF 12-FPA-035)</t>
  </si>
  <si>
    <t>YEM-12/H/46989/R/1171</t>
  </si>
  <si>
    <t>Contingency / Response Plan for Humanitarian Assistance in Yemen</t>
  </si>
  <si>
    <t>Psycho - Social Support to Vulnerable Children in Conflict -Affected Scholls of Sana'a- Yemen</t>
  </si>
  <si>
    <t xml:space="preserve">Provision of Maternal and Child Health Care to the Most Vulnerable Populations in Sana’a Governorate (USAID/OFDA) </t>
  </si>
  <si>
    <t>Emergency Response to Malnutrition Crisis (USAID/OFDA)</t>
  </si>
  <si>
    <t>YEM-14/H/68976/R/124</t>
  </si>
  <si>
    <t>HIGH</t>
  </si>
  <si>
    <t>Global Communities</t>
  </si>
  <si>
    <t>Life-saving Assistance &amp; Essential WASH Infrastructure Rehabilitation for IDPs and Conflict-Affected Communities in Al-Jawf</t>
  </si>
  <si>
    <t>Balancing entry for fund allocation 209945</t>
  </si>
  <si>
    <t>YEM-12/ER/47218/6579</t>
  </si>
  <si>
    <t>Balancing entry for fund allocation 197656</t>
  </si>
  <si>
    <t>YEM-12/S-NF/56824/R/12939</t>
  </si>
  <si>
    <t>Awaiting allocation to specific project/cluster</t>
  </si>
  <si>
    <t>YEM-11/A/37032/123</t>
  </si>
  <si>
    <t>IOM – Sana’a Declaration Secretariat (7F-08937.01)</t>
  </si>
  <si>
    <t>Balancing entry for fund allocation 216554</t>
  </si>
  <si>
    <t>Strengthening humanitarian coordination and advocacy (OCT 4559)</t>
  </si>
  <si>
    <t>YEM-12/ER/47448/8058</t>
  </si>
  <si>
    <t>Action Contre la Faim</t>
  </si>
  <si>
    <t xml:space="preserve">Nutrition assistance to vulnerable people in Yemen  </t>
  </si>
  <si>
    <t>EDUCATION</t>
  </si>
  <si>
    <t>Strengthening Humanitarian Coordination and Advocacy in Yemen  (OCT 3320)</t>
  </si>
  <si>
    <t>Balancing entry for fund allocation 190396</t>
  </si>
  <si>
    <t>CERF rapid response grant to project: Humanitarian assistance to people affected by conflict in Sa'adah Governorate (CERF 11-WFP-030)</t>
  </si>
  <si>
    <t>Emergency WASH response for IDPs, returnees and conflict affected population (7F-08999.01)</t>
  </si>
  <si>
    <t>YEM-13/MS/59745/R/5834</t>
  </si>
  <si>
    <t>QZA-14/0003-15/ICRC Emergency Appeal 2014</t>
  </si>
  <si>
    <t>Emergency year(s): 2011, 2012, 2013, 2014, 2015</t>
  </si>
  <si>
    <t>CERF rapid response grant to project: Provision of life saving WASH assistance to most vulnerable population affected by the escalating conflict in Abyan, Southern Yemen (CERF 11-CEF-032-A)</t>
  </si>
  <si>
    <t>YEM-13/H/55385/5160</t>
  </si>
  <si>
    <t>Nutrition Support to Conflict-Affected Populations in Saada Governorate</t>
  </si>
  <si>
    <t>Balancing entry for fund allocation 201493</t>
  </si>
  <si>
    <t>Emergency comprehensive Nutrition interventions (CMAM/IYCF and micronutrients interventions) for children under 5 years of age (girls and boys)  and PLW.</t>
  </si>
  <si>
    <t>Targeted Emergency Food Security Support for Severely Food Insecure Families (BMZ-No.: 2011.1861.1)</t>
  </si>
  <si>
    <t>Food assistance</t>
  </si>
  <si>
    <t>Contributions from FAO's Technical Cooperation Programme (TCP) funds for the provision of emergency assistance to control the red palm weevil outbreak in Yemen</t>
  </si>
  <si>
    <t>ACTED</t>
  </si>
  <si>
    <t>Balancing entry for fund allocation 226787</t>
  </si>
  <si>
    <t>Integrated Primary Health Services for Conflict Affected People in Aden and Abyan Governorates in Yemen (USAID/OFDA)</t>
  </si>
  <si>
    <t>YEM-13/A/54689/R/123</t>
  </si>
  <si>
    <t xml:space="preserve">Emergency Humanitarian Aid Arab Spring Arhab/ To contribute to protecting of food security and thermal comfort of displaced and conflict affected communities in Arhab District through the provision of food supplies and non food items. </t>
  </si>
  <si>
    <t>Integrated food security and early recovery project for vulnerable women and men in Yemen (part of ECHO/YEM/BUD/2013/91007)</t>
  </si>
  <si>
    <t>Improve Quality of School facilities in Lowder Abyan Governorate.</t>
  </si>
  <si>
    <t xml:space="preserve">Emergency Food and Nutritional Support to Conflict-affected Populations in Yemen </t>
  </si>
  <si>
    <t>Basic needs of the refugees and IDPs in Yemen, strengthening their independence andprotection measures (VN05 321.50 YEM 01/14)</t>
  </si>
  <si>
    <t>Emergency Response Fund for Yemen - projected needs $10 million (the figure shown for 'funding' is the unallocated balance of the fund)  (OCT 3876)</t>
  </si>
  <si>
    <t>Monitoring/Evaluation [through International Business &amp; Technical Consultants, Inc.] (USAID/OFDA)</t>
  </si>
  <si>
    <t>To strengthen capacity among Red Cross and Red Crescent societies and to provide emergency humanitarian assistance in humanitarian crises through IFRC (through Swedish Red Cross , Sweden RC)</t>
  </si>
  <si>
    <t xml:space="preserve">ERF Funded Project (Cost Extension) - Emergency comprehensive Nutrition interventions II (CMAM/IYCF and micronutrients interventions) for children under 5 years of age (girls and boys)  and PLW </t>
  </si>
  <si>
    <t>Reducing water and sanitation related diseases through access to wash practices for conflict affected population in Sa’da governorate (7F-08999.02)</t>
  </si>
  <si>
    <t>Emergency support to crisis-affected vulnerable rural and urban communities through sustaining of livelihoods and rehabilitation of small-scale infrastructure (USAID/OFDA)</t>
  </si>
  <si>
    <t xml:space="preserve">Food aid </t>
  </si>
  <si>
    <t>Emergency Support to vulnerable Urban Refugees in Sana’a.</t>
  </si>
  <si>
    <t>To be allocated to specific projects / clusters</t>
  </si>
  <si>
    <t>Emergency Response Fund (projected needs $5,000,000)[61426]  {OCT 3693}</t>
  </si>
  <si>
    <t xml:space="preserve">Adventist Development and Relief Agency </t>
  </si>
  <si>
    <t>Food packages distribution to poor families</t>
  </si>
  <si>
    <t>League of Arab States</t>
  </si>
  <si>
    <t>Strengthening Humanitarian Coordination and Advocacy in Yemen [OCT 4084] (part of ECHO/YEM/BUD/2013/91006 - equiv to 20% Euro 600,000)</t>
  </si>
  <si>
    <t>Information Management and Mine Action Programs</t>
  </si>
  <si>
    <t>MULTI-SECTOR</t>
  </si>
  <si>
    <t xml:space="preserve">Protracted Relief and Recovery Assistance for Refugees in Yemen </t>
  </si>
  <si>
    <t xml:space="preserve">Security Information – Enhanced enabling security information capability  </t>
  </si>
  <si>
    <t>Balancing entry for fund allocation 197660</t>
  </si>
  <si>
    <t>YEM-14/WS/69021/R/5834</t>
  </si>
  <si>
    <t>QAR</t>
  </si>
  <si>
    <t>YEM-14/E/69668/R/6079</t>
  </si>
  <si>
    <t>SAR</t>
  </si>
  <si>
    <t xml:space="preserve">Improve Quality of Learning and access for 500,000 IDPs, marginalized and disadvantaged children in the South and North of Yemen </t>
  </si>
  <si>
    <t>SOUL</t>
  </si>
  <si>
    <t>Community Based Intervention Project addressing HIV needs among Youth IDPs  in Aden  and Hajja  governorates.</t>
  </si>
  <si>
    <t>YEM-13/P-HR-RL/55699/R/124</t>
  </si>
  <si>
    <t>Economic Recovery and Market Systems</t>
  </si>
  <si>
    <t>To mprove food secuity and increase community resilience to shocks by providing food assistance, safe water, emergency livelihoods support, shelter and protection services over two years. This will benefit chronically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(203847-103)</t>
  </si>
  <si>
    <t xml:space="preserve">Life-Saving Assistance through provision of Emergency Shelter, NFIs, Emergency Shelter Repair  Kits and minor lifesaving house repairs for IDPs and returnees in Abyan and Hajja, Yemen_x000D_
</t>
  </si>
  <si>
    <t>Yemen - ERF (OCT 4071)</t>
  </si>
  <si>
    <t>Provision of Shelter, NFIs and CCCM Activities to IDPs in Conflict Affected Areas (STATE/PRM)</t>
  </si>
  <si>
    <t>WASH Emergency Project for Yemen (USAID/OFDA)</t>
  </si>
  <si>
    <t>CERF rapid response grant to project: Mine Risk Education for conflict affected people and IDPs, including children in conflict affected areas in Yemen, including northern and southern governorates (CERF 12-CEF-092)</t>
  </si>
  <si>
    <t>Management of acute malnutrition (undernutrition) among under five girls and boys in Yemen with focus on emergency areas.</t>
  </si>
  <si>
    <t>Man-made crises / Addressing malnutrition in Hodeida Governorate through an integrated package of services (ECHO/YEM/BUD/2014/91005)</t>
  </si>
  <si>
    <t>EAST</t>
  </si>
  <si>
    <t>Society for Humanitarian Solidarity</t>
  </si>
  <si>
    <t xml:space="preserve">Food Security and Resilience building program </t>
  </si>
  <si>
    <t xml:space="preserve">Emergency Food support to food insecure and conflict affected people </t>
  </si>
  <si>
    <t>Protection of conflict/civil unrest affected and other vulnerable girls and boys from violence, abuse, exploitation and abuse in northern, southern, western and central governorates of Yemen</t>
  </si>
  <si>
    <t>Rehabilitate Water and Sanitation Systems with Hygiene Promotion in Aden, Taiz, and Lahj</t>
  </si>
  <si>
    <t>iMMAP</t>
  </si>
  <si>
    <t>Yemen - ERF</t>
  </si>
  <si>
    <t>Taiz and Lahj Emergency Food Security Program</t>
  </si>
  <si>
    <t>CERF rapid response grant to project: Provision of NFI assistance to IDPs in Southern Yemen (CERF 11-HCR-029)</t>
  </si>
  <si>
    <t xml:space="preserve">Emergency assistance - Food_x000D_
</t>
  </si>
  <si>
    <t>0-No signs that gender issues were considered in project design</t>
  </si>
  <si>
    <t>Balancing entry for fund allocation 192536</t>
  </si>
  <si>
    <t>Balancing entry for fund allocation 192526</t>
  </si>
  <si>
    <t>to be allocated to specific projects</t>
  </si>
  <si>
    <t>Emergency nutritional interventions for conflict-affected population in northern governorates of Yemen</t>
  </si>
  <si>
    <t>Providing food secuirty through direct cash transfers (203119-102)</t>
  </si>
  <si>
    <t>YEM-13/H/53769/122</t>
  </si>
  <si>
    <t>Provision of International Protection and assistance to refugees and Asylum Seekers in Yemen (STATE/PRM)</t>
  </si>
  <si>
    <t>VHI</t>
  </si>
  <si>
    <t>YEM-14/H/69012/R/122</t>
  </si>
  <si>
    <t>Pledge</t>
  </si>
  <si>
    <t>Increase Basic Health Services to IDPs Residing in Host Communities in Amran and Hajjah Gov’s -Northern Yemen</t>
  </si>
  <si>
    <t>YEM-11/P-HR-RL/49116/R/8058</t>
  </si>
  <si>
    <t>Yemen Contingency Plan -  WASH (USAID/OFDA)</t>
  </si>
  <si>
    <t>Office of the High Commissioner for Human Rights</t>
  </si>
  <si>
    <t>To utilize an integrated and consolidated consortium approach to contribute to the YHRP by: a) providing life-saving, time-critical and early recovery assistance to communities affected by the complex humanitarian crisis in the northern governorates of Yemen, and b) contributing to the enhancement of local capacities for preparedness and resiliency (202565)</t>
  </si>
  <si>
    <t>SFCG</t>
  </si>
  <si>
    <t>Food assistance PRRO (D-000631) [CAN-C-00481-02]</t>
  </si>
  <si>
    <t>Balancing entry for fund allocation 181599</t>
  </si>
  <si>
    <t>Emergency Response Fund for Yemen - projected needs $10 million (the figure shown for 'funding' is the unallocated balance of the fund) [UNOCHA 1208 2nd tranche] (OCT 3957)</t>
  </si>
  <si>
    <t>Provision of International Protection and Assistance to Refugees and Asylum Seekers in Yemen</t>
  </si>
  <si>
    <t>YEM-13/MS/58940/R/8922</t>
  </si>
  <si>
    <t>Abyan Quick Response Plan (USAID/OFDA)</t>
  </si>
  <si>
    <t>Emergency nutritional interventions for crisis-affected population in northern and central-west governorates of Yemen</t>
  </si>
  <si>
    <t>Yemen, Abyan and Lahj Livelihood Assistance</t>
  </si>
  <si>
    <t>International Medical Corps</t>
  </si>
  <si>
    <t>To be allocated to specific projects / clusters (cross-sectoral activities)</t>
  </si>
  <si>
    <t>Rent Support for IDPs in Amran governorate (DMA-ERF-0483/105) not SRP aligned</t>
  </si>
  <si>
    <t>AED</t>
  </si>
  <si>
    <t>YEM-14/S-NF/69686/R/12939</t>
  </si>
  <si>
    <t>Balancing entry for fund allocation 176630</t>
  </si>
  <si>
    <t>STC SW</t>
  </si>
  <si>
    <t>Red Crescent Society of the United Arab Emirates</t>
  </si>
  <si>
    <t xml:space="preserve">to be allocated to specific projects </t>
  </si>
  <si>
    <t>Balancing entry for fund allocation 184400</t>
  </si>
  <si>
    <t>In-Kind - Basic food items (oil, sugar, rice, flour and milk for children) provided by Khalifa bin Zayed Al Nahyan Foundation _x000D_
 [YEM-2012-005]</t>
  </si>
  <si>
    <t>Life-saving interventions to protect vulnerable conflict-affected children in northern Yemen</t>
  </si>
  <si>
    <t>Mercy Corps</t>
  </si>
  <si>
    <t>in kind - Commodity aid - supply of 40,000 tons of Diesel_x000D_
 (YEM-2011-001)</t>
  </si>
  <si>
    <t>21,880 MT of Title II Emergency Food Assistance (USAID/FFP)</t>
  </si>
  <si>
    <t>Air Passenger Service and Logistics Cluster Coordination in Support of the Humanitarian Response in Sa’ada (WFP Special Operation 200130) (Cost recovery)</t>
  </si>
  <si>
    <t>Cover the cost of the furniture and equipment of Al-Hamd Orphans Center (through Al EHSAN CHARITY ASSOCIATION)</t>
  </si>
  <si>
    <t>Protracted Relief and Recovery Assistance for Refugees in Yemen (Resource transfer)</t>
  </si>
  <si>
    <t>UN Peacebuilding Fund</t>
  </si>
  <si>
    <t xml:space="preserve">Support to the Food Security and Agriculture Cluster Coordination  </t>
  </si>
  <si>
    <t>YEM-11/H/38168/8772</t>
  </si>
  <si>
    <t xml:space="preserve">Protection (GBV &amp; Child Protection) </t>
  </si>
  <si>
    <t>Emergency Food Assistance to Stranded East African Migrants in Haradh(Multilateral funds)</t>
  </si>
  <si>
    <t>SDC Programme Office in Sana’a (7F-06836.01)</t>
  </si>
  <si>
    <t xml:space="preserve">Response to ICRC's Emergency Appeal 2013 (M013868)_x000D_
 _x000D_
</t>
  </si>
  <si>
    <t>Kuwait Red Crescent Society</t>
  </si>
  <si>
    <t>ICRC</t>
  </si>
  <si>
    <t xml:space="preserve">WHO and LAS joint health humanitarian support to Yemen_x000D_
</t>
  </si>
  <si>
    <t>YEM-12/SNYS/49543/R/124</t>
  </si>
  <si>
    <t>Protection and assistance to most vulnerable returnees to the Abyan _x000D_
Governate</t>
  </si>
  <si>
    <t>Contribution to UNHCR within the scope of the Humanitarian Response Plan 2011; International protection and assistance to refugees and asylum seekers in Yemen (22892 (DMH0113952)</t>
  </si>
  <si>
    <t>Emergency protection and assistance to extremely vulnerable people displaced due to the on-going heavy clashes in Yemen</t>
  </si>
  <si>
    <t>Humanitarian Assistance for Emergency Voluntary Return of Stranded Migrants Ex Yemen (part of ECHO/YEM/BUD/2013/91008)</t>
  </si>
  <si>
    <t xml:space="preserve">Fuel Provision through Logistics Coordination in Support to Humanitarian Agencies in Yemen_x000D_
</t>
  </si>
  <si>
    <t>Balancing entry for fund allocation 175232</t>
  </si>
  <si>
    <t>Balancing entry for fund allocation 175222</t>
  </si>
  <si>
    <t>Estonia</t>
  </si>
  <si>
    <t>Meat packages distribution to needy families</t>
  </si>
  <si>
    <t>Yemen Medical Charitable Society</t>
  </si>
  <si>
    <t>Education in Emergencies</t>
  </si>
  <si>
    <t>Emergency Livelihoods Support for/Increasing resilience among the Most Vulnerable Conflict Affected Populations in Yemen</t>
  </si>
  <si>
    <t>Livelihood activities for IDPs in South Yemen (7F-08365.01)</t>
  </si>
  <si>
    <t>YEM-11/H/38134/R/122</t>
  </si>
  <si>
    <t>Measles Outbreak Response Immuniztion</t>
  </si>
  <si>
    <t>CERF Rapid Response grant to project: Protection, shelter and NFI assistance to newly displaced persons in Hajjah, Lahj and Aden governorates (12-HCR-024)</t>
  </si>
  <si>
    <t>Luxembourg</t>
  </si>
  <si>
    <t>Emergency improvement of WASH environment in communities affected or at high risk of food insecurity and malnutrition. (ECHO/YEM/BUD/2013/91002)</t>
  </si>
  <si>
    <t>Aid to victims of conflict &amp; drought (Conflict in Yemen (including Somali refugees)</t>
  </si>
  <si>
    <t xml:space="preserve">Provision of water sanitation and hygiene to school children affected by the conflict in Sa’dah City </t>
  </si>
  <si>
    <t>Emergency WASH for affected Yemeni Children and their care givers</t>
  </si>
  <si>
    <t>Humanitarian Assistance for Emergency Voluntary Return of Stranded Migrants Ex Yemen</t>
  </si>
  <si>
    <t>AUD</t>
  </si>
  <si>
    <t>Provision of life-saving health care and psychosocial care to hardest-to-reach conflict-affected communities of Abyan and Al-Jawf Governorates</t>
  </si>
  <si>
    <t>Al Jawf Emergency Medical Assistance (JEMA).</t>
  </si>
  <si>
    <t xml:space="preserve">To contribute to protecting the health of displaced and conflict affected communities in Abyan Governorate through provision of integrated water, sanitation and hygiene promotion services._x000D_
</t>
  </si>
  <si>
    <t>Emergency Food and Nutritional Support to Conflict-affected Populations in Yemen</t>
  </si>
  <si>
    <t>Primary health services, provide essential medicines through health Centres/Units and undertaking mobile clinics, capacity building for medical cadre &amp; education teaching staff, increase hygiene awareness, rehabilitation of existing water resources, provide basic personal hygiene items &amp; learning Aid to Schools.</t>
  </si>
  <si>
    <t>Management of acute malnutrition (undernutrition) among under five girls and boys in Yemen with focus on emergency areas [M013666]</t>
  </si>
  <si>
    <t>OXFAM GB</t>
  </si>
  <si>
    <t>Food assistance EMOP (Misc. income)</t>
  </si>
  <si>
    <t>Food assistance PRRO (Misc income)</t>
  </si>
  <si>
    <t>Czech Republic</t>
  </si>
  <si>
    <t>Shelter, Wash, Education, ICLA, and Food Security</t>
  </si>
  <si>
    <t xml:space="preserve">Continuation of provision of essential Primary Health Care services, essential medical services, mass casualty management and monitoring/responding to potential communciable disease outbreaks in affected governorates in the South and Central regions of Yemen_x000D_
</t>
  </si>
  <si>
    <t>YEM-14/MS/69255/R/298</t>
  </si>
  <si>
    <t>IASC Standard Sector</t>
  </si>
  <si>
    <t>CERF rapid response grant to project: Mass casualty management for those injured due to the uprising in Yemen and delivery of essential package of life-saving health services to IDPs in the governorates of Aden and Lhaj and the war-affected population of Abyan. (CERF 11-WHO-038)</t>
  </si>
  <si>
    <t>Early Recovery</t>
  </si>
  <si>
    <t>Man-made crises / Life-saving humanitarian assistance to vulnerable migrants and victims of forced displacement at points of arrival (ECHO/YEM/BUD/2014/91003)</t>
  </si>
  <si>
    <t>YEM-14/SNYS/70036/R/6079</t>
  </si>
  <si>
    <t xml:space="preserve">Joint Economic and Social Support Project (Phase II) (USAID/FFP) </t>
  </si>
  <si>
    <t>YEM-12/WS/47188/R/6079</t>
  </si>
  <si>
    <t>IMC UK</t>
  </si>
  <si>
    <t>Programme d'intervention d'urgence en nutrition et santé auprès de la population touchée par la crise dans le Nord et le Sud</t>
  </si>
  <si>
    <t>YEM-11/H/38710/6971</t>
  </si>
  <si>
    <t>ERF funded project: Emergency Support and Access to Humanitarian Assistance for IDPs in Abyan Governorate</t>
  </si>
  <si>
    <t>Scaling up the integrated management of severe acute under nutrition among under 5 girls and boys approach in the most vulnerable communities in Yemen (USAID/FFP)</t>
  </si>
  <si>
    <t>Emergency Food Security and Nutrition Support to the Vunerable Population (PRRO 200038)</t>
  </si>
  <si>
    <t>YEM-12/H/51245/R/298</t>
  </si>
  <si>
    <t>YEM-14/ER/70648/R/5660</t>
  </si>
  <si>
    <t>YEM-11/MS/38481/6579</t>
  </si>
  <si>
    <t>Expanded Program on Emergency Nutrition, Health and WASH interventions in Yemen</t>
  </si>
  <si>
    <t>Disease surveillance and response to epidemics, prevention and control of endemic and emerging communicable diseases through establishment of eDEWS and provide life saving therapeutic nutrition interventions for Severely Acute Malnourished (SAM) under 5 girls and boys in the affected areas of southern  governorates of Yemen.</t>
  </si>
  <si>
    <t>Saudi Arabia (Kingdom of)</t>
  </si>
  <si>
    <t>Australia</t>
  </si>
  <si>
    <t>YEM-11/H/39013/124</t>
  </si>
  <si>
    <t xml:space="preserve">Increase access to, and retention in, quality education for boys and girls of vulnerable groups including IDPs </t>
  </si>
  <si>
    <t>To be allocated to specific project/sector</t>
  </si>
  <si>
    <t>YEM-11/F/37881/R/561</t>
  </si>
  <si>
    <t>Emergency Response Fund for Yemen - projected needs $10 million (the figure shown for 'funding' is the unallocated balance of the fund) [OCT 3961] {UMF 65.2263.01; 46.C.41-3-140 }</t>
  </si>
  <si>
    <t>YEM-11/E/49122/R/12940</t>
  </si>
  <si>
    <t>Emergency Nutrition and Health Support for Vulnerable populations in Yemen (ECHO/YEM/BUD/2014/91001)</t>
  </si>
  <si>
    <t>Excess mortality and morbidity among girls, boys and women in humanitarian crisis is prevented through mass vaccination campaigns, outreach services and rehabilitation of the primary health care system targeting vulnerable populations in the affected governorates</t>
  </si>
  <si>
    <t>YEM-15/F/78621/R/5834</t>
  </si>
  <si>
    <t>Protection of conflict/civil unrest affected and other vulnerable girls and boys from violence, abuse and exploitation in northern, southern, western and central governorates of Yemen (24158 (DMH0115354)</t>
  </si>
  <si>
    <t>Construction of Al-Hamd Orphane Center for females (through Al EHSAN CHARITY ASSOCIATION )</t>
  </si>
  <si>
    <t>Yemen Women Union</t>
  </si>
  <si>
    <t>Balancing entry for fund allocation 216542</t>
  </si>
  <si>
    <t>CERF rapid response grant to project: Child mortality reduction through a national measles/vitamin A and polio campaign (CERF 12-WHO-024)</t>
  </si>
  <si>
    <t>Balancing entry for fund allocation 216562</t>
  </si>
  <si>
    <t>Balancing entry for fund allocation 216572</t>
  </si>
  <si>
    <t>Provision of International Protection and Assistance to Refugees and Asylum Seekers in Yemen (STATE/PRM)</t>
  </si>
  <si>
    <t xml:space="preserve">Monitoring, reporting and advocacy to protect children from grave child rights violations in conflict/civil unrest affected areas of north, south, west and central of Yemen. </t>
  </si>
  <si>
    <t xml:space="preserve">QZA-13/0122-18/NRC-MFA GPA - Material relief assistance and services_x000D_
</t>
  </si>
  <si>
    <t>YEM-12/WS/51687/R/5660</t>
  </si>
  <si>
    <t>YEM-11/WS/39118/R/124</t>
  </si>
  <si>
    <t>Providing Humanitarian (NFI) Support and temporary shelter improvement for IDPs and Emergency-Affected Communities.</t>
  </si>
  <si>
    <t>CERF rapid response grant to project: Child mortality reduction through a national measles/vitamin A and polio campaign. (CERF 12-CEF-028)</t>
  </si>
  <si>
    <t>RAF-13/0030/DDG conflict management education and mine risk education in Yemen</t>
  </si>
  <si>
    <t>Strengthening Humanitarian Coordination and Advocacy in Yemen  (USAID/OFDA) (OCT 3900)</t>
  </si>
  <si>
    <t>Lifesaving interventions to protect vulnerable conflictaffected children in northern Yemen</t>
  </si>
  <si>
    <t>Emergency Food and Nutritional Support to Conflict-affected Populations in Yemen (7F-03297.18)</t>
  </si>
  <si>
    <t>Strengthening Humanitarian Coordination and Advocacy in Yemen [OCT 4218]; [203847-105; 40075891]</t>
  </si>
  <si>
    <t>Provision of humanitarian aid, for the Yemeni population most affected by armed conflict, food insecurity and high levels of malnutrition (part of ECHO/YEM/BUD/2014/91004)</t>
  </si>
  <si>
    <t>Provision of emergency reproductive health services for Abyan IDPs and for conflict afftected communities in Abyan and Lahj gonvernates.</t>
  </si>
  <si>
    <t>YEM-15/F/78676/R/561</t>
  </si>
  <si>
    <t>Humanitarian assistance within the NRC humanitarian annual work plan 2013, including IDMC, Monitoring and Evaluation and support to ACAPS</t>
  </si>
  <si>
    <t>YEM-15/WS/78730/R/5120</t>
  </si>
  <si>
    <t>Logistics Support and Relief Commodities, WASH (USAID/OFDA)</t>
  </si>
  <si>
    <t>YEM-13/P-HR-RL/55384/15809</t>
  </si>
  <si>
    <t>Project title</t>
  </si>
  <si>
    <t>YEM-13/P-HR-RL/54078/R/1171</t>
  </si>
  <si>
    <t>Assistance to stranded migrants in Haradh/ Hajjah Governorate/Provision of food to Ethiopian migrants</t>
  </si>
  <si>
    <t xml:space="preserve">Contributing to improve the food security and agricultural livelihoods and strengthening resilience for vulnerable conflict and non-conflict affected households in Hajja, Amran, Raymah, Lahj </t>
  </si>
  <si>
    <t>Project date start</t>
  </si>
  <si>
    <t>Provision of comprehensive reproductive health care services in conflicted area in Hajjah.</t>
  </si>
  <si>
    <t>Provision of water sanitation and hygiene to school children affected by the conflict in Sa’dah City (202472-105)</t>
  </si>
  <si>
    <t>HEALTH</t>
  </si>
  <si>
    <t>Balancing entry for fund allocation 216552</t>
  </si>
  <si>
    <t>YEM-13/S-NF/56316/15860</t>
  </si>
  <si>
    <t>Scaling up the integrated management of severe acute under nutrition among under 5 girls and boys approach in the most vulnerable communities in Yemen (USAID/OFDA)</t>
  </si>
  <si>
    <t>ICRC appeal (46.H.7-1-206)</t>
  </si>
  <si>
    <t>Scaling up the integrated management of severe acute under nutrition among under 5 girls and boys approach in the most vulnerable communities in Yemen</t>
  </si>
  <si>
    <t>Nutrition and food security activities</t>
  </si>
  <si>
    <t xml:space="preserve">Providing Life-Saving Health Care to Crisis Affected Populations in Abyan </t>
  </si>
  <si>
    <t>Man-made crises / Strengthening community resilience to malnutrition through related WASH and livelihoods actions (ECHO/YEM/BUD/2014/91012)</t>
  </si>
  <si>
    <t>In-Kind - Distribution of food to poor families (Al-Dali province) provided by Sharjah Charity Association [YEM-2012-004]</t>
  </si>
  <si>
    <t>SHELTER AND NON-FOOD ITEMS</t>
  </si>
  <si>
    <t>YEM-13/H/54803/6579</t>
  </si>
  <si>
    <t>YEM-14/MS/69256/R/298</t>
  </si>
  <si>
    <t>CERF rapid response grant to project: Mass Casualty Management for injured people and protect women involved in political activism against GBV during the uprising in Yemen (CERF 11-FPA-027)</t>
  </si>
  <si>
    <t>Nutrition Rapid Response Program</t>
  </si>
  <si>
    <t>Yemen Contingency Plan</t>
  </si>
  <si>
    <t>Humanitarian Assistance for Emergency Voluntary Return of Stranded Migrants Ex-Yemen</t>
  </si>
  <si>
    <t>Contributing to improved/maintained health through improved WASH Interventions for IDPs and vulnerable conflict and non-conflict affected people in Hajjah, Amran,  Raymah, and Lahj  Governorate</t>
  </si>
  <si>
    <t>Balancing entry for fund allocation 190393</t>
  </si>
  <si>
    <t>YEM-12/WS/49895/R/5162</t>
  </si>
  <si>
    <t>Primary health services, provision of essential medicines through existing health units/centres and WASH basic services, supporting IDPs through distribution and provisions of Non-Food Items (DMA-ERF-0483/112)</t>
  </si>
  <si>
    <t>YEM-13/ER/53847/5162</t>
  </si>
  <si>
    <t>Improvement of the food security and early recovery of vulnerable rural communities by supporting livelihoods (USAID/OFDA)</t>
  </si>
  <si>
    <t>Health (USAID/OFDA)</t>
  </si>
  <si>
    <t>Management of acute malnutrition (undernutrition) among under five girls and boys in Yemen with focus on emergency areas. (AID-OFDA-IO-12-00009-01)</t>
  </si>
  <si>
    <t>Nutrition Support to Conflict-Affected Populations in Saada Governorate (part of ECHO/YEM/BUD/2011/91003)</t>
  </si>
  <si>
    <t xml:space="preserve">Emergency Response Fund (projected needs $5,000,000) </t>
  </si>
  <si>
    <t>YEM-14/MS/69210/R/120</t>
  </si>
  <si>
    <t>Yemen 2015</t>
  </si>
  <si>
    <t>UNICEF National Committee/United Kingdom</t>
  </si>
  <si>
    <t>Balancing entry for fund allocation 188908</t>
  </si>
  <si>
    <t>Man-made crises / Integrated emergency nutrition, health, water, sanitation, hygiene and livelihoods interventions for vulnerable populations in Yemen (ECHO/YEM/BUD/2014/91011)</t>
  </si>
  <si>
    <t xml:space="preserve">Phase 3: Integrated Emergency Response Programme for Yemen 2011 - 2013 (Consortium) </t>
  </si>
  <si>
    <t>Balancing entry for fund allocation 209674</t>
  </si>
  <si>
    <t>Support of basic needs and protection requirements of refugees in Yemen (VN05 321.50 YEM 05/13)</t>
  </si>
  <si>
    <t>Sa’ada Emergency; Child focused health and nutrition response(USAID/OFDA)</t>
  </si>
  <si>
    <t xml:space="preserve">Self-Reliance for Urban Refugees </t>
  </si>
  <si>
    <t>Medical Treatment (provided by Sharjah Charity Association) [YEM-2011-003-006]</t>
  </si>
  <si>
    <t>Emergency Food support to food insecure and conflict affected people (USAID/FFP)</t>
  </si>
  <si>
    <t xml:space="preserve">Emergency Response Fund for Yemen - projected needs $10 million (the figure shown for 'funding' is the unallocated balance of the fund) </t>
  </si>
  <si>
    <t>Food Assistance to Conflict-Affected Persons in Northern Yemen (part of ECHO/YEM/BUD/2011/91009)</t>
  </si>
  <si>
    <t>YEM-14/H/69718/R/298</t>
  </si>
  <si>
    <t>Distribution of clothes and food</t>
  </si>
  <si>
    <t xml:space="preserve">Scaling up the integrated management of severe acute under nutrition among under 5 girls and boys approach in the most vulnerable communities in Yemen. </t>
  </si>
  <si>
    <t>YEM-13/WS/59625/R/16186</t>
  </si>
  <si>
    <t>YEM-12/P-HR-RL/46145/R/1171</t>
  </si>
  <si>
    <t xml:space="preserve">Economic Recovery and Market Systems, Logistics and Relief Commodities, WASH in Al Jawf Governorate  (USAID/OFDA)_x000D_
_x000D_
_x000D_
</t>
  </si>
  <si>
    <t>YEM-12/H/46622/R/122</t>
  </si>
  <si>
    <t>Improving the identification of GBV cases and the access to quality care services</t>
  </si>
  <si>
    <t>Providing immediate food security inputs and durable agricultural livelihoods opportunities for vulnerable populations in six governorates of Yemen  (USAID/OFDA)</t>
  </si>
  <si>
    <t>Emergency Food and Nutritional Support to Conflict-affected Populations in Yemen (BMZ-No.: 2012.1815.5)</t>
  </si>
  <si>
    <t>Improving nutritional &amp; food security status of Vulnerable drought, conflict and political  crisis affected popluation (203119-101)</t>
  </si>
  <si>
    <t>Building Resilience Among Yemen’s Conflict-Affected Communities Through Restoration of Critical Livelihoods and promotion of mid-term economic strategies (IOM and ADRA)</t>
  </si>
  <si>
    <t>Nutrition Assistance to Vulnerable Populations in Yemen</t>
  </si>
  <si>
    <t>AGRICULTURE</t>
  </si>
  <si>
    <t>Protection (GBV &amp; Child Protection)</t>
  </si>
  <si>
    <t>Community-based water supply and hygiene promotion in Sa'adah Governorate (USAID/OFDA)</t>
  </si>
  <si>
    <t xml:space="preserve">Water and sanitation programme in Yemen </t>
  </si>
  <si>
    <t>YEM-14/SNYS/69895/R/561</t>
  </si>
  <si>
    <t>CERF rapid response grant to project: Emergency Shelter and Non-Food Assistance for IDPs, Vulnerable Host Communities and Returnees in Abyan (CERF 12-IOM-021)</t>
  </si>
  <si>
    <t>YEM-13/MS/59624/R/14970</t>
  </si>
  <si>
    <t xml:space="preserve">WASH Cluster coordination </t>
  </si>
  <si>
    <t>YEM-13/MA/55557/R/124</t>
  </si>
  <si>
    <t>Integrated livelihoods and early recovery project for vulnerable women and men in Yemen.  (part of ECHO/YEM/BUD/2013/91007)</t>
  </si>
  <si>
    <t>Provision of Shelter, NFIs and CCCM Activities to IDPs in Conflict Affected Areas</t>
  </si>
  <si>
    <t>Improving vulnerable households’ food insecurity status in Hajjah Governorate through women-led backyard food production.</t>
  </si>
  <si>
    <t>Emergency WASH Response to Conflict Affected Population in Sa’ada Governorate(7F-08768.01)</t>
  </si>
  <si>
    <t>YEM-12/P-HR-RL/47446/5645</t>
  </si>
  <si>
    <t>Emergency Response Fund (projected needs $5,000,000) (OCT 3672)</t>
  </si>
  <si>
    <t xml:space="preserve">Child focused- emergency health intervention in Sa’ada and Amran governorates (USAID/OFDA)_x000D_
_x000D_
_x000D_
</t>
  </si>
  <si>
    <t>Balancing entry for fund allocation 170153</t>
  </si>
  <si>
    <t>YEM-13/S-NF/56164/R/120</t>
  </si>
  <si>
    <t>To be allocated to specific projects / clusters (D-000623)</t>
  </si>
  <si>
    <t>CERF rapid response grant to project: Providing protection and assistance to IDPs in the South (CERF 11-HCR-030)</t>
  </si>
  <si>
    <t>Emergency Response Fund for Yemen - (OCT 4359)</t>
  </si>
  <si>
    <t>Emergency Shelter and Non-Food Assistance for IDPs, Vulnerable Host Communities and Returnees in Abyan</t>
  </si>
  <si>
    <t>Providing Life Saving Humanitarian and Protection Services for Vulnerable Migrants at Points of Arrival along the Southern and Western Coast of Yemen and in Detention Facilities</t>
  </si>
  <si>
    <t xml:space="preserve">Priority </t>
  </si>
  <si>
    <t xml:space="preserve">WASH Emergency Project for Yemen </t>
  </si>
  <si>
    <t xml:space="preserve">Emergency Food and Nutritional Support to Conflict-affected Populations in Yemen (M013689)_x000D_
 _x000D_
</t>
  </si>
  <si>
    <t>YEM-13/P-HR-RL/55706/R/124</t>
  </si>
  <si>
    <t>Balancing entry for fund allocation 178710</t>
  </si>
  <si>
    <t>Emergency Food Assistance to Stranded East African Migrants in Haradh</t>
  </si>
  <si>
    <t>FAO</t>
  </si>
  <si>
    <t>YEM-13/WS/56057/6079</t>
  </si>
  <si>
    <t>Contribution Yemen 2011 (2nd installment) (7F-02837.74)</t>
  </si>
  <si>
    <t>YEM-12/H/50536/R/5195</t>
  </si>
  <si>
    <t>ERF Funded Project - Relief assistance for the floods –affected population in Al-Jouf and Mareb governorates.</t>
  </si>
  <si>
    <t>YEM-14/P-HR-RL/72883/R/124</t>
  </si>
  <si>
    <t>National Foundation for Development and Human Rights</t>
  </si>
  <si>
    <t>Emergency WASH assistance  to affected population by the conflict in South Yemen</t>
  </si>
  <si>
    <t>YEM-13/ER/55100/298</t>
  </si>
  <si>
    <t>Food security</t>
  </si>
  <si>
    <t>Netherlands</t>
  </si>
  <si>
    <t>YEM-13/MS/54181/R/561</t>
  </si>
  <si>
    <t>YEM-11/WS/49120/R/6971</t>
  </si>
  <si>
    <t>United Nations Children's Fund</t>
  </si>
  <si>
    <t xml:space="preserve">Program Support (USAID/OFDA) </t>
  </si>
  <si>
    <t>Balancing entry for fund allocation 220794</t>
  </si>
  <si>
    <t>Improving urgent access to primary healthcare for the populations of Bani Saad (Al-Dhahir), Al-Husamah (Al-Dahir), and Baqim areas in Sa’ada governorate.</t>
  </si>
  <si>
    <t>UNICEF National Committee/Iceland</t>
  </si>
  <si>
    <t>Strategic Response Plan(s): Yemen 2015</t>
  </si>
  <si>
    <t>Table D: Requirements, funding and and outstanding pledges per Cluster_x000D_
Report as of 01-April-2015 (Appeal launched on 18-January-2015)</t>
  </si>
  <si>
    <r>
      <t xml:space="preserve"> http://fts.unocha.org   (</t>
    </r>
    <r>
      <rPr>
        <i/>
        <sz val="9"/>
        <color indexed="8"/>
        <rFont val="Times New Roman"/>
        <family val="1"/>
      </rPr>
      <t>Table ref: R32Sum</t>
    </r>
    <r>
      <rPr>
        <sz val="9"/>
        <color indexed="8"/>
        <rFont val="Times New Roman"/>
        <family val="1"/>
      </rPr>
      <t>)</t>
    </r>
  </si>
  <si>
    <r>
      <t xml:space="preserve"> </t>
    </r>
    <r>
      <rPr>
        <i/>
        <sz val="8"/>
        <color indexed="8"/>
        <rFont val="Arial"/>
        <family val="2"/>
      </rPr>
      <t>Compiled by OCHA on the basis of information provided by donors and recipient organizations.</t>
    </r>
  </si>
  <si>
    <t>Original
 requirements USD  
A</t>
  </si>
  <si>
    <t>Revised 
requirements USD
B</t>
  </si>
  <si>
    <t>Carry-over
 USD
C</t>
  </si>
  <si>
    <t>Funding
USD
D</t>
  </si>
  <si>
    <t>Total resources
available USD
E=C+D</t>
  </si>
  <si>
    <t>Unmet requirements
B-E</t>
  </si>
  <si>
    <t>% Covered
E/B</t>
  </si>
  <si>
    <t>Outstanding
pledges
F</t>
  </si>
  <si>
    <t>Child Protection</t>
  </si>
  <si>
    <t>Education</t>
  </si>
  <si>
    <t>GBV Sub Cluster</t>
  </si>
  <si>
    <t>Response Plan for Refugees and Migrants</t>
  </si>
  <si>
    <t>Shelter/NFI/CCCM</t>
  </si>
  <si>
    <t>Grand Total:</t>
  </si>
  <si>
    <t>CAP:  Consolidated appeals are a precursor to the current strategic response plan (SRP) and humanitarian needs overview (HNO). They detail the inter-agency humanitarian strategy, programme and funding requirements in response to a major or complex emergency._x000D_
_x000D_
Carry over:  Previous year's carry-over stocks (i.e. stocks physically in-country at 31 December) and carry-over contributions (i.e. funds committed by the donor at 31 December), not spent or used in the previous year, and now to be applied to projects in the current year._x000D_
_x000D_
Flash appeal:  An inter-agency humanitarian response strategy to a major disaster that requires a coordinated response beyond the capacity of the government plus any single agency. The appeal addresses acute needs for a common planning horizon, normally up to six months._x000D_
_x000D_
Funding:  Contributions and commitments_x000D_
_x000D_
Outstanding pledge:  A non-binding announcement of an intended contribution or allocation by the donor. The recipient organization and response plan or project are not necessarily specified. As soon as a commitment is reported to FTS against a pledge, the amount in the pledge column is reduced accordingly: FTS therefore reflects the 'outstanding' (not total) pledge amount._x000D_
_x000D_
Overlap: Occasionally there is some overlap between needs and requirements stated in an individual country strategic response plan (SRP) and those in the regional response plan (RRP). We therefore make an adjustment to reflect this overlap and not to overstate the needs in the global total._x000D_
_x000D_
RRP: A regional response plan (RRP) is an inter-agency plan, coordinated by UNHCR, that articulates the shared vision of how to respond to the affected population's assessed and expressed needs._x000D_
_x000D_
SRP: The strategic response plan (SRP) articulates the shared vision of how to respond to the affected population’s assessed and expressed needs. It is a management tool for response and supports decision-making by the humanitarian country team. It has two interlinked components: a country or context strategy, with strategic objectives and indicators; and cluster plans, with objectives, activities and accompanying projects. Together they detail how the strategy will be implemented and how much funding is required._x000D_
Unearmarked funds: The allocations of unearmarked funds by UN agencies are sometimes based on estimates and this amount is subject to change throughout the year.</t>
  </si>
  <si>
    <t xml:space="preserve">_x000D_
Table B: Total funding per donor (appeal plus other*)_x000D_
Report as of 01-April-2015 </t>
  </si>
  <si>
    <t xml:space="preserve"> http://fts.unocha.org   (Table ref: R24)</t>
  </si>
  <si>
    <t xml:space="preserve"> Compiled by OCHA on the basis of information provided by donors and appealing organizations.</t>
  </si>
  <si>
    <t xml:space="preserve">Funding
USD
</t>
  </si>
  <si>
    <t>% of Grand
Total</t>
  </si>
  <si>
    <t>Outstanding
pledges
USD</t>
  </si>
  <si>
    <t>Grand Total  USD:</t>
  </si>
  <si>
    <t>(blank)</t>
  </si>
  <si>
    <t>Grand Total</t>
  </si>
  <si>
    <t>Sum of USD committed/contributed</t>
  </si>
  <si>
    <t>Total</t>
  </si>
  <si>
    <t>Outside appeal</t>
  </si>
  <si>
    <t>(All)</t>
  </si>
  <si>
    <t>January</t>
  </si>
  <si>
    <t>February</t>
  </si>
  <si>
    <t>March</t>
  </si>
  <si>
    <t>Inside appeal</t>
  </si>
  <si>
    <t>Cumulative</t>
  </si>
  <si>
    <t>ECHO</t>
  </si>
  <si>
    <t>ERF</t>
  </si>
  <si>
    <t>Funding inside Yemen SRP</t>
  </si>
  <si>
    <t>Funding outside appeal</t>
  </si>
  <si>
    <t>Appeal revised requirements</t>
  </si>
  <si>
    <t>Appeal</t>
  </si>
  <si>
    <t>% covered</t>
  </si>
  <si>
    <t>Requirements not met</t>
  </si>
  <si>
    <t>Funding</t>
  </si>
  <si>
    <t>Yemen HRP 2011</t>
  </si>
  <si>
    <t>Yemen HRP 2012</t>
  </si>
  <si>
    <t>Yemen SRP 2014</t>
  </si>
  <si>
    <t>Yemen SRP 2015</t>
  </si>
  <si>
    <t>Yemen HRP 2013</t>
  </si>
  <si>
    <t>EC</t>
  </si>
  <si>
    <t>CERF</t>
  </si>
  <si>
    <t>Outside appeals</t>
  </si>
  <si>
    <t>UN appeals funding</t>
  </si>
  <si>
    <t>Total humanitarianassiatnce reported to the FTS</t>
  </si>
  <si>
    <t>Not Specified</t>
  </si>
  <si>
    <t>1. Humanitarian Aid</t>
  </si>
  <si>
    <t xml:space="preserve">SECTOR NOT YET SPECIFIED </t>
  </si>
  <si>
    <t>YEM-10/SNYS/32156/R/120</t>
  </si>
  <si>
    <t>Yemen Humanitarian Response Plan 2010</t>
  </si>
  <si>
    <t>Yemen 2010</t>
  </si>
  <si>
    <t>Life saving</t>
  </si>
  <si>
    <t>North</t>
  </si>
  <si>
    <t>Support to primary health care services to facilitate delivery of essential health care to the affected communities (USAID/OFDA)</t>
  </si>
  <si>
    <t>Support to primary health care services to facilitate delivery of essential health care to the affected communities</t>
  </si>
  <si>
    <t>YEM-10/H/27872/R/122</t>
  </si>
  <si>
    <t xml:space="preserve">Support to primary health care services to facilitate delivery of essential health care to the affected communities </t>
  </si>
  <si>
    <t xml:space="preserve">Nutrition Assistance to Conflict-Affected Children in Northern Yemen </t>
  </si>
  <si>
    <t>YEM-10/H/25965/R/561</t>
  </si>
  <si>
    <t xml:space="preserve">Nutrition Assistance to Conflict-Affected Children in Northern Yemen_x000D_
</t>
  </si>
  <si>
    <t>Time critical</t>
  </si>
  <si>
    <t>South</t>
  </si>
  <si>
    <t>YEM-10/F/25966/R/561</t>
  </si>
  <si>
    <t>FOOD &amp; AGRICULTURE</t>
  </si>
  <si>
    <t>Humanitarian Assistance to IDPs and Conflict-Affected Persons in Northern Yeman</t>
  </si>
  <si>
    <t>YEM-10/F/25963/R/561</t>
  </si>
  <si>
    <t>International Protection and Assistance to Refugees and Asylum Seekers in Yemen</t>
  </si>
  <si>
    <t>YEM-10/MS/29290/R/120</t>
  </si>
  <si>
    <t xml:space="preserve">Emergency water supply and urgent repairs to water facilities for conflict-affected people (SM100032)_x000D_
_x000D_
</t>
  </si>
  <si>
    <t>Emergency water supply and urgent repairs to water facilities for conflict-affected people</t>
  </si>
  <si>
    <t>YEM-10/WS/28743/R/124</t>
  </si>
  <si>
    <t>Emergency water supply and urgent repairs to water facilities for conflict-affected people (USAID/OFDA)</t>
  </si>
  <si>
    <t>Management of Acute Malnutrition among IDPs and Host families in the four governorates affected by Saada conflict (USAID/OFDA)</t>
  </si>
  <si>
    <t>Management of Acute Malnutrition among IDPs and Host families in the four governorates affected by Saada conflict</t>
  </si>
  <si>
    <t>YEM-10/H/28314/R/124</t>
  </si>
  <si>
    <t xml:space="preserve">Treatment of Acute Malnutrition of Children under 5 (SM100032)_x000D_
</t>
  </si>
  <si>
    <t>Support services</t>
  </si>
  <si>
    <t>Yemen Nutrition Information System (USAID/OFDA)</t>
  </si>
  <si>
    <t>Yemen Nutrition Information System</t>
  </si>
  <si>
    <t>YEM-10/CSS/29595/R/124</t>
  </si>
  <si>
    <t>Improving the nutritional status of children under 5 in Lahej, Abyan, and Ibb Governorates</t>
  </si>
  <si>
    <t>Improving the nutritional status of children under 5 in Lahej, Abyan, and Ibb Governorates.</t>
  </si>
  <si>
    <t>YEM-10/H/28707/R/6079</t>
  </si>
  <si>
    <t>Nutrition support to children under five</t>
  </si>
  <si>
    <t>Improving the nutritional status of children under-5 in Amran and Saada Governorates.</t>
  </si>
  <si>
    <t>YEM-10/H/28706/R/6079</t>
  </si>
  <si>
    <t>Health and Nutrition</t>
  </si>
  <si>
    <t xml:space="preserve">WASH Activities for IDPs in Host Communities_x000D_
</t>
  </si>
  <si>
    <t>WASH Activities for IDPs in Host Communities</t>
  </si>
  <si>
    <t>YEM-10/WS/40363/R/6971</t>
  </si>
  <si>
    <t>Shelter assistance to IDPs</t>
  </si>
  <si>
    <t xml:space="preserve">Shelter Assistance to IDPs </t>
  </si>
  <si>
    <t>YEM-10/S-NF/26716/R/6971</t>
  </si>
  <si>
    <t>Economic Recovery and Market Systems, Health, Shelter and Settlements, and WASH</t>
  </si>
  <si>
    <t xml:space="preserve">Basic Health Services for Communities in Hajjah and Amran Hosting IDPs </t>
  </si>
  <si>
    <t>Basic Health Services for Communities in Hajjah and Amran Hosting IDPs</t>
  </si>
  <si>
    <t>YEM-10/H/26742/R/6971</t>
  </si>
  <si>
    <t>Emergency Primary and Secondary Education for Internally Displaced Children and Youth</t>
  </si>
  <si>
    <t xml:space="preserve">Emergency Primary and Secondary Education for Internally Displaced Children and Youth </t>
  </si>
  <si>
    <t>YEM-10/E/26745/R/6971</t>
  </si>
  <si>
    <t xml:space="preserve">Humanitarian Coordination and Advocacy in Yemen  (OCT 2915)_x000D_
</t>
  </si>
  <si>
    <t>YEM-10/CSS/25931/R/119</t>
  </si>
  <si>
    <t>Emergency Water and Hygiene Assistance to conflict-affected IDPs and IDP host communities in Al Jawf and returnees to Sa’ada (USAID/OFDA)</t>
  </si>
  <si>
    <t>Emergency Water and Hygiene Assistance to conflict-affected IDPs and IDP host communities in Al Jawf and returnees to Sa’ada</t>
  </si>
  <si>
    <t>YEM-10/WS/26157/R/298</t>
  </si>
  <si>
    <t>Emergency Assistance to conflict affected populations in Al Jawf, and returnees to Sa’ada (USAID/OFDA)</t>
  </si>
  <si>
    <t>Emergency Assistance to conflict affected populations in Al Jawf, and returnees  to Sa’ada</t>
  </si>
  <si>
    <t>YEM-10/S-NF/26164/R/298</t>
  </si>
  <si>
    <t>To provide essential primary health services for IDPs and host communities in Al Jawf Governorate (USAID/OFDA)</t>
  </si>
  <si>
    <t>To provide essential primary health services for IDPs and host communities in Al Jawf Governorate</t>
  </si>
  <si>
    <t>YEM-10/H/26150/R/298</t>
  </si>
  <si>
    <t>Water, Sanitation, and Hygiene; Logistics and Relief Commodities; Health; Shelther and Settlements; Protection (STATE/PRM)</t>
  </si>
  <si>
    <t xml:space="preserve">Support Program for Refugees in Kharaz camp, Lahij Governorate and Basateen, Aden. </t>
  </si>
  <si>
    <t>Emergency Support to IDPs  in Al Jawf</t>
  </si>
  <si>
    <t>YEM-10/S-NF/33287/R/6579</t>
  </si>
  <si>
    <t xml:space="preserve">Emergency NFI Assistance to Al Jawf Governorate </t>
  </si>
  <si>
    <t>Emergency NFI Assistance to Al Jawf Governorate</t>
  </si>
  <si>
    <t>YEM-10/S-NF/32796/R/6579</t>
  </si>
  <si>
    <t>Support to At-Risk Children and Youth in Kharaz, Basateen and Sana’a</t>
  </si>
  <si>
    <t>YEM-10/P-HR-RL/29323/R/6579</t>
  </si>
  <si>
    <t>Provision of primary health care to Al Mutammah District, Al Jawf</t>
  </si>
  <si>
    <t>YEM-10/H/28786/R/6579</t>
  </si>
  <si>
    <t>Balancing entry for fund allocation 177941</t>
  </si>
  <si>
    <t>Balancing entry for fund allocation 177937</t>
  </si>
  <si>
    <t>Balancing entry for fund allocation 177932</t>
  </si>
  <si>
    <t>Balancing entry for fund allocation 177943</t>
  </si>
  <si>
    <t>Balancing entry for fund allocation 177939</t>
  </si>
  <si>
    <t>Balancing entry for fund allocation 177935</t>
  </si>
  <si>
    <t>Balancing entry for fund allocation 177930</t>
  </si>
  <si>
    <t>Balancing entry for fund allocation 177997</t>
  </si>
  <si>
    <t>Provision of Shelter, NFIs and CCM Activities to IDPs in Conflict-Affected Areas</t>
  </si>
  <si>
    <t>YEM-10/S-NF/29267/R/120</t>
  </si>
  <si>
    <t xml:space="preserve">PROTECTION </t>
  </si>
  <si>
    <t>Protection cluster coordination</t>
  </si>
  <si>
    <t>YEM-10/P-HR-RL/30699/R/120</t>
  </si>
  <si>
    <t>Protection Service Delivery to IDPs in Conflict-Affected Areas</t>
  </si>
  <si>
    <t>YEM-10/P-HR-RL/29271/R/120</t>
  </si>
  <si>
    <t>Profiling IDPs in Conflict-Affected Areas</t>
  </si>
  <si>
    <t>YEM-10/P-HR-RL/29068/R/120</t>
  </si>
  <si>
    <t xml:space="preserve">International Protection and Assistance to Refugees and Asylum Seekers and expected influx in Yemen </t>
  </si>
  <si>
    <t>International Protection and Assistance to Refugees and Asylum Seekers and expected influx in Yemen</t>
  </si>
  <si>
    <t>YEM-10/MS/33438/R/120</t>
  </si>
  <si>
    <t xml:space="preserve">Shelter cluster coordination </t>
  </si>
  <si>
    <t>Shelter cluster coordination</t>
  </si>
  <si>
    <t>YEM-10/CSS/30700/R/120</t>
  </si>
  <si>
    <t xml:space="preserve">Coordinated Protection Monitoring of IDP Communities </t>
  </si>
  <si>
    <t>Coordinated Protection Monitoring of IDP Communities</t>
  </si>
  <si>
    <t>YEM-10/CSS/29146/R/120</t>
  </si>
  <si>
    <t>Humanitarian Assistance to IDPs and Conflict-Affected Persons in Northern Yemen</t>
  </si>
  <si>
    <t xml:space="preserve">Coordination and emergency preparedness (SM100066)_x000D_
_x000D_
</t>
  </si>
  <si>
    <t>WASH cluster coordination and emergency preparedness</t>
  </si>
  <si>
    <t>YEM-10/WS/28746/R/124</t>
  </si>
  <si>
    <t xml:space="preserve">Emergency Sanitation and Hygiene Assistance to Affected Population in North Yemen (SM100066)_x000D_
_x000D_
</t>
  </si>
  <si>
    <t xml:space="preserve">Management of Acute Malnutrition among IDPs and Host families in the four governorates affected by Saada conflict _x000D_
_x000D_
</t>
  </si>
  <si>
    <t xml:space="preserve">Management of Acute Malnutrition among IDPs and Host families in the four governorates affected by Saada conflict (SM100065)_x000D_
_x000D_
</t>
  </si>
  <si>
    <t>East</t>
  </si>
  <si>
    <t xml:space="preserve">Enhancing Livelihood and Food Security Resilience of Poor Households in Hadramout Governorate, Yemen_x000D_
_x000D_
</t>
  </si>
  <si>
    <t>Hadramout (Sayoun District) Livelihoods Recovery Project</t>
  </si>
  <si>
    <t>YEM-10/ER/26750/R/5120</t>
  </si>
  <si>
    <t>Yemen Emergency Response Fund (OCT 3181)</t>
  </si>
  <si>
    <t>Yemen Emergency Response Fund (projected needs $5 million)</t>
  </si>
  <si>
    <t>YEM-10/SNYS/31596/R/8487</t>
  </si>
  <si>
    <t xml:space="preserve">in kind - Shipping and distribution of nutrition and high energy foods to the affected population (UAEAF-2010-017; 021)_x000D_
</t>
  </si>
  <si>
    <t xml:space="preserve">Distribution of food packages and meals by Sharjah Charity House_x000D_
 (SCH-2010-060)_x000D_
</t>
  </si>
  <si>
    <t xml:space="preserve">in kind - Airlift of 40 tonnes of food items and technical delegation to assist the IDPs in Sa'adah (RCA-2010-060)_x000D_
</t>
  </si>
  <si>
    <t xml:space="preserve">For the management and operational costs of the IDP camp in Sa'adah (RCA-2010-061-64)_x000D_
</t>
  </si>
  <si>
    <t xml:space="preserve">Management of Acute Malnutrition among IDPs and Host families in the four governorates affected by Saada conflict (SM090390)_x000D_
_x000D_
</t>
  </si>
  <si>
    <t xml:space="preserve">Humanitarian Assistance to IDPs and Conflict-Affected Persons in Northern Yemen </t>
  </si>
  <si>
    <t xml:space="preserve">International Protection and Assistanc to Regufees and Asylum Seekers in Yemen_x000D_
</t>
  </si>
  <si>
    <t>Emergency Assistance to Migrants Stranded in Yemen (7F-07672.01)</t>
  </si>
  <si>
    <t>Emergency Assistance to Migrants Stranded in Yemen</t>
  </si>
  <si>
    <t>YEM-10/P-HR-RL/31342/R/298</t>
  </si>
  <si>
    <t>Contribution IFRC 2010 (2nd tranche (7F-02837.63)</t>
  </si>
  <si>
    <t>Contribution Yemen 2010 (7F-02837.57)</t>
  </si>
  <si>
    <t>Population affected by conflict, widespread poverty and unemployment, rapid population growth, low education indicators and high gender dispartities and population displacement</t>
  </si>
  <si>
    <t>Information Management Officer</t>
  </si>
  <si>
    <t>Coordination and support services</t>
  </si>
  <si>
    <t>YEM-10/CSS/40361/R/5575</t>
  </si>
  <si>
    <t>Emergency Coordinator to strengthen the capacity of UNICEF humanitarian activities</t>
  </si>
  <si>
    <t>Humanitarian Affairs Officer: To build momentum within the UNCT for a comprehensive strategy to create conditions conducive to humanitarian action. To enhance coordination among all humanitarian actors in Yemen. To scale up the emergency response capacity without undermining development activities</t>
  </si>
  <si>
    <t>Logistics expert. Implementing of Protracted Relief and Recovery Operation</t>
  </si>
  <si>
    <t>Children and young people affected by the conflict are protected from exploitation, abuse and violence in Amran, Hajja and Sa’ada</t>
  </si>
  <si>
    <t>YEM-10/P-HR-RL/28709/R/6079</t>
  </si>
  <si>
    <t>Humanitarian Coordination and Advocacy in Yemen (OCT 3126)</t>
  </si>
  <si>
    <t>Yemen Emergency Response Fund (OCT 3078)</t>
  </si>
  <si>
    <t>Protect and assist people affected by armed conflict and othe situations of violence</t>
  </si>
  <si>
    <t>Humanitarian coordination and advocacy (OCT 2568)</t>
  </si>
  <si>
    <t>CARE-UK</t>
  </si>
  <si>
    <t>Emergency response project for IDP's in Nothern Yemen (22072 (DMH0113021)</t>
  </si>
  <si>
    <t>Yemen Program</t>
  </si>
  <si>
    <t>Emergency assistance (water and hygiene) for 40.000 displaced and their hist communities</t>
  </si>
  <si>
    <t>Aid to refugees, returnees &amp; IDP's in Yemen</t>
  </si>
  <si>
    <t>Nutrition Assistance to Conflict-Affected Children in Northern Yemen</t>
  </si>
  <si>
    <t>Provision of relief assistance in the form of basic needs and essential services to refugees hosted in the camps along the Yemen coastline, asylum-seekers and migrants from the Horn of Arica and other conflict-affected areas</t>
  </si>
  <si>
    <t>Greece</t>
  </si>
  <si>
    <t>Humanitarian Coordination and Advocacy in Yemen  (Ref: 6239.2/69/AS 2897) [OCT 3028]</t>
  </si>
  <si>
    <t>Humanitarian coordination and advocacy in Yemen (Ref: 6239.2/70/AS 2899) [OCT 3027]</t>
  </si>
  <si>
    <t>Targeted Food Support to Vulnerable Groups affected by High Food Prices</t>
  </si>
  <si>
    <t>YEM-10/H/25988/R/561</t>
  </si>
  <si>
    <t>Humanitarian Assistance to IDPs and Conflict-Affected Persons in Northern Yemen (BMZ-No.: 2010.1829.0)</t>
  </si>
  <si>
    <t>Protection and Monitoring Activities, Humanitarian Assistance (VN05 321.50 YEM 02/10)</t>
  </si>
  <si>
    <t>Mine and ERW Clearance in Yemen (VN05 440.70 YEM 01/10)</t>
  </si>
  <si>
    <t>Save the lives and well-being of flood-affected population from risks accelerated due to washing away of the minefield boundary marks and changing of mine locations</t>
  </si>
  <si>
    <t>YEM-10/MA/27996/R/776</t>
  </si>
  <si>
    <t>Humanitarian Coordination and Advocacy in Yemen (VN05 321.50 YEM 03/10) [OCT 3109]</t>
  </si>
  <si>
    <t>MDM</t>
  </si>
  <si>
    <t>Allocation of mobil clinic (VN05 321.50 YEM 05/10)</t>
  </si>
  <si>
    <t>Health and medical</t>
  </si>
  <si>
    <t>YEM-10/H/40359/R/5076</t>
  </si>
  <si>
    <t>Protection, Assistance: economic security with the national Society, Water and habitat, health (VN05 321.50 YEM 01/10)</t>
  </si>
  <si>
    <t>TGH</t>
  </si>
  <si>
    <t>Triangle Génération Humanitaire</t>
  </si>
  <si>
    <t>Soutien aux personnes déplacées par le conflit au nord Yémen</t>
  </si>
  <si>
    <t>Emergency support to the conflict affected</t>
  </si>
  <si>
    <t>YEM-10/SNYS/40360/R/5853</t>
  </si>
  <si>
    <t xml:space="preserve">Projet "Intervention médicale en soins de santé primaire dans les gouvernorats de Saada et Hajjah à destination des personnes affectées par le conflit". L'ONG établira des cliniques mobiles et de procèdera à des campagnes de vaccination (tetanos/femmes adultes, et rougeole/enfants de moins de cinq ans). </t>
  </si>
  <si>
    <t>IDDEALES</t>
  </si>
  <si>
    <t>Réduire de façon durable la vulnérabilité alimentaire des communautés paysannes pauvres des communautés rurales des montagnes du Yémen</t>
  </si>
  <si>
    <t>Aid to refugees, IDP's and returnees in Yemen (trough Finnish Red Cross/ICRC)</t>
  </si>
  <si>
    <t>Awaiting allocation to specific project/sector [ECHO/YEM/BUD/2010/01006]</t>
  </si>
  <si>
    <t xml:space="preserve">International Protection and Assistance to Refugees and Asylum Seekers in Yemen </t>
  </si>
  <si>
    <t>Emergency support to the conflict affected population of the North of Yemen [ECHO/YEM/BUD/2010/01005]</t>
  </si>
  <si>
    <t>Humanitarian Coordination and Advocacy in Yemen (20% of EUR 500,000) [OCT 3044 ] {part of ECHO/YEM/BUD/2010/01004 - received 28Feb2012}</t>
  </si>
  <si>
    <t>Humanitarian Coordination and Advocacy in Yemen (80% of EUR 500,000)  (OCT 3043) [ECHO/YEM/BUD/2010/01004]</t>
  </si>
  <si>
    <t>Medical support to the northern conflict-affected population, Yemen._x000D_
  [ECHO/YEM/BUD/2010/01003]</t>
  </si>
  <si>
    <t>ICRC economic security activities in Yemen _x000D_
  [ECHO/YEM/BUD/2010/01002]</t>
  </si>
  <si>
    <t>Saa'da emergency: integrated water and sanitation hygiene (WASH) response and INGOF security response_x000D_
  [ECHO/YEM/BUD/2010/01001]</t>
  </si>
  <si>
    <t>ERF Funded Project</t>
  </si>
  <si>
    <t>DIA</t>
  </si>
  <si>
    <t>DIA - Social Justice in Development</t>
  </si>
  <si>
    <t>Emergency shelter</t>
  </si>
  <si>
    <t>Emergency Housing Support for the Stors Affected Population in al-Horekya (ERF project)</t>
  </si>
  <si>
    <t>YEM-10/S-NF/40280/R/13020</t>
  </si>
  <si>
    <t>ERF Funded project</t>
  </si>
  <si>
    <t>Community management of acutely malnourished children under 5 years in five targeted Governorates,Yemen</t>
  </si>
  <si>
    <t>YEM-10/H/29368/R/12939</t>
  </si>
  <si>
    <t>Balancing entry for fund allocation 162477</t>
  </si>
  <si>
    <t>Yemen Emergency Response Fund (projected needs $5,000,000) ( 46.C.41-3-126-4) [OCT 3049]</t>
  </si>
  <si>
    <t>Balancing entry for fund allocation 186925</t>
  </si>
  <si>
    <t>CERF underfunded grant to project: Support to primary health care services to facilitate delivery of essential health care to the affected communities (CERF 10-WHO-012)</t>
  </si>
  <si>
    <t>CERF underfunded grant to project: Support to primary health care services to facilitate delivery of essential life-saving health care to affected communities (CERF 10-WHO-063)</t>
  </si>
  <si>
    <t>CERF underfunded grant to project: Targeted food support to vulnerable groups affected by high food price (CERF 10-WFP-016)</t>
  </si>
  <si>
    <t>CERF underfunded grant to project: Targeted Emergency Food Support to Vulnerable Groups in Yemen (CERF 10-WFP-068)</t>
  </si>
  <si>
    <t>Targeted Emergency Food Support to Vulnerable Groups in Yemen</t>
  </si>
  <si>
    <t>YEM-10/F/25972/R/561</t>
  </si>
  <si>
    <t>CERF underfunded grant to project: Protracted relief and recovery assistance to refugees in Yemen (CERF 10-WFP-015)</t>
  </si>
  <si>
    <t>CERF rapid response grant to project: Air passenger service and logistics cluster coordination in support of the humanitarian response in Sa'ada (CERF 10-WFP-036)</t>
  </si>
  <si>
    <t>YEM-10/CSS/32557/R/561</t>
  </si>
  <si>
    <t>CERF underfunded grant to project: Protection and psycho-social support of displaced women and girls in Sa'ada conflict affected areas of Yemen (CERF 10-FPA-039)</t>
  </si>
  <si>
    <t>Protection and support of displaced women in conflict-affected areas of Yemen</t>
  </si>
  <si>
    <t>YEM-10/P-HR-RL/28737/R/1171</t>
  </si>
  <si>
    <t>CERF underfunded grant to project: Emergency reproductive health response in conflict affected areas of Yemen (CERF 10-FPA-009)</t>
  </si>
  <si>
    <t>Emergency Reproductive Health Response in conflict-affected areas of Yemen</t>
  </si>
  <si>
    <t>YEM-10/H/28015/R/1171</t>
  </si>
  <si>
    <t>CERF underfunded grant to project: Ensuring uninterrupted emergency reproductive health services for IDP girls and women in conflict affected areas (Sa'ada, Hajja and Amran governorates) (CERF 10-FPA-038)</t>
  </si>
  <si>
    <t>CERF underfunded grant to project: Provision of NFIs and shelter for IDPs in conflict affected areas (CERF 10-HCR-008)</t>
  </si>
  <si>
    <t>CERF underfunded grant to project: Provision of emergency shelter assistance for conflict affected population (IDPs, returnees, and host communities) in northern Yemen (CERF 10-HCR-037)</t>
  </si>
  <si>
    <t>CERF underfunded grant to project: Protection and assistance for conflict affected IDPs and returnees in norther Yemen (CERF 10-HCR-038)</t>
  </si>
  <si>
    <t>CERF underfunded grant to project: Protection service delivery to IDPs in conflict affected areas (CERF 10-HCR-007)</t>
  </si>
  <si>
    <t>CERF rapid response grant to project: Reinforce protection for Asylum Seekers and refugees in Yemen (CERF 09-HCR-045)</t>
  </si>
  <si>
    <t>CERF underfunded grant to project: Emergency water supply and hygiene assistance to conflict affected people (CERF 10-CEF-013B)</t>
  </si>
  <si>
    <t>CERF underfunded grant to project: Emergency water supply and hygiene assistance to conflict-affected people (CERF 10-CEF-013B)</t>
  </si>
  <si>
    <t>CERF underfunded grant to project: Emergency WASH assistance to war-affected people in northern Yemen (CERF 10-CEF-053B)</t>
  </si>
  <si>
    <t>CERF underfunded grant to project: Protecting conflict affected &amp; vulnerable children from violence, abuse, exploitation &amp; neglect  (CERF 10-CEF-053D)</t>
  </si>
  <si>
    <t>Protecting conflict affected &amp; vulnerable children from violence, abuse, exploitation &amp; neglect</t>
  </si>
  <si>
    <t>YEM-10/P-HR-RL/28736/R/124</t>
  </si>
  <si>
    <t>CERF underfunded grant to project: Management of acute malnutrition in children under-five among IDPs and host families in selected districts of Amran governorate (CERF 10-CEF-013A)</t>
  </si>
  <si>
    <t>CERF underfunded grant to project: Management of acute malnutrition among affected population in Sa'ada governorate (CERF 10-CEF-053C)</t>
  </si>
  <si>
    <t>CERF underfunded grant to project: Increase Access to Quality Education for Children of Vulnerable Group including IPDs  (CERF 10-CEF-053A)</t>
  </si>
  <si>
    <t>Increase Access to Quality Education for Children of Vulnerable Group including IPDs</t>
  </si>
  <si>
    <t>YEM-10/E/28750/R/124</t>
  </si>
  <si>
    <t>CERF underfunded grant to project: Emergency Water and Hygiene Assistance to conflict-affected IDPs and IDP hos communities in Al-Jawf (CERF 10-IOM-025)</t>
  </si>
  <si>
    <t>CERF underfunded grant to project: Emergency Assistance to conflict affected populations in Al Jawf (CERF 10-IOM-024)</t>
  </si>
  <si>
    <t>CERF underfunded grant to project: Emergency assistance to vulnerable IDP households (CERF 10-IOM-007)</t>
  </si>
  <si>
    <t>CERF rapid response grant to project: Emergency Assistance to stranded Ethiopians in Yemen (CERF 09-IOM-032)</t>
  </si>
  <si>
    <t>CERF underfunded grant to project: To replenish life-saving medical supplies in clinics and health facilities in Al Jawf Governorate (CERF 10-IOM-026)</t>
  </si>
  <si>
    <t>CERF underfunded grant to project: Emergency provision of livestock feed and veterinary drugs and medicines to IDPs and their host families in the conflict-affected northern governorates of Yemen (CERF 10-FAO-041)</t>
  </si>
  <si>
    <t>Emergency provision of livestock feed and veterinary drugs and medicines to IDPs and their host families in the conflict-affected northern governorates of Yemen</t>
  </si>
  <si>
    <t>YEM-10/A/28231/R/123</t>
  </si>
  <si>
    <t xml:space="preserve">Targeted Food Support to Vulnerable Groups affected by High Food Prices_x000D_
</t>
  </si>
  <si>
    <t>Protecting children and young people affected by the conflict</t>
  </si>
  <si>
    <t>Humanitarian Assistance to IDPs and Conflict-Affected Persons in Northern Yeman (M-013177)</t>
  </si>
  <si>
    <t>Humanitarian assistance (M-013221)</t>
  </si>
  <si>
    <t>Emergency provision of livestock, feed and veterinary drugs and medicines to IDPs and their host families</t>
  </si>
  <si>
    <t>Coordination and emergency prepardeness (SM100150)</t>
  </si>
  <si>
    <t xml:space="preserve">Emergency Sanitation and Hygiene Assistance to Affected Population in North Yemen (SM100150)_x000D_
</t>
  </si>
  <si>
    <t xml:space="preserve">Emergency water supply and urgent repairs to water facilities for conflict-affected people (SM100150)_x000D_
_x000D_
</t>
  </si>
  <si>
    <t xml:space="preserve">Protecting the Rights of Children in Emergency Situations (SM100138)_x000D_
</t>
  </si>
  <si>
    <t>Humanitarian assistance</t>
  </si>
  <si>
    <t>Nutrition Assistance to Conflict-Affected Children in Northern Yemen (Multilateral funds)</t>
  </si>
  <si>
    <t>Targeted Food Support to Vulnerable Groups affected by High Food Prices (Multilateral funds)</t>
  </si>
  <si>
    <t>Humanitarian Assistance to IDPs and Conflict-Affected Persons in Northern Yemen (Multilateral funds)</t>
  </si>
  <si>
    <t>Air Passenger Service and Logistics Cluster Coordination in Support of the Humanitarian Response in Sa'ada (Multilatral funds)</t>
  </si>
  <si>
    <t>Air Passenger Service and Logistics Cluster Coordination in Support of the Humanitarian Response in Sa'ada (Cost recovery)</t>
  </si>
  <si>
    <t>Yemen HRP 2010</t>
  </si>
  <si>
    <t>US</t>
  </si>
  <si>
    <t>UK</t>
  </si>
  <si>
    <t>UAE</t>
  </si>
  <si>
    <t>Sector Not Yet Specified</t>
  </si>
  <si>
    <t>Coordination and Support Services</t>
  </si>
  <si>
    <t>Yemen - ERF Funding and Allocations in 2015</t>
  </si>
  <si>
    <t xml:space="preserve">Report as of 01 Apr 2015 </t>
  </si>
  <si>
    <r>
      <t xml:space="preserve"> http://fts.unocha.org   (</t>
    </r>
    <r>
      <rPr>
        <i/>
        <sz val="9"/>
        <color indexed="8"/>
        <rFont val="Times New Roman"/>
        <family val="1"/>
      </rPr>
      <t>Table ref: PoolR2ci</t>
    </r>
    <r>
      <rPr>
        <sz val="9"/>
        <color indexed="8"/>
        <rFont val="Times New Roman"/>
        <family val="1"/>
      </rPr>
      <t>)</t>
    </r>
  </si>
  <si>
    <t xml:space="preserve"> Compiled by FTS on the basis of information provided by pooled fund managers, Multi-Partner Trust  Fund Office and OCHA.</t>
  </si>
  <si>
    <t>Summary</t>
  </si>
  <si>
    <t>Total Funding*</t>
  </si>
  <si>
    <t>Total Allocations</t>
  </si>
  <si>
    <t>*Funding = contributions + commitments + carry-over</t>
  </si>
  <si>
    <t xml:space="preserve">Funding to ERF </t>
  </si>
  <si>
    <t>Donors and carry over</t>
  </si>
  <si>
    <t>Paid Contributions</t>
  </si>
  <si>
    <t>Commitments</t>
  </si>
  <si>
    <t>Pledges</t>
  </si>
  <si>
    <t>Decision Date</t>
  </si>
  <si>
    <t>Source</t>
  </si>
  <si>
    <t>OCT 4703</t>
  </si>
  <si>
    <t>OCT 4783</t>
  </si>
  <si>
    <t>OCT 4715</t>
  </si>
  <si>
    <t>OCT 4780</t>
  </si>
  <si>
    <t xml:space="preserve">Sub total Yemen </t>
  </si>
  <si>
    <t>Allocations from ERF</t>
  </si>
  <si>
    <t>Recipient Agency</t>
  </si>
  <si>
    <t>CAP Project Code</t>
  </si>
  <si>
    <t>Project Title</t>
  </si>
  <si>
    <t>Allocated Amount</t>
  </si>
  <si>
    <t>Sector</t>
  </si>
  <si>
    <t>Allocation Code</t>
  </si>
  <si>
    <t>DMA-ERF-0483/129</t>
  </si>
  <si>
    <t>ERF-DDA-3420-166</t>
  </si>
  <si>
    <t>ERF-DDA-3420-175</t>
  </si>
  <si>
    <r>
      <t>Contribution: the actual payment of funds or transfer of in-kind goods from the donor to the recipient entity.  
Commitment:</t>
    </r>
    <r>
      <rPr>
        <b/>
        <i/>
        <sz val="11"/>
        <color indexed="8"/>
        <rFont val="Calibri"/>
        <family val="2"/>
      </rPr>
      <t xml:space="preserve"> </t>
    </r>
    <r>
      <rPr>
        <i/>
        <sz val="11"/>
        <color indexed="8"/>
        <rFont val="Calibri"/>
        <family val="2"/>
      </rPr>
      <t>creation of a legal, contractual obligation between the donor and recipient entity, specifying the amount to be contributed.  
Pledge:</t>
    </r>
    <r>
      <rPr>
        <b/>
        <i/>
        <sz val="11"/>
        <color indexed="8"/>
        <rFont val="Calibri"/>
        <family val="2"/>
      </rPr>
      <t xml:space="preserve"> </t>
    </r>
    <r>
      <rPr>
        <i/>
        <sz val="11"/>
        <color indexed="8"/>
        <rFont val="Calibri"/>
        <family val="2"/>
      </rPr>
      <t>a non-binding announcement of an intended contribution or allocation by the donor. ("Uncommitted pledge" on these tables may indicate the balance of original pledges not yet committed.)</t>
    </r>
  </si>
  <si>
    <t>% of total requirements</t>
  </si>
  <si>
    <t>Requirements</t>
  </si>
  <si>
    <t>All other clusters (8)</t>
  </si>
  <si>
    <t>Figure 1: Top 10 donors to Yemen 2015</t>
  </si>
  <si>
    <t>Source: UNOCHA Financial Tracking Service (FTS). Data downloaded 1 April 2015</t>
  </si>
  <si>
    <t>Figure 2: ERF funding to Yemen by sector</t>
  </si>
  <si>
    <t>Figure 3: Top five clusters by requirement for the 2015 Yemen SRP</t>
  </si>
  <si>
    <t>Figure 4: Funding to UN Appeals 2010-2014</t>
  </si>
  <si>
    <t>US$ million</t>
  </si>
  <si>
    <t>Figure 5: Top 10 humanitarian donors top Yemen 2010-2014</t>
  </si>
  <si>
    <t xml:space="preserve">Unmet requirements
</t>
  </si>
  <si>
    <t xml:space="preserve">Note: US: United States. ECHO: European Commission's Humanitarian Aid and Civil Protection Department. UK: United Kingdom. </t>
  </si>
  <si>
    <t>Note: US: United States. EC: European Commission. UK: United Kingdom. CERF: Central Emergency Response Fund. UAE: United Arab Emirates</t>
  </si>
</sst>
</file>

<file path=xl/styles.xml><?xml version="1.0" encoding="utf-8"?>
<styleSheet xmlns="http://schemas.openxmlformats.org/spreadsheetml/2006/main">
  <numFmts count="6">
    <numFmt numFmtId="43" formatCode="_-* #,##0.00_-;\-* #,##0.00_-;_-* &quot;-&quot;??_-;_-@_-"/>
    <numFmt numFmtId="164" formatCode="[$-409]d\-mmm\-yyyy;@"/>
    <numFmt numFmtId="165" formatCode="0.0%"/>
    <numFmt numFmtId="166" formatCode="_-* #,##0.0_-;\-* #,##0.0_-;_-* &quot;-&quot;??_-;_-@_-"/>
    <numFmt numFmtId="167" formatCode="_-* #,##0_-;\-* #,##0_-;_-* &quot;-&quot;??_-;_-@_-"/>
    <numFmt numFmtId="168" formatCode="0.0"/>
  </numFmts>
  <fonts count="42">
    <font>
      <sz val="10"/>
      <name val="Arial"/>
      <family val="2"/>
    </font>
    <font>
      <sz val="8"/>
      <name val="Arial"/>
      <family val="2"/>
    </font>
    <font>
      <sz val="10"/>
      <name val="Arial"/>
      <family val="2"/>
    </font>
    <font>
      <sz val="11"/>
      <color indexed="8"/>
      <name val="Calibri"/>
      <family val="2"/>
    </font>
    <font>
      <sz val="11"/>
      <color indexed="9"/>
      <name val="Calibri"/>
      <family val="2"/>
    </font>
    <font>
      <b/>
      <sz val="11"/>
      <color indexed="9"/>
      <name val="Calibri"/>
      <family val="2"/>
    </font>
    <font>
      <b/>
      <sz val="11"/>
      <color indexed="8"/>
      <name val="Calibri"/>
      <family val="2"/>
    </font>
    <font>
      <sz val="11"/>
      <color indexed="10"/>
      <name val="Calibri"/>
      <family val="2"/>
    </font>
    <font>
      <sz val="11"/>
      <color indexed="8"/>
      <name val="Calibri"/>
      <family val="2"/>
    </font>
    <font>
      <sz val="11"/>
      <color indexed="9"/>
      <name val="Calibri"/>
      <family val="2"/>
    </font>
    <font>
      <b/>
      <sz val="11"/>
      <color indexed="9"/>
      <name val="Calibri"/>
      <family val="2"/>
    </font>
    <font>
      <b/>
      <sz val="11"/>
      <color indexed="8"/>
      <name val="Calibri"/>
      <family val="2"/>
    </font>
    <font>
      <sz val="11"/>
      <color indexed="10"/>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9"/>
      <color indexed="8"/>
      <name val="Times New Roman"/>
      <family val="1"/>
    </font>
    <font>
      <i/>
      <sz val="9"/>
      <color indexed="8"/>
      <name val="Times New Roman"/>
      <family val="1"/>
    </font>
    <font>
      <i/>
      <sz val="9"/>
      <color indexed="8"/>
      <name val="Arial"/>
      <family val="2"/>
    </font>
    <font>
      <i/>
      <sz val="8"/>
      <color indexed="8"/>
      <name val="Arial"/>
      <family val="2"/>
    </font>
    <font>
      <i/>
      <sz val="11"/>
      <color indexed="8"/>
      <name val="Calibri"/>
      <family val="2"/>
    </font>
    <font>
      <b/>
      <sz val="9"/>
      <color indexed="8"/>
      <name val="Arial"/>
      <family val="2"/>
    </font>
    <font>
      <sz val="8"/>
      <color indexed="8"/>
      <name val="Arial"/>
      <family val="2"/>
    </font>
    <font>
      <i/>
      <sz val="8"/>
      <color indexed="8"/>
      <name val="Times New Roman"/>
      <family val="1"/>
    </font>
    <font>
      <sz val="9"/>
      <color indexed="8"/>
      <name val="Arial"/>
      <family val="2"/>
    </font>
    <font>
      <b/>
      <sz val="10"/>
      <color indexed="8"/>
      <name val="Arial"/>
      <family val="2"/>
    </font>
    <font>
      <sz val="11"/>
      <name val="Calibri"/>
      <family val="2"/>
      <scheme val="minor"/>
    </font>
    <font>
      <sz val="11"/>
      <color indexed="8"/>
      <name val="Calibri"/>
      <family val="2"/>
      <scheme val="minor"/>
    </font>
    <font>
      <sz val="10"/>
      <color indexed="8"/>
      <name val="Calibri"/>
      <family val="2"/>
    </font>
    <font>
      <b/>
      <sz val="8"/>
      <color indexed="8"/>
      <name val="Arial"/>
      <family val="2"/>
    </font>
    <font>
      <b/>
      <i/>
      <sz val="11"/>
      <color indexed="8"/>
      <name val="Calibri"/>
      <family val="2"/>
    </font>
    <font>
      <sz val="11"/>
      <color indexed="8"/>
      <name val="Arial"/>
      <family val="2"/>
    </font>
    <font>
      <sz val="11"/>
      <name val="Calibri"/>
      <family val="2"/>
    </font>
  </fonts>
  <fills count="64">
    <fill>
      <patternFill patternType="none"/>
    </fill>
    <fill>
      <patternFill patternType="gray125"/>
    </fill>
    <fill>
      <patternFill patternType="solid">
        <fgColor indexed="26"/>
        <bgColor indexed="64"/>
      </patternFill>
    </fill>
    <fill>
      <patternFill patternType="solid">
        <fgColor indexed="22"/>
        <bgColor indexed="64"/>
      </patternFill>
    </fill>
    <fill>
      <patternFill patternType="solid">
        <fgColor indexed="47"/>
        <bgColor indexed="64"/>
      </patternFill>
    </fill>
    <fill>
      <patternFill patternType="solid">
        <fgColor indexed="9"/>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79992065187536243"/>
        <bgColor indexed="64"/>
      </patternFill>
    </fill>
    <fill>
      <patternFill patternType="solid">
        <fgColor theme="4" tint="0.79989013336588644"/>
        <bgColor indexed="64"/>
      </patternFill>
    </fill>
    <fill>
      <patternFill patternType="solid">
        <fgColor theme="5" tint="0.79992065187536243"/>
        <bgColor indexed="64"/>
      </patternFill>
    </fill>
    <fill>
      <patternFill patternType="solid">
        <fgColor theme="5" tint="0.79989013336588644"/>
        <bgColor indexed="64"/>
      </patternFill>
    </fill>
    <fill>
      <patternFill patternType="solid">
        <fgColor theme="6" tint="0.79992065187536243"/>
        <bgColor indexed="64"/>
      </patternFill>
    </fill>
    <fill>
      <patternFill patternType="solid">
        <fgColor theme="6" tint="0.79989013336588644"/>
        <bgColor indexed="64"/>
      </patternFill>
    </fill>
    <fill>
      <patternFill patternType="solid">
        <fgColor theme="7" tint="0.79992065187536243"/>
        <bgColor indexed="64"/>
      </patternFill>
    </fill>
    <fill>
      <patternFill patternType="solid">
        <fgColor theme="7" tint="0.79989013336588644"/>
        <bgColor indexed="64"/>
      </patternFill>
    </fill>
    <fill>
      <patternFill patternType="solid">
        <fgColor theme="8" tint="0.79992065187536243"/>
        <bgColor indexed="64"/>
      </patternFill>
    </fill>
    <fill>
      <patternFill patternType="solid">
        <fgColor theme="8" tint="0.79989013336588644"/>
        <bgColor indexed="64"/>
      </patternFill>
    </fill>
    <fill>
      <patternFill patternType="solid">
        <fgColor theme="9" tint="0.79992065187536243"/>
        <bgColor indexed="64"/>
      </patternFill>
    </fill>
    <fill>
      <patternFill patternType="solid">
        <fgColor theme="9" tint="0.79989013336588644"/>
        <bgColor indexed="64"/>
      </patternFill>
    </fill>
    <fill>
      <patternFill patternType="solid">
        <fgColor theme="4" tint="0.59993285927915285"/>
        <bgColor indexed="64"/>
      </patternFill>
    </fill>
    <fill>
      <patternFill patternType="solid">
        <fgColor theme="4" tint="0.59990234076967686"/>
        <bgColor indexed="64"/>
      </patternFill>
    </fill>
    <fill>
      <patternFill patternType="solid">
        <fgColor theme="5" tint="0.59993285927915285"/>
        <bgColor indexed="64"/>
      </patternFill>
    </fill>
    <fill>
      <patternFill patternType="solid">
        <fgColor theme="5" tint="0.59990234076967686"/>
        <bgColor indexed="64"/>
      </patternFill>
    </fill>
    <fill>
      <patternFill patternType="solid">
        <fgColor theme="6" tint="0.59993285927915285"/>
        <bgColor indexed="64"/>
      </patternFill>
    </fill>
    <fill>
      <patternFill patternType="solid">
        <fgColor theme="6" tint="0.59990234076967686"/>
        <bgColor indexed="64"/>
      </patternFill>
    </fill>
    <fill>
      <patternFill patternType="solid">
        <fgColor theme="7" tint="0.59993285927915285"/>
        <bgColor indexed="64"/>
      </patternFill>
    </fill>
    <fill>
      <patternFill patternType="solid">
        <fgColor theme="7" tint="0.59990234076967686"/>
        <bgColor indexed="64"/>
      </patternFill>
    </fill>
    <fill>
      <patternFill patternType="solid">
        <fgColor theme="8" tint="0.59993285927915285"/>
        <bgColor indexed="64"/>
      </patternFill>
    </fill>
    <fill>
      <patternFill patternType="solid">
        <fgColor theme="8" tint="0.59990234076967686"/>
        <bgColor indexed="64"/>
      </patternFill>
    </fill>
    <fill>
      <patternFill patternType="solid">
        <fgColor theme="9" tint="0.59993285927915285"/>
        <bgColor indexed="64"/>
      </patternFill>
    </fill>
    <fill>
      <patternFill patternType="solid">
        <fgColor theme="9" tint="0.59990234076967686"/>
        <bgColor indexed="64"/>
      </patternFill>
    </fill>
    <fill>
      <patternFill patternType="solid">
        <fgColor rgb="FFFFFF00"/>
        <bgColor indexed="64"/>
      </patternFill>
    </fill>
    <fill>
      <patternFill patternType="solid">
        <fgColor rgb="FF8DB3E2"/>
        <bgColor indexed="64"/>
      </patternFill>
    </fill>
    <fill>
      <patternFill patternType="solid">
        <fgColor rgb="FFA7A7A7"/>
        <bgColor indexed="64"/>
      </patternFill>
    </fill>
    <fill>
      <patternFill patternType="solid">
        <fgColor rgb="FFDBE5F1"/>
        <bgColor indexed="64"/>
      </patternFill>
    </fill>
    <fill>
      <patternFill patternType="solid">
        <fgColor theme="3" tint="0.59996337778862885"/>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tint="0.49992370372631001"/>
      </bottom>
      <diagonal/>
    </border>
    <border>
      <left/>
      <right/>
      <top/>
      <bottom style="thick">
        <color theme="4" tint="0.49989318521683401"/>
      </bottom>
      <diagonal/>
    </border>
    <border>
      <left style="thin">
        <color indexed="8"/>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top style="thin">
        <color indexed="8"/>
      </top>
      <bottom style="thin">
        <color indexed="8"/>
      </bottom>
      <diagonal/>
    </border>
    <border>
      <left style="thin">
        <color indexed="8"/>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99">
    <xf numFmtId="0" fontId="0" fillId="0" borderId="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3" fillId="30" borderId="0" applyNumberFormat="0" applyBorder="0" applyAlignment="0" applyProtection="0"/>
    <xf numFmtId="0" fontId="14" fillId="31" borderId="4" applyNumberFormat="0" applyAlignment="0" applyProtection="0"/>
    <xf numFmtId="0" fontId="10" fillId="32" borderId="5" applyNumberFormat="0" applyAlignment="0" applyProtection="0"/>
    <xf numFmtId="43" fontId="2" fillId="0" borderId="0" applyFont="0" applyFill="0" applyBorder="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4" borderId="4" applyNumberFormat="0" applyAlignment="0" applyProtection="0"/>
    <xf numFmtId="0" fontId="21" fillId="0" borderId="9" applyNumberFormat="0" applyFill="0" applyAlignment="0" applyProtection="0"/>
    <xf numFmtId="0" fontId="22" fillId="34" borderId="0" applyNumberFormat="0" applyBorder="0" applyAlignment="0" applyProtection="0"/>
    <xf numFmtId="0" fontId="2" fillId="2" borderId="10" applyNumberFormat="0" applyFont="0" applyAlignment="0" applyProtection="0"/>
    <xf numFmtId="0" fontId="23" fillId="31" borderId="11" applyNumberFormat="0" applyAlignment="0" applyProtection="0"/>
    <xf numFmtId="9" fontId="2" fillId="0" borderId="0" applyFont="0" applyFill="0" applyBorder="0" applyAlignment="0" applyProtection="0"/>
    <xf numFmtId="0" fontId="24" fillId="0" borderId="0" applyNumberFormat="0" applyFill="0" applyBorder="0" applyAlignment="0" applyProtection="0"/>
    <xf numFmtId="0" fontId="11" fillId="0" borderId="12" applyNumberFormat="0" applyFill="0" applyAlignment="0" applyProtection="0"/>
    <xf numFmtId="0" fontId="12" fillId="0" borderId="0" applyNumberFormat="0" applyFill="0" applyBorder="0" applyAlignment="0" applyProtection="0"/>
    <xf numFmtId="0" fontId="3" fillId="0" borderId="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58"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3" fillId="30" borderId="0" applyNumberFormat="0" applyBorder="0" applyAlignment="0" applyProtection="0"/>
    <xf numFmtId="0" fontId="14" fillId="31" borderId="4" applyNumberFormat="0" applyAlignment="0" applyProtection="0"/>
    <xf numFmtId="0" fontId="5" fillId="32" borderId="5"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6" applyNumberFormat="0" applyFill="0" applyAlignment="0" applyProtection="0"/>
    <xf numFmtId="0" fontId="18" fillId="0" borderId="13" applyNumberFormat="0" applyFill="0" applyAlignment="0" applyProtection="0"/>
    <xf numFmtId="0" fontId="18" fillId="0" borderId="14"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4" borderId="4" applyNumberFormat="0" applyAlignment="0" applyProtection="0"/>
    <xf numFmtId="0" fontId="21" fillId="0" borderId="9" applyNumberFormat="0" applyFill="0" applyAlignment="0" applyProtection="0"/>
    <xf numFmtId="0" fontId="22" fillId="34" borderId="0" applyNumberFormat="0" applyBorder="0" applyAlignment="0" applyProtection="0"/>
    <xf numFmtId="0" fontId="3" fillId="2" borderId="10" applyNumberFormat="0" applyFont="0" applyAlignment="0" applyProtection="0"/>
    <xf numFmtId="0" fontId="23" fillId="31" borderId="11" applyNumberFormat="0" applyAlignment="0" applyProtection="0"/>
    <xf numFmtId="0" fontId="24" fillId="0" borderId="0" applyNumberFormat="0" applyFill="0" applyBorder="0" applyAlignment="0" applyProtection="0"/>
    <xf numFmtId="0" fontId="6" fillId="0" borderId="12" applyNumberFormat="0" applyFill="0" applyAlignment="0" applyProtection="0"/>
    <xf numFmtId="0" fontId="7" fillId="0" borderId="0" applyNumberFormat="0" applyFill="0" applyBorder="0" applyAlignment="0" applyProtection="0"/>
  </cellStyleXfs>
  <cellXfs count="170">
    <xf numFmtId="0" fontId="0" fillId="0" borderId="0" xfId="0"/>
    <xf numFmtId="0" fontId="1" fillId="3" borderId="2" xfId="0" applyFont="1" applyFill="1" applyBorder="1" applyAlignment="1">
      <alignment horizontal="center" vertical="center" wrapText="1"/>
    </xf>
    <xf numFmtId="0" fontId="1" fillId="5" borderId="1" xfId="0" applyFont="1" applyFill="1" applyBorder="1" applyAlignment="1">
      <alignment vertical="top" wrapText="1"/>
    </xf>
    <xf numFmtId="164" fontId="1" fillId="5" borderId="1" xfId="0" applyNumberFormat="1" applyFont="1" applyFill="1" applyBorder="1" applyAlignment="1">
      <alignment vertical="top" wrapText="1"/>
    </xf>
    <xf numFmtId="3" fontId="1" fillId="5" borderId="1" xfId="0" applyNumberFormat="1" applyFont="1" applyFill="1" applyBorder="1" applyAlignment="1">
      <alignment vertical="top" wrapText="1"/>
    </xf>
    <xf numFmtId="0" fontId="0" fillId="0" borderId="0" xfId="0"/>
    <xf numFmtId="0" fontId="3" fillId="0" borderId="0" xfId="44" applyFont="1"/>
    <xf numFmtId="0" fontId="3" fillId="0" borderId="0" xfId="44" applyFont="1" applyAlignment="1">
      <alignment wrapText="1"/>
    </xf>
    <xf numFmtId="0" fontId="30" fillId="0" borderId="0" xfId="44" applyFont="1" applyAlignment="1">
      <alignment horizontal="left" vertical="top" wrapText="1"/>
    </xf>
    <xf numFmtId="0" fontId="30" fillId="0" borderId="0" xfId="44" applyFont="1" applyAlignment="1">
      <alignment horizontal="center" vertical="top" wrapText="1"/>
    </xf>
    <xf numFmtId="3" fontId="30" fillId="0" borderId="0" xfId="44" applyNumberFormat="1" applyFont="1" applyAlignment="1">
      <alignment horizontal="center" vertical="top" wrapText="1"/>
    </xf>
    <xf numFmtId="0" fontId="6" fillId="0" borderId="0" xfId="44" applyFont="1" applyAlignment="1">
      <alignment horizontal="center" vertical="center"/>
    </xf>
    <xf numFmtId="0" fontId="31" fillId="0" borderId="0" xfId="44" applyFont="1" applyAlignment="1">
      <alignment horizontal="left" vertical="top" wrapText="1"/>
    </xf>
    <xf numFmtId="3" fontId="31" fillId="0" borderId="0" xfId="44" applyNumberFormat="1" applyFont="1" applyAlignment="1">
      <alignment horizontal="right" vertical="top" wrapText="1"/>
    </xf>
    <xf numFmtId="3" fontId="31" fillId="0" borderId="0" xfId="44" applyNumberFormat="1" applyFont="1" applyAlignment="1">
      <alignment horizontal="right" vertical="top"/>
    </xf>
    <xf numFmtId="9" fontId="31" fillId="0" borderId="0" xfId="44" applyNumberFormat="1" applyFont="1" applyAlignment="1">
      <alignment horizontal="right" vertical="top"/>
    </xf>
    <xf numFmtId="0" fontId="3" fillId="0" borderId="0" xfId="44" applyFont="1" applyAlignment="1">
      <alignment horizontal="center" vertical="center"/>
    </xf>
    <xf numFmtId="0" fontId="30" fillId="0" borderId="0" xfId="44" applyFont="1" applyAlignment="1">
      <alignment horizontal="right" vertical="top"/>
    </xf>
    <xf numFmtId="3" fontId="6" fillId="0" borderId="0" xfId="44" applyNumberFormat="1" applyFont="1" applyAlignment="1">
      <alignment horizontal="right" vertical="top"/>
    </xf>
    <xf numFmtId="0" fontId="6" fillId="0" borderId="0" xfId="44" applyFont="1" applyAlignment="1">
      <alignment horizontal="right"/>
    </xf>
    <xf numFmtId="3" fontId="3" fillId="0" borderId="0" xfId="44" applyNumberFormat="1" applyFont="1"/>
    <xf numFmtId="49" fontId="32" fillId="0" borderId="0" xfId="44" applyNumberFormat="1" applyFont="1" applyAlignment="1">
      <alignment vertical="top" wrapText="1" readingOrder="1"/>
    </xf>
    <xf numFmtId="0" fontId="3" fillId="0" borderId="0" xfId="44" applyFont="1" applyAlignment="1">
      <alignment horizontal="left"/>
    </xf>
    <xf numFmtId="165" fontId="33" fillId="0" borderId="0" xfId="44" applyNumberFormat="1" applyFont="1" applyAlignment="1">
      <alignment horizontal="right" vertical="top" wrapText="1"/>
    </xf>
    <xf numFmtId="165" fontId="30" fillId="0" borderId="0" xfId="44" applyNumberFormat="1" applyFont="1" applyAlignment="1">
      <alignment horizontal="right" vertical="top" wrapText="1"/>
    </xf>
    <xf numFmtId="3" fontId="34" fillId="0" borderId="0" xfId="44" applyNumberFormat="1" applyFont="1" applyAlignment="1">
      <alignment horizontal="right" vertical="top"/>
    </xf>
    <xf numFmtId="165" fontId="34" fillId="0" borderId="0" xfId="44" applyNumberFormat="1" applyFont="1" applyAlignment="1">
      <alignment horizontal="right" vertical="top"/>
    </xf>
    <xf numFmtId="0" fontId="32" fillId="0" borderId="0" xfId="44" applyNumberFormat="1" applyFont="1" applyAlignment="1">
      <alignment vertical="top" wrapText="1" readingOrder="1"/>
    </xf>
    <xf numFmtId="0" fontId="3" fillId="0" borderId="0" xfId="44" applyNumberFormat="1" applyFont="1" applyAlignment="1">
      <alignment vertical="top" wrapText="1" readingOrder="1"/>
    </xf>
    <xf numFmtId="0" fontId="3" fillId="0" borderId="0" xfId="44" applyFont="1" applyAlignment="1">
      <alignment readingOrder="1"/>
    </xf>
    <xf numFmtId="0" fontId="0" fillId="0" borderId="15" xfId="0" applyBorder="1"/>
    <xf numFmtId="0" fontId="0" fillId="0" borderId="16" xfId="0" applyBorder="1"/>
    <xf numFmtId="0" fontId="0" fillId="0" borderId="15" xfId="0" pivotButton="1" applyBorder="1"/>
    <xf numFmtId="0" fontId="0" fillId="0" borderId="17" xfId="0" applyBorder="1"/>
    <xf numFmtId="0" fontId="0" fillId="0" borderId="2" xfId="0" applyBorder="1"/>
    <xf numFmtId="0" fontId="0" fillId="0" borderId="18" xfId="0" applyBorder="1"/>
    <xf numFmtId="0" fontId="0" fillId="0" borderId="18" xfId="0" applyNumberFormat="1" applyBorder="1"/>
    <xf numFmtId="0" fontId="0" fillId="0" borderId="1" xfId="0" applyNumberFormat="1" applyBorder="1"/>
    <xf numFmtId="0" fontId="0" fillId="0" borderId="15" xfId="0" applyNumberFormat="1" applyBorder="1"/>
    <xf numFmtId="0" fontId="0" fillId="0" borderId="17" xfId="0" applyNumberFormat="1" applyBorder="1"/>
    <xf numFmtId="0" fontId="0" fillId="0" borderId="2" xfId="0" applyNumberFormat="1" applyBorder="1"/>
    <xf numFmtId="0" fontId="0" fillId="0" borderId="19" xfId="0" applyBorder="1"/>
    <xf numFmtId="0" fontId="0" fillId="0" borderId="19" xfId="0" applyNumberFormat="1" applyBorder="1"/>
    <xf numFmtId="0" fontId="0" fillId="0" borderId="0" xfId="0" applyNumberFormat="1"/>
    <xf numFmtId="0" fontId="0" fillId="0" borderId="3" xfId="0" applyNumberFormat="1" applyBorder="1"/>
    <xf numFmtId="166" fontId="0" fillId="0" borderId="15" xfId="28" applyNumberFormat="1" applyFont="1" applyBorder="1"/>
    <xf numFmtId="166" fontId="0" fillId="0" borderId="17" xfId="28" applyNumberFormat="1" applyFont="1" applyBorder="1"/>
    <xf numFmtId="166" fontId="0" fillId="0" borderId="2" xfId="28" applyNumberFormat="1" applyFont="1" applyBorder="1"/>
    <xf numFmtId="166" fontId="0" fillId="0" borderId="19" xfId="28" applyNumberFormat="1" applyFont="1" applyBorder="1"/>
    <xf numFmtId="166" fontId="0" fillId="0" borderId="0" xfId="28" applyNumberFormat="1" applyFont="1"/>
    <xf numFmtId="166" fontId="0" fillId="0" borderId="3" xfId="28" applyNumberFormat="1" applyFont="1" applyBorder="1"/>
    <xf numFmtId="167" fontId="0" fillId="0" borderId="15" xfId="28" applyNumberFormat="1" applyFont="1" applyBorder="1"/>
    <xf numFmtId="167" fontId="0" fillId="0" borderId="19" xfId="28" applyNumberFormat="1" applyFont="1" applyBorder="1"/>
    <xf numFmtId="164" fontId="0" fillId="0" borderId="15" xfId="0" applyNumberFormat="1" applyBorder="1"/>
    <xf numFmtId="164" fontId="0" fillId="0" borderId="19" xfId="0" applyNumberFormat="1" applyBorder="1"/>
    <xf numFmtId="0" fontId="0" fillId="0" borderId="1" xfId="0" pivotButton="1" applyBorder="1"/>
    <xf numFmtId="0" fontId="0" fillId="0" borderId="1" xfId="0" applyBorder="1"/>
    <xf numFmtId="168" fontId="0" fillId="0" borderId="0" xfId="0" applyNumberFormat="1"/>
    <xf numFmtId="166" fontId="0" fillId="0" borderId="0" xfId="0" applyNumberFormat="1"/>
    <xf numFmtId="9" fontId="0" fillId="0" borderId="0" xfId="40" applyFont="1"/>
    <xf numFmtId="0" fontId="0" fillId="0" borderId="19" xfId="0" applyFill="1" applyBorder="1"/>
    <xf numFmtId="0" fontId="6" fillId="0" borderId="0" xfId="0" applyFont="1" applyAlignment="1">
      <alignment horizontal="center" vertical="center"/>
    </xf>
    <xf numFmtId="0" fontId="35" fillId="0" borderId="1" xfId="0" applyFont="1" applyBorder="1"/>
    <xf numFmtId="0" fontId="35" fillId="0" borderId="1" xfId="0" applyFont="1" applyFill="1" applyBorder="1"/>
    <xf numFmtId="167" fontId="35" fillId="0" borderId="1" xfId="28" applyNumberFormat="1" applyFont="1" applyBorder="1"/>
    <xf numFmtId="9" fontId="35" fillId="0" borderId="1" xfId="40" applyFont="1" applyBorder="1"/>
    <xf numFmtId="0" fontId="35" fillId="0" borderId="1" xfId="0" applyFont="1" applyBorder="1" applyAlignment="1">
      <alignment wrapText="1"/>
    </xf>
    <xf numFmtId="0" fontId="35" fillId="0" borderId="1" xfId="0" applyFont="1" applyFill="1" applyBorder="1" applyAlignment="1">
      <alignment wrapText="1"/>
    </xf>
    <xf numFmtId="167" fontId="35" fillId="0" borderId="1" xfId="0" applyNumberFormat="1" applyFont="1" applyBorder="1"/>
    <xf numFmtId="167" fontId="36" fillId="0" borderId="1" xfId="0" applyNumberFormat="1" applyFont="1" applyBorder="1" applyAlignment="1">
      <alignment horizontal="right" vertical="top" wrapText="1"/>
    </xf>
    <xf numFmtId="1" fontId="0" fillId="0" borderId="0" xfId="0" applyNumberFormat="1"/>
    <xf numFmtId="1" fontId="0" fillId="0" borderId="17" xfId="0" applyNumberFormat="1" applyBorder="1"/>
    <xf numFmtId="1" fontId="0" fillId="0" borderId="2" xfId="0" applyNumberFormat="1" applyBorder="1"/>
    <xf numFmtId="1" fontId="0" fillId="0" borderId="3" xfId="0" applyNumberFormat="1" applyBorder="1"/>
    <xf numFmtId="1" fontId="0" fillId="0" borderId="19" xfId="0" applyNumberFormat="1" applyBorder="1"/>
    <xf numFmtId="1" fontId="0" fillId="0" borderId="15" xfId="0" applyNumberFormat="1" applyBorder="1"/>
    <xf numFmtId="1" fontId="35" fillId="0" borderId="1" xfId="0" applyNumberFormat="1" applyFont="1" applyBorder="1"/>
    <xf numFmtId="3" fontId="31" fillId="0" borderId="1" xfId="0" applyNumberFormat="1" applyFont="1" applyBorder="1" applyAlignment="1">
      <alignment horizontal="right" vertical="top" wrapText="1"/>
    </xf>
    <xf numFmtId="3" fontId="3" fillId="0" borderId="1" xfId="44" applyNumberFormat="1" applyFont="1" applyBorder="1" applyAlignment="1">
      <alignment horizontal="right" vertical="top"/>
    </xf>
    <xf numFmtId="1" fontId="0" fillId="0" borderId="1" xfId="0" applyNumberFormat="1" applyBorder="1"/>
    <xf numFmtId="167" fontId="0" fillId="0" borderId="0" xfId="0" applyNumberFormat="1"/>
    <xf numFmtId="3" fontId="1" fillId="59" borderId="1" xfId="0" applyNumberFormat="1" applyFont="1" applyFill="1" applyBorder="1" applyAlignment="1">
      <alignment vertical="top" wrapText="1"/>
    </xf>
    <xf numFmtId="0" fontId="1" fillId="59" borderId="1" xfId="0" applyFont="1" applyFill="1" applyBorder="1" applyAlignment="1">
      <alignment vertical="top" wrapText="1"/>
    </xf>
    <xf numFmtId="164" fontId="1" fillId="59" borderId="1" xfId="0" applyNumberFormat="1" applyFont="1" applyFill="1" applyBorder="1" applyAlignment="1">
      <alignment vertical="top" wrapText="1"/>
    </xf>
    <xf numFmtId="0" fontId="0" fillId="59" borderId="0" xfId="0" applyFill="1"/>
    <xf numFmtId="0" fontId="3" fillId="0" borderId="0" xfId="44" applyFont="1" applyAlignment="1">
      <alignment vertical="top"/>
    </xf>
    <xf numFmtId="0" fontId="6" fillId="0" borderId="0" xfId="44" applyNumberFormat="1" applyFont="1" applyAlignment="1">
      <alignment vertical="top"/>
    </xf>
    <xf numFmtId="0" fontId="6" fillId="0" borderId="0" xfId="44" applyFont="1" applyAlignment="1">
      <alignment vertical="top"/>
    </xf>
    <xf numFmtId="0" fontId="3" fillId="0" borderId="0" xfId="44" applyNumberFormat="1" applyFont="1" applyAlignment="1">
      <alignment wrapText="1"/>
    </xf>
    <xf numFmtId="0" fontId="3" fillId="0" borderId="0" xfId="44" applyFont="1" applyAlignment="1"/>
    <xf numFmtId="0" fontId="28" fillId="0" borderId="0" xfId="44" applyFont="1" applyAlignment="1">
      <alignment vertical="top"/>
    </xf>
    <xf numFmtId="0" fontId="29" fillId="0" borderId="0" xfId="44" applyFont="1" applyAlignment="1"/>
    <xf numFmtId="4" fontId="29" fillId="0" borderId="0" xfId="44" applyNumberFormat="1" applyFont="1" applyAlignment="1"/>
    <xf numFmtId="0" fontId="37" fillId="0" borderId="0" xfId="44" applyFont="1" applyFill="1" applyBorder="1" applyAlignment="1">
      <alignment horizontal="left" vertical="center" wrapText="1"/>
    </xf>
    <xf numFmtId="0" fontId="30" fillId="60" borderId="23" xfId="44" applyFont="1" applyFill="1" applyBorder="1" applyAlignment="1">
      <alignment horizontal="center" vertical="center" wrapText="1"/>
    </xf>
    <xf numFmtId="0" fontId="29" fillId="0" borderId="0" xfId="44" applyFont="1" applyAlignment="1">
      <alignment vertical="center"/>
    </xf>
    <xf numFmtId="3" fontId="6" fillId="0" borderId="23" xfId="44" applyNumberFormat="1" applyFont="1" applyBorder="1" applyAlignment="1" applyProtection="1">
      <alignment horizontal="center" vertical="top"/>
    </xf>
    <xf numFmtId="3" fontId="6" fillId="0" borderId="0" xfId="44" applyNumberFormat="1" applyFont="1" applyBorder="1" applyAlignment="1" applyProtection="1">
      <alignment horizontal="right" vertical="top"/>
      <protection locked="0"/>
    </xf>
    <xf numFmtId="3" fontId="6" fillId="0" borderId="0" xfId="44" applyNumberFormat="1" applyFont="1" applyBorder="1" applyAlignment="1" applyProtection="1">
      <alignment horizontal="right" vertical="top"/>
    </xf>
    <xf numFmtId="3" fontId="3" fillId="0" borderId="0" xfId="44" applyNumberFormat="1" applyFont="1" applyBorder="1" applyAlignment="1" applyProtection="1">
      <alignment wrapText="1"/>
      <protection locked="0"/>
    </xf>
    <xf numFmtId="4" fontId="6" fillId="0" borderId="0" xfId="44" applyNumberFormat="1" applyFont="1" applyBorder="1" applyAlignment="1">
      <alignment horizontal="right" vertical="top"/>
    </xf>
    <xf numFmtId="4" fontId="6" fillId="0" borderId="0" xfId="44" applyNumberFormat="1" applyFont="1" applyAlignment="1">
      <alignment horizontal="right" vertical="top"/>
    </xf>
    <xf numFmtId="0" fontId="3" fillId="0" borderId="0" xfId="44" applyFont="1" applyBorder="1" applyAlignment="1">
      <alignment vertical="center"/>
    </xf>
    <xf numFmtId="0" fontId="3" fillId="0" borderId="0" xfId="44" applyFont="1" applyBorder="1" applyAlignment="1">
      <alignment vertical="top" wrapText="1"/>
    </xf>
    <xf numFmtId="0" fontId="6" fillId="0" borderId="0" xfId="44" applyFont="1" applyBorder="1" applyAlignment="1">
      <alignment horizontal="center" vertical="center"/>
    </xf>
    <xf numFmtId="0" fontId="3" fillId="0" borderId="0" xfId="44" applyFont="1" applyBorder="1" applyAlignment="1">
      <alignment vertical="center" wrapText="1"/>
    </xf>
    <xf numFmtId="0" fontId="38" fillId="61" borderId="23" xfId="44" applyFont="1" applyFill="1" applyBorder="1" applyAlignment="1">
      <alignment wrapText="1"/>
    </xf>
    <xf numFmtId="0" fontId="3" fillId="0" borderId="0" xfId="44" applyFont="1" applyBorder="1" applyAlignment="1">
      <alignment vertical="top"/>
    </xf>
    <xf numFmtId="3" fontId="31" fillId="0" borderId="0" xfId="44" applyNumberFormat="1" applyFont="1" applyBorder="1" applyAlignment="1">
      <alignment vertical="top" wrapText="1"/>
    </xf>
    <xf numFmtId="49" fontId="31" fillId="62" borderId="23" xfId="44" applyNumberFormat="1" applyFont="1" applyFill="1" applyBorder="1" applyAlignment="1">
      <alignment horizontal="left" vertical="top" wrapText="1"/>
    </xf>
    <xf numFmtId="3" fontId="31" fillId="62" borderId="23" xfId="44" applyNumberFormat="1" applyFont="1" applyFill="1" applyBorder="1" applyAlignment="1">
      <alignment horizontal="right" vertical="center" wrapText="1"/>
    </xf>
    <xf numFmtId="164" fontId="31" fillId="62" borderId="23" xfId="44" applyNumberFormat="1" applyFont="1" applyFill="1" applyBorder="1" applyAlignment="1">
      <alignment horizontal="right" vertical="center" wrapText="1"/>
    </xf>
    <xf numFmtId="0" fontId="31" fillId="0" borderId="23" xfId="44" applyFont="1" applyBorder="1" applyAlignment="1" applyProtection="1">
      <alignment horizontal="left" vertical="top" wrapText="1"/>
      <protection locked="0"/>
    </xf>
    <xf numFmtId="37" fontId="31" fillId="0" borderId="23" xfId="44" applyNumberFormat="1" applyFont="1" applyBorder="1" applyAlignment="1" applyProtection="1">
      <alignment horizontal="right" vertical="top" wrapText="1" readingOrder="1"/>
      <protection locked="0"/>
    </xf>
    <xf numFmtId="164" fontId="31" fillId="0" borderId="23" xfId="44" applyNumberFormat="1" applyFont="1" applyBorder="1" applyAlignment="1" applyProtection="1">
      <alignment horizontal="right" vertical="top"/>
      <protection locked="0"/>
    </xf>
    <xf numFmtId="37" fontId="38" fillId="61" borderId="23" xfId="44" applyNumberFormat="1" applyFont="1" applyFill="1" applyBorder="1" applyAlignment="1"/>
    <xf numFmtId="0" fontId="30" fillId="60" borderId="23" xfId="44" applyFont="1" applyFill="1" applyBorder="1" applyAlignment="1">
      <alignment horizontal="left" vertical="top" wrapText="1"/>
    </xf>
    <xf numFmtId="37" fontId="38" fillId="63" borderId="23" xfId="44" applyNumberFormat="1" applyFont="1" applyFill="1" applyBorder="1" applyAlignment="1" applyProtection="1">
      <alignment horizontal="right" wrapText="1" readingOrder="1"/>
      <protection locked="0"/>
    </xf>
    <xf numFmtId="0" fontId="31" fillId="0" borderId="0" xfId="44" applyFont="1" applyBorder="1" applyAlignment="1" applyProtection="1">
      <alignment horizontal="left" vertical="top" wrapText="1"/>
      <protection locked="0"/>
    </xf>
    <xf numFmtId="37" fontId="31" fillId="0" borderId="0" xfId="44" applyNumberFormat="1" applyFont="1" applyBorder="1" applyAlignment="1" applyProtection="1">
      <alignment horizontal="right" vertical="top" wrapText="1" readingOrder="1"/>
      <protection locked="0"/>
    </xf>
    <xf numFmtId="37" fontId="31" fillId="0" borderId="0" xfId="44" applyNumberFormat="1" applyFont="1" applyBorder="1" applyAlignment="1" applyProtection="1">
      <alignment horizontal="right" vertical="top"/>
      <protection locked="0"/>
    </xf>
    <xf numFmtId="164" fontId="31" fillId="0" borderId="0" xfId="44" applyNumberFormat="1" applyFont="1" applyBorder="1" applyAlignment="1" applyProtection="1">
      <alignment horizontal="right" vertical="top"/>
      <protection locked="0"/>
    </xf>
    <xf numFmtId="0" fontId="31" fillId="0" borderId="0" xfId="44" applyNumberFormat="1" applyFont="1" applyBorder="1" applyAlignment="1" applyProtection="1">
      <alignment horizontal="left" vertical="top" wrapText="1"/>
      <protection locked="0"/>
    </xf>
    <xf numFmtId="4" fontId="3" fillId="0" borderId="0" xfId="44" applyNumberFormat="1" applyFont="1"/>
    <xf numFmtId="0" fontId="30" fillId="60" borderId="23" xfId="44" applyFont="1" applyFill="1" applyBorder="1" applyAlignment="1">
      <alignment horizontal="center" vertical="top" wrapText="1"/>
    </xf>
    <xf numFmtId="0" fontId="40" fillId="0" borderId="0" xfId="44" applyFont="1"/>
    <xf numFmtId="9" fontId="6" fillId="0" borderId="0" xfId="44" applyNumberFormat="1" applyFont="1" applyAlignment="1">
      <alignment horizontal="right" vertical="top"/>
    </xf>
    <xf numFmtId="1" fontId="3" fillId="0" borderId="0" xfId="44" applyNumberFormat="1" applyFont="1" applyAlignment="1">
      <alignment horizontal="center" vertical="center"/>
    </xf>
    <xf numFmtId="9" fontId="31" fillId="0" borderId="0" xfId="40" applyFont="1" applyAlignment="1">
      <alignment horizontal="right" vertical="top" wrapText="1"/>
    </xf>
    <xf numFmtId="0" fontId="31" fillId="0" borderId="0" xfId="44" applyFont="1" applyFill="1" applyAlignment="1">
      <alignment horizontal="left" vertical="top" wrapText="1"/>
    </xf>
    <xf numFmtId="3" fontId="0" fillId="0" borderId="0" xfId="0" applyNumberFormat="1"/>
    <xf numFmtId="0" fontId="41" fillId="0" borderId="0" xfId="0" applyFont="1" applyAlignment="1">
      <alignment horizontal="left"/>
    </xf>
    <xf numFmtId="0" fontId="41" fillId="0" borderId="0" xfId="0" applyFont="1" applyAlignment="1">
      <alignment horizontal="justify"/>
    </xf>
    <xf numFmtId="0" fontId="1" fillId="0" borderId="3" xfId="0" applyFont="1" applyBorder="1" applyAlignment="1">
      <alignment horizontal="left" vertical="top" wrapText="1"/>
    </xf>
    <xf numFmtId="0" fontId="0" fillId="0" borderId="0" xfId="0"/>
    <xf numFmtId="0" fontId="34" fillId="0" borderId="20" xfId="44" applyFont="1" applyFill="1" applyBorder="1" applyAlignment="1">
      <alignment horizontal="left" vertical="center" wrapText="1"/>
    </xf>
    <xf numFmtId="0" fontId="34" fillId="0" borderId="21" xfId="44" applyFont="1" applyFill="1" applyBorder="1" applyAlignment="1">
      <alignment horizontal="left" vertical="center" wrapText="1"/>
    </xf>
    <xf numFmtId="0" fontId="34" fillId="0" borderId="22" xfId="44" applyFont="1" applyFill="1" applyBorder="1" applyAlignment="1">
      <alignment horizontal="left" vertical="center" wrapText="1"/>
    </xf>
    <xf numFmtId="0" fontId="30" fillId="60" borderId="20" xfId="44" applyFont="1" applyFill="1" applyBorder="1" applyAlignment="1">
      <alignment horizontal="center" vertical="center" wrapText="1"/>
    </xf>
    <xf numFmtId="0" fontId="30" fillId="60" borderId="22" xfId="44" applyFont="1" applyFill="1" applyBorder="1" applyAlignment="1">
      <alignment horizontal="center" vertical="center" wrapText="1"/>
    </xf>
    <xf numFmtId="3" fontId="6" fillId="0" borderId="20" xfId="44" applyNumberFormat="1" applyFont="1" applyBorder="1" applyAlignment="1" applyProtection="1">
      <alignment horizontal="center" vertical="top"/>
      <protection locked="0"/>
    </xf>
    <xf numFmtId="3" fontId="6" fillId="0" borderId="22" xfId="44" applyNumberFormat="1" applyFont="1" applyBorder="1" applyAlignment="1" applyProtection="1">
      <alignment horizontal="center" vertical="top"/>
      <protection locked="0"/>
    </xf>
    <xf numFmtId="0" fontId="29" fillId="0" borderId="0" xfId="44" applyFont="1" applyAlignment="1">
      <alignment horizontal="left" vertical="top" wrapText="1"/>
    </xf>
    <xf numFmtId="0" fontId="32" fillId="0" borderId="0" xfId="44" applyNumberFormat="1" applyFont="1" applyAlignment="1">
      <alignment vertical="top" wrapText="1" readingOrder="1"/>
    </xf>
    <xf numFmtId="0" fontId="3" fillId="0" borderId="0" xfId="44" applyNumberFormat="1" applyFont="1" applyAlignment="1">
      <alignment vertical="top" wrapText="1" readingOrder="1"/>
    </xf>
    <xf numFmtId="0" fontId="3" fillId="0" borderId="0" xfId="44" applyNumberFormat="1" applyFont="1" applyAlignment="1">
      <alignment vertical="top"/>
    </xf>
    <xf numFmtId="0" fontId="3" fillId="0" borderId="0" xfId="44" applyFont="1" applyAlignment="1">
      <alignment vertical="top"/>
    </xf>
    <xf numFmtId="0" fontId="6" fillId="0" borderId="0" xfId="44" applyNumberFormat="1" applyFont="1" applyAlignment="1">
      <alignment vertical="top"/>
    </xf>
    <xf numFmtId="0" fontId="6" fillId="0" borderId="0" xfId="44" applyFont="1" applyAlignment="1">
      <alignment vertical="top"/>
    </xf>
    <xf numFmtId="0" fontId="3" fillId="0" borderId="0" xfId="44" applyNumberFormat="1" applyFont="1" applyAlignment="1">
      <alignment wrapText="1"/>
    </xf>
    <xf numFmtId="0" fontId="3" fillId="0" borderId="0" xfId="44" applyFont="1" applyAlignment="1">
      <alignment wrapText="1"/>
    </xf>
    <xf numFmtId="0" fontId="25" fillId="0" borderId="0" xfId="44" applyFont="1" applyAlignment="1">
      <alignment vertical="top" wrapText="1"/>
    </xf>
    <xf numFmtId="0" fontId="3" fillId="0" borderId="0" xfId="44" applyFont="1" applyAlignment="1"/>
    <xf numFmtId="0" fontId="27" fillId="0" borderId="0" xfId="44" applyFont="1" applyAlignment="1">
      <alignment vertical="top"/>
    </xf>
    <xf numFmtId="0" fontId="29" fillId="0" borderId="0" xfId="44" applyFont="1" applyAlignment="1"/>
    <xf numFmtId="0" fontId="32" fillId="0" borderId="0" xfId="44" applyNumberFormat="1" applyFont="1" applyAlignment="1">
      <alignment horizontal="left" vertical="top" wrapText="1" readingOrder="1"/>
    </xf>
    <xf numFmtId="0" fontId="28" fillId="0" borderId="0" xfId="44" applyFont="1" applyAlignment="1">
      <alignment vertical="top"/>
    </xf>
    <xf numFmtId="0" fontId="3" fillId="0" borderId="0" xfId="44" applyNumberFormat="1" applyFont="1" applyAlignment="1">
      <alignment horizontal="center" vertical="top"/>
    </xf>
    <xf numFmtId="0" fontId="25" fillId="0" borderId="0" xfId="44" applyFont="1" applyAlignment="1">
      <alignment horizontal="left" vertical="top" wrapText="1"/>
    </xf>
    <xf numFmtId="0" fontId="28" fillId="0" borderId="0" xfId="44" applyFont="1" applyAlignment="1">
      <alignment horizontal="left" vertical="top"/>
    </xf>
    <xf numFmtId="0" fontId="38" fillId="61" borderId="23" xfId="44" applyFont="1" applyFill="1" applyBorder="1" applyAlignment="1"/>
    <xf numFmtId="0" fontId="31" fillId="0" borderId="23" xfId="44" applyNumberFormat="1" applyFont="1" applyBorder="1" applyAlignment="1" applyProtection="1">
      <alignment horizontal="left" vertical="top" wrapText="1" readingOrder="1"/>
      <protection locked="0"/>
    </xf>
    <xf numFmtId="37" fontId="31" fillId="0" borderId="23" xfId="44" applyNumberFormat="1" applyFont="1" applyBorder="1" applyAlignment="1" applyProtection="1">
      <alignment horizontal="right" vertical="top" wrapText="1" readingOrder="1"/>
      <protection locked="0"/>
    </xf>
    <xf numFmtId="3" fontId="31" fillId="0" borderId="23" xfId="44" applyNumberFormat="1" applyFont="1" applyBorder="1" applyAlignment="1" applyProtection="1">
      <alignment horizontal="right" vertical="top" wrapText="1" readingOrder="1"/>
      <protection locked="0"/>
    </xf>
    <xf numFmtId="164" fontId="31" fillId="0" borderId="23" xfId="44" applyNumberFormat="1" applyFont="1" applyBorder="1" applyAlignment="1" applyProtection="1">
      <alignment horizontal="right" vertical="top"/>
      <protection locked="0"/>
    </xf>
    <xf numFmtId="0" fontId="29" fillId="0" borderId="23" xfId="44" applyFont="1" applyBorder="1" applyAlignment="1">
      <alignment horizontal="left" vertical="top" wrapText="1"/>
    </xf>
    <xf numFmtId="0" fontId="30" fillId="0" borderId="0" xfId="44" applyFont="1" applyBorder="1" applyAlignment="1">
      <alignment horizontal="left" vertical="top"/>
    </xf>
    <xf numFmtId="37" fontId="31" fillId="0" borderId="23" xfId="44" applyNumberFormat="1" applyFont="1" applyBorder="1" applyAlignment="1" applyProtection="1">
      <alignment horizontal="right" vertical="top"/>
      <protection locked="0"/>
    </xf>
    <xf numFmtId="0" fontId="31" fillId="0" borderId="23" xfId="44" applyNumberFormat="1" applyFont="1" applyBorder="1" applyAlignment="1" applyProtection="1">
      <alignment horizontal="left" vertical="top" wrapText="1"/>
      <protection locked="0"/>
    </xf>
    <xf numFmtId="0" fontId="34" fillId="0" borderId="23" xfId="44" applyFont="1" applyBorder="1" applyAlignment="1">
      <alignment horizontal="left"/>
    </xf>
  </cellXfs>
  <cellStyles count="99">
    <cellStyle name="20% - Accent1" xfId="1" builtinId="30" customBuiltin="1"/>
    <cellStyle name="20% - Accent1 2" xfId="45"/>
    <cellStyle name="20% - Accent1 2 2" xfId="46"/>
    <cellStyle name="20% - Accent2" xfId="2" builtinId="34" customBuiltin="1"/>
    <cellStyle name="20% - Accent2 2" xfId="47"/>
    <cellStyle name="20% - Accent2 2 2" xfId="48"/>
    <cellStyle name="20% - Accent3" xfId="3" builtinId="38" customBuiltin="1"/>
    <cellStyle name="20% - Accent3 2" xfId="49"/>
    <cellStyle name="20% - Accent3 2 2" xfId="50"/>
    <cellStyle name="20% - Accent4" xfId="4" builtinId="42" customBuiltin="1"/>
    <cellStyle name="20% - Accent4 2" xfId="51"/>
    <cellStyle name="20% - Accent4 2 2" xfId="52"/>
    <cellStyle name="20% - Accent5" xfId="5" builtinId="46" customBuiltin="1"/>
    <cellStyle name="20% - Accent5 2" xfId="53"/>
    <cellStyle name="20% - Accent5 2 2" xfId="54"/>
    <cellStyle name="20% - Accent6" xfId="6" builtinId="50" customBuiltin="1"/>
    <cellStyle name="20% - Accent6 2" xfId="55"/>
    <cellStyle name="20% - Accent6 2 2" xfId="56"/>
    <cellStyle name="40% - Accent1" xfId="7" builtinId="31" customBuiltin="1"/>
    <cellStyle name="40% - Accent1 2" xfId="57"/>
    <cellStyle name="40% - Accent1 2 2" xfId="58"/>
    <cellStyle name="40% - Accent2" xfId="8" builtinId="35" customBuiltin="1"/>
    <cellStyle name="40% - Accent2 2" xfId="59"/>
    <cellStyle name="40% - Accent2 2 2" xfId="60"/>
    <cellStyle name="40% - Accent3" xfId="9" builtinId="39" customBuiltin="1"/>
    <cellStyle name="40% - Accent3 2" xfId="61"/>
    <cellStyle name="40% - Accent3 2 2" xfId="62"/>
    <cellStyle name="40% - Accent4" xfId="10" builtinId="43" customBuiltin="1"/>
    <cellStyle name="40% - Accent4 2" xfId="63"/>
    <cellStyle name="40% - Accent4 2 2" xfId="64"/>
    <cellStyle name="40% - Accent5" xfId="11" builtinId="47" customBuiltin="1"/>
    <cellStyle name="40% - Accent5 2" xfId="65"/>
    <cellStyle name="40% - Accent5 2 2" xfId="66"/>
    <cellStyle name="40% - Accent6" xfId="12" builtinId="51" customBuiltin="1"/>
    <cellStyle name="40% - Accent6 2" xfId="67"/>
    <cellStyle name="40% - Accent6 2 2" xfId="68"/>
    <cellStyle name="60% - Accent1" xfId="13" builtinId="32" customBuiltin="1"/>
    <cellStyle name="60% - Accent1 2" xfId="69"/>
    <cellStyle name="60% - Accent2" xfId="14" builtinId="36" customBuiltin="1"/>
    <cellStyle name="60% - Accent2 2" xfId="70"/>
    <cellStyle name="60% - Accent3" xfId="15" builtinId="40" customBuiltin="1"/>
    <cellStyle name="60% - Accent3 2" xfId="71"/>
    <cellStyle name="60% - Accent4" xfId="16" builtinId="44" customBuiltin="1"/>
    <cellStyle name="60% - Accent4 2" xfId="72"/>
    <cellStyle name="60% - Accent5" xfId="17" builtinId="48" customBuiltin="1"/>
    <cellStyle name="60% - Accent5 2" xfId="73"/>
    <cellStyle name="60% - Accent6" xfId="18" builtinId="52" customBuiltin="1"/>
    <cellStyle name="60% - Accent6 2" xfId="74"/>
    <cellStyle name="Accent1" xfId="19" builtinId="29" customBuiltin="1"/>
    <cellStyle name="Accent1 2" xfId="75"/>
    <cellStyle name="Accent2" xfId="20" builtinId="33" customBuiltin="1"/>
    <cellStyle name="Accent2 2" xfId="76"/>
    <cellStyle name="Accent3" xfId="21" builtinId="37" customBuiltin="1"/>
    <cellStyle name="Accent3 2" xfId="77"/>
    <cellStyle name="Accent4" xfId="22" builtinId="41" customBuiltin="1"/>
    <cellStyle name="Accent4 2" xfId="78"/>
    <cellStyle name="Accent5" xfId="23" builtinId="45" customBuiltin="1"/>
    <cellStyle name="Accent5 2" xfId="79"/>
    <cellStyle name="Accent6" xfId="24" builtinId="49" customBuiltin="1"/>
    <cellStyle name="Accent6 2" xfId="80"/>
    <cellStyle name="Bad" xfId="25" builtinId="27" customBuiltin="1"/>
    <cellStyle name="Bad 2" xfId="81"/>
    <cellStyle name="Calculation" xfId="26" builtinId="22" customBuiltin="1"/>
    <cellStyle name="Calculation 2" xfId="82"/>
    <cellStyle name="Check Cell" xfId="27" builtinId="23" customBuiltin="1"/>
    <cellStyle name="Check Cell 2" xfId="83"/>
    <cellStyle name="Comma" xfId="28" builtinId="3"/>
    <cellStyle name="Explanatory Text" xfId="29" builtinId="53" customBuiltin="1"/>
    <cellStyle name="Explanatory Text 2" xfId="84"/>
    <cellStyle name="Good" xfId="30" builtinId="26" customBuiltin="1"/>
    <cellStyle name="Good 2" xfId="85"/>
    <cellStyle name="Heading 1" xfId="31" builtinId="16" customBuiltin="1"/>
    <cellStyle name="Heading 1 2" xfId="86"/>
    <cellStyle name="Heading 2" xfId="32" builtinId="17" customBuiltin="1"/>
    <cellStyle name="Heading 2 2" xfId="87"/>
    <cellStyle name="Heading 2 2 2" xfId="88"/>
    <cellStyle name="Heading 3" xfId="33" builtinId="18" customBuiltin="1"/>
    <cellStyle name="Heading 3 2" xfId="89"/>
    <cellStyle name="Heading 4" xfId="34" builtinId="19" customBuiltin="1"/>
    <cellStyle name="Heading 4 2" xfId="90"/>
    <cellStyle name="Input" xfId="35" builtinId="20" customBuiltin="1"/>
    <cellStyle name="Input 2" xfId="91"/>
    <cellStyle name="Linked Cell" xfId="36" builtinId="24" customBuiltin="1"/>
    <cellStyle name="Linked Cell 2" xfId="92"/>
    <cellStyle name="Neutral" xfId="37" builtinId="28" customBuiltin="1"/>
    <cellStyle name="Neutral 2" xfId="93"/>
    <cellStyle name="Normal" xfId="0" builtinId="0"/>
    <cellStyle name="Normal 2" xfId="44"/>
    <cellStyle name="Note" xfId="38" builtinId="10" customBuiltin="1"/>
    <cellStyle name="Note 2" xfId="94"/>
    <cellStyle name="Output" xfId="39" builtinId="21" customBuiltin="1"/>
    <cellStyle name="Output 2" xfId="95"/>
    <cellStyle name="Percent" xfId="40" builtinId="5"/>
    <cellStyle name="Title" xfId="41" builtinId="15" customBuiltin="1"/>
    <cellStyle name="Title 2" xfId="96"/>
    <cellStyle name="Total" xfId="42" builtinId="25" customBuiltin="1"/>
    <cellStyle name="Total 2" xfId="97"/>
    <cellStyle name="Warning Text" xfId="43" builtinId="11" customBuiltin="1"/>
    <cellStyle name="Warning Text 2" xfId="9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bar"/>
        <c:grouping val="clustered"/>
        <c:ser>
          <c:idx val="0"/>
          <c:order val="0"/>
          <c:tx>
            <c:strRef>
              <c:f>'Figure 1'!$C$5</c:f>
              <c:strCache>
                <c:ptCount val="1"/>
                <c:pt idx="0">
                  <c:v>Total</c:v>
                </c:pt>
              </c:strCache>
            </c:strRef>
          </c:tx>
          <c:dLbls>
            <c:dLblPos val="outEnd"/>
            <c:showVal val="1"/>
          </c:dLbls>
          <c:cat>
            <c:strRef>
              <c:f>'Figure 1'!$B$6:$B$15</c:f>
              <c:strCache>
                <c:ptCount val="10"/>
                <c:pt idx="0">
                  <c:v>Ireland</c:v>
                </c:pt>
                <c:pt idx="1">
                  <c:v>Germany</c:v>
                </c:pt>
                <c:pt idx="2">
                  <c:v>ERF</c:v>
                </c:pt>
                <c:pt idx="3">
                  <c:v>Finland</c:v>
                </c:pt>
                <c:pt idx="4">
                  <c:v>Denmark</c:v>
                </c:pt>
                <c:pt idx="5">
                  <c:v>UK</c:v>
                </c:pt>
                <c:pt idx="6">
                  <c:v>Sweden</c:v>
                </c:pt>
                <c:pt idx="7">
                  <c:v>US</c:v>
                </c:pt>
                <c:pt idx="8">
                  <c:v>Japan</c:v>
                </c:pt>
                <c:pt idx="9">
                  <c:v>ECHO</c:v>
                </c:pt>
              </c:strCache>
            </c:strRef>
          </c:cat>
          <c:val>
            <c:numRef>
              <c:f>'Figure 1'!$C$6:$C$15</c:f>
              <c:numCache>
                <c:formatCode>_-* #,##0.0_-;\-* #,##0.0_-;_-* "-"??_-;_-@_-</c:formatCode>
                <c:ptCount val="10"/>
                <c:pt idx="0">
                  <c:v>0.61957899999999999</c:v>
                </c:pt>
                <c:pt idx="1">
                  <c:v>1.1963859999999999</c:v>
                </c:pt>
                <c:pt idx="2">
                  <c:v>2.1877580000000001</c:v>
                </c:pt>
                <c:pt idx="3">
                  <c:v>2.244669</c:v>
                </c:pt>
                <c:pt idx="4">
                  <c:v>3.2187800000000002</c:v>
                </c:pt>
                <c:pt idx="5">
                  <c:v>3.5551520000000001</c:v>
                </c:pt>
                <c:pt idx="6">
                  <c:v>4.179684</c:v>
                </c:pt>
                <c:pt idx="7">
                  <c:v>11.860029000000001</c:v>
                </c:pt>
                <c:pt idx="8">
                  <c:v>19.100000000000001</c:v>
                </c:pt>
                <c:pt idx="9">
                  <c:v>30.887578000000001</c:v>
                </c:pt>
              </c:numCache>
            </c:numRef>
          </c:val>
        </c:ser>
        <c:axId val="102008704"/>
        <c:axId val="102010240"/>
      </c:barChart>
      <c:catAx>
        <c:axId val="102008704"/>
        <c:scaling>
          <c:orientation val="minMax"/>
        </c:scaling>
        <c:axPos val="l"/>
        <c:tickLblPos val="nextTo"/>
        <c:crossAx val="102010240"/>
        <c:crosses val="autoZero"/>
        <c:auto val="1"/>
        <c:lblAlgn val="ctr"/>
        <c:lblOffset val="100"/>
      </c:catAx>
      <c:valAx>
        <c:axId val="102010240"/>
        <c:scaling>
          <c:orientation val="minMax"/>
        </c:scaling>
        <c:axPos val="b"/>
        <c:majorGridlines/>
        <c:title>
          <c:tx>
            <c:rich>
              <a:bodyPr/>
              <a:lstStyle/>
              <a:p>
                <a:pPr>
                  <a:defRPr/>
                </a:pPr>
                <a:r>
                  <a:rPr lang="en-GB"/>
                  <a:t>US$ millions</a:t>
                </a:r>
              </a:p>
            </c:rich>
          </c:tx>
          <c:layout/>
        </c:title>
        <c:numFmt formatCode="General" sourceLinked="0"/>
        <c:tickLblPos val="nextTo"/>
        <c:crossAx val="102008704"/>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'Figure 2'!$C$4</c:f>
              <c:strCache>
                <c:ptCount val="1"/>
                <c:pt idx="0">
                  <c:v>Yemen 2015</c:v>
                </c:pt>
              </c:strCache>
            </c:strRef>
          </c:tx>
          <c:dLbls>
            <c:showCatName val="1"/>
            <c:showPercent val="1"/>
            <c:showLeaderLines val="1"/>
          </c:dLbls>
          <c:cat>
            <c:strRef>
              <c:f>'Figure 2'!$B$5:$B$8</c:f>
              <c:strCache>
                <c:ptCount val="4"/>
                <c:pt idx="0">
                  <c:v>Coordination and Support Services</c:v>
                </c:pt>
                <c:pt idx="1">
                  <c:v>Food</c:v>
                </c:pt>
                <c:pt idx="2">
                  <c:v>Health</c:v>
                </c:pt>
                <c:pt idx="3">
                  <c:v>Sector Not Yet Specified</c:v>
                </c:pt>
              </c:strCache>
            </c:strRef>
          </c:cat>
          <c:val>
            <c:numRef>
              <c:f>'Figure 2'!$C$5:$C$8</c:f>
              <c:numCache>
                <c:formatCode>_-* #,##0_-;\-* #,##0_-;_-* "-"??_-;_-@_-</c:formatCode>
                <c:ptCount val="4"/>
                <c:pt idx="0">
                  <c:v>493805</c:v>
                </c:pt>
                <c:pt idx="1">
                  <c:v>499155</c:v>
                </c:pt>
                <c:pt idx="2">
                  <c:v>895738</c:v>
                </c:pt>
                <c:pt idx="3">
                  <c:v>299060</c:v>
                </c:pt>
              </c:numCache>
            </c:numRef>
          </c:val>
        </c:ser>
        <c:dLbls>
          <c:showCatName val="1"/>
          <c:showPercent val="1"/>
        </c:dLbls>
        <c:firstSliceAng val="0"/>
      </c:pieChart>
    </c:plotArea>
    <c:plotVisOnly val="1"/>
  </c:chart>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9.6248715798491993E-2"/>
          <c:y val="4.1817399943651121E-2"/>
          <c:w val="0.83342241970790987"/>
          <c:h val="0.64288921511929675"/>
        </c:manualLayout>
      </c:layout>
      <c:barChart>
        <c:barDir val="col"/>
        <c:grouping val="stacked"/>
        <c:ser>
          <c:idx val="1"/>
          <c:order val="1"/>
          <c:tx>
            <c:strRef>
              <c:f>'Figure 3'!$D$6</c:f>
              <c:strCache>
                <c:ptCount val="1"/>
                <c:pt idx="0">
                  <c:v>Funding</c:v>
                </c:pt>
              </c:strCache>
            </c:strRef>
          </c:tx>
          <c:cat>
            <c:strRef>
              <c:f>'Figure 3'!$B$7:$B$12</c:f>
              <c:strCache>
                <c:ptCount val="6"/>
                <c:pt idx="0">
                  <c:v>Food Security</c:v>
                </c:pt>
                <c:pt idx="1">
                  <c:v>Nutrition</c:v>
                </c:pt>
                <c:pt idx="2">
                  <c:v>Health</c:v>
                </c:pt>
                <c:pt idx="3">
                  <c:v>WASH</c:v>
                </c:pt>
                <c:pt idx="4">
                  <c:v>Response Plan for Refugees and Migrants</c:v>
                </c:pt>
                <c:pt idx="5">
                  <c:v>All other clusters (8)</c:v>
                </c:pt>
              </c:strCache>
            </c:strRef>
          </c:cat>
          <c:val>
            <c:numRef>
              <c:f>'Figure 3'!$D$7:$D$12</c:f>
              <c:numCache>
                <c:formatCode>#,##0</c:formatCode>
                <c:ptCount val="6"/>
                <c:pt idx="0">
                  <c:v>25.581084000000001</c:v>
                </c:pt>
                <c:pt idx="1">
                  <c:v>0</c:v>
                </c:pt>
                <c:pt idx="2">
                  <c:v>5.1670059999999998</c:v>
                </c:pt>
                <c:pt idx="3">
                  <c:v>4.3353989999999998</c:v>
                </c:pt>
                <c:pt idx="4">
                  <c:v>0</c:v>
                </c:pt>
                <c:pt idx="5">
                  <c:v>16.070917000000001</c:v>
                </c:pt>
              </c:numCache>
            </c:numRef>
          </c:val>
        </c:ser>
        <c:ser>
          <c:idx val="2"/>
          <c:order val="2"/>
          <c:tx>
            <c:strRef>
              <c:f>'Figure 3'!$E$6</c:f>
              <c:strCache>
                <c:ptCount val="1"/>
                <c:pt idx="0">
                  <c:v>Unmet requirements
</c:v>
                </c:pt>
              </c:strCache>
            </c:strRef>
          </c:tx>
          <c:cat>
            <c:strRef>
              <c:f>'Figure 3'!$B$7:$B$12</c:f>
              <c:strCache>
                <c:ptCount val="6"/>
                <c:pt idx="0">
                  <c:v>Food Security</c:v>
                </c:pt>
                <c:pt idx="1">
                  <c:v>Nutrition</c:v>
                </c:pt>
                <c:pt idx="2">
                  <c:v>Health</c:v>
                </c:pt>
                <c:pt idx="3">
                  <c:v>WASH</c:v>
                </c:pt>
                <c:pt idx="4">
                  <c:v>Response Plan for Refugees and Migrants</c:v>
                </c:pt>
                <c:pt idx="5">
                  <c:v>All other clusters (8)</c:v>
                </c:pt>
              </c:strCache>
            </c:strRef>
          </c:cat>
          <c:val>
            <c:numRef>
              <c:f>'Figure 3'!$E$7:$E$12</c:f>
              <c:numCache>
                <c:formatCode>#,##0</c:formatCode>
                <c:ptCount val="6"/>
                <c:pt idx="0">
                  <c:v>349.27891599999998</c:v>
                </c:pt>
                <c:pt idx="1">
                  <c:v>96.283939000000004</c:v>
                </c:pt>
                <c:pt idx="2">
                  <c:v>56.703404999999997</c:v>
                </c:pt>
                <c:pt idx="3">
                  <c:v>52.481402000000003</c:v>
                </c:pt>
                <c:pt idx="4">
                  <c:v>51.13</c:v>
                </c:pt>
                <c:pt idx="5">
                  <c:v>78.02355399999999</c:v>
                </c:pt>
              </c:numCache>
            </c:numRef>
          </c:val>
        </c:ser>
        <c:overlap val="100"/>
        <c:axId val="113383296"/>
        <c:axId val="113384832"/>
      </c:barChart>
      <c:lineChart>
        <c:grouping val="standard"/>
        <c:ser>
          <c:idx val="0"/>
          <c:order val="0"/>
          <c:tx>
            <c:strRef>
              <c:f>'Figure 3'!$C$6</c:f>
              <c:strCache>
                <c:ptCount val="1"/>
                <c:pt idx="0">
                  <c:v>Requirements</c:v>
                </c:pt>
              </c:strCache>
            </c:strRef>
          </c:tx>
          <c:spPr>
            <a:ln>
              <a:noFill/>
            </a:ln>
          </c:spPr>
          <c:marker>
            <c:symbol val="none"/>
          </c:marker>
          <c:dLbls>
            <c:dLbl>
              <c:idx val="0"/>
              <c:layout>
                <c:manualLayout>
                  <c:x val="-2.7856227515129083E-2"/>
                  <c:y val="-1.9218529887153939E-2"/>
                </c:manualLayout>
              </c:layout>
              <c:dLblPos val="r"/>
              <c:showVal val="1"/>
            </c:dLbl>
            <c:dLblPos val="t"/>
            <c:showVal val="1"/>
          </c:dLbls>
          <c:cat>
            <c:strRef>
              <c:f>'Figure 3'!$B$7:$B$12</c:f>
              <c:strCache>
                <c:ptCount val="6"/>
                <c:pt idx="0">
                  <c:v>Food Security</c:v>
                </c:pt>
                <c:pt idx="1">
                  <c:v>Nutrition</c:v>
                </c:pt>
                <c:pt idx="2">
                  <c:v>Health</c:v>
                </c:pt>
                <c:pt idx="3">
                  <c:v>WASH</c:v>
                </c:pt>
                <c:pt idx="4">
                  <c:v>Response Plan for Refugees and Migrants</c:v>
                </c:pt>
                <c:pt idx="5">
                  <c:v>All other clusters (8)</c:v>
                </c:pt>
              </c:strCache>
            </c:strRef>
          </c:cat>
          <c:val>
            <c:numRef>
              <c:f>'Figure 3'!$C$7:$C$12</c:f>
              <c:numCache>
                <c:formatCode>#,##0</c:formatCode>
                <c:ptCount val="6"/>
                <c:pt idx="0">
                  <c:v>374.86</c:v>
                </c:pt>
                <c:pt idx="1">
                  <c:v>96.283939000000004</c:v>
                </c:pt>
                <c:pt idx="2">
                  <c:v>61.870410999999997</c:v>
                </c:pt>
                <c:pt idx="3">
                  <c:v>56.816800999999998</c:v>
                </c:pt>
                <c:pt idx="4">
                  <c:v>51.13</c:v>
                </c:pt>
                <c:pt idx="5">
                  <c:v>106.556493</c:v>
                </c:pt>
              </c:numCache>
            </c:numRef>
          </c:val>
        </c:ser>
        <c:marker val="1"/>
        <c:axId val="113383296"/>
        <c:axId val="113384832"/>
      </c:lineChart>
      <c:lineChart>
        <c:grouping val="stacked"/>
        <c:ser>
          <c:idx val="3"/>
          <c:order val="3"/>
          <c:tx>
            <c:strRef>
              <c:f>'Figure 3'!$F$6</c:f>
              <c:strCache>
                <c:ptCount val="1"/>
                <c:pt idx="0">
                  <c:v>% of total requirements</c:v>
                </c:pt>
              </c:strCache>
            </c:strRef>
          </c:tx>
          <c:spPr>
            <a:ln>
              <a:noFill/>
            </a:ln>
          </c:spPr>
          <c:marker>
            <c:symbol val="square"/>
            <c:size val="7"/>
          </c:marker>
          <c:dLbls>
            <c:dLblPos val="r"/>
            <c:showVal val="1"/>
          </c:dLbls>
          <c:cat>
            <c:strRef>
              <c:f>'Figure 3'!$B$7:$B$12</c:f>
              <c:strCache>
                <c:ptCount val="6"/>
                <c:pt idx="0">
                  <c:v>Food Security</c:v>
                </c:pt>
                <c:pt idx="1">
                  <c:v>Nutrition</c:v>
                </c:pt>
                <c:pt idx="2">
                  <c:v>Health</c:v>
                </c:pt>
                <c:pt idx="3">
                  <c:v>WASH</c:v>
                </c:pt>
                <c:pt idx="4">
                  <c:v>Response Plan for Refugees and Migrants</c:v>
                </c:pt>
                <c:pt idx="5">
                  <c:v>All other clusters (8)</c:v>
                </c:pt>
              </c:strCache>
            </c:strRef>
          </c:cat>
          <c:val>
            <c:numRef>
              <c:f>'Figure 3'!$F$7:$F$12</c:f>
              <c:numCache>
                <c:formatCode>0%</c:formatCode>
                <c:ptCount val="6"/>
                <c:pt idx="0">
                  <c:v>0.50147311305470665</c:v>
                </c:pt>
                <c:pt idx="1">
                  <c:v>0.12880490483780474</c:v>
                </c:pt>
                <c:pt idx="2">
                  <c:v>8.2767826949112125E-2</c:v>
                </c:pt>
                <c:pt idx="3">
                  <c:v>7.6007304250332849E-2</c:v>
                </c:pt>
                <c:pt idx="4">
                  <c:v>6.8399723284658681E-2</c:v>
                </c:pt>
                <c:pt idx="5">
                  <c:v>0.14254712762338487</c:v>
                </c:pt>
              </c:numCache>
            </c:numRef>
          </c:val>
        </c:ser>
        <c:marker val="1"/>
        <c:axId val="113396736"/>
        <c:axId val="113395200"/>
      </c:lineChart>
      <c:catAx>
        <c:axId val="113383296"/>
        <c:scaling>
          <c:orientation val="minMax"/>
        </c:scaling>
        <c:axPos val="b"/>
        <c:tickLblPos val="nextTo"/>
        <c:crossAx val="113384832"/>
        <c:crosses val="autoZero"/>
        <c:auto val="1"/>
        <c:lblAlgn val="ctr"/>
        <c:lblOffset val="100"/>
      </c:catAx>
      <c:valAx>
        <c:axId val="113384832"/>
        <c:scaling>
          <c:orientation val="minMax"/>
        </c:scaling>
        <c:axPos val="l"/>
        <c:majorGridlines/>
        <c:title>
          <c:tx>
            <c:rich>
              <a:bodyPr rot="-5400000" vert="horz"/>
              <a:lstStyle/>
              <a:p>
                <a:pPr>
                  <a:defRPr/>
                </a:pPr>
                <a:r>
                  <a:rPr lang="en-GB"/>
                  <a:t>US$ millions</a:t>
                </a:r>
              </a:p>
            </c:rich>
          </c:tx>
          <c:layout/>
        </c:title>
        <c:numFmt formatCode="#,##0" sourceLinked="1"/>
        <c:tickLblPos val="nextTo"/>
        <c:crossAx val="113383296"/>
        <c:crosses val="autoZero"/>
        <c:crossBetween val="between"/>
      </c:valAx>
      <c:valAx>
        <c:axId val="113395200"/>
        <c:scaling>
          <c:orientation val="minMax"/>
          <c:max val="1"/>
        </c:scaling>
        <c:axPos val="r"/>
        <c:numFmt formatCode="0%" sourceLinked="1"/>
        <c:tickLblPos val="nextTo"/>
        <c:crossAx val="113396736"/>
        <c:crosses val="max"/>
        <c:crossBetween val="between"/>
      </c:valAx>
      <c:catAx>
        <c:axId val="113396736"/>
        <c:scaling>
          <c:orientation val="minMax"/>
        </c:scaling>
        <c:delete val="1"/>
        <c:axPos val="b"/>
        <c:tickLblPos val="none"/>
        <c:crossAx val="113395200"/>
        <c:crosses val="autoZero"/>
        <c:auto val="1"/>
        <c:lblAlgn val="ctr"/>
        <c:lblOffset val="100"/>
      </c:catAx>
    </c:plotArea>
    <c:legend>
      <c:legendPos val="b"/>
      <c:legendEntry>
        <c:idx val="2"/>
        <c:delete val="1"/>
      </c:legendEntry>
      <c:layout>
        <c:manualLayout>
          <c:xMode val="edge"/>
          <c:yMode val="edge"/>
          <c:x val="0.22359779716332143"/>
          <c:y val="0.88983525364414207"/>
          <c:w val="0.55280440567335731"/>
          <c:h val="9.8865311327609534E-2"/>
        </c:manualLayout>
      </c:layout>
    </c:legend>
    <c:plotVisOnly val="1"/>
    <c:dispBlanksAs val="zero"/>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'Figure 4'!$C$4</c:f>
              <c:strCache>
                <c:ptCount val="1"/>
                <c:pt idx="0">
                  <c:v>Funding</c:v>
                </c:pt>
              </c:strCache>
            </c:strRef>
          </c:tx>
          <c:cat>
            <c:strRef>
              <c:f>'Figure 4'!$B$5:$B$9</c:f>
              <c:strCache>
                <c:ptCount val="5"/>
                <c:pt idx="0">
                  <c:v>Yemen HRP 2010</c:v>
                </c:pt>
                <c:pt idx="1">
                  <c:v>Yemen HRP 2011</c:v>
                </c:pt>
                <c:pt idx="2">
                  <c:v>Yemen HRP 2012</c:v>
                </c:pt>
                <c:pt idx="3">
                  <c:v>Yemen HRP 2013</c:v>
                </c:pt>
                <c:pt idx="4">
                  <c:v>Yemen SRP 2014</c:v>
                </c:pt>
              </c:strCache>
            </c:strRef>
          </c:cat>
          <c:val>
            <c:numRef>
              <c:f>'Figure 4'!$C$5:$C$9</c:f>
              <c:numCache>
                <c:formatCode>_-* #,##0_-;\-* #,##0_-;_-* "-"??_-;_-@_-</c:formatCode>
                <c:ptCount val="5"/>
                <c:pt idx="0" formatCode="0">
                  <c:v>121.37328599999999</c:v>
                </c:pt>
                <c:pt idx="1">
                  <c:v>194.38928799999999</c:v>
                </c:pt>
                <c:pt idx="2">
                  <c:v>325.07252899999997</c:v>
                </c:pt>
                <c:pt idx="3">
                  <c:v>395.84487999999999</c:v>
                </c:pt>
                <c:pt idx="4">
                  <c:v>342.52457399999997</c:v>
                </c:pt>
              </c:numCache>
            </c:numRef>
          </c:val>
        </c:ser>
        <c:ser>
          <c:idx val="3"/>
          <c:order val="1"/>
          <c:tx>
            <c:strRef>
              <c:f>'Figure 4'!$D$4</c:f>
              <c:strCache>
                <c:ptCount val="1"/>
                <c:pt idx="0">
                  <c:v>Requirements not met</c:v>
                </c:pt>
              </c:strCache>
            </c:strRef>
          </c:tx>
          <c:cat>
            <c:strRef>
              <c:f>'Figure 4'!$B$5:$B$9</c:f>
              <c:strCache>
                <c:ptCount val="5"/>
                <c:pt idx="0">
                  <c:v>Yemen HRP 2010</c:v>
                </c:pt>
                <c:pt idx="1">
                  <c:v>Yemen HRP 2011</c:v>
                </c:pt>
                <c:pt idx="2">
                  <c:v>Yemen HRP 2012</c:v>
                </c:pt>
                <c:pt idx="3">
                  <c:v>Yemen HRP 2013</c:v>
                </c:pt>
                <c:pt idx="4">
                  <c:v>Yemen SRP 2014</c:v>
                </c:pt>
              </c:strCache>
            </c:strRef>
          </c:cat>
          <c:val>
            <c:numRef>
              <c:f>'Figure 4'!$D$5:$D$9</c:f>
              <c:numCache>
                <c:formatCode>_-* #,##0_-;\-* #,##0_-;_-* "-"??_-;_-@_-</c:formatCode>
                <c:ptCount val="5"/>
                <c:pt idx="0">
                  <c:v>64.74808400000002</c:v>
                </c:pt>
                <c:pt idx="1">
                  <c:v>97.920412000000027</c:v>
                </c:pt>
                <c:pt idx="2">
                  <c:v>260.53033899999997</c:v>
                </c:pt>
                <c:pt idx="3">
                  <c:v>309.92468199999996</c:v>
                </c:pt>
                <c:pt idx="4">
                  <c:v>253.45881000000003</c:v>
                </c:pt>
              </c:numCache>
            </c:numRef>
          </c:val>
        </c:ser>
        <c:overlap val="100"/>
        <c:axId val="117074176"/>
        <c:axId val="117075968"/>
      </c:barChart>
      <c:lineChart>
        <c:grouping val="standard"/>
        <c:ser>
          <c:idx val="4"/>
          <c:order val="2"/>
          <c:tx>
            <c:strRef>
              <c:f>'Figure 4'!$E$4</c:f>
              <c:strCache>
                <c:ptCount val="1"/>
                <c:pt idx="0">
                  <c:v>% covered</c:v>
                </c:pt>
              </c:strCache>
            </c:strRef>
          </c:tx>
          <c:dLbls>
            <c:dLbl>
              <c:idx val="0"/>
              <c:layout>
                <c:manualLayout>
                  <c:x val="-3.7393177475690403E-2"/>
                  <c:y val="-3.8046059289610745E-2"/>
                </c:manualLayout>
              </c:layout>
              <c:dLblPos val="r"/>
              <c:showVal val="1"/>
            </c:dLbl>
            <c:dLblPos val="t"/>
            <c:showVal val="1"/>
          </c:dLbls>
          <c:cat>
            <c:strRef>
              <c:f>'Figure 4'!$B$6:$B$9</c:f>
              <c:strCache>
                <c:ptCount val="4"/>
                <c:pt idx="0">
                  <c:v>Yemen HRP 2011</c:v>
                </c:pt>
                <c:pt idx="1">
                  <c:v>Yemen HRP 2012</c:v>
                </c:pt>
                <c:pt idx="2">
                  <c:v>Yemen HRP 2013</c:v>
                </c:pt>
                <c:pt idx="3">
                  <c:v>Yemen SRP 2014</c:v>
                </c:pt>
              </c:strCache>
            </c:strRef>
          </c:cat>
          <c:val>
            <c:numRef>
              <c:f>'Figure 4'!$E$5:$E$9</c:f>
              <c:numCache>
                <c:formatCode>0%</c:formatCode>
                <c:ptCount val="5"/>
                <c:pt idx="0">
                  <c:v>0.65211902319438109</c:v>
                </c:pt>
                <c:pt idx="1">
                  <c:v>0.66501141768473637</c:v>
                </c:pt>
                <c:pt idx="2">
                  <c:v>0.55510747430287521</c:v>
                </c:pt>
                <c:pt idx="3">
                  <c:v>0.56086986647349923</c:v>
                </c:pt>
                <c:pt idx="4">
                  <c:v>0.57472168385150812</c:v>
                </c:pt>
              </c:numCache>
            </c:numRef>
          </c:val>
        </c:ser>
        <c:marker val="1"/>
        <c:axId val="117079424"/>
        <c:axId val="117077888"/>
      </c:lineChart>
      <c:catAx>
        <c:axId val="117074176"/>
        <c:scaling>
          <c:orientation val="minMax"/>
        </c:scaling>
        <c:axPos val="b"/>
        <c:tickLblPos val="nextTo"/>
        <c:crossAx val="117075968"/>
        <c:crosses val="autoZero"/>
        <c:auto val="1"/>
        <c:lblAlgn val="ctr"/>
        <c:lblOffset val="100"/>
      </c:catAx>
      <c:valAx>
        <c:axId val="117075968"/>
        <c:scaling>
          <c:orientation val="minMax"/>
        </c:scaling>
        <c:axPos val="l"/>
        <c:majorGridlines/>
        <c:title>
          <c:tx>
            <c:rich>
              <a:bodyPr rot="-5400000" vert="horz"/>
              <a:lstStyle/>
              <a:p>
                <a:pPr>
                  <a:defRPr/>
                </a:pPr>
                <a:r>
                  <a:rPr lang="en-GB"/>
                  <a:t>US$ millions</a:t>
                </a:r>
              </a:p>
            </c:rich>
          </c:tx>
        </c:title>
        <c:numFmt formatCode="0" sourceLinked="1"/>
        <c:tickLblPos val="nextTo"/>
        <c:crossAx val="117074176"/>
        <c:crosses val="autoZero"/>
        <c:crossBetween val="between"/>
      </c:valAx>
      <c:valAx>
        <c:axId val="117077888"/>
        <c:scaling>
          <c:orientation val="minMax"/>
          <c:max val="1"/>
        </c:scaling>
        <c:axPos val="r"/>
        <c:numFmt formatCode="0%" sourceLinked="1"/>
        <c:tickLblPos val="nextTo"/>
        <c:crossAx val="117079424"/>
        <c:crosses val="max"/>
        <c:crossBetween val="between"/>
      </c:valAx>
      <c:catAx>
        <c:axId val="117079424"/>
        <c:scaling>
          <c:orientation val="minMax"/>
        </c:scaling>
        <c:delete val="1"/>
        <c:axPos val="b"/>
        <c:tickLblPos val="none"/>
        <c:crossAx val="117077888"/>
        <c:crosses val="autoZero"/>
        <c:auto val="1"/>
        <c:lblAlgn val="ctr"/>
        <c:lblOffset val="100"/>
      </c:catAx>
    </c:plotArea>
    <c:legend>
      <c:legendPos val="r"/>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clustered"/>
        <c:ser>
          <c:idx val="0"/>
          <c:order val="0"/>
          <c:tx>
            <c:strRef>
              <c:f>'Figure 5'!$C$5</c:f>
              <c:strCache>
                <c:ptCount val="1"/>
                <c:pt idx="0">
                  <c:v>US$ million</c:v>
                </c:pt>
              </c:strCache>
            </c:strRef>
          </c:tx>
          <c:dLbls>
            <c:dLblPos val="outEnd"/>
            <c:showVal val="1"/>
          </c:dLbls>
          <c:cat>
            <c:strRef>
              <c:f>'Figure 5'!$B$6:$B$15</c:f>
              <c:strCache>
                <c:ptCount val="10"/>
                <c:pt idx="0">
                  <c:v>US</c:v>
                </c:pt>
                <c:pt idx="1">
                  <c:v>EC</c:v>
                </c:pt>
                <c:pt idx="2">
                  <c:v>UK</c:v>
                </c:pt>
                <c:pt idx="3">
                  <c:v>Japan</c:v>
                </c:pt>
                <c:pt idx="4">
                  <c:v>CERF</c:v>
                </c:pt>
                <c:pt idx="5">
                  <c:v>Germany</c:v>
                </c:pt>
                <c:pt idx="6">
                  <c:v>UAE</c:v>
                </c:pt>
                <c:pt idx="7">
                  <c:v>Sweden</c:v>
                </c:pt>
                <c:pt idx="8">
                  <c:v>Canada</c:v>
                </c:pt>
                <c:pt idx="9">
                  <c:v>Switzerland</c:v>
                </c:pt>
              </c:strCache>
            </c:strRef>
          </c:cat>
          <c:val>
            <c:numRef>
              <c:f>'Figure 5'!$C$6:$C$15</c:f>
              <c:numCache>
                <c:formatCode>0</c:formatCode>
                <c:ptCount val="10"/>
                <c:pt idx="0">
                  <c:v>478.82406200000003</c:v>
                </c:pt>
                <c:pt idx="1">
                  <c:v>195.15934999999999</c:v>
                </c:pt>
                <c:pt idx="2">
                  <c:v>187.39124699999999</c:v>
                </c:pt>
                <c:pt idx="3">
                  <c:v>113.56856000000001</c:v>
                </c:pt>
                <c:pt idx="4">
                  <c:v>86.297042000000005</c:v>
                </c:pt>
                <c:pt idx="5">
                  <c:v>80.687606000000002</c:v>
                </c:pt>
                <c:pt idx="6">
                  <c:v>71.900059999999996</c:v>
                </c:pt>
                <c:pt idx="7">
                  <c:v>63.269506999999997</c:v>
                </c:pt>
                <c:pt idx="8">
                  <c:v>43.749974999999999</c:v>
                </c:pt>
                <c:pt idx="9">
                  <c:v>35.158577000000001</c:v>
                </c:pt>
              </c:numCache>
            </c:numRef>
          </c:val>
        </c:ser>
        <c:axId val="117095424"/>
        <c:axId val="117203712"/>
      </c:barChart>
      <c:catAx>
        <c:axId val="117095424"/>
        <c:scaling>
          <c:orientation val="minMax"/>
        </c:scaling>
        <c:axPos val="b"/>
        <c:tickLblPos val="nextTo"/>
        <c:crossAx val="117203712"/>
        <c:crosses val="autoZero"/>
        <c:auto val="1"/>
        <c:lblAlgn val="ctr"/>
        <c:lblOffset val="100"/>
      </c:catAx>
      <c:valAx>
        <c:axId val="117203712"/>
        <c:scaling>
          <c:orientation val="minMax"/>
        </c:scaling>
        <c:axPos val="l"/>
        <c:majorGridlines/>
        <c:title>
          <c:tx>
            <c:rich>
              <a:bodyPr rot="-5400000" vert="horz"/>
              <a:lstStyle/>
              <a:p>
                <a:pPr>
                  <a:defRPr/>
                </a:pPr>
                <a:r>
                  <a:rPr lang="en-GB"/>
                  <a:t>US$ millions</a:t>
                </a:r>
              </a:p>
            </c:rich>
          </c:tx>
        </c:title>
        <c:numFmt formatCode="0" sourceLinked="1"/>
        <c:tickLblPos val="nextTo"/>
        <c:crossAx val="117095424"/>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bar"/>
        <c:grouping val="clustered"/>
        <c:ser>
          <c:idx val="0"/>
          <c:order val="0"/>
          <c:tx>
            <c:strRef>
              <c:f>'2015 analysis'!$H$3</c:f>
              <c:strCache>
                <c:ptCount val="1"/>
                <c:pt idx="0">
                  <c:v>Total</c:v>
                </c:pt>
              </c:strCache>
            </c:strRef>
          </c:tx>
          <c:dLbls>
            <c:dLblPos val="outEnd"/>
            <c:showVal val="1"/>
          </c:dLbls>
          <c:cat>
            <c:strRef>
              <c:f>'2015 analysis'!$G$4:$G$13</c:f>
              <c:strCache>
                <c:ptCount val="10"/>
                <c:pt idx="0">
                  <c:v>Ireland</c:v>
                </c:pt>
                <c:pt idx="1">
                  <c:v>Germany</c:v>
                </c:pt>
                <c:pt idx="2">
                  <c:v>ERF</c:v>
                </c:pt>
                <c:pt idx="3">
                  <c:v>Finland</c:v>
                </c:pt>
                <c:pt idx="4">
                  <c:v>Denmark</c:v>
                </c:pt>
                <c:pt idx="5">
                  <c:v>UK</c:v>
                </c:pt>
                <c:pt idx="6">
                  <c:v>Sweden</c:v>
                </c:pt>
                <c:pt idx="7">
                  <c:v>US</c:v>
                </c:pt>
                <c:pt idx="8">
                  <c:v>Japan</c:v>
                </c:pt>
                <c:pt idx="9">
                  <c:v>ECHO</c:v>
                </c:pt>
              </c:strCache>
            </c:strRef>
          </c:cat>
          <c:val>
            <c:numRef>
              <c:f>'2015 analysis'!$H$4:$H$13</c:f>
              <c:numCache>
                <c:formatCode>_-* #,##0.0_-;\-* #,##0.0_-;_-* "-"??_-;_-@_-</c:formatCode>
                <c:ptCount val="10"/>
                <c:pt idx="0">
                  <c:v>0.61957899999999999</c:v>
                </c:pt>
                <c:pt idx="1">
                  <c:v>1.1963859999999999</c:v>
                </c:pt>
                <c:pt idx="2">
                  <c:v>2.1877580000000001</c:v>
                </c:pt>
                <c:pt idx="3">
                  <c:v>2.244669</c:v>
                </c:pt>
                <c:pt idx="4">
                  <c:v>3.2187800000000002</c:v>
                </c:pt>
                <c:pt idx="5">
                  <c:v>3.5551520000000001</c:v>
                </c:pt>
                <c:pt idx="6">
                  <c:v>4.179684</c:v>
                </c:pt>
                <c:pt idx="7">
                  <c:v>11.860029000000001</c:v>
                </c:pt>
                <c:pt idx="8">
                  <c:v>19.100000000000001</c:v>
                </c:pt>
                <c:pt idx="9">
                  <c:v>30.887578000000001</c:v>
                </c:pt>
              </c:numCache>
            </c:numRef>
          </c:val>
        </c:ser>
        <c:axId val="117778304"/>
        <c:axId val="117779840"/>
      </c:barChart>
      <c:catAx>
        <c:axId val="117778304"/>
        <c:scaling>
          <c:orientation val="minMax"/>
        </c:scaling>
        <c:axPos val="l"/>
        <c:tickLblPos val="nextTo"/>
        <c:crossAx val="117779840"/>
        <c:crosses val="autoZero"/>
        <c:auto val="1"/>
        <c:lblAlgn val="ctr"/>
        <c:lblOffset val="100"/>
      </c:catAx>
      <c:valAx>
        <c:axId val="117779840"/>
        <c:scaling>
          <c:orientation val="minMax"/>
        </c:scaling>
        <c:axPos val="b"/>
        <c:majorGridlines/>
        <c:title>
          <c:tx>
            <c:rich>
              <a:bodyPr/>
              <a:lstStyle/>
              <a:p>
                <a:pPr>
                  <a:defRPr/>
                </a:pPr>
                <a:r>
                  <a:rPr lang="en-GB"/>
                  <a:t>US$ millions</a:t>
                </a:r>
              </a:p>
            </c:rich>
          </c:tx>
          <c:layout/>
        </c:title>
        <c:numFmt formatCode="General" sourceLinked="0"/>
        <c:tickLblPos val="nextTo"/>
        <c:crossAx val="117778304"/>
        <c:crosses val="autoZero"/>
        <c:crossBetween val="between"/>
      </c:valAx>
    </c:plotArea>
    <c:plotVisOnly val="1"/>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'2015 timeline'!$H$7</c:f>
              <c:strCache>
                <c:ptCount val="1"/>
                <c:pt idx="0">
                  <c:v>Inside appeal</c:v>
                </c:pt>
              </c:strCache>
            </c:strRef>
          </c:tx>
          <c:cat>
            <c:strRef>
              <c:f>'2015 timeline'!$G$8:$G$10</c:f>
              <c:strCache>
                <c:ptCount val="3"/>
                <c:pt idx="0">
                  <c:v>January</c:v>
                </c:pt>
                <c:pt idx="1">
                  <c:v>February</c:v>
                </c:pt>
                <c:pt idx="2">
                  <c:v>March</c:v>
                </c:pt>
              </c:strCache>
            </c:strRef>
          </c:cat>
          <c:val>
            <c:numRef>
              <c:f>'2015 timeline'!$H$8:$H$10</c:f>
              <c:numCache>
                <c:formatCode>0.0</c:formatCode>
                <c:ptCount val="3"/>
                <c:pt idx="0">
                  <c:v>22.130980000000001</c:v>
                </c:pt>
                <c:pt idx="1">
                  <c:v>44.878355999999997</c:v>
                </c:pt>
                <c:pt idx="2">
                  <c:v>63.616427999999999</c:v>
                </c:pt>
              </c:numCache>
            </c:numRef>
          </c:val>
        </c:ser>
        <c:ser>
          <c:idx val="1"/>
          <c:order val="1"/>
          <c:tx>
            <c:strRef>
              <c:f>'2015 timeline'!$I$7</c:f>
              <c:strCache>
                <c:ptCount val="1"/>
                <c:pt idx="0">
                  <c:v>Outside appeal</c:v>
                </c:pt>
              </c:strCache>
            </c:strRef>
          </c:tx>
          <c:cat>
            <c:strRef>
              <c:f>'2015 timeline'!$G$8:$G$10</c:f>
              <c:strCache>
                <c:ptCount val="3"/>
                <c:pt idx="0">
                  <c:v>January</c:v>
                </c:pt>
                <c:pt idx="1">
                  <c:v>February</c:v>
                </c:pt>
                <c:pt idx="2">
                  <c:v>March</c:v>
                </c:pt>
              </c:strCache>
            </c:strRef>
          </c:cat>
          <c:val>
            <c:numRef>
              <c:f>'2015 timeline'!$I$8:$I$10</c:f>
              <c:numCache>
                <c:formatCode>0.0</c:formatCode>
                <c:ptCount val="3"/>
                <c:pt idx="0">
                  <c:v>28.740079000000001</c:v>
                </c:pt>
                <c:pt idx="1">
                  <c:v>33.175499000000002</c:v>
                </c:pt>
                <c:pt idx="2">
                  <c:v>33.175499000000002</c:v>
                </c:pt>
              </c:numCache>
            </c:numRef>
          </c:val>
        </c:ser>
        <c:overlap val="100"/>
        <c:axId val="117825536"/>
        <c:axId val="117827072"/>
      </c:barChart>
      <c:catAx>
        <c:axId val="117825536"/>
        <c:scaling>
          <c:orientation val="minMax"/>
        </c:scaling>
        <c:axPos val="b"/>
        <c:tickLblPos val="nextTo"/>
        <c:crossAx val="117827072"/>
        <c:crosses val="autoZero"/>
        <c:auto val="1"/>
        <c:lblAlgn val="ctr"/>
        <c:lblOffset val="100"/>
      </c:catAx>
      <c:valAx>
        <c:axId val="117827072"/>
        <c:scaling>
          <c:orientation val="minMax"/>
        </c:scaling>
        <c:axPos val="l"/>
        <c:majorGridlines/>
        <c:numFmt formatCode="0.0" sourceLinked="1"/>
        <c:tickLblPos val="nextTo"/>
        <c:crossAx val="117825536"/>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'2015 timeline'!$H$1</c:f>
              <c:strCache>
                <c:ptCount val="1"/>
                <c:pt idx="0">
                  <c:v>Inside appeal</c:v>
                </c:pt>
              </c:strCache>
            </c:strRef>
          </c:tx>
          <c:cat>
            <c:strRef>
              <c:f>'2015 timeline'!$G$2:$G$4</c:f>
              <c:strCache>
                <c:ptCount val="3"/>
                <c:pt idx="0">
                  <c:v>January</c:v>
                </c:pt>
                <c:pt idx="1">
                  <c:v>February</c:v>
                </c:pt>
                <c:pt idx="2">
                  <c:v>March</c:v>
                </c:pt>
              </c:strCache>
            </c:strRef>
          </c:cat>
          <c:val>
            <c:numRef>
              <c:f>'2015 timeline'!$H$2:$H$4</c:f>
              <c:numCache>
                <c:formatCode>0.0</c:formatCode>
                <c:ptCount val="3"/>
                <c:pt idx="0">
                  <c:v>22.130980000000001</c:v>
                </c:pt>
                <c:pt idx="1">
                  <c:v>22.747375999999999</c:v>
                </c:pt>
                <c:pt idx="2">
                  <c:v>18.738071999999999</c:v>
                </c:pt>
              </c:numCache>
            </c:numRef>
          </c:val>
        </c:ser>
        <c:ser>
          <c:idx val="1"/>
          <c:order val="1"/>
          <c:tx>
            <c:strRef>
              <c:f>'2015 timeline'!$I$1</c:f>
              <c:strCache>
                <c:ptCount val="1"/>
                <c:pt idx="0">
                  <c:v>Outside appeal</c:v>
                </c:pt>
              </c:strCache>
            </c:strRef>
          </c:tx>
          <c:cat>
            <c:strRef>
              <c:f>'2015 timeline'!$G$2:$G$4</c:f>
              <c:strCache>
                <c:ptCount val="3"/>
                <c:pt idx="0">
                  <c:v>January</c:v>
                </c:pt>
                <c:pt idx="1">
                  <c:v>February</c:v>
                </c:pt>
                <c:pt idx="2">
                  <c:v>March</c:v>
                </c:pt>
              </c:strCache>
            </c:strRef>
          </c:cat>
          <c:val>
            <c:numRef>
              <c:f>'2015 timeline'!$I$2:$I$4</c:f>
              <c:numCache>
                <c:formatCode>0.0</c:formatCode>
                <c:ptCount val="3"/>
                <c:pt idx="0">
                  <c:v>28.740079000000001</c:v>
                </c:pt>
                <c:pt idx="1">
                  <c:v>4.4354199999999997</c:v>
                </c:pt>
                <c:pt idx="2">
                  <c:v>0</c:v>
                </c:pt>
              </c:numCache>
            </c:numRef>
          </c:val>
        </c:ser>
        <c:overlap val="100"/>
        <c:axId val="117720576"/>
        <c:axId val="117722112"/>
      </c:barChart>
      <c:catAx>
        <c:axId val="117720576"/>
        <c:scaling>
          <c:orientation val="minMax"/>
        </c:scaling>
        <c:axPos val="b"/>
        <c:tickLblPos val="nextTo"/>
        <c:crossAx val="117722112"/>
        <c:crosses val="autoZero"/>
        <c:auto val="1"/>
        <c:lblAlgn val="ctr"/>
        <c:lblOffset val="100"/>
      </c:catAx>
      <c:valAx>
        <c:axId val="117722112"/>
        <c:scaling>
          <c:orientation val="minMax"/>
        </c:scaling>
        <c:axPos val="l"/>
        <c:majorGridlines/>
        <c:numFmt formatCode="0.0" sourceLinked="1"/>
        <c:tickLblPos val="nextTo"/>
        <c:crossAx val="117720576"/>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'Cluster analysis'!$B$2</c:f>
              <c:strCache>
                <c:ptCount val="1"/>
                <c:pt idx="0">
                  <c:v>Requirements</c:v>
                </c:pt>
              </c:strCache>
            </c:strRef>
          </c:tx>
          <c:dLbls>
            <c:dLbl>
              <c:idx val="0"/>
              <c:layout>
                <c:manualLayout>
                  <c:x val="-2.3725086914367544E-3"/>
                  <c:y val="-0.32283250433240079"/>
                </c:manualLayout>
              </c:layout>
              <c:dLblPos val="ctr"/>
              <c:showVal val="1"/>
            </c:dLbl>
            <c:dLbl>
              <c:idx val="1"/>
              <c:layout>
                <c:manualLayout>
                  <c:x val="-4.7449584816132689E-3"/>
                  <c:y val="-0.1070170962571035"/>
                </c:manualLayout>
              </c:layout>
              <c:dLblPos val="ctr"/>
              <c:showVal val="1"/>
            </c:dLbl>
            <c:dLbl>
              <c:idx val="2"/>
              <c:layout>
                <c:manualLayout>
                  <c:x val="0"/>
                  <c:y val="-8.172800612629072E-2"/>
                </c:manualLayout>
              </c:layout>
              <c:dLblPos val="ctr"/>
              <c:showVal val="1"/>
            </c:dLbl>
            <c:dLbl>
              <c:idx val="3"/>
              <c:layout>
                <c:manualLayout>
                  <c:x val="0"/>
                  <c:y val="-6.8210564995150144E-2"/>
                </c:manualLayout>
              </c:layout>
              <c:dLblPos val="ctr"/>
              <c:showVal val="1"/>
            </c:dLbl>
            <c:dLbl>
              <c:idx val="4"/>
              <c:layout>
                <c:manualLayout>
                  <c:x val="0"/>
                  <c:y val="-6.8933507436503255E-2"/>
                </c:manualLayout>
              </c:layout>
              <c:dLblPos val="ctr"/>
              <c:showVal val="1"/>
            </c:dLbl>
            <c:dLbl>
              <c:idx val="5"/>
              <c:layout>
                <c:manualLayout>
                  <c:x val="-4.744958481613288E-3"/>
                  <c:y val="-0.10476219516666856"/>
                </c:manualLayout>
              </c:layout>
              <c:dLblPos val="ctr"/>
              <c:showVal val="1"/>
            </c:dLbl>
            <c:dLblPos val="inEnd"/>
            <c:showVal val="1"/>
          </c:dLbls>
          <c:cat>
            <c:strRef>
              <c:f>'Cluster analysis'!$A$3:$A$8</c:f>
              <c:strCache>
                <c:ptCount val="6"/>
                <c:pt idx="0">
                  <c:v>Food Security</c:v>
                </c:pt>
                <c:pt idx="1">
                  <c:v>Nutrition</c:v>
                </c:pt>
                <c:pt idx="2">
                  <c:v>Health</c:v>
                </c:pt>
                <c:pt idx="3">
                  <c:v>WASH</c:v>
                </c:pt>
                <c:pt idx="4">
                  <c:v>Response Plan for Refugees and Migrants</c:v>
                </c:pt>
                <c:pt idx="5">
                  <c:v>All other clusters (8)</c:v>
                </c:pt>
              </c:strCache>
            </c:strRef>
          </c:cat>
          <c:val>
            <c:numRef>
              <c:f>'Cluster analysis'!$B$3:$B$8</c:f>
              <c:numCache>
                <c:formatCode>#,##0</c:formatCode>
                <c:ptCount val="6"/>
                <c:pt idx="0">
                  <c:v>374.86</c:v>
                </c:pt>
                <c:pt idx="1">
                  <c:v>96.283939000000004</c:v>
                </c:pt>
                <c:pt idx="2">
                  <c:v>61.870410999999997</c:v>
                </c:pt>
                <c:pt idx="3">
                  <c:v>56.816800999999998</c:v>
                </c:pt>
                <c:pt idx="4">
                  <c:v>51.13</c:v>
                </c:pt>
                <c:pt idx="5">
                  <c:v>106.556493</c:v>
                </c:pt>
              </c:numCache>
            </c:numRef>
          </c:val>
        </c:ser>
        <c:overlap val="100"/>
        <c:axId val="117868032"/>
        <c:axId val="117869568"/>
      </c:barChart>
      <c:lineChart>
        <c:grouping val="stacked"/>
        <c:ser>
          <c:idx val="1"/>
          <c:order val="1"/>
          <c:tx>
            <c:strRef>
              <c:f>'Cluster analysis'!$C$2</c:f>
              <c:strCache>
                <c:ptCount val="1"/>
                <c:pt idx="0">
                  <c:v>% of total requirements</c:v>
                </c:pt>
              </c:strCache>
            </c:strRef>
          </c:tx>
          <c:spPr>
            <a:ln>
              <a:noFill/>
            </a:ln>
          </c:spPr>
          <c:dLbls>
            <c:dLblPos val="ctr"/>
            <c:showVal val="1"/>
          </c:dLbls>
          <c:cat>
            <c:strRef>
              <c:f>'Cluster analysis'!$A$3:$A$8</c:f>
              <c:strCache>
                <c:ptCount val="6"/>
                <c:pt idx="0">
                  <c:v>Food Security</c:v>
                </c:pt>
                <c:pt idx="1">
                  <c:v>Nutrition</c:v>
                </c:pt>
                <c:pt idx="2">
                  <c:v>Health</c:v>
                </c:pt>
                <c:pt idx="3">
                  <c:v>WASH</c:v>
                </c:pt>
                <c:pt idx="4">
                  <c:v>Response Plan for Refugees and Migrants</c:v>
                </c:pt>
                <c:pt idx="5">
                  <c:v>All other clusters (8)</c:v>
                </c:pt>
              </c:strCache>
            </c:strRef>
          </c:cat>
          <c:val>
            <c:numRef>
              <c:f>'Cluster analysis'!$C$3:$C$8</c:f>
              <c:numCache>
                <c:formatCode>0%</c:formatCode>
                <c:ptCount val="6"/>
                <c:pt idx="0">
                  <c:v>0.50147311305470665</c:v>
                </c:pt>
                <c:pt idx="1">
                  <c:v>0.12880490483780474</c:v>
                </c:pt>
                <c:pt idx="2">
                  <c:v>8.2767826949112125E-2</c:v>
                </c:pt>
                <c:pt idx="3">
                  <c:v>7.6007304250332849E-2</c:v>
                </c:pt>
                <c:pt idx="4">
                  <c:v>6.8399723284658681E-2</c:v>
                </c:pt>
                <c:pt idx="5">
                  <c:v>0.14254712762338487</c:v>
                </c:pt>
              </c:numCache>
            </c:numRef>
          </c:val>
        </c:ser>
        <c:marker val="1"/>
        <c:axId val="117893760"/>
        <c:axId val="117892224"/>
      </c:lineChart>
      <c:catAx>
        <c:axId val="117868032"/>
        <c:scaling>
          <c:orientation val="minMax"/>
        </c:scaling>
        <c:axPos val="b"/>
        <c:tickLblPos val="nextTo"/>
        <c:crossAx val="117869568"/>
        <c:crosses val="autoZero"/>
        <c:auto val="1"/>
        <c:lblAlgn val="ctr"/>
        <c:lblOffset val="100"/>
      </c:catAx>
      <c:valAx>
        <c:axId val="117869568"/>
        <c:scaling>
          <c:orientation val="minMax"/>
        </c:scaling>
        <c:axPos val="l"/>
        <c:majorGridlines/>
        <c:title>
          <c:tx>
            <c:rich>
              <a:bodyPr rot="-5400000" vert="horz"/>
              <a:lstStyle/>
              <a:p>
                <a:pPr>
                  <a:defRPr/>
                </a:pPr>
                <a:r>
                  <a:rPr lang="en-GB"/>
                  <a:t>US$ millions</a:t>
                </a:r>
              </a:p>
            </c:rich>
          </c:tx>
          <c:layout/>
        </c:title>
        <c:numFmt formatCode="#,##0" sourceLinked="1"/>
        <c:tickLblPos val="nextTo"/>
        <c:crossAx val="117868032"/>
        <c:crosses val="autoZero"/>
        <c:crossBetween val="between"/>
      </c:valAx>
      <c:valAx>
        <c:axId val="117892224"/>
        <c:scaling>
          <c:orientation val="minMax"/>
          <c:max val="1"/>
        </c:scaling>
        <c:axPos val="r"/>
        <c:numFmt formatCode="0%" sourceLinked="1"/>
        <c:tickLblPos val="nextTo"/>
        <c:crossAx val="117893760"/>
        <c:crosses val="max"/>
        <c:crossBetween val="between"/>
      </c:valAx>
      <c:catAx>
        <c:axId val="117893760"/>
        <c:scaling>
          <c:orientation val="minMax"/>
        </c:scaling>
        <c:delete val="1"/>
        <c:axPos val="b"/>
        <c:tickLblPos val="none"/>
        <c:crossAx val="117892224"/>
        <c:crosses val="autoZero"/>
        <c:auto val="1"/>
        <c:lblAlgn val="ctr"/>
        <c:lblOffset val="100"/>
      </c:cat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'Appeals analysis'!$B$2</c:f>
              <c:strCache>
                <c:ptCount val="1"/>
                <c:pt idx="0">
                  <c:v>Funding</c:v>
                </c:pt>
              </c:strCache>
            </c:strRef>
          </c:tx>
          <c:cat>
            <c:strRef>
              <c:f>'Appeals analysis'!$A$3:$A$7</c:f>
              <c:strCache>
                <c:ptCount val="5"/>
                <c:pt idx="0">
                  <c:v>Yemen HRP 2010</c:v>
                </c:pt>
                <c:pt idx="1">
                  <c:v>Yemen HRP 2011</c:v>
                </c:pt>
                <c:pt idx="2">
                  <c:v>Yemen HRP 2012</c:v>
                </c:pt>
                <c:pt idx="3">
                  <c:v>Yemen HRP 2013</c:v>
                </c:pt>
                <c:pt idx="4">
                  <c:v>Yemen SRP 2014</c:v>
                </c:pt>
              </c:strCache>
            </c:strRef>
          </c:cat>
          <c:val>
            <c:numRef>
              <c:f>'Appeals analysis'!$B$3:$B$7</c:f>
              <c:numCache>
                <c:formatCode>_-* #,##0_-;\-* #,##0_-;_-* "-"??_-;_-@_-</c:formatCode>
                <c:ptCount val="5"/>
                <c:pt idx="0" formatCode="0">
                  <c:v>121.37328599999999</c:v>
                </c:pt>
                <c:pt idx="1">
                  <c:v>194.38928799999999</c:v>
                </c:pt>
                <c:pt idx="2">
                  <c:v>325.07252899999997</c:v>
                </c:pt>
                <c:pt idx="3">
                  <c:v>395.84487999999999</c:v>
                </c:pt>
                <c:pt idx="4">
                  <c:v>342.52457399999997</c:v>
                </c:pt>
              </c:numCache>
            </c:numRef>
          </c:val>
        </c:ser>
        <c:ser>
          <c:idx val="3"/>
          <c:order val="1"/>
          <c:tx>
            <c:strRef>
              <c:f>'Appeals analysis'!$E$2</c:f>
              <c:strCache>
                <c:ptCount val="1"/>
                <c:pt idx="0">
                  <c:v>Requirements not met</c:v>
                </c:pt>
              </c:strCache>
            </c:strRef>
          </c:tx>
          <c:cat>
            <c:strRef>
              <c:f>'Appeals analysis'!$A$3:$A$7</c:f>
              <c:strCache>
                <c:ptCount val="5"/>
                <c:pt idx="0">
                  <c:v>Yemen HRP 2010</c:v>
                </c:pt>
                <c:pt idx="1">
                  <c:v>Yemen HRP 2011</c:v>
                </c:pt>
                <c:pt idx="2">
                  <c:v>Yemen HRP 2012</c:v>
                </c:pt>
                <c:pt idx="3">
                  <c:v>Yemen HRP 2013</c:v>
                </c:pt>
                <c:pt idx="4">
                  <c:v>Yemen SRP 2014</c:v>
                </c:pt>
              </c:strCache>
            </c:strRef>
          </c:cat>
          <c:val>
            <c:numRef>
              <c:f>'Appeals analysis'!$E$3:$E$7</c:f>
              <c:numCache>
                <c:formatCode>_-* #,##0_-;\-* #,##0_-;_-* "-"??_-;_-@_-</c:formatCode>
                <c:ptCount val="5"/>
                <c:pt idx="0">
                  <c:v>64.74808400000002</c:v>
                </c:pt>
                <c:pt idx="1">
                  <c:v>97.920412000000027</c:v>
                </c:pt>
                <c:pt idx="2">
                  <c:v>260.53033899999997</c:v>
                </c:pt>
                <c:pt idx="3">
                  <c:v>309.92468199999996</c:v>
                </c:pt>
                <c:pt idx="4">
                  <c:v>253.45881000000003</c:v>
                </c:pt>
              </c:numCache>
            </c:numRef>
          </c:val>
        </c:ser>
        <c:overlap val="100"/>
        <c:axId val="117132672"/>
        <c:axId val="117142656"/>
      </c:barChart>
      <c:lineChart>
        <c:grouping val="standard"/>
        <c:ser>
          <c:idx val="4"/>
          <c:order val="2"/>
          <c:tx>
            <c:strRef>
              <c:f>'Appeals analysis'!$F$2</c:f>
              <c:strCache>
                <c:ptCount val="1"/>
                <c:pt idx="0">
                  <c:v>% covered</c:v>
                </c:pt>
              </c:strCache>
            </c:strRef>
          </c:tx>
          <c:dLbls>
            <c:dLbl>
              <c:idx val="0"/>
              <c:layout>
                <c:manualLayout>
                  <c:x val="-3.7393177475690376E-2"/>
                  <c:y val="-3.8046059289610745E-2"/>
                </c:manualLayout>
              </c:layout>
              <c:dLblPos val="r"/>
              <c:showVal val="1"/>
            </c:dLbl>
            <c:dLblPos val="t"/>
            <c:showVal val="1"/>
          </c:dLbls>
          <c:cat>
            <c:strRef>
              <c:f>'Appeals analysis'!$A$4:$A$7</c:f>
              <c:strCache>
                <c:ptCount val="4"/>
                <c:pt idx="0">
                  <c:v>Yemen HRP 2011</c:v>
                </c:pt>
                <c:pt idx="1">
                  <c:v>Yemen HRP 2012</c:v>
                </c:pt>
                <c:pt idx="2">
                  <c:v>Yemen HRP 2013</c:v>
                </c:pt>
                <c:pt idx="3">
                  <c:v>Yemen SRP 2014</c:v>
                </c:pt>
              </c:strCache>
            </c:strRef>
          </c:cat>
          <c:val>
            <c:numRef>
              <c:f>'Appeals analysis'!$F$3:$F$7</c:f>
              <c:numCache>
                <c:formatCode>0%</c:formatCode>
                <c:ptCount val="5"/>
                <c:pt idx="0">
                  <c:v>0.65211902319438109</c:v>
                </c:pt>
                <c:pt idx="1">
                  <c:v>0.66501141768473637</c:v>
                </c:pt>
                <c:pt idx="2">
                  <c:v>0.55510747430287521</c:v>
                </c:pt>
                <c:pt idx="3">
                  <c:v>0.56086986647349923</c:v>
                </c:pt>
                <c:pt idx="4">
                  <c:v>0.57472168385150812</c:v>
                </c:pt>
              </c:numCache>
            </c:numRef>
          </c:val>
        </c:ser>
        <c:marker val="1"/>
        <c:axId val="117158656"/>
        <c:axId val="117144576"/>
      </c:lineChart>
      <c:catAx>
        <c:axId val="117132672"/>
        <c:scaling>
          <c:orientation val="minMax"/>
        </c:scaling>
        <c:axPos val="b"/>
        <c:tickLblPos val="nextTo"/>
        <c:crossAx val="117142656"/>
        <c:crosses val="autoZero"/>
        <c:auto val="1"/>
        <c:lblAlgn val="ctr"/>
        <c:lblOffset val="100"/>
      </c:catAx>
      <c:valAx>
        <c:axId val="117142656"/>
        <c:scaling>
          <c:orientation val="minMax"/>
        </c:scaling>
        <c:axPos val="l"/>
        <c:majorGridlines/>
        <c:title>
          <c:tx>
            <c:rich>
              <a:bodyPr rot="-5400000" vert="horz"/>
              <a:lstStyle/>
              <a:p>
                <a:pPr>
                  <a:defRPr/>
                </a:pPr>
                <a:r>
                  <a:rPr lang="en-GB"/>
                  <a:t>US$ millions</a:t>
                </a:r>
              </a:p>
            </c:rich>
          </c:tx>
          <c:layout/>
        </c:title>
        <c:numFmt formatCode="0" sourceLinked="1"/>
        <c:tickLblPos val="nextTo"/>
        <c:crossAx val="117132672"/>
        <c:crosses val="autoZero"/>
        <c:crossBetween val="between"/>
      </c:valAx>
      <c:valAx>
        <c:axId val="117144576"/>
        <c:scaling>
          <c:orientation val="minMax"/>
          <c:max val="1"/>
        </c:scaling>
        <c:axPos val="r"/>
        <c:numFmt formatCode="0%" sourceLinked="1"/>
        <c:tickLblPos val="nextTo"/>
        <c:crossAx val="117158656"/>
        <c:crosses val="max"/>
        <c:crossBetween val="between"/>
      </c:valAx>
      <c:catAx>
        <c:axId val="117158656"/>
        <c:scaling>
          <c:orientation val="minMax"/>
        </c:scaling>
        <c:delete val="1"/>
        <c:axPos val="b"/>
        <c:tickLblPos val="none"/>
        <c:crossAx val="117144576"/>
        <c:crosses val="autoZero"/>
        <c:auto val="1"/>
        <c:lblAlgn val="ctr"/>
        <c:lblOffset val="100"/>
      </c:cat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clustered"/>
        <c:ser>
          <c:idx val="0"/>
          <c:order val="0"/>
          <c:tx>
            <c:strRef>
              <c:f>'Top donors 2011-2014'!$B$2</c:f>
              <c:strCache>
                <c:ptCount val="1"/>
                <c:pt idx="0">
                  <c:v>US$ million</c:v>
                </c:pt>
              </c:strCache>
            </c:strRef>
          </c:tx>
          <c:dLbls>
            <c:dLblPos val="outEnd"/>
            <c:showVal val="1"/>
          </c:dLbls>
          <c:cat>
            <c:strRef>
              <c:f>'Top donors 2011-2014'!$A$3:$A$12</c:f>
              <c:strCache>
                <c:ptCount val="10"/>
                <c:pt idx="0">
                  <c:v>US</c:v>
                </c:pt>
                <c:pt idx="1">
                  <c:v>EC</c:v>
                </c:pt>
                <c:pt idx="2">
                  <c:v>UK</c:v>
                </c:pt>
                <c:pt idx="3">
                  <c:v>Japan</c:v>
                </c:pt>
                <c:pt idx="4">
                  <c:v>CERF</c:v>
                </c:pt>
                <c:pt idx="5">
                  <c:v>Germany</c:v>
                </c:pt>
                <c:pt idx="6">
                  <c:v>UAE</c:v>
                </c:pt>
                <c:pt idx="7">
                  <c:v>Sweden</c:v>
                </c:pt>
                <c:pt idx="8">
                  <c:v>Canada</c:v>
                </c:pt>
                <c:pt idx="9">
                  <c:v>Switzerland</c:v>
                </c:pt>
              </c:strCache>
            </c:strRef>
          </c:cat>
          <c:val>
            <c:numRef>
              <c:f>'Top donors 2011-2014'!$B$3:$B$12</c:f>
              <c:numCache>
                <c:formatCode>0</c:formatCode>
                <c:ptCount val="10"/>
                <c:pt idx="0">
                  <c:v>478.82406200000003</c:v>
                </c:pt>
                <c:pt idx="1">
                  <c:v>195.15934999999999</c:v>
                </c:pt>
                <c:pt idx="2">
                  <c:v>187.39124699999999</c:v>
                </c:pt>
                <c:pt idx="3">
                  <c:v>113.56856000000001</c:v>
                </c:pt>
                <c:pt idx="4">
                  <c:v>86.297042000000005</c:v>
                </c:pt>
                <c:pt idx="5">
                  <c:v>80.687606000000002</c:v>
                </c:pt>
                <c:pt idx="6">
                  <c:v>71.900059999999996</c:v>
                </c:pt>
                <c:pt idx="7">
                  <c:v>63.269506999999997</c:v>
                </c:pt>
                <c:pt idx="8">
                  <c:v>43.749974999999999</c:v>
                </c:pt>
                <c:pt idx="9">
                  <c:v>35.158577000000001</c:v>
                </c:pt>
              </c:numCache>
            </c:numRef>
          </c:val>
        </c:ser>
        <c:axId val="119546624"/>
        <c:axId val="119548160"/>
      </c:barChart>
      <c:catAx>
        <c:axId val="119546624"/>
        <c:scaling>
          <c:orientation val="minMax"/>
        </c:scaling>
        <c:axPos val="b"/>
        <c:tickLblPos val="nextTo"/>
        <c:crossAx val="119548160"/>
        <c:crosses val="autoZero"/>
        <c:auto val="1"/>
        <c:lblAlgn val="ctr"/>
        <c:lblOffset val="100"/>
      </c:catAx>
      <c:valAx>
        <c:axId val="119548160"/>
        <c:scaling>
          <c:orientation val="minMax"/>
        </c:scaling>
        <c:axPos val="l"/>
        <c:majorGridlines/>
        <c:title>
          <c:tx>
            <c:rich>
              <a:bodyPr rot="-5400000" vert="horz"/>
              <a:lstStyle/>
              <a:p>
                <a:pPr>
                  <a:defRPr/>
                </a:pPr>
                <a:r>
                  <a:rPr lang="en-GB"/>
                  <a:t>US$ millions</a:t>
                </a:r>
              </a:p>
            </c:rich>
          </c:tx>
          <c:layout/>
        </c:title>
        <c:numFmt formatCode="0" sourceLinked="1"/>
        <c:tickLblPos val="nextTo"/>
        <c:crossAx val="119546624"/>
        <c:crosses val="autoZero"/>
        <c:crossBetween val="between"/>
      </c:valAx>
    </c:plotArea>
    <c:plotVisOnly val="1"/>
  </c:chart>
  <c:printSettings>
    <c:headerFooter/>
    <c:pageMargins b="0.75000000000000022" l="0.70000000000000018" r="0.70000000000000018" t="0.75000000000000022" header="0.3000000000000001" footer="0.3000000000000001"/>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'ERF 2015 analysis'!$B$4</c:f>
              <c:strCache>
                <c:ptCount val="1"/>
                <c:pt idx="0">
                  <c:v>Yemen 2015</c:v>
                </c:pt>
              </c:strCache>
            </c:strRef>
          </c:tx>
          <c:dLbls>
            <c:showCatName val="1"/>
            <c:showPercent val="1"/>
            <c:showLeaderLines val="1"/>
          </c:dLbls>
          <c:cat>
            <c:strRef>
              <c:f>'ERF 2015 analysis'!$A$5:$A$8</c:f>
              <c:strCache>
                <c:ptCount val="4"/>
                <c:pt idx="0">
                  <c:v>Coordination and Support Services</c:v>
                </c:pt>
                <c:pt idx="1">
                  <c:v>Food</c:v>
                </c:pt>
                <c:pt idx="2">
                  <c:v>Health</c:v>
                </c:pt>
                <c:pt idx="3">
                  <c:v>Sector Not Yet Specified</c:v>
                </c:pt>
              </c:strCache>
            </c:strRef>
          </c:cat>
          <c:val>
            <c:numRef>
              <c:f>'ERF 2015 analysis'!$B$5:$B$8</c:f>
              <c:numCache>
                <c:formatCode>_-* #,##0_-;\-* #,##0_-;_-* "-"??_-;_-@_-</c:formatCode>
                <c:ptCount val="4"/>
                <c:pt idx="0">
                  <c:v>493805</c:v>
                </c:pt>
                <c:pt idx="1">
                  <c:v>499155</c:v>
                </c:pt>
                <c:pt idx="2">
                  <c:v>895738</c:v>
                </c:pt>
                <c:pt idx="3">
                  <c:v>299060</c:v>
                </c:pt>
              </c:numCache>
            </c:numRef>
          </c:val>
        </c:ser>
        <c:dLbls>
          <c:showCatName val="1"/>
          <c:showPercent val="1"/>
        </c:dLbls>
        <c:firstSliceAng val="0"/>
      </c:pieChart>
    </c:plotArea>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590550</xdr:colOff>
      <xdr:row>4</xdr:row>
      <xdr:rowOff>95250</xdr:rowOff>
    </xdr:from>
    <xdr:to>
      <xdr:col>11</xdr:col>
      <xdr:colOff>285750</xdr:colOff>
      <xdr:row>20</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180974</xdr:colOff>
      <xdr:row>1</xdr:row>
      <xdr:rowOff>123825</xdr:rowOff>
    </xdr:from>
    <xdr:to>
      <xdr:col>11</xdr:col>
      <xdr:colOff>171449</xdr:colOff>
      <xdr:row>17</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523874</xdr:colOff>
      <xdr:row>5</xdr:row>
      <xdr:rowOff>76200</xdr:rowOff>
    </xdr:from>
    <xdr:to>
      <xdr:col>18</xdr:col>
      <xdr:colOff>95249</xdr:colOff>
      <xdr:row>16</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200024</xdr:colOff>
      <xdr:row>11</xdr:row>
      <xdr:rowOff>28574</xdr:rowOff>
    </xdr:from>
    <xdr:to>
      <xdr:col>10</xdr:col>
      <xdr:colOff>104775</xdr:colOff>
      <xdr:row>28</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447674</xdr:colOff>
      <xdr:row>8</xdr:row>
      <xdr:rowOff>28575</xdr:rowOff>
    </xdr:from>
    <xdr:to>
      <xdr:col>12</xdr:col>
      <xdr:colOff>190499</xdr:colOff>
      <xdr:row>26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76200</xdr:colOff>
      <xdr:row>2</xdr:row>
      <xdr:rowOff>9525</xdr:rowOff>
    </xdr:from>
    <xdr:to>
      <xdr:col>16</xdr:col>
      <xdr:colOff>381000</xdr:colOff>
      <xdr:row>19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438150</xdr:colOff>
      <xdr:row>11</xdr:row>
      <xdr:rowOff>133350</xdr:rowOff>
    </xdr:from>
    <xdr:to>
      <xdr:col>11</xdr:col>
      <xdr:colOff>285750</xdr:colOff>
      <xdr:row>28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0</xdr:row>
      <xdr:rowOff>104775</xdr:rowOff>
    </xdr:from>
    <xdr:to>
      <xdr:col>19</xdr:col>
      <xdr:colOff>342900</xdr:colOff>
      <xdr:row>17</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333374</xdr:colOff>
      <xdr:row>1</xdr:row>
      <xdr:rowOff>228599</xdr:rowOff>
    </xdr:from>
    <xdr:to>
      <xdr:col>14</xdr:col>
      <xdr:colOff>400049</xdr:colOff>
      <xdr:row>12</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847725</xdr:colOff>
      <xdr:row>1</xdr:row>
      <xdr:rowOff>47625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0" y="0"/>
          <a:ext cx="2724150" cy="67627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1</xdr:row>
      <xdr:rowOff>47625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0" y="0"/>
          <a:ext cx="2724150" cy="676275"/>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581024</xdr:colOff>
      <xdr:row>9</xdr:row>
      <xdr:rowOff>76199</xdr:rowOff>
    </xdr:from>
    <xdr:to>
      <xdr:col>4</xdr:col>
      <xdr:colOff>876299</xdr:colOff>
      <xdr:row>26</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447674</xdr:colOff>
      <xdr:row>5</xdr:row>
      <xdr:rowOff>28575</xdr:rowOff>
    </xdr:from>
    <xdr:to>
      <xdr:col>11</xdr:col>
      <xdr:colOff>190499</xdr:colOff>
      <xdr:row>23</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285749</xdr:colOff>
      <xdr:row>1</xdr:row>
      <xdr:rowOff>0</xdr:rowOff>
    </xdr:from>
    <xdr:to>
      <xdr:col>10</xdr:col>
      <xdr:colOff>276224</xdr:colOff>
      <xdr:row>16</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47625</xdr:colOff>
      <xdr:row>0</xdr:row>
      <xdr:rowOff>19050</xdr:rowOff>
    </xdr:from>
    <xdr:to>
      <xdr:col>1</xdr:col>
      <xdr:colOff>714375</xdr:colOff>
      <xdr:row>1</xdr:row>
      <xdr:rowOff>66675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47625" y="19050"/>
          <a:ext cx="2724150" cy="676275"/>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342900</xdr:colOff>
      <xdr:row>1</xdr:row>
      <xdr:rowOff>47625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0" y="0"/>
          <a:ext cx="2724150" cy="676275"/>
        </a:xfrm>
        <a:prstGeom prst="rect">
          <a:avLst/>
        </a:prstGeom>
        <a:noFill/>
        <a:ln w="9525">
          <a:noFill/>
          <a:miter lim="800000"/>
          <a:headEnd/>
          <a:tailEnd/>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anS" refreshedDate="42095.580578703702" createdVersion="1" refreshedVersion="3" recordCount="41" upgradeOnRefresh="1">
  <cacheSource type="worksheet">
    <worksheetSource ref="A1:AN42" sheet="FTS export 2015"/>
  </cacheSource>
  <cacheFields count="40">
    <cacheField name="Donor" numFmtId="3">
      <sharedItems count="16">
        <s v="Carry-over (donors not specified)"/>
        <s v="Denmark"/>
        <s v="Emergency Response Fund (OCHA)"/>
        <s v="European Commission's Humanitarian Aid and Civil Protection Department"/>
        <s v="Finland"/>
        <s v="Germany"/>
        <s v="Ireland"/>
        <s v="Japan"/>
        <s v="Sweden"/>
        <s v="Switzerland"/>
        <s v="United Kingdom "/>
        <s v="United Nations Children's Fund"/>
        <s v="United States of America"/>
        <s v="Various Donors (details not yet provided)"/>
        <s v="World Food Programme"/>
        <s v="World Health Organization"/>
      </sharedItems>
    </cacheField>
    <cacheField name="Recipient Organization" numFmtId="3">
      <sharedItems count="15">
        <s v="Emergency Response Fund (OCHA)"/>
        <s v="United Nations Children's Fund"/>
        <s v="World Food Programme"/>
        <s v="World Health Organization"/>
        <s v="International Medical Corps"/>
        <s v="Norwegian Refugee Council"/>
        <s v="OXFAM GB"/>
        <s v="UN Agencies, NGOs and/or Red Cross (details not yet provided)"/>
        <s v="German Red Cross"/>
        <s v="Office for the Coordination of Humanitarian Affairs"/>
        <s v="Swedish Civil Contingencies Agency (MSB)"/>
        <s v="CARE International"/>
        <s v="Agency for Technical Cooperation and Development"/>
        <s v="Mercy Corps "/>
        <s v="Various Recipients (details not yet provided)"/>
      </sharedItems>
    </cacheField>
    <cacheField name="Emergency title" numFmtId="3">
      <sharedItems/>
    </cacheField>
    <cacheField name="Response Plan/Appeal title" numFmtId="3">
      <sharedItems containsBlank="1" count="2">
        <s v="Yemen 2015"/>
        <m/>
      </sharedItems>
    </cacheField>
    <cacheField name="Project code" numFmtId="3">
      <sharedItems containsBlank="1"/>
    </cacheField>
    <cacheField name="Project title" numFmtId="3">
      <sharedItems containsBlank="1"/>
    </cacheField>
    <cacheField name="Emergency year" numFmtId="0">
      <sharedItems containsSemiMixedTypes="0" containsString="0" containsNumber="1" containsInteger="1" minValue="2015" maxValue="2015"/>
    </cacheField>
    <cacheField name="USD committed/contributed" numFmtId="3">
      <sharedItems containsSemiMixedTypes="0" containsString="0" containsNumber="1" containsInteger="1" minValue="-499155" maxValue="25472888"/>
    </cacheField>
    <cacheField name=" USD pledged" numFmtId="3">
      <sharedItems containsSemiMixedTypes="0" containsString="0" containsNumber="1" containsInteger="1" minValue="0" maxValue="750000"/>
    </cacheField>
    <cacheField name="Description" numFmtId="3">
      <sharedItems/>
    </cacheField>
    <cacheField name="Original currency amount" numFmtId="3">
      <sharedItems containsBlank="1" containsMixedTypes="1" containsNumber="1" containsInteger="1" minValue="250000" maxValue="30000000"/>
    </cacheField>
    <cacheField name="Original currency unit" numFmtId="3">
      <sharedItems/>
    </cacheField>
    <cacheField name="Decision date" numFmtId="164">
      <sharedItems containsSemiMixedTypes="0" containsNonDate="0" containsDate="1" containsString="0" minDate="2014-02-01T00:00:00" maxDate="2015-03-26T00:00:00" count="25">
        <d v="2015-01-01T00:00:00"/>
        <d v="2015-01-13T00:00:00"/>
        <d v="2014-12-30T00:00:00"/>
        <d v="2014-06-29T00:00:00"/>
        <d v="2015-01-21T00:00:00"/>
        <d v="2015-03-16T00:00:00"/>
        <d v="2015-03-09T00:00:00"/>
        <d v="2015-02-18T00:00:00"/>
        <d v="2015-03-17T00:00:00"/>
        <d v="2014-11-07T00:00:00"/>
        <d v="2015-03-11T00:00:00"/>
        <d v="2015-02-19T00:00:00"/>
        <d v="2014-12-12T00:00:00"/>
        <d v="2015-02-27T00:00:00"/>
        <d v="2015-02-17T00:00:00"/>
        <d v="2015-03-25T00:00:00"/>
        <d v="2015-01-16T00:00:00"/>
        <d v="2014-06-01T00:00:00"/>
        <d v="2014-02-01T00:00:00"/>
        <d v="2014-06-30T00:00:00"/>
        <d v="2015-02-13T00:00:00"/>
        <d v="2015-01-20T00:00:00"/>
        <d v="2015-02-12T00:00:00"/>
        <d v="2015-01-09T00:00:00"/>
        <d v="2015-03-15T00:00:00"/>
      </sharedItems>
    </cacheField>
    <cacheField name="Cluster (Country specific)" numFmtId="3">
      <sharedItems containsBlank="1"/>
    </cacheField>
    <cacheField name="IASC Standard Sector" numFmtId="3">
      <sharedItems count="6">
        <s v="SECTOR NOT YET SPECIFIED"/>
        <s v="COORDINATION AND SUPPORT SERVICES"/>
        <s v="FOOD"/>
        <s v="HEALTH"/>
        <s v="WATER AND SANITATION"/>
        <s v="ECONOMIC RECOVERY AND INFRASTRUCTURE"/>
      </sharedItems>
    </cacheField>
    <cacheField name="Destination Country" numFmtId="3">
      <sharedItems/>
    </cacheField>
    <cacheField name="Contribution status" numFmtId="3">
      <sharedItems/>
    </cacheField>
    <cacheField name="Donor top org. name" numFmtId="3">
      <sharedItems/>
    </cacheField>
    <cacheField name="Donor representative country" numFmtId="3">
      <sharedItems/>
    </cacheField>
    <cacheField name="Appealing agency top org." numFmtId="3">
      <sharedItems/>
    </cacheField>
    <cacheField name="Appealing Agency  type" numFmtId="3">
      <sharedItems/>
    </cacheField>
    <cacheField name="Appealing agency abbrev." numFmtId="3">
      <sharedItems/>
    </cacheField>
    <cacheField name="Emergency Region Name" numFmtId="3">
      <sharedItems containsNonDate="0" containsString="0" containsBlank="1"/>
    </cacheField>
    <cacheField name="Emergency country" numFmtId="3">
      <sharedItems/>
    </cacheField>
    <cacheField name="Emergency type" numFmtId="3">
      <sharedItems/>
    </cacheField>
    <cacheField name="Contibution type" numFmtId="3">
      <sharedItems/>
    </cacheField>
    <cacheField name="Item ID" numFmtId="3">
      <sharedItems containsSemiMixedTypes="0" containsString="0" containsNumber="1" containsInteger="1" minValue="205278" maxValue="227162"/>
    </cacheField>
    <cacheField name="Aid Type " numFmtId="3">
      <sharedItems containsNonDate="0" containsString="0" containsBlank="1"/>
    </cacheField>
    <cacheField name="Reported by" numFmtId="3">
      <sharedItems/>
    </cacheField>
    <cacheField name="Last updated" numFmtId="164">
      <sharedItems containsSemiMixedTypes="0" containsNonDate="0" containsDate="1" containsString="0" minDate="2015-01-13T16:36:00" maxDate="2015-03-31T12:04:00"/>
    </cacheField>
    <cacheField name="Date Created" numFmtId="164">
      <sharedItems containsSemiMixedTypes="0" containsNonDate="0" containsDate="1" containsString="0" minDate="2013-12-12T14:43:00" maxDate="2015-03-27T17:13:00"/>
    </cacheField>
    <cacheField name="Appeal year" numFmtId="0">
      <sharedItems containsString="0" containsBlank="1" containsNumber="1" containsInteger="1" minValue="2015" maxValue="2015"/>
    </cacheField>
    <cacheField name="Appeal country" numFmtId="3">
      <sharedItems containsBlank="1"/>
    </cacheField>
    <cacheField name="Appeal sub-set" numFmtId="3">
      <sharedItems/>
    </cacheField>
    <cacheField name="Project current request" numFmtId="3">
      <sharedItems containsString="0" containsBlank="1" containsNumber="1" containsInteger="1" minValue="0" maxValue="0"/>
    </cacheField>
    <cacheField name="Project date start" numFmtId="164">
      <sharedItems containsNonDate="0" containsDate="1" containsString="0" containsBlank="1" minDate="2015-01-01T00:00:00" maxDate="2015-01-02T00:00:00"/>
    </cacheField>
    <cacheField name="Project date end" numFmtId="164">
      <sharedItems containsNonDate="0" containsDate="1" containsString="0" containsBlank="1" minDate="2015-12-31T00:00:00" maxDate="2016-01-01T00:00:00"/>
    </cacheField>
    <cacheField name="Project location " numFmtId="3">
      <sharedItems containsBlank="1"/>
    </cacheField>
    <cacheField name="Priority " numFmtId="3">
      <sharedItems containsBlank="1"/>
    </cacheField>
    <cacheField name="Gender Marker" numFmtId="3">
      <sharedItems containsNonDate="0" containsString="0" containsBlank="1"/>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DanS" refreshedDate="42095.748081944446" createdVersion="1" refreshedVersion="3" recordCount="1314" upgradeOnRefresh="1">
  <cacheSource type="worksheet">
    <worksheetSource ref="A1:AN65536" sheet="FTS 2010-2014"/>
  </cacheSource>
  <cacheFields count="40">
    <cacheField name="Donor" numFmtId="0">
      <sharedItems containsBlank="1" count="96">
        <s v="Agency for Technical Cooperation and Development"/>
        <s v="Al-Amal Community for Social Welfare"/>
        <s v="Allocation of unearmarked funds by FAO"/>
        <s v="Allocation of unearmarked funds by OCHA"/>
        <s v="Allocation of unearmarked funds by WFP"/>
        <s v="Australia"/>
        <s v="Canada"/>
        <s v="Carry-over (donors not specified)"/>
        <s v="Central Emergency Response Fund"/>
        <s v="Charitable Society for Social Welfare"/>
        <s v="Danish Refugee Council"/>
        <s v="Denmark"/>
        <s v="Emergency Response Fund (OCHA)"/>
        <s v="European Commission"/>
        <s v="European Commission's Humanitarian Aid and Civil Protection Department"/>
        <s v="Finland"/>
        <s v="France"/>
        <s v="Germany"/>
        <s v="Humanitarian Aid and Development Organization"/>
        <s v="Interaction in Development Foundation"/>
        <s v="International Organization for Migration"/>
        <s v="INTERSOS"/>
        <s v="Islamic Relief Worldwide"/>
        <s v="Japan"/>
        <s v="Korea, Republic of"/>
        <s v="Luxembourg"/>
        <s v="Nahda Makers Organization"/>
        <s v="National Foundation for Development and Human Rights"/>
        <s v="Netherlands"/>
        <s v="Norway"/>
        <s v="Norwegian Refugee Council"/>
        <s v="OXFAM GB"/>
        <s v="Private (individuals &amp; organisations)"/>
        <s v="Progressio"/>
        <s v="Qatar"/>
        <s v="Qatar Charity"/>
        <s v="Qatar Red Crescent Society"/>
        <s v="Raqeep Organization for Human Rights"/>
        <s v="Relief International"/>
        <s v="Sama Al-Yemen Development Foundation"/>
        <s v="Saudi Arabia (Kingdom of)"/>
        <s v="Save the Children "/>
        <s v="Sheikh Thani bin Abdullah Foundation for Humanitarian Services"/>
        <s v="Society for Humanitarian Solidarity"/>
        <s v="Sweden"/>
        <s v="Switzerland"/>
        <s v="UN Peacebuilding Fund"/>
        <s v="United Kingdom "/>
        <s v="United Nations Children's Fund"/>
        <s v="United Nations Development Programme"/>
        <s v="United Nations Joint Programme on HIV/AIDS"/>
        <s v="United States of America"/>
        <s v="Various Donors (details not yet provided)"/>
        <s v="Vision Hope International"/>
        <s v="World Food Programme"/>
        <s v="World Health Organization"/>
        <s v="Yemen Family Care Association"/>
        <s v="Adventist Development and Relief Agency "/>
        <s v="Allocation of unearmarked funds by UNAIDS"/>
        <s v="Belgium"/>
        <s v="CARE International"/>
        <s v="Czech Republic"/>
        <s v="Estonia"/>
        <s v="European Union"/>
        <s v="India"/>
        <s v="International Relief and Development"/>
        <s v="International Rescue Committee"/>
        <s v="Ireland"/>
        <s v="Medical Emergency Relief International"/>
        <s v="Mercy Corps "/>
        <s v="Search for Common Ground"/>
        <s v="The Humanitarian Forum Yemen"/>
        <s v="United Arab Emirates"/>
        <s v="Arab Gulf Programme for United Nations Development Organizations"/>
        <s v="Austria"/>
        <s v="Hungary"/>
        <s v="Italy"/>
        <s v="Kuwait"/>
        <s v="League of Arab States"/>
        <s v="Liechtenstein"/>
        <s v="Peace Building Fund"/>
        <s v="Soul for Development"/>
        <s v="Spain"/>
        <s v="UNICEF National Committee/France"/>
        <s v="UNICEF National Committee/Japan"/>
        <s v="UNICEF National Committee/United Kingdom"/>
        <s v="US Fund for UNICEF"/>
        <s v="Humanitarian Forum"/>
        <s v="Russian Federation"/>
        <s v="UNICEF National Committee/Iceland"/>
        <s v="UNICEF National Committee/Netherlands"/>
        <s v="Yemen Women Union"/>
        <s v="DIA - Social Justice in Development"/>
        <s v="Greece"/>
        <s v="United Nations High Commissioner for Refugees"/>
        <m/>
      </sharedItems>
    </cacheField>
    <cacheField name="Recipient Organization" numFmtId="0">
      <sharedItems containsBlank="1"/>
    </cacheField>
    <cacheField name="Emergency title" numFmtId="0">
      <sharedItems containsBlank="1"/>
    </cacheField>
    <cacheField name="Response Plan/Appeal title" numFmtId="0">
      <sharedItems containsBlank="1"/>
    </cacheField>
    <cacheField name="Project code" numFmtId="0">
      <sharedItems containsBlank="1"/>
    </cacheField>
    <cacheField name="Project title" numFmtId="0">
      <sharedItems containsBlank="1"/>
    </cacheField>
    <cacheField name="Emergency year" numFmtId="0">
      <sharedItems containsString="0" containsBlank="1" containsNumber="1" containsInteger="1" minValue="2010" maxValue="2014"/>
    </cacheField>
    <cacheField name="USD committed/contributed" numFmtId="0">
      <sharedItems containsString="0" containsBlank="1" containsNumber="1" containsInteger="1" minValue="-107313458" maxValue="107313458"/>
    </cacheField>
    <cacheField name=" USD pledged" numFmtId="0">
      <sharedItems containsString="0" containsBlank="1" containsNumber="1" containsInteger="1" minValue="0" maxValue="2809573"/>
    </cacheField>
    <cacheField name="Description" numFmtId="0">
      <sharedItems containsBlank="1"/>
    </cacheField>
    <cacheField name="Original currency amount" numFmtId="0">
      <sharedItems containsBlank="1" containsMixedTypes="1" containsNumber="1" containsInteger="1" minValue="1800" maxValue="460000000"/>
    </cacheField>
    <cacheField name="Original currency unit" numFmtId="0">
      <sharedItems containsBlank="1"/>
    </cacheField>
    <cacheField name="Decision date" numFmtId="0">
      <sharedItems containsNonDate="0" containsDate="1" containsString="0" containsBlank="1" minDate="2009-12-24T00:00:00" maxDate="2015-01-15T00:00:00"/>
    </cacheField>
    <cacheField name="Cluster (Country specific)" numFmtId="0">
      <sharedItems containsBlank="1"/>
    </cacheField>
    <cacheField name="IASC Standard Sector" numFmtId="0">
      <sharedItems containsBlank="1"/>
    </cacheField>
    <cacheField name="Destination Country" numFmtId="0">
      <sharedItems containsBlank="1"/>
    </cacheField>
    <cacheField name="Contribution status" numFmtId="0">
      <sharedItems containsBlank="1"/>
    </cacheField>
    <cacheField name="Donor top org. name" numFmtId="0">
      <sharedItems containsBlank="1"/>
    </cacheField>
    <cacheField name="Donor representative country" numFmtId="0">
      <sharedItems containsBlank="1"/>
    </cacheField>
    <cacheField name="Appealing agency top org." numFmtId="0">
      <sharedItems containsBlank="1"/>
    </cacheField>
    <cacheField name="Appealing Agency  type" numFmtId="0">
      <sharedItems containsBlank="1"/>
    </cacheField>
    <cacheField name="Appealing agency abbrev." numFmtId="0">
      <sharedItems containsBlank="1"/>
    </cacheField>
    <cacheField name="Emergency Region Name" numFmtId="0">
      <sharedItems containsBlank="1"/>
    </cacheField>
    <cacheField name="Emergency country" numFmtId="0">
      <sharedItems containsBlank="1"/>
    </cacheField>
    <cacheField name="Emergency type" numFmtId="0">
      <sharedItems containsBlank="1"/>
    </cacheField>
    <cacheField name="Contibution type" numFmtId="0">
      <sharedItems containsBlank="1"/>
    </cacheField>
    <cacheField name="Item ID" numFmtId="0">
      <sharedItems containsString="0" containsBlank="1" containsNumber="1" containsInteger="1" minValue="137564" maxValue="226786"/>
    </cacheField>
    <cacheField name="Aid Type " numFmtId="0">
      <sharedItems containsBlank="1"/>
    </cacheField>
    <cacheField name="Reported by" numFmtId="0">
      <sharedItems containsBlank="1"/>
    </cacheField>
    <cacheField name="Last updated" numFmtId="0">
      <sharedItems containsNonDate="0" containsDate="1" containsString="0" containsBlank="1" minDate="2010-02-01T00:00:00" maxDate="2015-03-03T15:37:00"/>
    </cacheField>
    <cacheField name="Date Created" numFmtId="0">
      <sharedItems containsNonDate="0" containsDate="1" containsString="0" containsBlank="1" minDate="2009-03-03T00:00:00" maxDate="2015-03-03T15:37:00"/>
    </cacheField>
    <cacheField name="Appeal year" numFmtId="0">
      <sharedItems containsString="0" containsBlank="1" containsNumber="1" containsInteger="1" minValue="2010" maxValue="2014"/>
    </cacheField>
    <cacheField name="Appeal country" numFmtId="0">
      <sharedItems containsBlank="1"/>
    </cacheField>
    <cacheField name="Appeal sub-set" numFmtId="0">
      <sharedItems containsBlank="1"/>
    </cacheField>
    <cacheField name="Project current request" numFmtId="0">
      <sharedItems containsString="0" containsBlank="1" containsNumber="1" containsInteger="1" minValue="0" maxValue="207346457"/>
    </cacheField>
    <cacheField name="Project date start" numFmtId="0">
      <sharedItems containsNonDate="0" containsDate="1" containsString="0" containsBlank="1" minDate="2009-11-01T00:00:00" maxDate="2014-08-02T00:00:00"/>
    </cacheField>
    <cacheField name="Project date end" numFmtId="0">
      <sharedItems containsNonDate="0" containsDate="1" containsString="0" containsBlank="1" minDate="2010-06-30T00:00:00" maxDate="2016-07-01T00:00:00"/>
    </cacheField>
    <cacheField name="Project location " numFmtId="0">
      <sharedItems containsBlank="1"/>
    </cacheField>
    <cacheField name="Priority " numFmtId="0">
      <sharedItems containsBlank="1"/>
    </cacheField>
    <cacheField name="Gender Marker" numFmtId="0">
      <sharedItems containsBlank="1"/>
    </cacheField>
  </cacheFields>
</pivotCacheDefinition>
</file>

<file path=xl/pivotCache/pivotCacheRecords1.xml><?xml version="1.0" encoding="utf-8"?>
<pivotCacheRecords xmlns="http://schemas.openxmlformats.org/spreadsheetml/2006/main" xmlns:r="http://schemas.openxmlformats.org/officeDocument/2006/relationships" count="41">
  <r>
    <x v="0"/>
    <x v="0"/>
    <s v="Yemen 2015"/>
    <x v="0"/>
    <s v="YEM-15/SNYS/78622/R/8487"/>
    <s v="Emergency Response Fund for Yemen - (the figure shown for 'funding' is the unallocated balance of the fund)"/>
    <n v="2015"/>
    <n v="548304"/>
    <n v="0"/>
    <s v="Yemen - ERF"/>
    <s v=""/>
    <s v="USD"/>
    <x v="0"/>
    <s v="Cluster not yet specified"/>
    <x v="0"/>
    <s v="Yemen"/>
    <s v="Paid contribution"/>
    <s v="Carry-over (donors not specified)"/>
    <s v="Carry-over (donors not specified)"/>
    <s v="Emergency Response Fund (OCHA)"/>
    <s v="UN Agencies"/>
    <s v="ERF (OCHA)"/>
    <m/>
    <s v="Yemen"/>
    <s v="Complex Emergency"/>
    <s v="Cash"/>
    <n v="224403"/>
    <m/>
    <s v="Agency"/>
    <d v="2015-03-12T15:26:00"/>
    <d v="2015-02-03T12:56:00"/>
    <n v="2015"/>
    <s v="Yemen"/>
    <s v="Appeal projects, not including sub-set"/>
    <n v="0"/>
    <d v="2015-01-01T00:00:00"/>
    <d v="2015-12-31T00:00:00"/>
    <s v="NOT SPECIFIED"/>
    <s v="NOT SPECIFIED"/>
    <m/>
  </r>
  <r>
    <x v="0"/>
    <x v="0"/>
    <s v="Yemen 2015"/>
    <x v="0"/>
    <s v="YEM-15/SNYS/78622/R/8487"/>
    <s v="Emergency Response Fund for Yemen - (the figure shown for 'funding' is the unallocated balance of the fund)"/>
    <n v="2015"/>
    <n v="11913718"/>
    <n v="0"/>
    <s v="Yemen - ERF."/>
    <s v=""/>
    <s v="USD"/>
    <x v="0"/>
    <s v="Cluster not yet specified"/>
    <x v="0"/>
    <s v="Yemen"/>
    <s v="Paid contribution"/>
    <s v="Carry-over (donors not specified)"/>
    <s v="Carry-over (donors not specified)"/>
    <s v="Emergency Response Fund (OCHA)"/>
    <s v="UN Agencies"/>
    <s v="ERF (OCHA)"/>
    <m/>
    <s v="Yemen"/>
    <s v="Complex Emergency"/>
    <s v="Cash"/>
    <n v="225023"/>
    <m/>
    <s v="Agency"/>
    <d v="2015-03-12T15:11:00"/>
    <d v="2015-02-20T14:28:00"/>
    <n v="2015"/>
    <s v="Yemen"/>
    <s v="Appeal projects, not including sub-set"/>
    <n v="0"/>
    <d v="2015-01-01T00:00:00"/>
    <d v="2015-12-31T00:00:00"/>
    <s v="NOT SPECIFIED"/>
    <s v="NOT SPECIFIED"/>
    <m/>
  </r>
  <r>
    <x v="1"/>
    <x v="0"/>
    <s v="Yemen 2015"/>
    <x v="0"/>
    <s v="YEM-15/SNYS/78622/R/8487"/>
    <s v="Emergency Response Fund for Yemen - (the figure shown for 'funding' is the unallocated balance of the fund)"/>
    <n v="2015"/>
    <n v="1638002"/>
    <n v="0"/>
    <s v="Yemen - ERF. (OCT 4715)"/>
    <n v="10000000"/>
    <s v="DKK"/>
    <x v="1"/>
    <s v="Cluster not yet specified"/>
    <x v="0"/>
    <s v="Yemen"/>
    <s v="Paid contribution"/>
    <s v="Denmark"/>
    <s v="Denmark"/>
    <s v="Emergency Response Fund (OCHA)"/>
    <s v="UN Agencies"/>
    <s v="ERF (OCHA)"/>
    <m/>
    <s v="Yemen"/>
    <s v="Complex Emergency"/>
    <s v="Cash"/>
    <n v="223077"/>
    <m/>
    <s v="Agency"/>
    <d v="2015-03-12T15:24:00"/>
    <d v="2014-12-31T12:29:00"/>
    <n v="2015"/>
    <s v="Yemen"/>
    <s v="Appeal projects, not including sub-set"/>
    <n v="0"/>
    <d v="2015-01-01T00:00:00"/>
    <d v="2015-12-31T00:00:00"/>
    <s v="NOT SPECIFIED"/>
    <s v="NOT SPECIFIED"/>
    <m/>
  </r>
  <r>
    <x v="1"/>
    <x v="1"/>
    <s v="Yemen 2015"/>
    <x v="0"/>
    <s v="YEM-15/SNYS/78668/R/124"/>
    <s v="to be allocated to specific projects"/>
    <n v="2015"/>
    <n v="1580778"/>
    <n v="0"/>
    <s v="to be allocated to specific projects "/>
    <n v="10000000"/>
    <s v="DKK"/>
    <x v="2"/>
    <s v="Cluster not yet specified"/>
    <x v="0"/>
    <s v="Yemen"/>
    <s v="Paid contribution"/>
    <s v="Denmark"/>
    <s v="Denmark"/>
    <s v="United Nations Children's Fund"/>
    <s v="UN Agencies"/>
    <s v="UNICEF"/>
    <m/>
    <s v="Yemen"/>
    <s v="Complex Emergency"/>
    <s v="Cash"/>
    <n v="226538"/>
    <m/>
    <s v="Agency"/>
    <d v="2015-03-18T10:41:00"/>
    <d v="2015-03-18T10:41:00"/>
    <n v="2015"/>
    <s v="Yemen"/>
    <s v="Appeal projects, not including sub-set"/>
    <n v="0"/>
    <d v="2015-01-01T00:00:00"/>
    <d v="2015-12-31T00:00:00"/>
    <s v="NOT SPECIFIED"/>
    <s v="NOT SPECIFIED"/>
    <m/>
  </r>
  <r>
    <x v="2"/>
    <x v="1"/>
    <s v="Yemen 2015"/>
    <x v="0"/>
    <s v="YEM-15/SNYS/78668/R/124"/>
    <s v="to be allocated to specific projects"/>
    <n v="2015"/>
    <n v="299060"/>
    <n v="0"/>
    <s v="to be allocated to specific projects "/>
    <s v=""/>
    <s v="USD"/>
    <x v="2"/>
    <s v="Cluster not yet specified"/>
    <x v="0"/>
    <s v="Yemen"/>
    <s v="Paid contribution"/>
    <s v="Emergency Response Fund (OCHA)"/>
    <s v="Allocation of unearmarked funds by UN agencies"/>
    <s v="United Nations Children's Fund"/>
    <s v="UN Agencies"/>
    <s v="UNICEF"/>
    <m/>
    <s v="Yemen"/>
    <s v="Complex Emergency"/>
    <s v="Cash"/>
    <n v="226540"/>
    <m/>
    <s v="Agency"/>
    <d v="2015-03-18T10:42:00"/>
    <d v="2015-03-18T10:42:00"/>
    <n v="2015"/>
    <s v="Yemen"/>
    <s v="Appeal projects, not including sub-set"/>
    <n v="0"/>
    <d v="2015-01-01T00:00:00"/>
    <d v="2015-12-31T00:00:00"/>
    <s v="NOT SPECIFIED"/>
    <s v="NOT SPECIFIED"/>
    <m/>
  </r>
  <r>
    <x v="2"/>
    <x v="2"/>
    <s v="Yemen 2015"/>
    <x v="0"/>
    <s v="YEM-15/CSS/78675/R/561"/>
    <s v="Logistics"/>
    <n v="2015"/>
    <n v="493805"/>
    <n v="0"/>
    <s v="Air Passenger Service through Logistics Cluster Coordination in Support to Humanitarian Response in Yemen (DMA-ERF-0483/129)"/>
    <s v=""/>
    <s v="USD"/>
    <x v="3"/>
    <s v="Logistics"/>
    <x v="1"/>
    <s v="Yemen"/>
    <s v="Paid contribution"/>
    <s v="Emergency Response Fund (OCHA)"/>
    <s v="Allocation of unearmarked funds by UN agencies"/>
    <s v="World Food Programme"/>
    <s v="UN Agencies"/>
    <s v="WFP"/>
    <m/>
    <s v="Yemen"/>
    <s v="Complex Emergency"/>
    <s v="Cash"/>
    <n v="216556"/>
    <m/>
    <s v="Donor and Agency"/>
    <d v="2015-03-20T10:53:00"/>
    <d v="2014-08-11T16:58:00"/>
    <n v="2015"/>
    <s v="Yemen"/>
    <s v="Appeal projects, not including sub-set"/>
    <n v="0"/>
    <d v="2015-01-01T00:00:00"/>
    <d v="2015-12-31T00:00:00"/>
    <s v="NOT SPECIFIED"/>
    <s v="NOT SPECIFIED"/>
    <m/>
  </r>
  <r>
    <x v="2"/>
    <x v="2"/>
    <s v="Yemen 2015"/>
    <x v="0"/>
    <s v="YEM-15/F/78676/R/561"/>
    <s v="Food security"/>
    <n v="2015"/>
    <n v="499155"/>
    <n v="0"/>
    <s v="Food security"/>
    <s v=""/>
    <s v="USD"/>
    <x v="4"/>
    <s v="Food Security"/>
    <x v="2"/>
    <s v="Yemen"/>
    <s v="Paid contribution"/>
    <s v="Emergency Response Fund (OCHA)"/>
    <s v="Allocation of unearmarked funds by UN agencies"/>
    <s v="World Food Programme"/>
    <s v="UN Agencies"/>
    <s v="WFP"/>
    <m/>
    <s v="Yemen"/>
    <s v="Complex Emergency"/>
    <s v="Cash"/>
    <n v="226787"/>
    <m/>
    <s v="Agency"/>
    <d v="2015-03-20T10:54:00"/>
    <d v="2015-03-20T10:54:00"/>
    <n v="2015"/>
    <s v="Yemen"/>
    <s v="Appeal projects, not including sub-set"/>
    <n v="0"/>
    <d v="2015-01-01T00:00:00"/>
    <d v="2015-12-31T00:00:00"/>
    <s v="NOT SPECIFIED"/>
    <s v="NOT SPECIFIED"/>
    <m/>
  </r>
  <r>
    <x v="2"/>
    <x v="3"/>
    <s v="Yemen 2015"/>
    <x v="0"/>
    <s v="YEM-15/H/78646/R/122"/>
    <s v="Health related activities"/>
    <n v="2015"/>
    <n v="399996"/>
    <n v="0"/>
    <s v="Continuation of provision of essential Primary Health Care services, essential medical services, mass casualty management and monitoring/responding to potential communciable disease outbreaks in affected governorates in the South and Central regions of Ye"/>
    <s v=""/>
    <s v="USD"/>
    <x v="5"/>
    <s v="Health"/>
    <x v="3"/>
    <s v="Yemen"/>
    <s v="Paid contribution"/>
    <s v="Emergency Response Fund (OCHA)"/>
    <s v="Allocation of unearmarked funds by UN agencies"/>
    <s v="World Health Organization"/>
    <s v="UN Agencies"/>
    <s v="WHO"/>
    <m/>
    <s v="Yemen"/>
    <s v="Complex Emergency"/>
    <s v="Cash"/>
    <n v="226429"/>
    <m/>
    <s v="Agency"/>
    <d v="2015-03-17T12:19:00"/>
    <d v="2015-03-17T12:19:00"/>
    <n v="2015"/>
    <s v="Yemen"/>
    <s v="Health"/>
    <n v="0"/>
    <d v="2015-01-01T00:00:00"/>
    <d v="2015-12-31T00:00:00"/>
    <s v="NOT SPECIFIED"/>
    <s v="NOT SPECIFIED"/>
    <m/>
  </r>
  <r>
    <x v="2"/>
    <x v="3"/>
    <s v="Yemen 2015"/>
    <x v="0"/>
    <s v="YEM-15/H/78646/R/122"/>
    <s v="Health related activities"/>
    <n v="2015"/>
    <n v="495742"/>
    <n v="0"/>
    <s v="Maintenance of life-saving, preventive and curative health service provision to affected and vulnerable populations in the northern governorates of Hajjah (Haradh) and Saada_x000d__x000a_"/>
    <s v=""/>
    <s v="USD"/>
    <x v="5"/>
    <s v="Health"/>
    <x v="3"/>
    <s v="Yemen"/>
    <s v="Paid contribution"/>
    <s v="Emergency Response Fund (OCHA)"/>
    <s v="Allocation of unearmarked funds by UN agencies"/>
    <s v="World Health Organization"/>
    <s v="UN Agencies"/>
    <s v="WHO"/>
    <m/>
    <s v="Yemen"/>
    <s v="Complex Emergency"/>
    <s v="Cash"/>
    <n v="226431"/>
    <m/>
    <s v="Agency"/>
    <d v="2015-03-17T12:20:00"/>
    <d v="2015-03-17T12:20:00"/>
    <n v="2015"/>
    <s v="Yemen"/>
    <s v="Health"/>
    <n v="0"/>
    <d v="2015-01-01T00:00:00"/>
    <d v="2015-12-31T00:00:00"/>
    <s v="NOT SPECIFIED"/>
    <s v="NOT SPECIFIED"/>
    <m/>
  </r>
  <r>
    <x v="3"/>
    <x v="4"/>
    <s v="Yemen 2015"/>
    <x v="0"/>
    <s v="YEM-15/H/78674/R/5160"/>
    <s v="Health related activities"/>
    <n v="2015"/>
    <n v="1571268"/>
    <n v="0"/>
    <s v="Man-made crises / Expanded Emergency Nutrition and Health Support for the Vulnerable Population in Lahj (ECHO/YEM/BUD/2015/91003)"/>
    <n v="1400000"/>
    <s v="EUR"/>
    <x v="6"/>
    <s v="Health"/>
    <x v="3"/>
    <s v="Yemen"/>
    <s v="Commitment"/>
    <s v="European Commission"/>
    <s v="European Commission"/>
    <s v="International Medical Corps"/>
    <s v="NGOs"/>
    <s v="IMC"/>
    <m/>
    <s v="Yemen"/>
    <s v="Complex Emergency"/>
    <s v="Cash"/>
    <n v="226709"/>
    <m/>
    <s v="Donor"/>
    <d v="2015-03-19T14:32:00"/>
    <d v="2015-03-19T14:32:00"/>
    <n v="2015"/>
    <s v="Yemen"/>
    <s v="Appeal projects, not including sub-set"/>
    <n v="0"/>
    <d v="2015-01-01T00:00:00"/>
    <d v="2015-12-31T00:00:00"/>
    <s v="NOT SPECIFIED"/>
    <s v="NOT SPECIFIED"/>
    <m/>
  </r>
  <r>
    <x v="3"/>
    <x v="5"/>
    <s v="Yemen 2015"/>
    <x v="0"/>
    <s v="YEM-15/F/78621/R/5834"/>
    <s v="Integrated lifesaving humanitarian assistance to the most vulnerable conflict affected people in Yemen and enhanced INGO safety and security"/>
    <n v="2015"/>
    <n v="2721088"/>
    <n v="0"/>
    <s v="Man-made crises / Integrated lifesaving humanitarian assistance to the most vulnerable conflict affected people in Yemen and enhanced INGO safety and security (ECHO/YEM/BUD/2015/91001)"/>
    <n v="2400000"/>
    <s v="EUR"/>
    <x v="7"/>
    <s v="Food Security"/>
    <x v="2"/>
    <s v="Yemen"/>
    <s v="Commitment"/>
    <s v="European Commission"/>
    <s v="European Commission"/>
    <s v="Norwegian Refugee Council"/>
    <s v="NGOs"/>
    <s v="NRC"/>
    <m/>
    <s v="Yemen"/>
    <s v="Complex Emergency"/>
    <s v="Cash"/>
    <n v="225438"/>
    <m/>
    <s v="Donor"/>
    <d v="2015-03-12T15:07:00"/>
    <d v="2015-02-27T12:23:00"/>
    <n v="2015"/>
    <s v="Yemen"/>
    <s v="Appeal projects, not including sub-set"/>
    <n v="0"/>
    <d v="2015-01-01T00:00:00"/>
    <d v="2015-12-31T00:00:00"/>
    <s v="NOT SPECIFIED"/>
    <s v="NOT SPECIFIED"/>
    <m/>
  </r>
  <r>
    <x v="3"/>
    <x v="6"/>
    <s v="Yemen 2015"/>
    <x v="0"/>
    <s v="YEM-15/WS/78730/R/5120"/>
    <s v="WASH"/>
    <n v="2015"/>
    <n v="1122334"/>
    <n v="0"/>
    <s v="Man-made crises / Provision of humanitarian aid for Yemeni populations affected by armed conflict in Sa'ada and Al Mazraq camp (ECHO/YEM/BUD/2015/91002)"/>
    <n v="1000000"/>
    <s v="EUR"/>
    <x v="8"/>
    <s v="WASH"/>
    <x v="4"/>
    <s v="Yemen"/>
    <s v="Commitment"/>
    <s v="European Commission"/>
    <s v="European Commission"/>
    <s v="Oxfam/Community Aid Abroad/Intermon/Novib"/>
    <s v="NGOs"/>
    <s v="OXFAM GB"/>
    <m/>
    <s v="Yemen"/>
    <s v="Complex Emergency"/>
    <s v="Cash"/>
    <n v="226916"/>
    <m/>
    <s v="Donor"/>
    <d v="2015-03-23T16:50:00"/>
    <d v="2015-03-23T16:50:00"/>
    <n v="2015"/>
    <s v="Yemen"/>
    <s v="Appeal projects, not including sub-set"/>
    <n v="0"/>
    <d v="2015-01-01T00:00:00"/>
    <d v="2015-12-31T00:00:00"/>
    <s v="NOT SPECIFIED"/>
    <s v="NOT SPECIFIED"/>
    <m/>
  </r>
  <r>
    <x v="3"/>
    <x v="7"/>
    <s v="Yemen 2015"/>
    <x v="1"/>
    <m/>
    <m/>
    <n v="2015"/>
    <n v="25472888"/>
    <n v="0"/>
    <s v="Humanitarian Implementation Plan for Yemen (ECHO/YEM/BUD/2015/91000)"/>
    <n v="20200000"/>
    <s v="EUR"/>
    <x v="9"/>
    <m/>
    <x v="0"/>
    <s v="Yemen"/>
    <s v="Commitment"/>
    <s v="European Commission"/>
    <s v="European Commission"/>
    <s v="UN Agencies, NGOs and/or Red Cross (details not yet provided)"/>
    <s v="Other"/>
    <s v="UN Agencies, NGOs and/or Red Cross"/>
    <m/>
    <s v="Yemen"/>
    <s v="Complex Emergency"/>
    <s v="Cash"/>
    <n v="223556"/>
    <m/>
    <s v="Donor"/>
    <d v="2015-01-13T16:36:00"/>
    <d v="2015-01-13T16:36:00"/>
    <m/>
    <m/>
    <s v="Appeal projects, not including sub-set"/>
    <m/>
    <m/>
    <m/>
    <m/>
    <m/>
    <m/>
  </r>
  <r>
    <x v="4"/>
    <x v="2"/>
    <s v="Yemen 2015"/>
    <x v="0"/>
    <s v="YEM-15/F/78676/R/561"/>
    <s v="Food security"/>
    <n v="2015"/>
    <n v="2244669"/>
    <n v="0"/>
    <s v="Aid to victims of conflict in Yemen"/>
    <n v="2000000"/>
    <s v="EUR"/>
    <x v="10"/>
    <s v="Food Security"/>
    <x v="2"/>
    <s v="Yemen"/>
    <s v="Commitment"/>
    <s v="Finland"/>
    <s v="Finland"/>
    <s v="World Food Programme"/>
    <s v="UN Agencies"/>
    <s v="WFP"/>
    <m/>
    <s v="Yemen"/>
    <s v="Complex Emergency"/>
    <s v="Cash"/>
    <n v="227162"/>
    <m/>
    <s v="Donor"/>
    <d v="2015-03-27T17:13:00"/>
    <d v="2015-03-27T17:13:00"/>
    <n v="2015"/>
    <s v="Yemen"/>
    <s v="Appeal projects, not including sub-set"/>
    <n v="0"/>
    <d v="2015-01-01T00:00:00"/>
    <d v="2015-12-31T00:00:00"/>
    <s v="NOT SPECIFIED"/>
    <s v="NOT SPECIFIED"/>
    <m/>
  </r>
  <r>
    <x v="5"/>
    <x v="8"/>
    <s v="Yemen 2015"/>
    <x v="1"/>
    <m/>
    <m/>
    <n v="2015"/>
    <n v="1196386"/>
    <n v="0"/>
    <s v="Improved primary health care and community-based nutrition services in the district Taiz (Vn05 321.50 YEM 01/15)"/>
    <n v="981036"/>
    <s v="EUR"/>
    <x v="11"/>
    <m/>
    <x v="3"/>
    <s v="Yemen"/>
    <s v="Commitment"/>
    <s v="Germany"/>
    <s v="Germany"/>
    <s v="German Red Cross"/>
    <s v="Red Cross / Red Crescent"/>
    <s v="Germany RC"/>
    <m/>
    <s v="Yemen"/>
    <s v="Complex Emergency"/>
    <s v="Cash"/>
    <n v="226708"/>
    <m/>
    <s v="Donor"/>
    <d v="2015-03-23T12:17:00"/>
    <d v="2015-03-19T14:28:00"/>
    <m/>
    <m/>
    <s v="Appeal projects, not including sub-set"/>
    <m/>
    <m/>
    <m/>
    <m/>
    <m/>
    <m/>
  </r>
  <r>
    <x v="6"/>
    <x v="0"/>
    <s v="Yemen 2015"/>
    <x v="0"/>
    <s v="YEM-15/SNYS/78622/R/8487"/>
    <s v="Emergency Response Fund for Yemen - (the figure shown for 'funding' is the unallocated balance of the fund)"/>
    <n v="2015"/>
    <n v="0"/>
    <n v="561167"/>
    <s v="Yemen - ERF. (OCT 4780)"/>
    <n v="500000"/>
    <s v="EUR"/>
    <x v="10"/>
    <s v="Cluster not yet specified"/>
    <x v="0"/>
    <s v="Yemen"/>
    <s v="Pledge"/>
    <s v="Ireland"/>
    <s v="Ireland"/>
    <s v="Emergency Response Fund (OCHA)"/>
    <s v="UN Agencies"/>
    <s v="ERF (OCHA)"/>
    <m/>
    <s v="Yemen"/>
    <s v="Complex Emergency"/>
    <s v="Cash"/>
    <n v="226228"/>
    <m/>
    <s v="Agency"/>
    <d v="2015-03-12T15:50:00"/>
    <d v="2015-03-12T15:50:00"/>
    <n v="2015"/>
    <s v="Yemen"/>
    <s v="Appeal projects, not including sub-set"/>
    <n v="0"/>
    <d v="2015-01-01T00:00:00"/>
    <d v="2015-12-31T00:00:00"/>
    <s v="NOT SPECIFIED"/>
    <s v="NOT SPECIFIED"/>
    <m/>
  </r>
  <r>
    <x v="6"/>
    <x v="0"/>
    <s v="Yemen 2015"/>
    <x v="0"/>
    <s v="YEM-15/SNYS/78622/R/8487"/>
    <s v="Emergency Response Fund for Yemen - (the figure shown for 'funding' is the unallocated balance of the fund)"/>
    <n v="2015"/>
    <n v="619579"/>
    <n v="0"/>
    <s v="Yemen - ERF. (OCT 4703)"/>
    <n v="500000"/>
    <s v="EUR"/>
    <x v="12"/>
    <s v="Cluster not yet specified"/>
    <x v="0"/>
    <s v="Yemen"/>
    <s v="Paid contribution"/>
    <s v="Ireland"/>
    <s v="Ireland"/>
    <s v="Emergency Response Fund (OCHA)"/>
    <s v="UN Agencies"/>
    <s v="ERF (OCHA)"/>
    <m/>
    <s v="Yemen"/>
    <s v="Complex Emergency"/>
    <s v="Cash"/>
    <n v="222631"/>
    <m/>
    <s v="Agency"/>
    <d v="2015-03-12T15:25:00"/>
    <d v="2014-12-15T16:21:00"/>
    <n v="2015"/>
    <s v="Yemen"/>
    <s v="Appeal projects, not including sub-set"/>
    <n v="0"/>
    <d v="2015-01-01T00:00:00"/>
    <d v="2015-12-31T00:00:00"/>
    <s v="NOT SPECIFIED"/>
    <s v="NOT SPECIFIED"/>
    <m/>
  </r>
  <r>
    <x v="7"/>
    <x v="1"/>
    <s v="Yemen 2015"/>
    <x v="0"/>
    <s v="YEM-15/SNYS/78668/R/124"/>
    <s v="to be allocated to specific projects"/>
    <n v="2015"/>
    <n v="6400000"/>
    <n v="0"/>
    <s v="to be allocated to specific projects "/>
    <s v=""/>
    <s v="USD"/>
    <x v="13"/>
    <s v="Cluster not yet specified"/>
    <x v="0"/>
    <s v="Yemen"/>
    <s v="Paid contribution"/>
    <s v="Japan"/>
    <s v="Japan"/>
    <s v="United Nations Children's Fund"/>
    <s v="UN Agencies"/>
    <s v="UNICEF"/>
    <m/>
    <s v="Yemen"/>
    <s v="Complex Emergency"/>
    <s v="Cash"/>
    <n v="226539"/>
    <m/>
    <s v="Agency"/>
    <d v="2015-03-18T10:41:00"/>
    <d v="2015-03-18T10:41:00"/>
    <n v="2015"/>
    <s v="Yemen"/>
    <s v="Appeal projects, not including sub-set"/>
    <n v="0"/>
    <d v="2015-01-01T00:00:00"/>
    <d v="2015-12-31T00:00:00"/>
    <s v="NOT SPECIFIED"/>
    <s v="NOT SPECIFIED"/>
    <m/>
  </r>
  <r>
    <x v="7"/>
    <x v="2"/>
    <s v="Yemen 2015"/>
    <x v="0"/>
    <s v="YEM-15/F/78676/R/561"/>
    <s v="Food security"/>
    <n v="2015"/>
    <n v="10000000"/>
    <n v="0"/>
    <s v="Food security"/>
    <s v=""/>
    <s v="USD"/>
    <x v="14"/>
    <s v="Food Security"/>
    <x v="2"/>
    <s v="Yemen"/>
    <s v="Paid contribution"/>
    <s v="Japan"/>
    <s v="Japan"/>
    <s v="World Food Programme"/>
    <s v="UN Agencies"/>
    <s v="WFP"/>
    <m/>
    <s v="Yemen"/>
    <s v="Complex Emergency"/>
    <s v="Cash"/>
    <n v="226782"/>
    <m/>
    <s v="Agency"/>
    <d v="2015-03-20T10:47:00"/>
    <d v="2015-03-20T10:47:00"/>
    <n v="2015"/>
    <s v="Yemen"/>
    <s v="Appeal projects, not including sub-set"/>
    <n v="0"/>
    <d v="2015-01-01T00:00:00"/>
    <d v="2015-12-31T00:00:00"/>
    <s v="NOT SPECIFIED"/>
    <s v="NOT SPECIFIED"/>
    <m/>
  </r>
  <r>
    <x v="7"/>
    <x v="3"/>
    <s v="Yemen 2015"/>
    <x v="0"/>
    <s v="YEM-15/H/78646/R/122"/>
    <s v="Health related activities"/>
    <n v="2015"/>
    <n v="2700000"/>
    <n v="0"/>
    <s v="Enhancing access to Primary Health Care services, management of communicable diseases and health system styrengthening in target districts_x000d__x000a_"/>
    <s v=""/>
    <s v="USD"/>
    <x v="5"/>
    <s v="Health"/>
    <x v="3"/>
    <s v="Yemen"/>
    <s v="Paid contribution"/>
    <s v="Japan"/>
    <s v="Japan"/>
    <s v="World Health Organization"/>
    <s v="UN Agencies"/>
    <s v="WHO"/>
    <m/>
    <s v="Yemen"/>
    <s v="Complex Emergency"/>
    <s v="Cash"/>
    <n v="226428"/>
    <m/>
    <s v="Agency"/>
    <d v="2015-03-17T12:17:00"/>
    <d v="2015-03-17T12:17:00"/>
    <n v="2015"/>
    <s v="Yemen"/>
    <s v="Health"/>
    <n v="0"/>
    <d v="2015-01-01T00:00:00"/>
    <d v="2015-12-31T00:00:00"/>
    <s v="NOT SPECIFIED"/>
    <s v="NOT SPECIFIED"/>
    <m/>
  </r>
  <r>
    <x v="8"/>
    <x v="0"/>
    <s v="Yemen 2015"/>
    <x v="0"/>
    <s v="YEM-15/SNYS/78622/R/8487"/>
    <s v="Emergency Response Fund for Yemen - (the figure shown for 'funding' is the unallocated balance of the fund)"/>
    <n v="2015"/>
    <n v="3488778"/>
    <n v="0"/>
    <s v="Emergency Response Fund for Yemen - (the figure shown for 'funding' is the unallocated balance of the fund) [OCT 4783]"/>
    <n v="30000000"/>
    <s v="SEK"/>
    <x v="15"/>
    <s v="Cluster not yet specified"/>
    <x v="0"/>
    <s v="Yemen"/>
    <s v="Commitment"/>
    <s v="Sweden"/>
    <s v="Sweden"/>
    <s v="Emergency Response Fund (OCHA)"/>
    <s v="UN Agencies"/>
    <s v="ERF (OCHA)"/>
    <m/>
    <s v="Yemen"/>
    <s v="Complex Emergency"/>
    <s v="Cash"/>
    <n v="226523"/>
    <m/>
    <s v="Agency"/>
    <d v="2015-03-31T12:04:00"/>
    <d v="2015-03-18T10:18:00"/>
    <n v="2015"/>
    <s v="Yemen"/>
    <s v="Appeal projects, not including sub-set"/>
    <n v="0"/>
    <d v="2015-01-01T00:00:00"/>
    <d v="2015-12-31T00:00:00"/>
    <s v="NOT SPECIFIED"/>
    <s v="NOT SPECIFIED"/>
    <m/>
  </r>
  <r>
    <x v="8"/>
    <x v="9"/>
    <s v="Yemen 2015"/>
    <x v="0"/>
    <s v="YEM-15/CSS/78623/R/119"/>
    <s v="Strengthening humanitarian coordination and advocacy"/>
    <n v="2015"/>
    <n v="636780"/>
    <n v="0"/>
    <s v="Strengthening humanitarian coordination and advocacy (OCT 4559)"/>
    <n v="5000000"/>
    <s v="SEK"/>
    <x v="5"/>
    <s v="Coordination and Security"/>
    <x v="1"/>
    <s v="Yemen"/>
    <s v="Paid contribution"/>
    <s v="Sweden"/>
    <s v="Sweden"/>
    <s v="Office for the Coordination of Humanitarian Affairs"/>
    <s v="UN Agencies"/>
    <s v="OCHA"/>
    <m/>
    <s v="Yemen"/>
    <s v="Complex Emergency"/>
    <s v="Cash"/>
    <n v="226760"/>
    <m/>
    <s v="Agency"/>
    <d v="2015-03-20T10:07:00"/>
    <d v="2015-03-20T10:07:00"/>
    <n v="2015"/>
    <s v="Yemen"/>
    <s v="Appeal projects, not including sub-set"/>
    <n v="0"/>
    <d v="2015-01-01T00:00:00"/>
    <d v="2015-12-31T00:00:00"/>
    <s v="NOT SPECIFIED"/>
    <s v="NOT SPECIFIED"/>
    <m/>
  </r>
  <r>
    <x v="8"/>
    <x v="10"/>
    <s v="Yemen 2015"/>
    <x v="1"/>
    <m/>
    <m/>
    <n v="2015"/>
    <n v="54126"/>
    <n v="0"/>
    <s v="Secondment of HAO to OCHA"/>
    <n v="425000"/>
    <s v="SEK"/>
    <x v="16"/>
    <m/>
    <x v="1"/>
    <s v="Yemen"/>
    <s v="Commitment"/>
    <s v="Sweden"/>
    <s v="Sweden"/>
    <s v="Swedish Civil Contingencies Agency (MSB)"/>
    <s v="Government"/>
    <s v="MSB"/>
    <m/>
    <s v="Yemen"/>
    <s v="Complex Emergency"/>
    <s v="Cash"/>
    <n v="224357"/>
    <m/>
    <s v="Donor"/>
    <d v="2015-02-02T17:11:00"/>
    <d v="2015-02-02T17:11:00"/>
    <m/>
    <m/>
    <s v="Appeal projects, not including sub-set"/>
    <m/>
    <m/>
    <m/>
    <m/>
    <m/>
    <m/>
  </r>
  <r>
    <x v="9"/>
    <x v="9"/>
    <s v="Yemen 2015"/>
    <x v="0"/>
    <s v="YEM-15/CSS/78623/R/119"/>
    <s v="Strengthening humanitarian coordination and advocacy"/>
    <n v="2015"/>
    <n v="0"/>
    <n v="434783"/>
    <s v="Strengthening humanitarian coordination and advocacy   [OCT 4756]"/>
    <n v="400000"/>
    <s v="CHF"/>
    <x v="14"/>
    <s v="Coordination and Security"/>
    <x v="1"/>
    <s v="Yemen"/>
    <s v="Pledge"/>
    <s v="Switzerland"/>
    <s v="Switzerland"/>
    <s v="Office for the Coordination of Humanitarian Affairs"/>
    <s v="UN Agencies"/>
    <s v="OCHA"/>
    <m/>
    <s v="Yemen"/>
    <s v="Complex Emergency"/>
    <s v="Cash"/>
    <n v="224923"/>
    <m/>
    <s v="Agency"/>
    <d v="2015-03-12T15:13:00"/>
    <d v="2015-02-18T16:53:00"/>
    <n v="2015"/>
    <s v="Yemen"/>
    <s v="Appeal projects, not including sub-set"/>
    <n v="0"/>
    <d v="2015-01-01T00:00:00"/>
    <d v="2015-12-31T00:00:00"/>
    <s v="NOT SPECIFIED"/>
    <s v="NOT SPECIFIED"/>
    <m/>
  </r>
  <r>
    <x v="10"/>
    <x v="11"/>
    <s v="Yemen 2015"/>
    <x v="0"/>
    <s v="YEM-15/F/78626/R/5645"/>
    <s v="To mprove food secuity and increase community resilience to shocks by providing food assistance"/>
    <n v="2015"/>
    <n v="1773477"/>
    <n v="0"/>
    <s v="To improve food security and increase community resilience to shocks by providing food assistance, safe water, emergency livelihoods support, shelter and protection service over two years. This will benefit chronically vulnerable communities affected by p"/>
    <s v=""/>
    <s v="USD"/>
    <x v="17"/>
    <s v="Food Security"/>
    <x v="2"/>
    <s v="Yemen"/>
    <s v="Commitment"/>
    <s v="United Kingdom "/>
    <s v="United Kingdom"/>
    <s v="CARE International"/>
    <s v="NGOs"/>
    <s v="CARE"/>
    <m/>
    <s v="Yemen"/>
    <s v="Complex Emergency"/>
    <s v="Cash"/>
    <n v="217411"/>
    <m/>
    <s v="Donor"/>
    <d v="2015-03-12T15:23:00"/>
    <d v="2014-08-29T15:53:00"/>
    <n v="2015"/>
    <s v="Yemen"/>
    <s v="Appeal projects, not including sub-set"/>
    <n v="0"/>
    <d v="2015-01-01T00:00:00"/>
    <d v="2015-12-31T00:00:00"/>
    <s v="NOT SPECIFIED"/>
    <s v="NOT SPECIFIED"/>
    <m/>
  </r>
  <r>
    <x v="10"/>
    <x v="11"/>
    <s v="Yemen 2015"/>
    <x v="0"/>
    <s v="YEM-15/F/78626/R/5645"/>
    <s v="To mprove food secuity and increase community resilience to shocks by providing food assistance"/>
    <n v="2015"/>
    <n v="1368452"/>
    <n v="0"/>
    <s v="To mprove food secuity and increase community resilience to shocks by providing food assistance, safe water, emergency livelihoods support, shelter and protection services over two years (2015 portion). This will benefit chronically vulnerable communities"/>
    <s v=""/>
    <s v="USD"/>
    <x v="18"/>
    <s v="Food Security"/>
    <x v="2"/>
    <s v="Yemen"/>
    <s v="Commitment"/>
    <s v="United Kingdom "/>
    <s v="United Kingdom"/>
    <s v="CARE International"/>
    <s v="NGOs"/>
    <s v="CARE"/>
    <m/>
    <s v="Yemen"/>
    <s v="Complex Emergency"/>
    <s v="Cash"/>
    <n v="217416"/>
    <m/>
    <s v="Donor"/>
    <d v="2015-03-12T15:22:00"/>
    <d v="2014-08-29T16:41:00"/>
    <n v="2015"/>
    <s v="Yemen"/>
    <s v="Appeal projects, not including sub-set"/>
    <n v="0"/>
    <d v="2015-01-01T00:00:00"/>
    <d v="2015-12-31T00:00:00"/>
    <s v="NOT SPECIFIED"/>
    <s v="NOT SPECIFIED"/>
    <m/>
  </r>
  <r>
    <x v="10"/>
    <x v="9"/>
    <s v="Yemen 2015"/>
    <x v="0"/>
    <s v="YEM-15/CSS/78623/R/119"/>
    <s v="Strengthening humanitarian coordination and advocacy"/>
    <n v="2015"/>
    <n v="413223"/>
    <n v="0"/>
    <s v="Strengthening Humanitarian Coordination and Advocacy in Yemen (OCT 4344); [203847-105; 40075891]"/>
    <n v="250000"/>
    <s v="GBP"/>
    <x v="13"/>
    <s v="Coordination and Security"/>
    <x v="1"/>
    <s v="Yemen"/>
    <s v="Paid contribution"/>
    <s v="United Kingdom "/>
    <s v="United Kingdom"/>
    <s v="Office for the Coordination of Humanitarian Affairs"/>
    <s v="UN Agencies"/>
    <s v="OCHA"/>
    <m/>
    <s v="Yemen"/>
    <s v="Complex Emergency"/>
    <s v="Cash"/>
    <n v="205278"/>
    <m/>
    <s v="Agency"/>
    <d v="2015-03-12T15:29:00"/>
    <d v="2013-12-12T14:43:00"/>
    <n v="2015"/>
    <s v="Yemen"/>
    <s v="Appeal projects, not including sub-set"/>
    <n v="0"/>
    <d v="2015-01-01T00:00:00"/>
    <d v="2015-12-31T00:00:00"/>
    <s v="NOT SPECIFIED"/>
    <s v="NOT SPECIFIED"/>
    <m/>
  </r>
  <r>
    <x v="11"/>
    <x v="0"/>
    <s v="Yemen 2015"/>
    <x v="0"/>
    <s v="YEM-15/SNYS/78622/R/8487"/>
    <s v="Emergency Response Fund for Yemen - (the figure shown for 'funding' is the unallocated balance of the fund)"/>
    <n v="2015"/>
    <n v="-299060"/>
    <n v="0"/>
    <s v="Balancing entry for fund allocation 226540"/>
    <m/>
    <s v="USD"/>
    <x v="2"/>
    <s v="Cluster not yet specified"/>
    <x v="0"/>
    <s v="Yemen"/>
    <s v="Paid contribution"/>
    <s v="United Nations Children's Fund"/>
    <s v="Allocation of unearmarked funds by UN agencies"/>
    <s v="Emergency Response Fund (OCHA)"/>
    <s v="UN Agencies"/>
    <s v="ERF (OCHA)"/>
    <m/>
    <s v="Yemen"/>
    <s v="Complex Emergency"/>
    <s v="Cash"/>
    <n v="226541"/>
    <m/>
    <s v="Agency"/>
    <d v="2015-03-18T10:42:00"/>
    <d v="2015-03-18T10:42:00"/>
    <n v="2015"/>
    <s v="Yemen"/>
    <s v="Appeal projects, not including sub-set"/>
    <n v="0"/>
    <d v="2015-01-01T00:00:00"/>
    <d v="2015-12-31T00:00:00"/>
    <s v="NOT SPECIFIED"/>
    <s v="NOT SPECIFIED"/>
    <m/>
  </r>
  <r>
    <x v="12"/>
    <x v="12"/>
    <s v="Yemen 2015"/>
    <x v="0"/>
    <s v="YEM-15/ER/78625/R/6458"/>
    <s v="Economic Recovery and Market Systems"/>
    <n v="2015"/>
    <n v="2194865"/>
    <n v="0"/>
    <s v="Agriculture and Food Security, Economic Recovery and Market Systems (ERMS), WASH - 2015 portion (USAID/OFDA) "/>
    <s v=""/>
    <s v="USD"/>
    <x v="19"/>
    <s v="Early Recovery"/>
    <x v="5"/>
    <s v="Yemen"/>
    <s v="Paid contribution"/>
    <s v="United States of America"/>
    <s v="United States"/>
    <s v="Agency for Technical Cooperation and Development"/>
    <s v="NGOs"/>
    <s v="ACTED"/>
    <m/>
    <s v="Yemen"/>
    <s v="Complex Emergency"/>
    <s v="Cash"/>
    <n v="217861"/>
    <m/>
    <s v="Donor and Agency"/>
    <d v="2015-03-12T15:19:00"/>
    <d v="2014-09-09T11:54:00"/>
    <n v="2015"/>
    <s v="Yemen"/>
    <s v="Appeal projects, not including sub-set"/>
    <n v="0"/>
    <d v="2015-01-01T00:00:00"/>
    <d v="2015-12-31T00:00:00"/>
    <s v="NOT SPECIFIED"/>
    <s v="NOT SPECIFIED"/>
    <m/>
  </r>
  <r>
    <x v="12"/>
    <x v="4"/>
    <s v="Yemen 2015"/>
    <x v="1"/>
    <m/>
    <m/>
    <n v="2015"/>
    <n v="3200000"/>
    <n v="0"/>
    <s v="Health, Nutrition, Water, Sanitation and Hygiene (WASH) (USAID/OFDA) "/>
    <s v=""/>
    <s v="USD"/>
    <x v="20"/>
    <m/>
    <x v="0"/>
    <s v="Yemen"/>
    <s v="Commitment"/>
    <s v="United States of America"/>
    <s v="United States"/>
    <s v="International Medical Corps"/>
    <s v="NGOs"/>
    <s v="IMC"/>
    <m/>
    <s v="Yemen"/>
    <s v="Complex Emergency"/>
    <s v="Cash"/>
    <n v="224838"/>
    <m/>
    <s v="Donor"/>
    <d v="2015-02-16T12:14:00"/>
    <d v="2015-02-16T12:14:00"/>
    <m/>
    <m/>
    <s v="Appeal projects, not including sub-set"/>
    <m/>
    <m/>
    <m/>
    <m/>
    <m/>
    <m/>
  </r>
  <r>
    <x v="12"/>
    <x v="13"/>
    <s v="Yemen 2015"/>
    <x v="0"/>
    <s v="YEM-15/WS/78624/R/5162"/>
    <s v="WASH"/>
    <n v="2015"/>
    <n v="3213065"/>
    <n v="0"/>
    <s v="Economic Recovery and Market Systems (ERMS), WASH (USAID/OFDA) "/>
    <s v=""/>
    <s v="USD"/>
    <x v="20"/>
    <s v="WASH"/>
    <x v="4"/>
    <s v="Yemen"/>
    <s v="Commitment"/>
    <s v="United States of America"/>
    <s v="United States"/>
    <s v="Mercy Corps "/>
    <s v="NGOs"/>
    <s v="Mercy Corps"/>
    <m/>
    <s v="Yemen"/>
    <s v="Complex Emergency"/>
    <s v="Cash"/>
    <n v="224839"/>
    <m/>
    <s v="Donor"/>
    <d v="2015-03-12T15:16:00"/>
    <d v="2015-02-16T12:14:00"/>
    <n v="2015"/>
    <s v="Yemen"/>
    <s v="Appeal projects, not including sub-set"/>
    <n v="0"/>
    <d v="2015-01-01T00:00:00"/>
    <d v="2015-12-31T00:00:00"/>
    <s v="NOT SPECIFIED"/>
    <s v="NOT SPECIFIED"/>
    <m/>
  </r>
  <r>
    <x v="12"/>
    <x v="9"/>
    <s v="Yemen 2015"/>
    <x v="0"/>
    <s v="YEM-15/CSS/78623/R/119"/>
    <s v="Strengthening humanitarian coordination and advocacy"/>
    <n v="2015"/>
    <n v="0"/>
    <n v="750000"/>
    <s v="Strengthening humanitarian coordination and advocacy (OCT 4728)"/>
    <n v="750000"/>
    <s v="USD"/>
    <x v="21"/>
    <s v="Coordination and Security"/>
    <x v="1"/>
    <s v="Yemen"/>
    <s v="Pledge"/>
    <s v="United States of America"/>
    <s v="United States"/>
    <s v="Office for the Coordination of Humanitarian Affairs"/>
    <s v="UN Agencies"/>
    <s v="OCHA"/>
    <m/>
    <s v="Yemen"/>
    <s v="Complex Emergency"/>
    <s v="Cash"/>
    <n v="227027"/>
    <m/>
    <s v="Agency"/>
    <d v="2015-03-25T14:01:00"/>
    <d v="2015-03-25T14:01:00"/>
    <n v="2015"/>
    <s v="Yemen"/>
    <s v="Appeal projects, not including sub-set"/>
    <n v="0"/>
    <d v="2015-01-01T00:00:00"/>
    <d v="2015-12-31T00:00:00"/>
    <s v="NOT SPECIFIED"/>
    <s v="NOT SPECIFIED"/>
    <m/>
  </r>
  <r>
    <x v="12"/>
    <x v="14"/>
    <s v="Yemen 2015"/>
    <x v="1"/>
    <m/>
    <m/>
    <n v="2015"/>
    <n v="19517"/>
    <n v="0"/>
    <s v="Program Support (USAID/OFDA) "/>
    <s v=""/>
    <s v="USD"/>
    <x v="20"/>
    <m/>
    <x v="1"/>
    <s v="Yemen"/>
    <s v="Commitment"/>
    <s v="United States of America"/>
    <s v="United States"/>
    <s v="Various Recipients (details not yet provided)"/>
    <s v="Other"/>
    <s v="Various Recipients"/>
    <m/>
    <s v="Yemen"/>
    <s v="Complex Emergency"/>
    <s v="Cash"/>
    <n v="224840"/>
    <m/>
    <s v="Donor"/>
    <d v="2015-02-16T12:15:00"/>
    <d v="2015-02-16T12:15:00"/>
    <m/>
    <m/>
    <s v="Appeal projects, not including sub-set"/>
    <m/>
    <m/>
    <m/>
    <m/>
    <m/>
    <m/>
  </r>
  <r>
    <x v="12"/>
    <x v="14"/>
    <s v="Yemen 2015"/>
    <x v="1"/>
    <m/>
    <m/>
    <n v="2015"/>
    <n v="19517"/>
    <n v="0"/>
    <s v="Admin Support - USAID Egypt (USAID/OFDA)_x000d__x000a_"/>
    <s v=""/>
    <s v="USD"/>
    <x v="22"/>
    <m/>
    <x v="0"/>
    <s v="Yemen"/>
    <s v="Commitment"/>
    <s v="United States of America"/>
    <s v="United States"/>
    <s v="Various Recipients (details not yet provided)"/>
    <s v="Other"/>
    <s v="Various Recipients"/>
    <m/>
    <s v="Yemen"/>
    <s v="Complex Emergency"/>
    <s v="Cash"/>
    <n v="225003"/>
    <m/>
    <s v="Donor"/>
    <d v="2015-02-19T18:11:00"/>
    <d v="2015-02-19T18:11:00"/>
    <m/>
    <m/>
    <s v="Appeal projects, not including sub-set"/>
    <m/>
    <m/>
    <m/>
    <m/>
    <m/>
    <m/>
  </r>
  <r>
    <x v="12"/>
    <x v="14"/>
    <s v="Yemen 2015"/>
    <x v="1"/>
    <m/>
    <m/>
    <n v="2015"/>
    <n v="3213065"/>
    <n v="0"/>
    <s v="Water, Sanitation and Hygiene, Economic Recovery and Market Systems_x000d__x000a_ (USAID/OFDA)_x000d__x000a_"/>
    <s v=""/>
    <s v="USD"/>
    <x v="23"/>
    <m/>
    <x v="0"/>
    <s v="Yemen"/>
    <s v="Commitment"/>
    <s v="United States of America"/>
    <s v="United States"/>
    <s v="Various Recipients (details not yet provided)"/>
    <s v="Other"/>
    <s v="Various Recipients"/>
    <m/>
    <s v="Yemen"/>
    <s v="Complex Emergency"/>
    <s v="Cash"/>
    <n v="225004"/>
    <m/>
    <s v="Donor"/>
    <d v="2015-02-19T18:12:00"/>
    <d v="2015-02-19T18:12:00"/>
    <m/>
    <m/>
    <s v="Appeal projects, not including sub-set"/>
    <m/>
    <m/>
    <m/>
    <m/>
    <m/>
    <m/>
  </r>
  <r>
    <x v="13"/>
    <x v="2"/>
    <s v="Yemen 2015"/>
    <x v="0"/>
    <s v="YEM-15/F/78676/R/561"/>
    <s v="Food security"/>
    <n v="2015"/>
    <n v="1065"/>
    <n v="0"/>
    <s v="Food security (Misc. income)"/>
    <s v=""/>
    <s v="USD"/>
    <x v="24"/>
    <s v="Food Security"/>
    <x v="2"/>
    <s v="Yemen"/>
    <s v="Paid contribution"/>
    <s v="Various Donors (details not yet provided)"/>
    <s v="Various (details not yet provided)"/>
    <s v="World Food Programme"/>
    <s v="UN Agencies"/>
    <s v="WFP"/>
    <m/>
    <s v="Yemen"/>
    <s v="Complex Emergency"/>
    <s v="Cash"/>
    <n v="226783"/>
    <m/>
    <s v="Agency"/>
    <d v="2015-03-20T10:48:00"/>
    <d v="2015-03-20T10:48:00"/>
    <n v="2015"/>
    <s v="Yemen"/>
    <s v="Appeal projects, not including sub-set"/>
    <n v="0"/>
    <d v="2015-01-01T00:00:00"/>
    <d v="2015-12-31T00:00:00"/>
    <s v="NOT SPECIFIED"/>
    <s v="NOT SPECIFIED"/>
    <m/>
  </r>
  <r>
    <x v="13"/>
    <x v="2"/>
    <s v="Yemen 2015"/>
    <x v="0"/>
    <s v="YEM-15/F/78676/R/561"/>
    <s v="Food security"/>
    <n v="2015"/>
    <n v="6972778"/>
    <n v="0"/>
    <s v="Food security (Resource transfer)"/>
    <s v=""/>
    <s v="USD"/>
    <x v="24"/>
    <s v="Food Security"/>
    <x v="2"/>
    <s v="Yemen"/>
    <s v="Paid contribution"/>
    <s v="Various Donors (details not yet provided)"/>
    <s v="Various (details not yet provided)"/>
    <s v="World Food Programme"/>
    <s v="UN Agencies"/>
    <s v="WFP"/>
    <m/>
    <s v="Yemen"/>
    <s v="Complex Emergency"/>
    <s v="Cash"/>
    <n v="226784"/>
    <m/>
    <s v="Agency"/>
    <d v="2015-03-20T10:49:00"/>
    <d v="2015-03-20T10:49:00"/>
    <n v="2015"/>
    <s v="Yemen"/>
    <s v="Appeal projects, not including sub-set"/>
    <n v="0"/>
    <d v="2015-01-01T00:00:00"/>
    <d v="2015-12-31T00:00:00"/>
    <s v="NOT SPECIFIED"/>
    <s v="NOT SPECIFIED"/>
    <m/>
  </r>
  <r>
    <x v="13"/>
    <x v="2"/>
    <s v="Yemen 2015"/>
    <x v="0"/>
    <s v="YEM-15/F/78676/R/561"/>
    <s v="Food security"/>
    <n v="2015"/>
    <n v="400"/>
    <n v="0"/>
    <s v="Food security (Cost recovery)"/>
    <s v=""/>
    <s v="USD"/>
    <x v="24"/>
    <s v="Food Security"/>
    <x v="2"/>
    <s v="Yemen"/>
    <s v="Paid contribution"/>
    <s v="Various Donors (details not yet provided)"/>
    <s v="Various (details not yet provided)"/>
    <s v="World Food Programme"/>
    <s v="UN Agencies"/>
    <s v="WFP"/>
    <m/>
    <s v="Yemen"/>
    <s v="Complex Emergency"/>
    <s v="Cash"/>
    <n v="226789"/>
    <m/>
    <s v="Agency"/>
    <d v="2015-03-20T10:55:00"/>
    <d v="2015-03-20T10:55:00"/>
    <n v="2015"/>
    <s v="Yemen"/>
    <s v="Appeal projects, not including sub-set"/>
    <n v="0"/>
    <d v="2015-01-01T00:00:00"/>
    <d v="2015-12-31T00:00:00"/>
    <s v="NOT SPECIFIED"/>
    <s v="NOT SPECIFIED"/>
    <m/>
  </r>
  <r>
    <x v="14"/>
    <x v="0"/>
    <s v="Yemen 2015"/>
    <x v="0"/>
    <s v="YEM-15/SNYS/78622/R/8487"/>
    <s v="Emergency Response Fund for Yemen - (the figure shown for 'funding' is the unallocated balance of the fund)"/>
    <n v="2015"/>
    <n v="-499155"/>
    <n v="0"/>
    <s v="Balancing entry for fund allocation 226787"/>
    <m/>
    <s v="USD"/>
    <x v="4"/>
    <s v="Cluster not yet specified"/>
    <x v="0"/>
    <s v="Yemen"/>
    <s v="Paid contribution"/>
    <s v="World Food Programme"/>
    <s v="Allocation of unearmarked funds by UN agencies"/>
    <s v="Emergency Response Fund (OCHA)"/>
    <s v="UN Agencies"/>
    <s v="ERF (OCHA)"/>
    <m/>
    <s v="Yemen"/>
    <s v="Complex Emergency"/>
    <s v="Cash"/>
    <n v="226788"/>
    <m/>
    <s v="Agency"/>
    <d v="2015-03-20T10:54:00"/>
    <d v="2015-03-20T10:54:00"/>
    <n v="2015"/>
    <s v="Yemen"/>
    <s v="Appeal projects, not including sub-set"/>
    <n v="0"/>
    <d v="2015-01-01T00:00:00"/>
    <d v="2015-12-31T00:00:00"/>
    <s v="NOT SPECIFIED"/>
    <s v="NOT SPECIFIED"/>
    <m/>
  </r>
  <r>
    <x v="15"/>
    <x v="0"/>
    <s v="Yemen 2015"/>
    <x v="0"/>
    <s v="YEM-15/SNYS/78622/R/8487"/>
    <s v="Emergency Response Fund for Yemen - (the figure shown for 'funding' is the unallocated balance of the fund)"/>
    <n v="2015"/>
    <n v="-399996"/>
    <n v="0"/>
    <s v="Balancing entry for fund allocation 226429"/>
    <m/>
    <s v="USD"/>
    <x v="5"/>
    <s v="Cluster not yet specified"/>
    <x v="0"/>
    <s v="Yemen"/>
    <s v="Paid contribution"/>
    <s v="World Health Organization"/>
    <s v="Allocation of unearmarked funds by UN agencies"/>
    <s v="Emergency Response Fund (OCHA)"/>
    <s v="UN Agencies"/>
    <s v="ERF (OCHA)"/>
    <m/>
    <s v="Yemen"/>
    <s v="Complex Emergency"/>
    <s v="Cash"/>
    <n v="226430"/>
    <m/>
    <s v="Agency"/>
    <d v="2015-03-17T12:19:00"/>
    <d v="2015-03-17T12:19:00"/>
    <n v="2015"/>
    <s v="Yemen"/>
    <s v="Appeal projects, not including sub-set"/>
    <n v="0"/>
    <d v="2015-01-01T00:00:00"/>
    <d v="2015-12-31T00:00:00"/>
    <s v="NOT SPECIFIED"/>
    <s v="NOT SPECIFIED"/>
    <m/>
  </r>
  <r>
    <x v="15"/>
    <x v="0"/>
    <s v="Yemen 2015"/>
    <x v="0"/>
    <s v="YEM-15/SNYS/78622/R/8487"/>
    <s v="Emergency Response Fund for Yemen - (the figure shown for 'funding' is the unallocated balance of the fund)"/>
    <n v="2015"/>
    <n v="-495742"/>
    <n v="0"/>
    <s v="Balancing entry for fund allocation 226431"/>
    <m/>
    <s v="USD"/>
    <x v="5"/>
    <s v="Cluster not yet specified"/>
    <x v="0"/>
    <s v="Yemen"/>
    <s v="Paid contribution"/>
    <s v="World Health Organization"/>
    <s v="Allocation of unearmarked funds by UN agencies"/>
    <s v="Emergency Response Fund (OCHA)"/>
    <s v="UN Agencies"/>
    <s v="ERF (OCHA)"/>
    <m/>
    <s v="Yemen"/>
    <s v="Complex Emergency"/>
    <s v="Cash"/>
    <n v="226432"/>
    <m/>
    <s v="Agency"/>
    <d v="2015-03-17T12:20:00"/>
    <d v="2015-03-17T12:20:00"/>
    <n v="2015"/>
    <s v="Yemen"/>
    <s v="Appeal projects, not including sub-set"/>
    <n v="0"/>
    <d v="2015-01-01T00:00:00"/>
    <d v="2015-12-31T00:00:00"/>
    <s v="NOT SPECIFIED"/>
    <s v="NOT SPECIFIED"/>
    <m/>
  </r>
</pivotCacheRecords>
</file>

<file path=xl/pivotCache/pivotCacheRecords2.xml><?xml version="1.0" encoding="utf-8"?>
<pivotCacheRecords xmlns="http://schemas.openxmlformats.org/spreadsheetml/2006/main" xmlns:r="http://schemas.openxmlformats.org/officeDocument/2006/relationships" count="1314">
  <r>
    <x v="0"/>
    <s v="Emergency Response Fund (OCHA)"/>
    <s v="Yemen 2014"/>
    <s v="Yemen 2014"/>
    <s v="YEM-14/SNYS/67498/R/8487"/>
    <s v="Emergency Response Fund for Yemen - (the figure shown for 'funding' is the unallocated balance of the fund)"/>
    <n v="2014"/>
    <n v="-28873"/>
    <n v="0"/>
    <s v="Balancing entry for fund allocation 208228"/>
    <m/>
    <s v="USD"/>
    <d v="2014-02-02T00:00:00"/>
    <s v="CLUSTER NOT YET SPECIFIED"/>
    <s v="SECTOR NOT YET SPECIFIED"/>
    <s v="Yemen"/>
    <s v="Paid contribution"/>
    <s v="Agency for Technical Cooperation and Development"/>
    <s v="Private (individuals &amp; organisations)"/>
    <s v="Emergency Response Fund (OCHA)"/>
    <s v="UN Agencies"/>
    <s v="ERF (OCHA)"/>
    <s v="Middle East"/>
    <s v="Yemen"/>
    <s v="Complex Emergency"/>
    <s v="Cash"/>
    <n v="217437"/>
    <m/>
    <s v="Donor"/>
    <d v="2014-02-24T10:53:00"/>
    <d v="2014-02-24T10:53:00"/>
    <n v="2014"/>
    <s v="Yemen"/>
    <s v="Appeal projects, not including sub-set"/>
    <n v="0"/>
    <d v="2014-01-01T00:00:00"/>
    <d v="2014-12-31T00:00:00"/>
    <s v="NOT SPECIFIED"/>
    <s v="NOT SPECIFIED"/>
    <s v="3-Not Specified"/>
  </r>
  <r>
    <x v="1"/>
    <s v="Emergency Response Fund (OCHA)"/>
    <s v="Yemen 2014"/>
    <s v="Yemen 2014"/>
    <s v="YEM-14/SNYS/67498/R/8487"/>
    <s v="Emergency Response Fund for Yemen - (the figure shown for 'funding' is the unallocated balance of the fund)"/>
    <n v="2014"/>
    <n v="-99854"/>
    <n v="0"/>
    <s v="Balancing entry for fund allocation 208236"/>
    <m/>
    <s v="USD"/>
    <d v="2014-01-28T00:00:00"/>
    <s v="CLUSTER NOT YET SPECIFIED"/>
    <s v="SECTOR NOT YET SPECIFIED"/>
    <s v="Yemen"/>
    <s v="Paid contribution"/>
    <s v="Al-Amal Community for Social Welfare"/>
    <s v="Private (individuals &amp; organisations)"/>
    <s v="Emergency Response Fund (OCHA)"/>
    <s v="UN Agencies"/>
    <s v="ERF (OCHA)"/>
    <s v="Middle East"/>
    <s v="Yemen"/>
    <s v="Complex Emergency"/>
    <s v="Cash"/>
    <n v="217436"/>
    <m/>
    <s v="Donor"/>
    <d v="2014-02-24T11:07:00"/>
    <d v="2014-02-24T11:07:00"/>
    <n v="2014"/>
    <s v="Yemen"/>
    <s v="Appeal projects, not including sub-set"/>
    <n v="0"/>
    <d v="2014-01-01T00:00:00"/>
    <d v="2014-12-31T00:00:00"/>
    <s v="NOT SPECIFIED"/>
    <s v="NOT SPECIFIED"/>
    <s v="3-Not Specified"/>
  </r>
  <r>
    <x v="2"/>
    <s v="Food &amp; Agriculture Organization of the United Nations"/>
    <s v="Yemen 2014"/>
    <s v="Yemen 2014"/>
    <s v="YEM-14/A/68603/R/123"/>
    <s v="To be allocated to specific projects"/>
    <n v="2014"/>
    <n v="500000"/>
    <n v="0"/>
    <s v="Contribution from FAO's Technical Cooperation Programme (TCP) funds to contain the spread of desert locust threat and reduce the damage to crops and its impact on crop production and livelihoods of farmers"/>
    <n v="500000"/>
    <s v="USD"/>
    <d v="2014-01-17T00:00:00"/>
    <s v="FOOD SECURITY AND AGRICULTURE"/>
    <s v="FOOD"/>
    <s v="Yemen"/>
    <s v="Paid contribution"/>
    <s v="Allocation of unearmarked funds by FAO"/>
    <s v="Allocation of unearmarked funds by UN agencies"/>
    <s v="Food &amp; Agriculture Organization of the United Nations"/>
    <s v="UN Agencies"/>
    <s v="FAO"/>
    <s v="Middle East"/>
    <s v="Yemen"/>
    <s v="Complex Emergency"/>
    <s v="Cash"/>
    <n v="215909"/>
    <m/>
    <s v="Agency"/>
    <d v="2014-07-25T11:20:00"/>
    <d v="2014-07-25T11:20:00"/>
    <n v="2014"/>
    <s v="Yemen"/>
    <s v="Appeal projects, not including sub-set"/>
    <n v="0"/>
    <d v="2014-01-01T00:00:00"/>
    <d v="2014-12-31T00:00:00"/>
    <s v="NOT SPECIFIED"/>
    <s v="NOT SPECIFIED"/>
    <s v="3-Not Specified"/>
  </r>
  <r>
    <x v="2"/>
    <s v="Food &amp; Agriculture Organization of the United Nations"/>
    <s v="Yemen 2014"/>
    <s v="Yemen 2014"/>
    <s v="YEM-14/A/69295/R/123"/>
    <s v="Emergency assistance to control the red palm weevil outbreak in Yemen"/>
    <n v="2014"/>
    <n v="358000"/>
    <n v="0"/>
    <s v="Contributions from FAO's Technical Cooperation Programme (TCP) funds for the provision of emergency assistance to control the red palm weevil outbreak in Yemen"/>
    <s v=""/>
    <s v="USD"/>
    <d v="2013-11-01T00:00:00"/>
    <s v="FOOD SECURITY AND AGRICULTURE"/>
    <s v="AGRICULTURE"/>
    <s v="Yemen"/>
    <s v="Paid contribution"/>
    <s v="Allocation of unearmarked funds by FAO"/>
    <s v="Allocation of unearmarked funds by UN agencies"/>
    <s v="Food &amp; Agriculture Organization of the United Nations"/>
    <s v="UN Agencies"/>
    <s v="FAO"/>
    <s v="Middle East"/>
    <s v="Yemen"/>
    <s v="Complex Emergency"/>
    <s v="Cash"/>
    <n v="215910"/>
    <m/>
    <s v="Agency"/>
    <d v="2014-08-29T16:52:00"/>
    <d v="2014-07-25T11:21:00"/>
    <n v="2014"/>
    <s v="Yemen"/>
    <s v="Appeal projects, not including sub-set"/>
    <n v="358000"/>
    <d v="2014-01-01T00:00:00"/>
    <d v="2014-12-31T00:00:00"/>
    <s v="EAST"/>
    <s v="MEDIUM"/>
    <s v="2a-The project is designed to contribute significantly to gender equality"/>
  </r>
  <r>
    <x v="3"/>
    <s v="Office for the Coordination of Humanitarian Affairs"/>
    <s v="Yemen 2014"/>
    <s v="Yemen 2014"/>
    <s v="YEM-14/CSS/63825/R/119"/>
    <s v="Strengthening humanitarian coordination and advocacy"/>
    <n v="2014"/>
    <n v="427054"/>
    <n v="0"/>
    <s v="Strengthening humanitarian coordination and advocacy"/>
    <s v=""/>
    <s v="USD"/>
    <d v="2014-12-31T00:00:00"/>
    <s v="COORDINATION AND SUPPORT SERVICES"/>
    <s v="COORDINATION AND SUPPORT SERVICES"/>
    <s v="Yemen"/>
    <s v="Paid contribution"/>
    <s v="Allocation of unearmarked funds by OCHA"/>
    <s v="Allocation of unearmarked funds by UN agencies"/>
    <s v="Office for the Coordination of Humanitarian Affairs"/>
    <s v="UN Agencies"/>
    <s v="OCHA"/>
    <s v="Middle East"/>
    <s v="Yemen"/>
    <s v="Complex Emergency"/>
    <s v="Cash"/>
    <n v="223299"/>
    <m/>
    <s v="Agency"/>
    <d v="2015-01-20T14:10:00"/>
    <d v="2015-01-06T15:53:00"/>
    <n v="2014"/>
    <s v="Yemen"/>
    <s v="Appeal projects, not including sub-set"/>
    <n v="5200000"/>
    <d v="2014-01-01T00:00:00"/>
    <d v="2014-12-31T00:00:00"/>
    <s v="NOT SPECIFIED"/>
    <s v="NOT SPECIFIED"/>
    <s v="3-Not Specified"/>
  </r>
  <r>
    <x v="3"/>
    <s v="Office for the Coordination of Humanitarian Affairs"/>
    <s v="Yemen 2014"/>
    <s v="Yemen 2014"/>
    <s v="YEM-14/CSS/63825/R/119"/>
    <s v="Strengthening humanitarian coordination and advocacy"/>
    <n v="2014"/>
    <n v="708400"/>
    <n v="0"/>
    <s v="Strengthening humanitarian coordination and advocacy"/>
    <n v="708400"/>
    <s v="USD"/>
    <d v="2014-10-20T00:00:00"/>
    <s v="COORDINATION AND SUPPORT SERVICES"/>
    <s v="COORDINATION AND SUPPORT SERVICES"/>
    <s v="Yemen"/>
    <s v="Paid contribution"/>
    <s v="Allocation of unearmarked funds by OCHA"/>
    <s v="Allocation of unearmarked funds by UN agencies"/>
    <s v="Office for the Coordination of Humanitarian Affairs"/>
    <s v="UN Agencies"/>
    <s v="OCHA"/>
    <s v="Middle East"/>
    <s v="Yemen"/>
    <s v="Complex Emergency"/>
    <s v="Cash"/>
    <n v="224416"/>
    <m/>
    <s v="Agency"/>
    <d v="2015-02-03T15:19:00"/>
    <d v="2015-02-03T15:19:00"/>
    <n v="2014"/>
    <s v="Yemen"/>
    <s v="Appeal projects, not including sub-set"/>
    <n v="5200000"/>
    <d v="2014-01-01T00:00:00"/>
    <d v="2014-12-31T00:00:00"/>
    <s v="NOT SPECIFIED"/>
    <s v="NOT SPECIFIED"/>
    <s v="3-Not Specified"/>
  </r>
  <r>
    <x v="4"/>
    <s v="United Nations High Commissioner for Refugees"/>
    <s v="Yemen 2014"/>
    <s v="Yemen 2014"/>
    <s v="YEM-14/SNYS/68602/R/120"/>
    <s v="To be allocated to specific projects / clusters"/>
    <n v="2014"/>
    <n v="23400"/>
    <n v="0"/>
    <s v="To be allocated to specific projects / clusters "/>
    <s v=""/>
    <s v="USD"/>
    <d v="2014-09-10T00:00:00"/>
    <s v="CLUSTER NOT YET SPECIFIED"/>
    <s v="SECTOR NOT YET SPECIFIED"/>
    <s v="Yemen"/>
    <s v="Paid contribution"/>
    <s v="Allocation of unearmarked funds by WFP"/>
    <s v="Allocation of unearmarked funds by UN agencies"/>
    <s v="United Nations High Commissioner for Refugees"/>
    <s v="UN Agencies"/>
    <s v="UNHCR"/>
    <s v="Middle East"/>
    <s v="Yemen"/>
    <s v="Complex Emergency"/>
    <s v="Cash"/>
    <n v="218334"/>
    <m/>
    <s v="Agency"/>
    <d v="2014-09-24T11:12:00"/>
    <d v="2014-09-24T11:12:00"/>
    <n v="2014"/>
    <s v="Yemen"/>
    <s v="Appeal projects, not including sub-set"/>
    <n v="0"/>
    <d v="2014-01-01T00:00:00"/>
    <d v="2014-12-31T00:00:00"/>
    <s v="NOT SPECIFIED"/>
    <s v="NOT SPECIFIED"/>
    <s v="3-Not Specified"/>
  </r>
  <r>
    <x v="4"/>
    <s v="World Food Programme"/>
    <s v="Yemen 2014"/>
    <s v="Yemen 2014"/>
    <s v="YEM-14/SNYS/69895/R/561"/>
    <s v="To be allocated to specific projects / clusters"/>
    <n v="2014"/>
    <n v="6498748"/>
    <n v="0"/>
    <s v="Food assistance PRRO (Multilateral)"/>
    <s v=""/>
    <s v="USD"/>
    <d v="2014-04-25T00:00:00"/>
    <s v="CLUSTER NOT YET SPECIFIED"/>
    <s v="SECTOR NOT YET SPECIFIED"/>
    <s v="Yemen"/>
    <s v="Paid contribution"/>
    <s v="Allocation of unearmarked funds by WFP"/>
    <s v="Allocation of unearmarked funds by UN agencies"/>
    <s v="World Food Programme"/>
    <s v="UN Agencies"/>
    <s v="WFP"/>
    <s v="Middle East"/>
    <s v="Yemen"/>
    <s v="Complex Emergency"/>
    <s v="Cash"/>
    <n v="211216"/>
    <m/>
    <s v="Agency"/>
    <d v="2014-06-27T12:02:00"/>
    <d v="2014-04-25T21:51:00"/>
    <n v="2014"/>
    <s v="Yemen"/>
    <s v="Appeal projects, not including sub-set"/>
    <n v="0"/>
    <d v="2014-01-01T00:00:00"/>
    <d v="2014-12-31T00:00:00"/>
    <s v="NOT SPECIFIED"/>
    <s v="NOT SPECIFIED"/>
    <s v="3-Not Specified"/>
  </r>
  <r>
    <x v="5"/>
    <s v="World Food Programme"/>
    <s v="Yemen 2014"/>
    <s v="Yemen 2014"/>
    <s v="YEM-14/SNYS/69895/R/561"/>
    <s v="To be allocated to specific projects / clusters"/>
    <n v="2014"/>
    <n v="1855288"/>
    <n v="0"/>
    <s v="Food assistance"/>
    <n v="2000000"/>
    <s v="AUD"/>
    <d v="2014-06-20T00:00:00"/>
    <s v="CLUSTER NOT YET SPECIFIED"/>
    <s v="SECTOR NOT YET SPECIFIED"/>
    <s v="Yemen"/>
    <s v="Paid contribution"/>
    <s v="Australia"/>
    <s v="Australia"/>
    <s v="World Food Programme"/>
    <s v="UN Agencies"/>
    <s v="WFP"/>
    <s v="Middle East"/>
    <s v="Yemen"/>
    <s v="Complex Emergency"/>
    <s v="Cash"/>
    <n v="214451"/>
    <m/>
    <s v="Donor and Agency"/>
    <d v="2014-08-22T11:48:00"/>
    <d v="2014-06-27T12:07:00"/>
    <n v="2014"/>
    <s v="Yemen"/>
    <s v="Appeal projects, not including sub-set"/>
    <n v="0"/>
    <d v="2014-01-01T00:00:00"/>
    <d v="2014-12-31T00:00:00"/>
    <s v="NOT SPECIFIED"/>
    <s v="NOT SPECIFIED"/>
    <s v="3-Not Specified"/>
  </r>
  <r>
    <x v="6"/>
    <s v="Handicap International"/>
    <s v="Yemen 2014"/>
    <s v="Yemen 2014"/>
    <s v="YEM-14/ER/69048/R/5349"/>
    <s v="Urgent and comprehensive rehabilitation for Conventional Weapons victims and persons with disabilities in Aden and Abyen"/>
    <n v="2014"/>
    <n v="1481149"/>
    <n v="0"/>
    <s v="Urgent and comprehensive rehabilitation for Conventional Weapons victims and persons with disabilities in Aden and Abyen  (D-000617)"/>
    <n v="1650000"/>
    <s v="CAD"/>
    <d v="2014-03-19T00:00:00"/>
    <s v="EARLY RECOVERY"/>
    <s v="HEALTH"/>
    <s v="Yemen"/>
    <s v="Commitment"/>
    <s v="Canada"/>
    <s v="Canada"/>
    <s v="Handicap International"/>
    <s v="NGOs"/>
    <s v="HI"/>
    <s v="Middle East"/>
    <s v="Yemen"/>
    <s v="Complex Emergency"/>
    <s v="Cash"/>
    <n v="212098"/>
    <m/>
    <s v="Donor"/>
    <d v="2014-05-13T17:27:00"/>
    <d v="2014-05-13T17:27:00"/>
    <n v="2014"/>
    <s v="Yemen"/>
    <s v="Appeal projects, not including sub-set"/>
    <n v="1521266"/>
    <d v="2014-03-28T00:00:00"/>
    <d v="2015-03-31T00:00:00"/>
    <s v="SOUTH"/>
    <s v="NOT SPECIFIED"/>
    <s v="2a-The project is designed to contribute significantly to gender equality"/>
  </r>
  <r>
    <x v="6"/>
    <s v="Office for the Coordination of Humanitarian Affairs"/>
    <s v="Yemen 2014"/>
    <s v="Yemen 2014"/>
    <s v="YEM-14/CSS/63825/R/119"/>
    <s v="Strengthening humanitarian coordination and advocacy"/>
    <n v="2014"/>
    <n v="182482"/>
    <n v="0"/>
    <s v="Strengthening Humanitarian Coordination and Advocacy in Yemen (OCT 4372)"/>
    <n v="200000"/>
    <s v="CAD"/>
    <d v="2014-04-23T00:00:00"/>
    <s v="COORDINATION AND SUPPORT SERVICES"/>
    <s v="COORDINATION AND SUPPORT SERVICES"/>
    <s v="Yemen"/>
    <s v="Paid contribution"/>
    <s v="Canada"/>
    <s v="Canada"/>
    <s v="Office for the Coordination of Humanitarian Affairs"/>
    <s v="UN Agencies"/>
    <s v="OCHA"/>
    <s v="Middle East"/>
    <s v="Yemen"/>
    <s v="Complex Emergency"/>
    <s v="Cash"/>
    <n v="212053"/>
    <m/>
    <s v="Agency"/>
    <d v="2014-08-29T17:12:00"/>
    <d v="2014-05-13T12:13:00"/>
    <n v="2014"/>
    <s v="Yemen"/>
    <s v="Appeal projects, not including sub-set"/>
    <n v="5200000"/>
    <d v="2014-01-01T00:00:00"/>
    <d v="2014-12-31T00:00:00"/>
    <s v="NOT SPECIFIED"/>
    <s v="NOT SPECIFIED"/>
    <s v="3-Not Specified"/>
  </r>
  <r>
    <x v="6"/>
    <s v="United Nations Children's Fund"/>
    <s v="Yemen 2014"/>
    <s v="Yemen 2014"/>
    <s v="YEM-14/E/69026/R/124"/>
    <s v="Improve quality of learning and safe access to education for 1,115,000 IDPs, marginalized and disadvantaged children in the South, Center and North of Yemen"/>
    <n v="2014"/>
    <n v="242440"/>
    <n v="0"/>
    <s v="Improve quality of learning and safe access to education for 1,115,000 IDPs, marginalized and disadvantaged children in the South, Center and North of Yemen (D-000624)"/>
    <n v="267896"/>
    <s v="CAD"/>
    <d v="2014-03-19T00:00:00"/>
    <s v="EDUCATION"/>
    <s v="EDUCATION"/>
    <s v="Yemen"/>
    <s v="Paid contribution"/>
    <s v="Canada"/>
    <s v="Canada"/>
    <s v="United Nations Children's Fund"/>
    <s v="UN Agencies"/>
    <s v="UNICEF"/>
    <s v="Middle East"/>
    <s v="Yemen"/>
    <s v="Complex Emergency"/>
    <s v="Cash"/>
    <n v="211131"/>
    <m/>
    <s v="Donor and Agency"/>
    <d v="2014-11-04T14:38:00"/>
    <d v="2014-04-24T18:00:00"/>
    <n v="2014"/>
    <s v="Yemen"/>
    <s v="Appeal projects, not including sub-set"/>
    <n v="10000000"/>
    <d v="2014-01-01T00:00:00"/>
    <d v="2014-12-31T00:00:00"/>
    <s v="OTHER"/>
    <s v="HIGH"/>
    <s v="2a-The project is designed to contribute significantly to gender equality"/>
  </r>
  <r>
    <x v="6"/>
    <s v="United Nations Children's Fund"/>
    <s v="Yemen 2014"/>
    <s v="Yemen 2014"/>
    <s v="YEM-14/H/68976/R/124"/>
    <s v="Scaling up the integrated management of severe acute under nutrition among under 5 girls and boys in the most vulnerable communities in Yemen."/>
    <n v="2014"/>
    <n v="126796"/>
    <n v="0"/>
    <s v="Scaling up the integrated management of severe acute under nutrition among under 5 girls and boys in the most vulnerable communities in Yemen (D-000624)"/>
    <n v="140110"/>
    <s v="CAD"/>
    <d v="2014-03-19T00:00:00"/>
    <s v="NUTRITION"/>
    <s v="HEALTH"/>
    <s v="Yemen"/>
    <s v="Paid contribution"/>
    <s v="Canada"/>
    <s v="Canada"/>
    <s v="United Nations Children's Fund"/>
    <s v="UN Agencies"/>
    <s v="UNICEF"/>
    <s v="Middle East"/>
    <s v="Yemen"/>
    <s v="Complex Emergency"/>
    <s v="Cash"/>
    <n v="220169"/>
    <m/>
    <s v="Donor and Agency"/>
    <d v="2014-11-04T14:39:00"/>
    <d v="2014-11-04T14:39:00"/>
    <n v="2014"/>
    <s v="Yemen"/>
    <s v="Appeal projects, not including sub-set"/>
    <n v="24000000"/>
    <d v="2014-01-01T00:00:00"/>
    <d v="2014-12-31T00:00:00"/>
    <s v="OTHER"/>
    <s v="HIGH"/>
    <s v="2a-The project is designed to contribute significantly to gender equality"/>
  </r>
  <r>
    <x v="6"/>
    <s v="United Nations Children's Fund"/>
    <s v="Yemen 2014"/>
    <s v="Yemen 2014"/>
    <s v="YEM-14/H/72884/R/124"/>
    <s v="Health"/>
    <n v="2014"/>
    <n v="148396"/>
    <n v="0"/>
    <s v="Health (D-000624)"/>
    <n v="163978"/>
    <s v="CAD"/>
    <d v="2014-03-19T00:00:00"/>
    <s v="HEALTH"/>
    <s v="HEALTH"/>
    <s v="Yemen"/>
    <s v="Paid contribution"/>
    <s v="Canada"/>
    <s v="Canada"/>
    <s v="United Nations Children's Fund"/>
    <s v="UN Agencies"/>
    <s v="UNICEF"/>
    <s v="Middle East"/>
    <s v="Yemen"/>
    <s v="Complex Emergency"/>
    <s v="Cash"/>
    <n v="220174"/>
    <m/>
    <s v="Donor and Agency"/>
    <d v="2014-11-04T14:59:00"/>
    <d v="2014-11-04T14:59:00"/>
    <n v="2014"/>
    <s v="Yemen"/>
    <s v="Appeal projects, not including sub-set"/>
    <n v="0"/>
    <d v="2014-01-01T00:00:00"/>
    <d v="2014-12-31T00:00:00"/>
    <s v="NOT SPECIFIED"/>
    <s v="NOT SPECIFIED"/>
    <s v="3-Not Specified"/>
  </r>
  <r>
    <x v="6"/>
    <s v="United Nations Children's Fund"/>
    <s v="Yemen 2014"/>
    <s v="Yemen 2014"/>
    <s v="YEM-14/P-HR-RL/72883/R/124"/>
    <s v="Protection (GBV &amp; Child Protection)"/>
    <n v="2014"/>
    <n v="249751"/>
    <n v="0"/>
    <s v="Protection (GBV &amp; Child Protection) (D-000624)"/>
    <n v="275975"/>
    <s v="CAD"/>
    <d v="2014-03-19T00:00:00"/>
    <s v="PROTECTION (GBV&amp;Child Protection)"/>
    <s v="PROTECTION/HUMAN RIGHTS/RULE OF LAW"/>
    <s v="Yemen"/>
    <s v="Paid contribution"/>
    <s v="Canada"/>
    <s v="Canada"/>
    <s v="United Nations Children's Fund"/>
    <s v="UN Agencies"/>
    <s v="UNICEF"/>
    <s v="Middle East"/>
    <s v="Yemen"/>
    <s v="Complex Emergency"/>
    <s v="Cash"/>
    <n v="220173"/>
    <m/>
    <s v="Donor and Agency"/>
    <d v="2014-11-04T14:58:00"/>
    <d v="2014-11-04T14:58:00"/>
    <n v="2014"/>
    <s v="Yemen"/>
    <s v="Appeal projects, not including sub-set"/>
    <n v="0"/>
    <d v="2014-01-01T00:00:00"/>
    <d v="2014-12-31T00:00:00"/>
    <s v="NOT SPECIFIED"/>
    <s v="NOT SPECIFIED"/>
    <s v="3-Not Specified"/>
  </r>
  <r>
    <x v="6"/>
    <s v="United Nations Children's Fund"/>
    <s v="Yemen 2014"/>
    <s v="Yemen 2014"/>
    <s v="YEM-14/WS/68822/R/124"/>
    <s v="WASH Emergency Project for Yemen. Water, Sanitation and Hygiene"/>
    <n v="2014"/>
    <n v="137595"/>
    <n v="0"/>
    <s v="WASH Emergency Project for Yemen. Water, Sanitation and Hygiene(D-000624)"/>
    <n v="152042"/>
    <s v="CAD"/>
    <d v="2014-03-19T00:00:00"/>
    <s v="WATER, SANITATION AND HYGIENE"/>
    <s v="WATER AND SANITATION"/>
    <s v="Yemen"/>
    <s v="Paid contribution"/>
    <s v="Canada"/>
    <s v="Canada"/>
    <s v="United Nations Children's Fund"/>
    <s v="UN Agencies"/>
    <s v="UNICEF"/>
    <s v="Middle East"/>
    <s v="Yemen"/>
    <s v="Complex Emergency"/>
    <s v="Cash"/>
    <n v="220170"/>
    <m/>
    <s v="Donor and Agency"/>
    <d v="2014-11-04T14:40:00"/>
    <d v="2014-11-04T14:40:00"/>
    <n v="2014"/>
    <s v="Yemen"/>
    <s v="Appeal projects, not including sub-set"/>
    <n v="10000000"/>
    <d v="2014-01-01T00:00:00"/>
    <d v="2014-12-31T00:00:00"/>
    <s v="NOT SPECIFIED"/>
    <s v="HIGH"/>
    <s v="2a-The project is designed to contribute significantly to gender equality"/>
  </r>
  <r>
    <x v="6"/>
    <s v="United Nations High Commissioner for Refugees"/>
    <s v="Yemen 2014"/>
    <s v="Yemen 2014"/>
    <s v="YEM-14/SNYS/68602/R/120"/>
    <s v="To be allocated to specific projects / clusters"/>
    <n v="2014"/>
    <n v="2714932"/>
    <n v="0"/>
    <s v="To be allocated to specific projects / clusters (D-000623)"/>
    <n v="3000000"/>
    <s v="CAD"/>
    <d v="2014-04-24T00:00:00"/>
    <s v="CLUSTER NOT YET SPECIFIED"/>
    <s v="SECTOR NOT YET SPECIFIED"/>
    <s v="Yemen"/>
    <s v="Paid contribution"/>
    <s v="Canada"/>
    <s v="Canada"/>
    <s v="United Nations High Commissioner for Refugees"/>
    <s v="UN Agencies"/>
    <s v="UNHCR"/>
    <s v="Middle East"/>
    <s v="Yemen"/>
    <s v="Complex Emergency"/>
    <s v="Cash"/>
    <n v="211101"/>
    <m/>
    <s v="Donor and Agency"/>
    <d v="2014-05-13T17:31:00"/>
    <d v="2014-04-24T14:50:00"/>
    <n v="2014"/>
    <s v="Yemen"/>
    <s v="Appeal projects, not including sub-set"/>
    <n v="0"/>
    <d v="2014-01-01T00:00:00"/>
    <d v="2014-12-31T00:00:00"/>
    <s v="NOT SPECIFIED"/>
    <s v="NOT SPECIFIED"/>
    <s v="3-Not Specified"/>
  </r>
  <r>
    <x v="6"/>
    <s v="World Food Programme"/>
    <s v="Yemen 2014"/>
    <s v="Yemen 2014"/>
    <s v="YEM-14/SNYS/69895/R/561"/>
    <s v="To be allocated to specific projects / clusters"/>
    <n v="2014"/>
    <n v="6283662"/>
    <n v="0"/>
    <s v="Food assistance PRRO (D-000631) [CAN-C-00481-02]"/>
    <n v="7000000"/>
    <s v="CAD"/>
    <d v="2014-03-27T00:00:00"/>
    <s v="CLUSTER NOT YET SPECIFIED"/>
    <s v="SECTOR NOT YET SPECIFIED"/>
    <s v="Yemen"/>
    <s v="Paid contribution"/>
    <s v="Canada"/>
    <s v="Canada"/>
    <s v="World Food Programme"/>
    <s v="UN Agencies"/>
    <s v="WFP"/>
    <s v="Middle East"/>
    <s v="Yemen"/>
    <s v="Complex Emergency"/>
    <s v="Cash"/>
    <n v="211207"/>
    <m/>
    <s v="Donor and Agency"/>
    <d v="2014-06-27T11:52:00"/>
    <d v="2014-04-25T21:13:00"/>
    <n v="2014"/>
    <s v="Yemen"/>
    <s v="Appeal projects, not including sub-set"/>
    <n v="0"/>
    <d v="2014-01-01T00:00:00"/>
    <d v="2014-12-31T00:00:00"/>
    <s v="NOT SPECIFIED"/>
    <s v="NOT SPECIFIED"/>
    <s v="3-Not Specified"/>
  </r>
  <r>
    <x v="7"/>
    <s v="Emergency Response Fund (OCHA)"/>
    <s v="Yemen 2014"/>
    <s v="Yemen 2014"/>
    <s v="YEM-14/SNYS/67498/R/8487"/>
    <s v="Emergency Response Fund for Yemen - (the figure shown for 'funding' is the unallocated balance of the fund)"/>
    <n v="2014"/>
    <n v="9192087"/>
    <n v="0"/>
    <s v="Emergency Response Fund for Yemen"/>
    <s v=""/>
    <s v="USD"/>
    <d v="2014-01-01T00:00:00"/>
    <s v="CLUSTER NOT YET SPECIFIED"/>
    <s v="SECTOR NOT YET SPECIFIED"/>
    <s v="Yemen"/>
    <s v="Paid contribution"/>
    <s v="Carry-over (donors not specified)"/>
    <s v="Carry-over (donors not specified)"/>
    <s v="Emergency Response Fund (OCHA)"/>
    <s v="UN Agencies"/>
    <s v="ERF (OCHA)"/>
    <s v="Middle East"/>
    <s v="Yemen"/>
    <s v="Complex Emergency"/>
    <s v="Cash"/>
    <n v="207538"/>
    <m/>
    <s v="Agency"/>
    <d v="2014-02-24T10:48:00"/>
    <d v="2014-02-17T15:43:00"/>
    <n v="2014"/>
    <s v="Yemen"/>
    <s v="Appeal projects, not including sub-set"/>
    <n v="0"/>
    <d v="2014-01-01T00:00:00"/>
    <d v="2014-12-31T00:00:00"/>
    <s v="NOT SPECIFIED"/>
    <s v="NOT SPECIFIED"/>
    <s v="3-Not Specified"/>
  </r>
  <r>
    <x v="7"/>
    <s v="Office for the Coordination of Humanitarian Affairs"/>
    <s v="Yemen 2014"/>
    <s v="Yemen 2014"/>
    <s v="YEM-14/CSS/63825/R/119"/>
    <s v="Strengthening humanitarian coordination and advocacy"/>
    <n v="2014"/>
    <n v="797941"/>
    <n v="0"/>
    <s v="Strenghtening humanitarian coordination and advocacy"/>
    <n v="797941"/>
    <s v="USD"/>
    <d v="2014-01-01T00:00:00"/>
    <s v="COORDINATION AND SUPPORT SERVICES"/>
    <s v="COORDINATION AND SUPPORT SERVICES"/>
    <s v="Yemen"/>
    <s v="Paid contribution"/>
    <s v="Carry-over (donors not specified)"/>
    <s v="Carry-over (donors not specified)"/>
    <s v="Office for the Coordination of Humanitarian Affairs"/>
    <s v="UN Agencies"/>
    <s v="OCHA"/>
    <s v="Middle East"/>
    <s v="Yemen"/>
    <s v="Complex Emergency"/>
    <s v="Cash"/>
    <n v="221258"/>
    <m/>
    <s v="Agency"/>
    <d v="2014-11-20T11:56:00"/>
    <d v="2014-11-20T11:56:00"/>
    <n v="2014"/>
    <s v="Yemen"/>
    <s v="Appeal projects, not including sub-set"/>
    <n v="5200000"/>
    <d v="2014-01-01T00:00:00"/>
    <d v="2014-12-31T00:00:00"/>
    <s v="NOT SPECIFIED"/>
    <s v="NOT SPECIFIED"/>
    <s v="3-Not Specified"/>
  </r>
  <r>
    <x v="7"/>
    <s v="World Food Programme"/>
    <s v="Yemen 2014"/>
    <s v="Yemen 2014"/>
    <s v="YEM-14/CSS/68433/R/561"/>
    <s v="Air Passenger Service and Logistics Cluster Coordination"/>
    <n v="2014"/>
    <n v="245950"/>
    <n v="0"/>
    <s v="Air Passenger Service and Logistics Cluster Coordination in Support of the Humanitarian Response in Sa’ada (WFP Special Operation 200130) "/>
    <s v=""/>
    <s v="USD"/>
    <d v="2014-06-24T00:00:00"/>
    <s v="LOGISTICS"/>
    <s v="COORDINATION AND SUPPORT SERVICES"/>
    <s v="Yemen"/>
    <s v="Paid contribution"/>
    <s v="Carry-over (donors not specified)"/>
    <s v="Carry-over (donors not specified)"/>
    <s v="World Food Programme"/>
    <s v="UN Agencies"/>
    <s v="WFP"/>
    <s v="Middle East"/>
    <s v="Yemen"/>
    <s v="Complex Emergency"/>
    <s v="Cash"/>
    <n v="214447"/>
    <m/>
    <s v="Agency"/>
    <d v="2014-06-27T11:41:00"/>
    <d v="2014-06-27T11:41:00"/>
    <n v="2014"/>
    <s v="Yemen"/>
    <s v="Appeal projects, not including sub-set"/>
    <n v="2247092"/>
    <d v="2014-01-01T00:00:00"/>
    <d v="2014-12-31T00:00:00"/>
    <s v="NORTH"/>
    <s v="HIGH"/>
    <s v="4-Not applicable - Only used for very small number of projects, such as &quot;support services&quot;"/>
  </r>
  <r>
    <x v="7"/>
    <s v="World Food Programme"/>
    <s v="Yemen 2014"/>
    <s v="Yemen 2014"/>
    <s v="YEM-14/SNYS/69895/R/561"/>
    <s v="To be allocated to specific projects / clusters"/>
    <n v="2014"/>
    <n v="2852345"/>
    <n v="0"/>
    <s v="Food assistance "/>
    <s v=""/>
    <s v="USD"/>
    <d v="2014-01-01T00:00:00"/>
    <s v="CLUSTER NOT YET SPECIFIED"/>
    <s v="SECTOR NOT YET SPECIFIED"/>
    <s v="Yemen"/>
    <s v="Paid contribution"/>
    <s v="Carry-over (donors not specified)"/>
    <s v="Carry-over (donors not specified)"/>
    <s v="World Food Programme"/>
    <s v="UN Agencies"/>
    <s v="WFP"/>
    <s v="Middle East"/>
    <s v="Yemen"/>
    <s v="Complex Emergency"/>
    <s v="Cash"/>
    <n v="211206"/>
    <m/>
    <s v="Agency"/>
    <d v="2014-11-28T10:57:00"/>
    <d v="2014-04-25T21:13:00"/>
    <n v="2014"/>
    <s v="Yemen"/>
    <s v="Appeal projects, not including sub-set"/>
    <n v="0"/>
    <d v="2014-01-01T00:00:00"/>
    <d v="2014-12-31T00:00:00"/>
    <s v="NOT SPECIFIED"/>
    <s v="NOT SPECIFIED"/>
    <s v="3-Not Specified"/>
  </r>
  <r>
    <x v="8"/>
    <s v="Food &amp; Agriculture Organization of the United Nations"/>
    <s v="Yemen 2014"/>
    <s v="Yemen 2014"/>
    <s v="YEM-14/A/69281/R/123"/>
    <s v="Emergency provision of livelihoods inputs to IDPs and host communities in Al Jawf"/>
    <n v="2014"/>
    <n v="1799997"/>
    <n v="0"/>
    <s v="Emergency provision of livelihoods inputs to IDPs and host communities in Al Jawf"/>
    <s v=""/>
    <s v="USD"/>
    <d v="2014-04-10T00:00:00"/>
    <s v="FOOD SECURITY AND AGRICULTURE"/>
    <s v="AGRICULTURE"/>
    <s v="Yemen"/>
    <s v="Paid contribution"/>
    <s v="Central Emergency Response Fund"/>
    <s v="Central Emergency Response Fund (CERF)"/>
    <s v="Food &amp; Agriculture Organization of the United Nations"/>
    <s v="UN Agencies"/>
    <s v="FAO"/>
    <s v="Middle East"/>
    <s v="Yemen"/>
    <s v="Complex Emergency"/>
    <s v="Cash"/>
    <n v="211007"/>
    <m/>
    <s v="Donor"/>
    <d v="2015-02-10T18:00:00"/>
    <d v="2014-04-22T17:50:00"/>
    <n v="2014"/>
    <s v="Yemen"/>
    <s v="Appeal projects, not including sub-set"/>
    <n v="1799997"/>
    <d v="2014-03-01T00:00:00"/>
    <d v="2014-12-31T00:00:00"/>
    <s v="NORTH"/>
    <s v="HIGH"/>
    <s v="2a-The project is designed to contribute significantly to gender equality"/>
  </r>
  <r>
    <x v="8"/>
    <s v="International Organization for Migration"/>
    <s v="Yemen 2014"/>
    <s v="Yemen 2014"/>
    <s v="YEM-14/H/69718/R/298"/>
    <s v="Provision of Life Saving Health and Psychosocial Care to Crisis Affected Populations, and Health System Recovery Support in Abyan, Shabwah, Al Dhale and Al Jawf Governorates"/>
    <n v="2014"/>
    <n v="600000"/>
    <n v="0"/>
    <s v="Provision of life-saving health care and psychosocial care to hardest-to-reach conflict-affected communities of Abyan and Al-Jawf Governorates"/>
    <s v=""/>
    <s v="USD"/>
    <d v="2014-03-24T00:00:00"/>
    <s v="HEALTH"/>
    <s v="HEALTH"/>
    <s v="Yemen"/>
    <s v="Paid contribution"/>
    <s v="Central Emergency Response Fund"/>
    <s v="Central Emergency Response Fund (CERF)"/>
    <s v="International Organization for Migration"/>
    <s v="UN Agencies"/>
    <s v="IOM"/>
    <s v="Middle East"/>
    <s v="Yemen"/>
    <s v="Complex Emergency"/>
    <s v="Cash"/>
    <n v="209284"/>
    <m/>
    <s v="Donor and Agency"/>
    <d v="2014-09-04T18:09:00"/>
    <d v="2014-03-26T14:55:00"/>
    <n v="2014"/>
    <s v="Yemen"/>
    <s v="Appeal projects, not including sub-set"/>
    <n v="2182500"/>
    <d v="2014-01-01T00:00:00"/>
    <d v="2014-12-31T00:00:00"/>
    <s v="OTHER"/>
    <s v="HIGH"/>
    <s v="2a-The project is designed to contribute significantly to gender equality"/>
  </r>
  <r>
    <x v="8"/>
    <s v="International Organization for Migration"/>
    <s v="Yemen 2014"/>
    <s v="Yemen 2014"/>
    <s v="YEM-14/WS/69221/R/298"/>
    <s v="Enhanced safe access to water, sanitation and hygiene for conflict-affected communities of Abyan and Shabwa governorates"/>
    <n v="2014"/>
    <n v="600000"/>
    <n v="0"/>
    <s v="Emergency WASH assistance for new IDPs in al Jawf and conflict-affected underserved communities in Abyan"/>
    <s v=""/>
    <s v="USD"/>
    <d v="2014-03-24T00:00:00"/>
    <s v="WATER, SANITATION AND HYGIENE"/>
    <s v="WATER AND SANITATION"/>
    <s v="Yemen"/>
    <s v="Paid contribution"/>
    <s v="Central Emergency Response Fund"/>
    <s v="Central Emergency Response Fund (CERF)"/>
    <s v="International Organization for Migration"/>
    <s v="UN Agencies"/>
    <s v="IOM"/>
    <s v="Middle East"/>
    <s v="Yemen"/>
    <s v="Complex Emergency"/>
    <s v="Cash"/>
    <n v="209286"/>
    <m/>
    <s v="Donor and Agency"/>
    <d v="2014-09-04T18:09:00"/>
    <d v="2014-03-26T14:58:00"/>
    <n v="2014"/>
    <s v="Yemen"/>
    <s v="Appeal projects, not including sub-set"/>
    <n v="600000"/>
    <d v="2014-01-01T00:00:00"/>
    <d v="2014-12-31T00:00:00"/>
    <s v="SOUTH"/>
    <s v="NOT SPECIFIED"/>
    <s v="2a-The project is designed to contribute significantly to gender equality"/>
  </r>
  <r>
    <x v="8"/>
    <s v="United Nations Children's Fund"/>
    <s v="Yemen 2014"/>
    <s v="Yemen 2014"/>
    <s v="YEM-14/H/68976/R/124"/>
    <s v="Scaling up the integrated management of severe acute under nutrition among under 5 girls and boys in the most vulnerable communities in Yemen."/>
    <n v="2014"/>
    <n v="1169679"/>
    <n v="0"/>
    <s v="Scaling up the integrated management of severe acute under nutrition among under 5 girls and boys in the most vulnerable communities in Yemen"/>
    <s v=""/>
    <s v="USD"/>
    <d v="2014-04-04T00:00:00"/>
    <s v="NUTRITION"/>
    <s v="HEALTH"/>
    <s v="Yemen"/>
    <s v="Paid contribution"/>
    <s v="Central Emergency Response Fund"/>
    <s v="Central Emergency Response Fund (CERF)"/>
    <s v="United Nations Children's Fund"/>
    <s v="UN Agencies"/>
    <s v="UNICEF"/>
    <s v="Middle East"/>
    <s v="Yemen"/>
    <s v="Complex Emergency"/>
    <s v="Cash"/>
    <n v="210031"/>
    <m/>
    <s v="Donor and Agency"/>
    <d v="2014-08-29T17:28:00"/>
    <d v="2014-04-07T11:27:00"/>
    <n v="2014"/>
    <s v="Yemen"/>
    <s v="Appeal projects, not including sub-set"/>
    <n v="24000000"/>
    <d v="2014-01-01T00:00:00"/>
    <d v="2014-12-31T00:00:00"/>
    <s v="OTHER"/>
    <s v="HIGH"/>
    <s v="2a-The project is designed to contribute significantly to gender equality"/>
  </r>
  <r>
    <x v="8"/>
    <s v="United Nations Children's Fund"/>
    <s v="Yemen 2014"/>
    <s v="Yemen 2014"/>
    <s v="YEM-14/P-HR-RL/68982/R/124"/>
    <s v="Protection of the most vulnerable girls, boys and caretakers/community members in the high priority districts from the life-threatening consequences of conflicts and monitoring and protection of their rights "/>
    <n v="2014"/>
    <n v="666666"/>
    <n v="0"/>
    <s v="Life-saving interventions to protect vulnerable conflict-affected children in northern Yemen"/>
    <s v=""/>
    <s v="USD"/>
    <d v="2014-04-14T00:00:00"/>
    <s v="PROTECTION (GBV&amp;Child Protection)"/>
    <s v="PROTECTION/HUMAN RIGHTS/RULE OF LAW"/>
    <s v="Yemen"/>
    <s v="Paid contribution"/>
    <s v="Central Emergency Response Fund"/>
    <s v="Central Emergency Response Fund (CERF)"/>
    <s v="United Nations Children's Fund"/>
    <s v="UN Agencies"/>
    <s v="UNICEF"/>
    <s v="Middle East"/>
    <s v="Yemen"/>
    <s v="Complex Emergency"/>
    <s v="Cash"/>
    <n v="212340"/>
    <m/>
    <s v="Donor and Agency"/>
    <d v="2015-03-03T15:29:00"/>
    <d v="2014-05-16T10:49:00"/>
    <n v="2014"/>
    <s v="Yemen"/>
    <s v="Appeal projects, not including sub-set"/>
    <n v="5134260"/>
    <d v="2014-01-01T00:00:00"/>
    <d v="2014-12-31T00:00:00"/>
    <s v="OTHER"/>
    <s v="MEDIUM"/>
    <s v="2a-The project is designed to contribute significantly to gender equality"/>
  </r>
  <r>
    <x v="8"/>
    <s v="United Nations Children's Fund"/>
    <s v="Yemen 2014"/>
    <s v="Yemen 2014"/>
    <s v="YEM-14/WS/68822/R/124"/>
    <s v="WASH Emergency Project for Yemen. Water, Sanitation and Hygiene"/>
    <n v="2014"/>
    <n v="1988756"/>
    <n v="0"/>
    <s v="Integrated WASH response for Hajja and Amran"/>
    <n v="1988756"/>
    <s v="USD"/>
    <d v="2014-04-14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212338"/>
    <m/>
    <s v="Donor and Agency"/>
    <d v="2014-05-16T10:48:00"/>
    <d v="2014-05-16T10:48:00"/>
    <n v="2014"/>
    <s v="Yemen"/>
    <s v="Appeal projects, not including sub-set"/>
    <n v="10000000"/>
    <d v="2014-01-01T00:00:00"/>
    <d v="2014-12-31T00:00:00"/>
    <s v="NOT SPECIFIED"/>
    <s v="HIGH"/>
    <s v="2a-The project is designed to contribute significantly to gender equality"/>
  </r>
  <r>
    <x v="8"/>
    <s v="United Nations Development Programme"/>
    <s v="Yemen 2014"/>
    <s v="Yemen 2014"/>
    <s v="YEM-14/MA/68527/R/776"/>
    <s v="Support to Eliminate the Impact from Mines and Explosives Remnants of War (ERW) in Yemen Phase IV"/>
    <n v="2014"/>
    <n v="1500000"/>
    <n v="0"/>
    <s v="Support to Eliminate the Impact from Mines and Explosives Remnants of War (ERW) in Yemen Phase IV"/>
    <n v="1500000"/>
    <s v="USD"/>
    <d v="2014-03-28T00:00:00"/>
    <s v="EARLY RECOVERY"/>
    <s v="ECONOMIC RECOVERY AND INFRASTRUCTURE"/>
    <s v="Yemen"/>
    <s v="Commitment"/>
    <s v="Central Emergency Response Fund"/>
    <s v="Central Emergency Response Fund (CERF)"/>
    <s v="United Nations Development Programme"/>
    <s v="UN Agencies"/>
    <s v="UNDP"/>
    <s v="Middle East"/>
    <s v="Yemen"/>
    <s v="Complex Emergency"/>
    <s v="Cash"/>
    <n v="209763"/>
    <m/>
    <s v="Donor"/>
    <d v="2014-04-03T09:58:00"/>
    <d v="2014-04-03T09:58:00"/>
    <n v="2014"/>
    <s v="Yemen"/>
    <s v="Appeal projects, not including sub-set"/>
    <n v="10094940"/>
    <d v="2014-01-01T00:00:00"/>
    <d v="2014-12-31T00:00:00"/>
    <s v="NOT SPECIFIED"/>
    <s v="HIGH"/>
    <s v="1-The project is designed to contribute in some limited way to gender equality"/>
  </r>
  <r>
    <x v="8"/>
    <s v="United Nations High Commissioner for Refugees"/>
    <s v="Yemen 2014"/>
    <s v="Yemen 2014"/>
    <s v="YEM-14/P-HR-RL/69196/R/120"/>
    <s v="Coordinated Protection Monitoring, Response and Advocacy on the Protection Concerns of IDPs and conflict affected girls, boys, women and men in Yemen"/>
    <n v="2014"/>
    <n v="666664"/>
    <n v="0"/>
    <s v="Conducting key protection activities for IDP populations in Northern and Southern Yemen"/>
    <s v=""/>
    <s v="USD"/>
    <d v="2014-04-14T00:00:00"/>
    <s v="PROTECTION (GBV&amp;Child Protection)"/>
    <s v="PROTECTION/HUMAN RIGHTS/RULE OF LAW"/>
    <s v="Yemen"/>
    <s v="Paid contribution"/>
    <s v="Central Emergency Response Fund"/>
    <s v="Central Emergency Response Fund (CERF)"/>
    <s v="United Nations High Commissioner for Refugees"/>
    <s v="UN Agencies"/>
    <s v="UNHCR"/>
    <s v="Middle East"/>
    <s v="Yemen"/>
    <s v="Complex Emergency"/>
    <s v="Cash"/>
    <n v="212334"/>
    <m/>
    <s v="Donor"/>
    <d v="2015-02-05T16:48:00"/>
    <d v="2014-05-16T10:44:00"/>
    <n v="2014"/>
    <s v="Yemen"/>
    <s v="Appeal projects, not including sub-set"/>
    <n v="7598206"/>
    <d v="2014-01-01T00:00:00"/>
    <d v="2014-12-31T00:00:00"/>
    <s v="SOUTH"/>
    <s v="HIGH"/>
    <s v="2a-The project is designed to contribute significantly to gender equality"/>
  </r>
  <r>
    <x v="8"/>
    <s v="United Nations Population Fund"/>
    <s v="Yemen 2014"/>
    <s v="Yemen 2014"/>
    <s v="YEM-14/H/69742/R/1171"/>
    <s v="Emergency Obstetric and Neonatal Care for IDPs, Returnees and Conflict affected communities in Yemen (north and south) "/>
    <n v="2014"/>
    <n v="602396"/>
    <n v="0"/>
    <s v="Emergency Obstetric (EmONC) and Neonatal care for IDPs, Returnees and Conflict affected communities in Yemen (north and south)"/>
    <s v=""/>
    <s v="USD"/>
    <d v="2014-04-17T00:00:00"/>
    <s v="HEALTH"/>
    <s v="HEALTH"/>
    <s v="Yemen"/>
    <s v="Paid contribution"/>
    <s v="Central Emergency Response Fund"/>
    <s v="Central Emergency Response Fund (CERF)"/>
    <s v="United Nations Population Fund"/>
    <s v="UN Agencies"/>
    <s v="UNFPA"/>
    <s v="Middle East"/>
    <s v="Yemen"/>
    <s v="Complex Emergency"/>
    <s v="Cash"/>
    <n v="212336"/>
    <m/>
    <s v="Donor and Agency"/>
    <d v="2014-08-29T17:33:00"/>
    <d v="2014-05-16T10:45:00"/>
    <n v="2014"/>
    <s v="Yemen"/>
    <s v="Appeal projects, not including sub-set"/>
    <n v="1680000"/>
    <d v="2014-01-01T00:00:00"/>
    <d v="2014-12-31T00:00:00"/>
    <s v="NORTH"/>
    <s v="HIGH"/>
    <s v="2b-The principal purpose of the project is to advance gender equality"/>
  </r>
  <r>
    <x v="8"/>
    <s v="United Nations Population Fund"/>
    <s v="Yemen 2014"/>
    <s v="Yemen 2014"/>
    <s v="YEM-14/P-HR-RL/69741/R/1171"/>
    <s v="GBV prevention and response in Yemen: targeting IDPs, returnees, refugees and conflict affected communities"/>
    <n v="2014"/>
    <n v="666611"/>
    <n v="0"/>
    <s v="GBV prevention and response in Yemen: targeting IDPs, returnees, refugees and conflict affected communities"/>
    <s v=""/>
    <s v="USD"/>
    <d v="2014-03-28T00:00:00"/>
    <s v="PROTECTION (GBV&amp;Child Protection)"/>
    <s v="PROTECTION/HUMAN RIGHTS/RULE OF LAW"/>
    <s v="Yemen"/>
    <s v="Paid contribution"/>
    <s v="Central Emergency Response Fund"/>
    <s v="Central Emergency Response Fund (CERF)"/>
    <s v="United Nations Population Fund"/>
    <s v="UN Agencies"/>
    <s v="UNFPA"/>
    <s v="Middle East"/>
    <s v="Yemen"/>
    <s v="Complex Emergency"/>
    <s v="Cash"/>
    <n v="209757"/>
    <m/>
    <s v="Donor and Agency"/>
    <d v="2014-08-29T17:35:00"/>
    <d v="2014-04-03T09:55:00"/>
    <n v="2014"/>
    <s v="Yemen"/>
    <s v="Appeal projects, not including sub-set"/>
    <n v="3784250"/>
    <d v="2014-01-01T00:00:00"/>
    <d v="2014-12-31T00:00:00"/>
    <s v="NOT SPECIFIED"/>
    <s v="HIGH"/>
    <s v="2b-The principal purpose of the project is to advance gender equality"/>
  </r>
  <r>
    <x v="8"/>
    <s v="World Food Programme"/>
    <s v="Yemen 2014"/>
    <s v="Yemen 2014"/>
    <s v="YEM-14/CSS/68433/R/561"/>
    <s v="Air Passenger Service and Logistics Cluster Coordination"/>
    <n v="2014"/>
    <n v="519057"/>
    <n v="0"/>
    <s v="Air Passenger Service and Logistics Cluster Coordination in Support of the Humanitarian Response in Sa’ada (WFP Special Operation 200130)"/>
    <s v=""/>
    <s v="USD"/>
    <d v="2014-03-24T00:00:00"/>
    <s v="LOGISTICS"/>
    <s v="COORDINATION AND SUPPORT SERVICES"/>
    <s v="Yemen"/>
    <s v="Paid contribution"/>
    <s v="Central Emergency Response Fund"/>
    <s v="Central Emergency Response Fund (CERF)"/>
    <s v="World Food Programme"/>
    <s v="UN Agencies"/>
    <s v="WFP"/>
    <s v="Middle East"/>
    <s v="Yemen"/>
    <s v="Complex Emergency"/>
    <s v="Cash"/>
    <n v="209282"/>
    <m/>
    <s v="Donor and Agency"/>
    <d v="2015-02-10T17:01:00"/>
    <d v="2014-03-26T14:51:00"/>
    <n v="2014"/>
    <s v="Yemen"/>
    <s v="Appeal projects, not including sub-set"/>
    <n v="2247092"/>
    <d v="2014-01-01T00:00:00"/>
    <d v="2014-12-31T00:00:00"/>
    <s v="NORTH"/>
    <s v="HIGH"/>
    <s v="4-Not applicable - Only used for very small number of projects, such as &quot;support services&quot;"/>
  </r>
  <r>
    <x v="8"/>
    <s v="World Food Programme"/>
    <s v="Yemen 2014"/>
    <s v="Yemen 2014"/>
    <s v="YEM-14/SNYS/69895/R/561"/>
    <s v="To be allocated to specific projects / clusters"/>
    <n v="2014"/>
    <n v="980244"/>
    <n v="0"/>
    <s v="Safeguarding Lives, Improving Food Security and Nutrition, and Building Resilience (Protracted Relief and Recovery Operation 200636)"/>
    <s v=""/>
    <s v="USD"/>
    <d v="2014-03-28T00:00:00"/>
    <s v="CLUSTER NOT YET SPECIFIED"/>
    <s v="SECTOR NOT YET SPECIFIED"/>
    <s v="Yemen"/>
    <s v="Paid contribution"/>
    <s v="Central Emergency Response Fund"/>
    <s v="Central Emergency Response Fund (CERF)"/>
    <s v="World Food Programme"/>
    <s v="UN Agencies"/>
    <s v="WFP"/>
    <s v="Middle East"/>
    <s v="Yemen"/>
    <s v="Complex Emergency"/>
    <s v="Cash"/>
    <n v="209761"/>
    <m/>
    <s v="Donor and Agency"/>
    <d v="2014-06-27T11:47:00"/>
    <d v="2014-04-03T09:57:00"/>
    <n v="2014"/>
    <s v="Yemen"/>
    <s v="Appeal projects, not including sub-set"/>
    <n v="0"/>
    <d v="2014-01-01T00:00:00"/>
    <d v="2014-12-31T00:00:00"/>
    <s v="NOT SPECIFIED"/>
    <s v="NOT SPECIFIED"/>
    <s v="3-Not Specified"/>
  </r>
  <r>
    <x v="8"/>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340463"/>
    <n v="0"/>
    <s v="Supporting life-saving nutrition services through management of complicated sever acute malnutrition at therapeutic feeding centres in Northern and Southern  Governorates, with focus to the most  affected areas and IDPs in Abyan,  AlDhale, Lahj, Hodeidah"/>
    <s v=""/>
    <s v="USD"/>
    <d v="2014-03-28T00:00:00"/>
    <s v="HEALTH"/>
    <s v="HEALTH"/>
    <s v="Yemen"/>
    <s v="Paid contribution"/>
    <s v="Central Emergency Response Fund"/>
    <s v="Central Emergency Response Fund (CERF)"/>
    <s v="World Health Organization"/>
    <s v="UN Agencies"/>
    <s v="WHO"/>
    <s v="Middle East"/>
    <s v="Yemen"/>
    <s v="Complex Emergency"/>
    <s v="Cash"/>
    <n v="209759"/>
    <m/>
    <s v="Donor and Agency"/>
    <d v="2014-08-29T17:40:00"/>
    <d v="2014-04-03T09:56:00"/>
    <n v="2014"/>
    <s v="Yemen"/>
    <s v="Appeal projects, not including sub-set"/>
    <n v="21797771"/>
    <d v="2014-01-01T00:00:00"/>
    <d v="2014-12-31T00:00:00"/>
    <s v="OTHER"/>
    <s v="HIGH"/>
    <s v="2a-The project is designed to contribute significantly to gender equality"/>
  </r>
  <r>
    <x v="8"/>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1797300"/>
    <n v="0"/>
    <s v="Supporting life-saving Primary Health Care/Emergency Medical Services and reducing morbidity and mortality in high-risk governorates affected by conflict, population displacement and high disease burden"/>
    <s v=""/>
    <s v="USD"/>
    <d v="2014-04-09T00:00:00"/>
    <s v="HEALTH"/>
    <s v="HEALTH"/>
    <s v="Yemen"/>
    <s v="Paid contribution"/>
    <s v="Central Emergency Response Fund"/>
    <s v="Central Emergency Response Fund (CERF)"/>
    <s v="World Health Organization"/>
    <s v="UN Agencies"/>
    <s v="WHO"/>
    <s v="Middle East"/>
    <s v="Yemen"/>
    <s v="Complex Emergency"/>
    <s v="Cash"/>
    <n v="212332"/>
    <m/>
    <s v="Donor and Agency"/>
    <d v="2015-02-10T18:01:00"/>
    <d v="2014-05-16T10:43:00"/>
    <n v="2014"/>
    <s v="Yemen"/>
    <s v="Appeal projects, not including sub-set"/>
    <n v="21797771"/>
    <d v="2014-01-01T00:00:00"/>
    <d v="2014-12-31T00:00:00"/>
    <s v="OTHER"/>
    <s v="HIGH"/>
    <s v="2a-The project is designed to contribute significantly to gender equality"/>
  </r>
  <r>
    <x v="9"/>
    <s v="Emergency Response Fund (OCHA)"/>
    <s v="Yemen 2014"/>
    <s v="Yemen 2014"/>
    <s v="YEM-14/SNYS/67498/R/8487"/>
    <s v="Emergency Response Fund for Yemen - (the figure shown for 'funding' is the unallocated balance of the fund)"/>
    <n v="2014"/>
    <n v="-500000"/>
    <n v="0"/>
    <s v="Balancing entry for fund allocation 216548"/>
    <m/>
    <s v="USD"/>
    <d v="2014-04-13T00:00:00"/>
    <s v="CLUSTER NOT YET SPECIFIED"/>
    <s v="SECTOR NOT YET SPECIFIED"/>
    <s v="Yemen"/>
    <s v="Paid contribution"/>
    <s v="Charitable Society for Social Welfare"/>
    <s v="Private (individuals &amp; organisations)"/>
    <s v="Emergency Response Fund (OCHA)"/>
    <s v="UN Agencies"/>
    <s v="ERF (OCHA)"/>
    <s v="Middle East"/>
    <s v="Yemen"/>
    <s v="Complex Emergency"/>
    <s v="Cash"/>
    <n v="217417"/>
    <m/>
    <s v="Donor"/>
    <d v="2014-08-11T16:52:00"/>
    <d v="2014-08-11T16:52:00"/>
    <n v="2014"/>
    <s v="Yemen"/>
    <s v="Appeal projects, not including sub-set"/>
    <n v="0"/>
    <d v="2014-01-01T00:00:00"/>
    <d v="2014-12-31T00:00:00"/>
    <s v="NOT SPECIFIED"/>
    <s v="NOT SPECIFIED"/>
    <s v="3-Not Specified"/>
  </r>
  <r>
    <x v="9"/>
    <s v="Emergency Response Fund (OCHA)"/>
    <s v="Yemen 2014"/>
    <s v="Yemen 2014"/>
    <s v="YEM-14/SNYS/67498/R/8487"/>
    <s v="Emergency Response Fund for Yemen - (the figure shown for 'funding' is the unallocated balance of the fund)"/>
    <n v="2014"/>
    <n v="-359194"/>
    <n v="0"/>
    <s v="Balancing entry for fund allocation 209663"/>
    <m/>
    <s v="USD"/>
    <d v="2014-02-27T00:00:00"/>
    <s v="CLUSTER NOT YET SPECIFIED"/>
    <s v="SECTOR NOT YET SPECIFIED"/>
    <s v="Yemen"/>
    <s v="Paid contribution"/>
    <s v="Charitable Society for Social Welfare"/>
    <s v="Private (individuals &amp; organisations)"/>
    <s v="Emergency Response Fund (OCHA)"/>
    <s v="UN Agencies"/>
    <s v="ERF (OCHA)"/>
    <s v="Middle East"/>
    <s v="Yemen"/>
    <s v="Complex Emergency"/>
    <s v="Cash"/>
    <n v="217420"/>
    <m/>
    <s v="Donor"/>
    <d v="2014-04-02T10:42:00"/>
    <d v="2014-04-02T10:42:00"/>
    <n v="2014"/>
    <s v="Yemen"/>
    <s v="Appeal projects, not including sub-set"/>
    <n v="0"/>
    <d v="2014-01-01T00:00:00"/>
    <d v="2014-12-31T00:00:00"/>
    <s v="NOT SPECIFIED"/>
    <s v="NOT SPECIFIED"/>
    <s v="3-Not Specified"/>
  </r>
  <r>
    <x v="10"/>
    <s v="Emergency Response Fund (OCHA)"/>
    <s v="Yemen 2014"/>
    <s v="Yemen 2014"/>
    <s v="YEM-14/SNYS/67498/R/8487"/>
    <s v="Emergency Response Fund for Yemen - (the figure shown for 'funding' is the unallocated balance of the fund)"/>
    <n v="2014"/>
    <n v="-147839"/>
    <n v="0"/>
    <s v="Balancing entry for fund allocation 216558"/>
    <m/>
    <s v="USD"/>
    <d v="2014-07-02T00:00:00"/>
    <s v="CLUSTER NOT YET SPECIFIED"/>
    <s v="SECTOR NOT YET SPECIFIED"/>
    <s v="Yemen"/>
    <s v="Paid contribution"/>
    <s v="Danish Refugee Council"/>
    <s v="Private (individuals &amp; organisations)"/>
    <s v="Emergency Response Fund (OCHA)"/>
    <s v="UN Agencies"/>
    <s v="ERF (OCHA)"/>
    <s v="Middle East"/>
    <s v="Yemen"/>
    <s v="Complex Emergency"/>
    <s v="Cash"/>
    <n v="217419"/>
    <m/>
    <s v="Donor"/>
    <d v="2014-08-11T17:00:00"/>
    <d v="2014-08-11T17:00:00"/>
    <n v="2014"/>
    <s v="Yemen"/>
    <s v="Appeal projects, not including sub-set"/>
    <n v="0"/>
    <d v="2014-01-01T00:00:00"/>
    <d v="2014-12-31T00:00:00"/>
    <s v="NOT SPECIFIED"/>
    <s v="NOT SPECIFIED"/>
    <s v="3-Not Specified"/>
  </r>
  <r>
    <x v="10"/>
    <s v="Emergency Response Fund (OCHA)"/>
    <s v="Yemen 2014"/>
    <s v="Yemen 2014"/>
    <s v="YEM-14/SNYS/67498/R/8487"/>
    <s v="Emergency Response Fund for Yemen - (the figure shown for 'funding' is the unallocated balance of the fund)"/>
    <n v="2014"/>
    <n v="-167155"/>
    <n v="0"/>
    <s v="Balancing entry for fund allocation 216554"/>
    <m/>
    <s v="USD"/>
    <d v="2014-06-26T00:00:00"/>
    <s v="CLUSTER NOT YET SPECIFIED"/>
    <s v="SECTOR NOT YET SPECIFIED"/>
    <s v="Yemen"/>
    <s v="Paid contribution"/>
    <s v="Danish Refugee Council"/>
    <s v="Private (individuals &amp; organisations)"/>
    <s v="Emergency Response Fund (OCHA)"/>
    <s v="UN Agencies"/>
    <s v="ERF (OCHA)"/>
    <s v="Middle East"/>
    <s v="Yemen"/>
    <s v="Complex Emergency"/>
    <s v="Cash"/>
    <n v="217418"/>
    <m/>
    <s v="Donor"/>
    <d v="2014-08-11T16:56:00"/>
    <d v="2014-08-11T16:56:00"/>
    <n v="2014"/>
    <s v="Yemen"/>
    <s v="Appeal projects, not including sub-set"/>
    <n v="0"/>
    <d v="2014-01-01T00:00:00"/>
    <d v="2014-12-31T00:00:00"/>
    <s v="NOT SPECIFIED"/>
    <s v="NOT SPECIFIED"/>
    <s v="3-Not Specified"/>
  </r>
  <r>
    <x v="11"/>
    <s v="Adventist Development and Relief Agency "/>
    <s v="Yemen 2014"/>
    <s v="Yemen 2014"/>
    <s v="YEM-14/F/69036/R/6579"/>
    <s v="Building Resilience Among Yemen’s Conflict-Affected Communities Through Restoration of Critical Livelihoods and promotion of mid-term economic strategies (IOM and ADRA)"/>
    <n v="2014"/>
    <n v="462449"/>
    <n v="0"/>
    <s v="Protracted crisis (46.H.7-5-132)"/>
    <n v="2500000"/>
    <s v="DKK"/>
    <d v="2014-01-01T00:00:00"/>
    <s v="FOOD SECURITY AND AGRICULTURE"/>
    <s v="FOOD"/>
    <s v="Yemen"/>
    <s v="Commitment"/>
    <s v="Denmark"/>
    <s v="Denmark"/>
    <s v="Adventist Development and Relief Agency "/>
    <s v="NGOs"/>
    <s v="ADRA "/>
    <s v="Middle East"/>
    <s v="Yemen"/>
    <s v="Complex Emergency"/>
    <s v="Cash"/>
    <n v="225439"/>
    <m/>
    <s v="Donor"/>
    <d v="2015-02-27T12:27:00"/>
    <d v="2015-02-27T12:27:00"/>
    <n v="2014"/>
    <s v="Yemen"/>
    <s v="Appeal projects, not including sub-set"/>
    <n v="7232130"/>
    <d v="2014-01-01T00:00:00"/>
    <d v="2015-12-31T00:00:00"/>
    <s v="NORTH"/>
    <s v="MEDIUM"/>
    <s v="1-The project is designed to contribute in some limited way to gender equality"/>
  </r>
  <r>
    <x v="11"/>
    <s v="Danish Red Cross"/>
    <s v="Yemen 2014"/>
    <m/>
    <m/>
    <m/>
    <n v="2014"/>
    <n v="739919"/>
    <n v="0"/>
    <s v="ICRC appeal (46.H.7-1-206)"/>
    <n v="4000000"/>
    <s v="DKK"/>
    <d v="2014-01-08T00:00:00"/>
    <m/>
    <s v="SECTOR NOT YET SPECIFIED"/>
    <s v="Yemen"/>
    <s v="Commitment"/>
    <s v="Denmark"/>
    <s v="Denmark"/>
    <s v="Danish Red Cross"/>
    <s v="Red Cross / Red Crescent"/>
    <s v="Denmark RC"/>
    <s v="Middle East"/>
    <s v="Yemen"/>
    <s v="Complex Emergency"/>
    <s v="Cash"/>
    <n v="206975"/>
    <m/>
    <s v="Donor"/>
    <d v="2014-02-06T17:57:00"/>
    <d v="2014-02-06T17:57:00"/>
    <m/>
    <m/>
    <s v="Appeal projects, not including sub-set"/>
    <m/>
    <m/>
    <m/>
    <m/>
    <m/>
    <m/>
  </r>
  <r>
    <x v="11"/>
    <s v="Danish Refugee Council"/>
    <s v="Yemen 2014"/>
    <s v="Yemen 2014"/>
    <s v="YEM-14/CSS/70563/R/5181"/>
    <s v="Technical assistance"/>
    <n v="2014"/>
    <n v="14215"/>
    <n v="0"/>
    <s v="Personell assistance (FAO) (46.H.7-3-184)"/>
    <n v="76845"/>
    <s v="DKK"/>
    <d v="2014-01-01T00:00:00"/>
    <s v="COORDINATION AND SUPPORT SERVICES"/>
    <s v="COORDINATION AND SUPPORT SERVICES"/>
    <s v="Yemen"/>
    <s v="Commitment"/>
    <s v="Denmark"/>
    <s v="Denmark"/>
    <s v="Danish Refugee Council"/>
    <s v="NGOs"/>
    <s v="DRC"/>
    <s v="Middle East"/>
    <s v="Yemen"/>
    <s v="Complex Emergency"/>
    <s v="Cash"/>
    <n v="216874"/>
    <m/>
    <s v="Donor"/>
    <d v="2014-08-18T13:04:00"/>
    <d v="2014-08-18T13:04:00"/>
    <n v="2014"/>
    <s v="Yemen"/>
    <s v="Appeal projects, not including sub-set"/>
    <n v="0"/>
    <d v="2014-01-01T00:00:00"/>
    <d v="2014-12-31T00:00:00"/>
    <s v="NOT SPECIFIED"/>
    <s v="NOT SPECIFIED"/>
    <s v="3-Not Specified"/>
  </r>
  <r>
    <x v="11"/>
    <s v="Danish Refugee Council"/>
    <s v="Yemen 2014"/>
    <s v="Yemen 2014"/>
    <s v="YEM-14/CSS/70563/R/5181"/>
    <s v="Technical assistance"/>
    <n v="2014"/>
    <n v="34527"/>
    <n v="0"/>
    <s v="Personell assistance (UNDP) (46.H.7-3-184)"/>
    <n v="186654"/>
    <s v="DKK"/>
    <d v="2014-01-01T00:00:00"/>
    <s v="COORDINATION AND SUPPORT SERVICES"/>
    <s v="COORDINATION AND SUPPORT SERVICES"/>
    <s v="Yemen"/>
    <s v="Commitment"/>
    <s v="Denmark"/>
    <s v="Denmark"/>
    <s v="Danish Refugee Council"/>
    <s v="NGOs"/>
    <s v="DRC"/>
    <s v="Middle East"/>
    <s v="Yemen"/>
    <s v="Complex Emergency"/>
    <s v="Cash"/>
    <n v="216875"/>
    <m/>
    <s v="Donor"/>
    <d v="2014-08-18T13:05:00"/>
    <d v="2014-08-18T13:05:00"/>
    <n v="2014"/>
    <s v="Yemen"/>
    <s v="Appeal projects, not including sub-set"/>
    <n v="0"/>
    <d v="2014-01-01T00:00:00"/>
    <d v="2014-12-31T00:00:00"/>
    <s v="NOT SPECIFIED"/>
    <s v="NOT SPECIFIED"/>
    <s v="3-Not Specified"/>
  </r>
  <r>
    <x v="11"/>
    <s v="Emergency Response Fund (OCHA)"/>
    <s v="Yemen 2014"/>
    <s v="Yemen 2014"/>
    <s v="YEM-14/SNYS/67498/R/8487"/>
    <s v="Emergency Response Fund for Yemen - (the figure shown for 'funding' is the unallocated balance of the fund)"/>
    <n v="2014"/>
    <n v="1833517"/>
    <n v="0"/>
    <s v="Yemen - ERF (OCT 4451)"/>
    <n v="10000000"/>
    <s v="DKK"/>
    <d v="2014-02-26T00:00:00"/>
    <s v="CLUSTER NOT YET SPECIFIED"/>
    <s v="SECTOR NOT YET SPECIFIED"/>
    <s v="Yemen"/>
    <s v="Paid contribution"/>
    <s v="Denmark"/>
    <s v="Denmark"/>
    <s v="Emergency Response Fund (OCHA)"/>
    <s v="UN Agencies"/>
    <s v="ERF (OCHA)"/>
    <s v="Middle East"/>
    <s v="Yemen"/>
    <s v="Complex Emergency"/>
    <s v="Cash"/>
    <n v="208760"/>
    <m/>
    <s v="Donor and Agency"/>
    <d v="2014-03-24T17:17:00"/>
    <d v="2014-03-10T11:25:00"/>
    <n v="2014"/>
    <s v="Yemen"/>
    <s v="Appeal projects, not including sub-set"/>
    <n v="0"/>
    <d v="2014-01-01T00:00:00"/>
    <d v="2014-12-31T00:00:00"/>
    <s v="NOT SPECIFIED"/>
    <s v="NOT SPECIFIED"/>
    <s v="3-Not Specified"/>
  </r>
  <r>
    <x v="11"/>
    <s v="United Nations Population Fund"/>
    <s v="Yemen 2014"/>
    <s v="Yemen 2014"/>
    <s v="YEM-14/P-HR-RL/69741/R/1171"/>
    <s v="GBV prevention and response in Yemen: targeting IDPs, returnees, refugees and conflict affected communities"/>
    <n v="2014"/>
    <n v="554939"/>
    <n v="0"/>
    <s v="Improving GBV prevention and response in Yemen (104.a.1.b.1-2.b.)"/>
    <n v="3000000"/>
    <s v="DKK"/>
    <d v="2014-01-01T00:00:00"/>
    <s v="PROTECTION (GBV&amp;Child Protection)"/>
    <s v="PROTECTION/HUMAN RIGHTS/RULE OF LAW"/>
    <s v="Yemen"/>
    <s v="Commitment"/>
    <s v="Denmark"/>
    <s v="Denmark"/>
    <s v="United Nations Population Fund"/>
    <s v="UN Agencies"/>
    <s v="UNFPA"/>
    <s v="Middle East"/>
    <s v="Yemen"/>
    <s v="Complex Emergency"/>
    <s v="Cash"/>
    <n v="225440"/>
    <m/>
    <s v="Donor"/>
    <d v="2015-02-27T12:28:00"/>
    <d v="2015-02-27T12:28:00"/>
    <n v="2014"/>
    <s v="Yemen"/>
    <s v="Appeal projects, not including sub-set"/>
    <n v="3784250"/>
    <d v="2014-01-01T00:00:00"/>
    <d v="2014-12-31T00:00:00"/>
    <s v="NOT SPECIFIED"/>
    <s v="HIGH"/>
    <s v="2b-The principal purpose of the project is to advance gender equality"/>
  </r>
  <r>
    <x v="12"/>
    <s v="Agency for Technical Cooperation and Development"/>
    <s v="Yemen 2014"/>
    <s v="Yemen 2014"/>
    <s v="YEM-14/S-NF/67523/R/6458"/>
    <s v="Establishment of a Common Needs Assessment Platform to enhance humanitarian planning and cooperation in Yemen"/>
    <n v="2014"/>
    <n v="28873"/>
    <n v="0"/>
    <s v="Establishment of a Common Needs Assessment Platform to enhance humanitarian planning and cooperation in Yemen (DMA-ERF-0483/110)"/>
    <s v=""/>
    <s v="USD"/>
    <d v="2014-02-02T00:00:00"/>
    <s v="SHELTER/CCCM/NFI"/>
    <s v="COORDINATION AND SUPPORT SERVICES"/>
    <s v="Yemen"/>
    <s v="Paid contribution"/>
    <s v="Emergency Response Fund (OCHA)"/>
    <s v="Allocation of unearmarked funds by UN agencies"/>
    <s v="Agency for Technical Cooperation and Development"/>
    <s v="NGOs"/>
    <s v="ACTED"/>
    <s v="Middle East"/>
    <s v="Yemen"/>
    <s v="Complex Emergency"/>
    <s v="Cash"/>
    <n v="208228"/>
    <m/>
    <s v="Donor"/>
    <d v="2014-08-29T17:18:00"/>
    <d v="2014-02-24T10:53:00"/>
    <n v="2014"/>
    <s v="Yemen"/>
    <s v="Appeal projects, not including sub-set"/>
    <n v="28873"/>
    <d v="2014-01-01T00:00:00"/>
    <d v="2014-12-31T00:00:00"/>
    <s v="NOT SPECIFIED"/>
    <s v="NOT SPECIFIED"/>
    <s v="3-Not Specified"/>
  </r>
  <r>
    <x v="12"/>
    <s v="Al-Amal Community for Social Welfare"/>
    <s v="Yemen 2014"/>
    <m/>
    <m/>
    <m/>
    <n v="2014"/>
    <n v="99854"/>
    <n v="0"/>
    <s v="Increased access to water for local communities, returnees and IDPs in the areas of Al-Mashnag (Shada district), Duiab (Haydan district) and Al Shat (Sahar district) in Sada’a Governorate. (DMA-ERF-0483/104) not SRP aligned"/>
    <s v=""/>
    <s v="USD"/>
    <d v="2014-01-28T00:00:00"/>
    <m/>
    <s v="WATER AND SANITATION"/>
    <s v="Yemen"/>
    <s v="Paid contribution"/>
    <s v="Emergency Response Fund (OCHA)"/>
    <s v="Allocation of unearmarked funds by UN agencies"/>
    <s v="Al-Amal Community for Social Welfare"/>
    <s v="NGOs"/>
    <s v="Al-Amal Community for Social Welfare"/>
    <s v="Middle East"/>
    <s v="Yemen"/>
    <s v="Complex Emergency"/>
    <s v="Cash"/>
    <n v="208236"/>
    <m/>
    <s v="Donor"/>
    <d v="2014-08-29T17:18:00"/>
    <d v="2014-02-24T11:07:00"/>
    <m/>
    <m/>
    <s v="Appeal projects, not including sub-set"/>
    <m/>
    <m/>
    <m/>
    <m/>
    <m/>
    <m/>
  </r>
  <r>
    <x v="12"/>
    <s v="Charitable Society for Social Welfare"/>
    <s v="Yemen 2014"/>
    <s v="Yemen 2014"/>
    <s v="YEM-14/H/69382/R/12939"/>
    <s v="A comprehensive  Life-saving and Preventive Interventions to Reduce the Burden of Malnutrition in  Children U 5 Years  Girls and Boys  and Pregnant and Lactating Women  in  10 Districts in ( Taiz, Hajja , Amran and Aljawf )  Governoratres"/>
    <n v="2014"/>
    <n v="500000"/>
    <n v="0"/>
    <s v="Community-based interventions to address malnutrition among U5 children and PLW in Hodeida, Taiz and Mahweet (DMA-ERF-0483/122)"/>
    <s v=""/>
    <s v="USD"/>
    <d v="2014-04-13T00:00:00"/>
    <s v="NUTRITION"/>
    <s v="HEALTH"/>
    <s v="Yemen"/>
    <s v="Paid contribution"/>
    <s v="Emergency Response Fund (OCHA)"/>
    <s v="Allocation of unearmarked funds by UN agencies"/>
    <s v="Charitable Society for Social Welfare"/>
    <s v="NGOs"/>
    <s v="CSSW"/>
    <s v="Middle East"/>
    <s v="Yemen"/>
    <s v="Complex Emergency"/>
    <s v="Cash"/>
    <n v="216548"/>
    <m/>
    <s v="Donor"/>
    <d v="2014-08-29T16:42:00"/>
    <d v="2014-08-11T16:52:00"/>
    <n v="2014"/>
    <s v="Yemen"/>
    <s v="Appeal projects, not including sub-set"/>
    <n v="2259876"/>
    <d v="2014-07-01T00:00:00"/>
    <d v="2015-06-30T00:00:00"/>
    <s v="EAST"/>
    <s v="HIGH"/>
    <s v="2a-The project is designed to contribute significantly to gender equality"/>
  </r>
  <r>
    <x v="12"/>
    <s v="Charitable Society for Social Welfare"/>
    <s v="Yemen 2014"/>
    <s v="Yemen 2014"/>
    <s v="YEM-14/S-NF/69686/R/12939"/>
    <s v="Improvement of livelihood conditions to IDPs and Host community population in Hajjah and Amran  governorates"/>
    <n v="2014"/>
    <n v="359194"/>
    <n v="0"/>
    <s v="Emergency support and access humanitarian assistance (NFIs) for IDPs &amp; host community in the targeted districts (Harad, Mustaba, Abs, and Midi) in Hajjah governorate (in accessible areas). (DMA-ERF-0483/115)"/>
    <s v=""/>
    <s v="USD"/>
    <d v="2014-02-27T00:00:00"/>
    <s v="SHELTER/CCCM/NFI"/>
    <s v="SHELTER AND NON-FOOD ITEMS"/>
    <s v="Yemen"/>
    <s v="Paid contribution"/>
    <s v="Emergency Response Fund (OCHA)"/>
    <s v="Allocation of unearmarked funds by UN agencies"/>
    <s v="Charitable Society for Social Welfare"/>
    <s v="NGOs"/>
    <s v="CSSW"/>
    <s v="Middle East"/>
    <s v="Yemen"/>
    <s v="Complex Emergency"/>
    <s v="Cash"/>
    <n v="209663"/>
    <m/>
    <s v="Donor"/>
    <d v="2014-08-29T16:47:00"/>
    <d v="2014-04-02T10:42:00"/>
    <n v="2014"/>
    <s v="Yemen"/>
    <s v="Appeal projects, not including sub-set"/>
    <n v="2156050"/>
    <d v="2014-07-01T00:00:00"/>
    <d v="2014-12-31T00:00:00"/>
    <s v="NORTH"/>
    <s v="HIGH"/>
    <s v="2a-The project is designed to contribute significantly to gender equality"/>
  </r>
  <r>
    <x v="12"/>
    <s v="Danish Refugee Council"/>
    <s v="Yemen 2014"/>
    <s v="Yemen 2014"/>
    <s v="YEM-14/P-HR-RL/69151/R/5181"/>
    <s v="Providing a rapid and effective protection response to vulnerable groups in Yemen"/>
    <n v="2014"/>
    <n v="147839"/>
    <n v="0"/>
    <s v="Emergency protection for IDPs and conflict-affected communities in Al-Dhale’e Governorate (DMA-ERF-0483/131)"/>
    <s v=""/>
    <s v="USD"/>
    <d v="2014-07-02T00:00:00"/>
    <s v="PROTECTION (GBV&amp;Child Protection)"/>
    <s v="PROTECTION/HUMAN RIGHTS/RULE OF LAW"/>
    <s v="Yemen"/>
    <s v="Paid contribution"/>
    <s v="Emergency Response Fund (OCHA)"/>
    <s v="Allocation of unearmarked funds by UN agencies"/>
    <s v="Danish Refugee Council"/>
    <s v="NGOs"/>
    <s v="DRC"/>
    <s v="Middle East"/>
    <s v="Yemen"/>
    <s v="Complex Emergency"/>
    <s v="Cash"/>
    <n v="216558"/>
    <m/>
    <s v="Donor"/>
    <d v="2014-08-29T16:47:00"/>
    <d v="2014-08-11T17:00:00"/>
    <n v="2014"/>
    <s v="Yemen"/>
    <s v="Appeal projects, not including sub-set"/>
    <n v="2759900"/>
    <d v="2014-01-01T00:00:00"/>
    <d v="2014-12-31T00:00:00"/>
    <s v="NOT SPECIFIED"/>
    <s v="NOT SPECIFIED"/>
    <s v="2a-The project is designed to contribute significantly to gender equality"/>
  </r>
  <r>
    <x v="12"/>
    <s v="Danish Refugee Council"/>
    <s v="Yemen 2014"/>
    <s v="Yemen 2014"/>
    <s v="YEM-14/WS/69071/R/5181"/>
    <s v="Providing lifesaving WASH services to vulnerable populations"/>
    <n v="2014"/>
    <n v="167155"/>
    <n v="0"/>
    <s v="Emergency WASH provision for conflict-affected communities in Abyan Governorate (DMA-ERF-0483/127)"/>
    <s v=""/>
    <s v="USD"/>
    <d v="2014-06-26T00:00:00"/>
    <s v="WATER, SANITATION AND HYGIENE"/>
    <s v="WATER AND SANITATION"/>
    <s v="Yemen"/>
    <s v="Paid contribution"/>
    <s v="Emergency Response Fund (OCHA)"/>
    <s v="Allocation of unearmarked funds by UN agencies"/>
    <s v="Danish Refugee Council"/>
    <s v="NGOs"/>
    <s v="DRC"/>
    <s v="Middle East"/>
    <s v="Yemen"/>
    <s v="Complex Emergency"/>
    <s v="Cash"/>
    <n v="216554"/>
    <m/>
    <s v="Donor"/>
    <d v="2014-08-29T16:46:00"/>
    <d v="2014-08-11T16:56:00"/>
    <n v="2014"/>
    <s v="Yemen"/>
    <s v="Appeal projects, not including sub-set"/>
    <n v="3582481"/>
    <d v="2014-01-01T00:00:00"/>
    <d v="2014-12-31T00:00:00"/>
    <s v="NOT SPECIFIED"/>
    <s v="HIGH"/>
    <s v="2a-The project is designed to contribute significantly to gender equality"/>
  </r>
  <r>
    <x v="12"/>
    <s v="Humanitarian Aid and Development Organization"/>
    <s v="Yemen 2014"/>
    <s v="Yemen 2014"/>
    <s v="YEM-14/H/68531/R/8922"/>
    <s v="Saving lives of vulnerable people in Hrf Sufian  through  fixed and Mobile health services. Provision of essential  Medicine, Capacity building of Community Health Workers "/>
    <n v="2014"/>
    <n v="411853"/>
    <n v="0"/>
    <s v="Rehabilitation of Health Units, Provision of essential equipment &amp; Medicine, Capacity building of Community Health Workers &amp; Increase Community awareness on personal hygiene, Sanitation and use of Clean Water. (DMA-ERF-0483/111)"/>
    <s v=""/>
    <s v="USD"/>
    <d v="2014-02-24T00:00:00"/>
    <s v="HEALTH"/>
    <s v="HEALTH"/>
    <s v="Yemen"/>
    <s v="Paid contribution"/>
    <s v="Emergency Response Fund (OCHA)"/>
    <s v="Allocation of unearmarked funds by UN agencies"/>
    <s v="Humanitarian Aid and Development Organization"/>
    <s v="NGOs"/>
    <s v="HAD"/>
    <s v="Middle East"/>
    <s v="Yemen"/>
    <s v="Complex Emergency"/>
    <s v="Cash"/>
    <n v="209661"/>
    <m/>
    <s v="Donor"/>
    <d v="2014-04-07T12:58:00"/>
    <d v="2014-04-02T10:35:00"/>
    <n v="2014"/>
    <s v="Yemen"/>
    <s v="Appeal projects, not including sub-set"/>
    <n v="375155"/>
    <d v="2014-03-01T00:00:00"/>
    <d v="2015-06-30T00:00:00"/>
    <s v="NORTH"/>
    <s v="HIGH"/>
    <s v="2a-The project is designed to contribute significantly to gender equality"/>
  </r>
  <r>
    <x v="12"/>
    <s v="Humanitarian Aid and Development Organization"/>
    <s v="Yemen 2014"/>
    <s v="Yemen 2014"/>
    <s v="YEM-14/H/68558/R/8922"/>
    <s v="Improve nutrition status and reduce mortality rate among U5 children, Pregnant and lactating women in the two Governorates of Aden and Abyan in Yemen."/>
    <n v="2014"/>
    <n v="403550"/>
    <n v="0"/>
    <s v="Improve nutrition status and reduce mortality rate among U5 children, Pregnant and lactating women in the two Governorates of Aden and Abyan in Yemen.  (DMA-ERF-0483/120"/>
    <s v=""/>
    <s v="USD"/>
    <d v="2014-03-27T00:00:00"/>
    <s v="NUTRITION"/>
    <s v="HEALTH"/>
    <s v="Yemen"/>
    <s v="Paid contribution"/>
    <s v="Emergency Response Fund (OCHA)"/>
    <s v="Allocation of unearmarked funds by UN agencies"/>
    <s v="Humanitarian Aid and Development Organization"/>
    <s v="NGOs"/>
    <s v="HAD"/>
    <s v="Middle East"/>
    <s v="Yemen"/>
    <s v="Complex Emergency"/>
    <s v="Cash"/>
    <n v="209950"/>
    <m/>
    <s v="Donor"/>
    <d v="2014-04-07T12:51:00"/>
    <d v="2014-04-04T13:06:00"/>
    <n v="2014"/>
    <s v="Yemen"/>
    <s v="Appeal projects, not including sub-set"/>
    <n v="403550"/>
    <d v="2014-06-01T00:00:00"/>
    <d v="2014-12-31T00:00:00"/>
    <s v="SOUTH"/>
    <s v="HIGH"/>
    <s v="3-Not Specified"/>
  </r>
  <r>
    <x v="12"/>
    <s v="Humanitarian Aid and Development Organization"/>
    <s v="Yemen 2014"/>
    <s v="Yemen 2014"/>
    <s v="YEM-14/H/68914/R/8922"/>
    <s v="Primary health services, provision of essential medicines through existing health units/centres for the affected communities in Bani suraim and Dibain "/>
    <n v="2014"/>
    <n v="485299"/>
    <n v="0"/>
    <s v="Primary health services, provision of essential medicines through existing health units/centres and WASH basic services, supporting IDPs through distribution and provisions of Non-Food Items (DMA-ERF-0483/112)"/>
    <s v=""/>
    <s v="USD"/>
    <d v="2014-02-24T00:00:00"/>
    <s v="HEALTH"/>
    <s v="HEALTH"/>
    <s v="Yemen"/>
    <s v="Paid contribution"/>
    <s v="Emergency Response Fund (OCHA)"/>
    <s v="Allocation of unearmarked funds by UN agencies"/>
    <s v="Humanitarian Aid and Development Organization"/>
    <s v="NGOs"/>
    <s v="HAD"/>
    <s v="Middle East"/>
    <s v="Yemen"/>
    <s v="Complex Emergency"/>
    <s v="Cash"/>
    <n v="209666"/>
    <m/>
    <s v="Donor"/>
    <d v="2014-08-29T16:53:00"/>
    <d v="2014-04-02T10:49:00"/>
    <n v="2014"/>
    <s v="Yemen"/>
    <s v="Appeal projects, not including sub-set"/>
    <n v="363500"/>
    <d v="2014-03-01T00:00:00"/>
    <d v="2015-06-30T00:00:00"/>
    <s v="NORTH"/>
    <s v="MEDIUM"/>
    <s v="2a-The project is designed to contribute significantly to gender equality"/>
  </r>
  <r>
    <x v="12"/>
    <s v="Interaction in Development Foundation"/>
    <s v="Yemen 2014"/>
    <m/>
    <m/>
    <m/>
    <n v="2014"/>
    <n v="194719"/>
    <n v="0"/>
    <s v="Support to Essential Health Care for Urban Refugees in Sana’a. (DMA-ERF-0483/117) not SRP aligned"/>
    <s v=""/>
    <s v="USD"/>
    <d v="2014-03-17T00:00:00"/>
    <m/>
    <s v="HEALTH"/>
    <s v="Yemen"/>
    <s v="Paid contribution"/>
    <s v="Emergency Response Fund (OCHA)"/>
    <s v="Allocation of unearmarked funds by UN agencies"/>
    <s v="Interaction in Development Foundation"/>
    <s v="NGOs"/>
    <s v="IDF"/>
    <s v="Middle East"/>
    <s v="Yemen"/>
    <s v="Complex Emergency"/>
    <s v="Cash"/>
    <n v="209674"/>
    <m/>
    <s v="Donor"/>
    <d v="2014-08-29T17:17:00"/>
    <d v="2014-04-02T11:16:00"/>
    <m/>
    <m/>
    <s v="Appeal projects, not including sub-set"/>
    <m/>
    <m/>
    <m/>
    <m/>
    <m/>
    <m/>
  </r>
  <r>
    <x v="12"/>
    <s v="International Organization for Migration"/>
    <s v="Yemen 2014"/>
    <s v="Yemen 2014"/>
    <s v="YEM-14/S-NF/69224/R/298"/>
    <s v="Emergency Shelter/NFI assistance for returnees and conflict-affected communities of Abyan and Shabwa governorates"/>
    <n v="2014"/>
    <n v="498920"/>
    <n v="0"/>
    <s v="Emergency Shelter/NFI Assistance for Vulnerable IDP, Returnee and Other Conflict-Affected Women, Men and Children in Abyan and Shabwah_x000d__x000a_(DMA-ERF-0483/133)"/>
    <s v=""/>
    <s v="USD"/>
    <d v="2014-07-16T00:00:00"/>
    <s v="SHELTER/CCCM/NFI"/>
    <s v="SHELTER AND NON-FOOD ITEMS"/>
    <s v="Yemen"/>
    <s v="Paid contribution"/>
    <s v="Emergency Response Fund (OCHA)"/>
    <s v="Allocation of unearmarked funds by UN agencies"/>
    <s v="International Organization for Migration"/>
    <s v="UN Agencies"/>
    <s v="IOM"/>
    <s v="Middle East"/>
    <s v="Yemen"/>
    <s v="Complex Emergency"/>
    <s v="Cash"/>
    <n v="216542"/>
    <m/>
    <s v="Donor"/>
    <d v="2014-08-29T17:04:00"/>
    <d v="2014-08-11T16:47:00"/>
    <n v="2014"/>
    <s v="Yemen"/>
    <s v="Appeal projects, not including sub-set"/>
    <n v="300000"/>
    <d v="2014-01-01T00:00:00"/>
    <d v="2014-12-31T00:00:00"/>
    <s v="SOUTH"/>
    <s v="NOT SPECIFIED"/>
    <s v="2a-The project is designed to contribute significantly to gender equality"/>
  </r>
  <r>
    <x v="12"/>
    <s v="INTERSOS"/>
    <s v="Yemen 2014"/>
    <s v="Yemen 2014"/>
    <s v="YEM-14/P-HR-RL/69672/R/5660"/>
    <s v="Strengthening and Expanding Service Delivery for girls/boys nad adult GBV Survivors in Southern governoartes "/>
    <n v="2014"/>
    <n v="402772"/>
    <n v="0"/>
    <s v="Enhancing essential and community-based protection for returnees and war-affected communities in Jaar area  (DMA-ERF-0483/114)"/>
    <s v=""/>
    <s v="USD"/>
    <d v="2014-03-18T00:00:00"/>
    <s v="PROTECTION (GBV&amp;Child Protection)"/>
    <s v="PROTECTION/HUMAN RIGHTS/RULE OF LAW"/>
    <s v="Yemen"/>
    <s v="Paid contribution"/>
    <s v="Emergency Response Fund (OCHA)"/>
    <s v="Allocation of unearmarked funds by UN agencies"/>
    <s v="INTERSOS"/>
    <s v="NGOs"/>
    <s v="INTERSOS"/>
    <s v="Middle East"/>
    <s v="Yemen"/>
    <s v="Complex Emergency"/>
    <s v="Cash"/>
    <n v="209945"/>
    <m/>
    <s v="Donor"/>
    <d v="2014-08-29T17:06:00"/>
    <d v="2014-04-04T12:55:00"/>
    <n v="2014"/>
    <s v="Yemen"/>
    <s v="Appeal projects, not including sub-set"/>
    <n v="535000"/>
    <d v="2014-01-01T00:00:00"/>
    <d v="2014-12-31T00:00:00"/>
    <s v="NOT SPECIFIED"/>
    <s v="NOT SPECIFIED"/>
    <s v="2b-The principal purpose of the project is to advance gender equality"/>
  </r>
  <r>
    <x v="12"/>
    <s v="Islamic Relief Worldwide"/>
    <s v="Yemen 2014"/>
    <s v="Yemen 2014"/>
    <s v="YEM-14/H/67524/R/8058"/>
    <s v="Emergency Nutrition Response for Acutely Malnourished Children, Pregnant and Lactating Women in TurAlbaha, Alqabeta and Zingibar Districts of Lahj and Abyan Governorates, Yemen"/>
    <n v="2014"/>
    <n v="388875"/>
    <n v="0"/>
    <s v="Emergency Nutrition Response for Acutely Malnourished Children in Hydan and Saqayn districts of Saada Governorate, Yemen (DMA-ERF-0483/108)"/>
    <s v=""/>
    <s v="USD"/>
    <d v="2014-01-28T00:00:00"/>
    <s v="NUTRITION"/>
    <s v="HEALTH"/>
    <s v="Yemen"/>
    <s v="Paid contribution"/>
    <s v="Emergency Response Fund (OCHA)"/>
    <s v="Allocation of unearmarked funds by UN agencies"/>
    <s v="Islamic Relief Worldwide"/>
    <s v="NGOs"/>
    <s v="IRW"/>
    <s v="Middle East"/>
    <s v="Yemen"/>
    <s v="Complex Emergency"/>
    <s v="Cash"/>
    <n v="208230"/>
    <m/>
    <s v="Donor"/>
    <d v="2014-04-07T13:00:00"/>
    <d v="2014-02-24T10:55:00"/>
    <n v="2014"/>
    <s v="Yemen"/>
    <s v="Appeal projects, not including sub-set"/>
    <n v="800000"/>
    <d v="2014-08-01T00:00:00"/>
    <d v="2015-04-30T00:00:00"/>
    <s v="SOUTH"/>
    <s v="HIGH"/>
    <s v="1-The project is designed to contribute in some limited way to gender equality"/>
  </r>
  <r>
    <x v="12"/>
    <s v="Nahda Makers Organization"/>
    <s v="Yemen 2014"/>
    <m/>
    <m/>
    <m/>
    <n v="2014"/>
    <n v="120001"/>
    <n v="0"/>
    <s v="Emergency support for providing safe water for Returnees and conflict affected people.  (DMA-ERF-0483/118) not SRP aligned"/>
    <s v=""/>
    <s v="USD"/>
    <d v="2014-03-17T00:00:00"/>
    <m/>
    <s v="WATER AND SANITATION"/>
    <s v="Yemen"/>
    <s v="Paid contribution"/>
    <s v="Emergency Response Fund (OCHA)"/>
    <s v="Allocation of unearmarked funds by UN agencies"/>
    <s v="Nahda Makers Organization"/>
    <s v="NGOs"/>
    <s v="Nahda Makers"/>
    <s v="Middle East"/>
    <s v="Yemen"/>
    <s v="Complex Emergency"/>
    <s v="Cash"/>
    <n v="209678"/>
    <m/>
    <s v="Donor"/>
    <d v="2014-08-29T17:16:00"/>
    <d v="2014-04-02T11:20:00"/>
    <m/>
    <m/>
    <s v="Appeal projects, not including sub-set"/>
    <m/>
    <m/>
    <m/>
    <m/>
    <m/>
    <m/>
  </r>
  <r>
    <x v="12"/>
    <s v="National Foundation for Development and Human Rights"/>
    <s v="Yemen 2014"/>
    <s v="Yemen 2014"/>
    <s v="YEM-14/H/68836/R/15777"/>
    <s v="Improving health services in areas affected by conflicts of Amran and Aljawf governorates"/>
    <n v="2014"/>
    <n v="228057"/>
    <n v="0"/>
    <s v="Emergency response to the urgent medical needs to the conflict affected people in Al Ashah and Al Gaflah district, Amran governorate_x000d__x000a_(DMA-ERF-0483/109)_x000d__x000a_"/>
    <s v=""/>
    <s v="USD"/>
    <d v="2013-12-29T00:00:00"/>
    <s v="HEALTH"/>
    <s v="HEALTH"/>
    <s v="Yemen"/>
    <s v="Paid contribution"/>
    <s v="Emergency Response Fund (OCHA)"/>
    <s v="Allocation of unearmarked funds by UN agencies"/>
    <s v="National Foundation for Development and Human Rights"/>
    <s v="NGOs"/>
    <s v="NFDHR"/>
    <s v="Middle East"/>
    <s v="Yemen"/>
    <s v="Complex Emergency"/>
    <s v="Cash"/>
    <n v="216572"/>
    <m/>
    <s v="Donor"/>
    <d v="2014-08-29T17:07:00"/>
    <d v="2014-08-11T17:14:00"/>
    <n v="2014"/>
    <s v="Yemen"/>
    <s v="Appeal projects, not including sub-set"/>
    <n v="486636"/>
    <d v="2014-01-01T00:00:00"/>
    <d v="2014-12-31T00:00:00"/>
    <s v="NORTH"/>
    <s v="HIGH"/>
    <s v="2a-The project is designed to contribute significantly to gender equality"/>
  </r>
  <r>
    <x v="12"/>
    <s v="Norwegian Refugee Council"/>
    <s v="Yemen 2014"/>
    <m/>
    <m/>
    <m/>
    <n v="2014"/>
    <n v="492835"/>
    <n v="0"/>
    <s v="Improved living conditions for IDPs and vulnerable host communities_x000d__x000a_(DMA-ERF-0483/124)"/>
    <s v=""/>
    <s v="USD"/>
    <d v="2014-06-22T00:00:00"/>
    <m/>
    <s v="SHELTER AND NON-FOOD ITEMS"/>
    <s v="Yemen"/>
    <s v="Paid contribution"/>
    <s v="Emergency Response Fund (OCHA)"/>
    <s v="Allocation of unearmarked funds by UN agencies"/>
    <s v="Norwegian Refugee Council"/>
    <s v="NGOs"/>
    <s v="NRC"/>
    <s v="Middle East"/>
    <s v="Yemen"/>
    <s v="Complex Emergency"/>
    <s v="Cash"/>
    <n v="216550"/>
    <m/>
    <s v="Donor"/>
    <d v="2014-08-11T16:54:00"/>
    <d v="2014-08-11T16:54:00"/>
    <m/>
    <m/>
    <s v="Appeal projects, not including sub-set"/>
    <m/>
    <m/>
    <m/>
    <m/>
    <m/>
    <m/>
  </r>
  <r>
    <x v="12"/>
    <s v="OXFAM GB"/>
    <s v="Yemen 2014"/>
    <s v="Yemen 2014"/>
    <s v="YEM-14/WS/68559/R/5120"/>
    <s v="WASH Emergency Response in Abyan governorate"/>
    <n v="2014"/>
    <n v="286965"/>
    <n v="0"/>
    <s v="WASH Emergency Response in Abyan governorate   (DMA-ERF-0483/121)"/>
    <s v=""/>
    <s v="USD"/>
    <d v="2014-03-27T00:00:00"/>
    <s v="WATER, SANITATION AND HYGIENE"/>
    <s v="WATER AND SANITATION"/>
    <s v="Yemen"/>
    <s v="Paid contribution"/>
    <s v="Emergency Response Fund (OCHA)"/>
    <s v="Allocation of unearmarked funds by UN agencies"/>
    <s v="Oxfam/Community Aid Abroad/Intermon/Novib"/>
    <s v="NGOs"/>
    <s v="OXFAM GB"/>
    <s v="Middle East"/>
    <s v="Yemen"/>
    <s v="Complex Emergency"/>
    <s v="Cash"/>
    <n v="209952"/>
    <m/>
    <s v="Donor"/>
    <d v="2014-04-07T12:54:00"/>
    <d v="2014-04-04T13:08:00"/>
    <n v="2014"/>
    <s v="Yemen"/>
    <s v="Appeal projects, not including sub-set"/>
    <n v="1000000"/>
    <d v="2014-01-01T00:00:00"/>
    <d v="2014-12-31T00:00:00"/>
    <s v="SOUTH"/>
    <s v="NOT SPECIFIED"/>
    <s v="2a-The project is designed to contribute significantly to gender equality"/>
  </r>
  <r>
    <x v="12"/>
    <s v="Progressio"/>
    <s v="Yemen 2014"/>
    <s v="Yemen 2014"/>
    <s v="YEM-14/WS/68533/R/15525"/>
    <s v="Improved safe drinking water, Hygiene and sanitation for marginalized people in Eastern and Western Albaida districts of  Hodeida Governorate. "/>
    <n v="2014"/>
    <n v="229732"/>
    <n v="0"/>
    <s v="Improved access to WASH services for marginalized Al-Akdam communities in Eastern and Western Al-Baida districts, Al-Hali sub district of Al Hudaydah Governorate (DMA-ERF-0483/113)"/>
    <s v=""/>
    <s v="USD"/>
    <d v="2014-03-18T00:00:00"/>
    <s v="WATER, SANITATION AND HYGIENE"/>
    <s v="WATER AND SANITATION"/>
    <s v="Yemen"/>
    <s v="Paid contribution"/>
    <s v="Emergency Response Fund (OCHA)"/>
    <s v="Allocation of unearmarked funds by UN agencies"/>
    <s v="Progressio"/>
    <s v="NGOs"/>
    <s v="Progressio"/>
    <s v="Middle East"/>
    <s v="Yemen"/>
    <s v="Complex Emergency"/>
    <s v="Cash"/>
    <n v="209668"/>
    <m/>
    <s v="Donor"/>
    <d v="2014-04-07T12:57:00"/>
    <d v="2014-04-02T10:56:00"/>
    <n v="2014"/>
    <s v="Yemen"/>
    <s v="Appeal projects, not including sub-set"/>
    <n v="229732"/>
    <d v="2014-02-27T00:00:00"/>
    <d v="2014-08-27T00:00:00"/>
    <s v="NORTH"/>
    <s v="HIGH"/>
    <s v="2a-The project is designed to contribute significantly to gender equality"/>
  </r>
  <r>
    <x v="12"/>
    <s v="Progressio"/>
    <s v="Yemen 2014"/>
    <s v="Yemen 2014"/>
    <s v="YEM-14/WS/69305/R/15525"/>
    <s v="Improved WASH conditions to unregistered IDPS outside the designated camps and host communities in Harad Directorate Hajja governorate."/>
    <n v="2014"/>
    <n v="344637"/>
    <n v="0"/>
    <s v="Improved WASHconditions to un registered IDPs outside the designated camps and host communities in Haradh directorate Hajja Governorate._x000d__x000a_(DMA-ERF-0483/107)"/>
    <s v=""/>
    <s v="USD"/>
    <d v="2013-12-29T00:00:00"/>
    <s v="WATER, SANITATION AND HYGIENE"/>
    <s v="WATER AND SANITATION"/>
    <s v="Yemen"/>
    <s v="Paid contribution"/>
    <s v="Emergency Response Fund (OCHA)"/>
    <s v="Allocation of unearmarked funds by UN agencies"/>
    <s v="Progressio"/>
    <s v="NGOs"/>
    <s v="Progressio"/>
    <s v="Middle East"/>
    <s v="Yemen"/>
    <s v="Complex Emergency"/>
    <s v="Cash"/>
    <n v="216570"/>
    <m/>
    <s v="Donor"/>
    <d v="2014-08-29T17:19:00"/>
    <d v="2014-08-11T17:12:00"/>
    <n v="2014"/>
    <s v="Yemen"/>
    <s v="Appeal projects, not including sub-set"/>
    <n v="344637"/>
    <d v="2013-12-30T00:00:00"/>
    <d v="2014-06-30T00:00:00"/>
    <s v="NORTH"/>
    <s v="HIGH"/>
    <s v="1-The project is designed to contribute in some limited way to gender equality"/>
  </r>
  <r>
    <x v="12"/>
    <s v="Raqeep Organization for Human Rights"/>
    <s v="Yemen 2014"/>
    <s v="Yemen 2014"/>
    <s v="YEM-14/P-HR-RL/69191/R/15809"/>
    <s v="Local Capacities Empowerment on Peace Building &amp; Conflict Resolution (PRE2014)"/>
    <n v="2014"/>
    <n v="124516"/>
    <n v="0"/>
    <s v="Enhancing the local protection networks through building capacities and improve access to information (DMA-ERF-0483/128)"/>
    <s v=""/>
    <s v="USD"/>
    <d v="2014-07-06T00:00:00"/>
    <s v="PROTECTION (GBV&amp;Child Protection)"/>
    <s v="ECONOMIC RECOVERY AND INFRASTRUCTURE"/>
    <s v="Yemen"/>
    <s v="Paid contribution"/>
    <s v="Emergency Response Fund (OCHA)"/>
    <s v="Allocation of unearmarked funds by UN agencies"/>
    <s v="Raqeep Organization for Human Rights"/>
    <s v="NGOs"/>
    <s v="ROHR"/>
    <s v="Middle East"/>
    <s v="Yemen"/>
    <s v="Complex Emergency"/>
    <s v="Cash"/>
    <n v="216562"/>
    <m/>
    <s v="Donor"/>
    <d v="2014-08-29T17:20:00"/>
    <d v="2014-08-11T17:02:00"/>
    <n v="2014"/>
    <s v="Yemen"/>
    <s v="Appeal projects, not including sub-set"/>
    <n v="426780"/>
    <d v="2014-06-01T00:00:00"/>
    <d v="2015-05-01T00:00:00"/>
    <s v="NORTH"/>
    <s v="MEDIUM"/>
    <s v="2a-The project is designed to contribute significantly to gender equality"/>
  </r>
  <r>
    <x v="12"/>
    <s v="Relief International"/>
    <s v="Yemen 2014"/>
    <m/>
    <m/>
    <m/>
    <n v="2014"/>
    <n v="274073"/>
    <n v="0"/>
    <s v="Providing Emergency support to Internally Displaced People (IDPs) from Dammaj in Sana'a (DMA-ERF-0483/126)"/>
    <s v=""/>
    <s v="USD"/>
    <d v="2014-07-06T00:00:00"/>
    <m/>
    <s v="HEALTH"/>
    <s v="Yemen"/>
    <s v="Paid contribution"/>
    <s v="Emergency Response Fund (OCHA)"/>
    <s v="Allocation of unearmarked funds by UN agencies"/>
    <s v="Relief International"/>
    <s v="NGOs"/>
    <s v="RI"/>
    <s v="Middle East"/>
    <s v="Yemen"/>
    <s v="Complex Emergency"/>
    <s v="Cash"/>
    <n v="216560"/>
    <m/>
    <s v="Donor"/>
    <d v="2014-08-11T17:01:00"/>
    <d v="2014-08-11T17:01:00"/>
    <m/>
    <m/>
    <s v="Appeal projects, not including sub-set"/>
    <m/>
    <m/>
    <m/>
    <m/>
    <m/>
    <m/>
  </r>
  <r>
    <x v="12"/>
    <s v="Sama Al-Yemen Development Foundation"/>
    <s v="Yemen 2014"/>
    <m/>
    <m/>
    <m/>
    <n v="2014"/>
    <n v="231281"/>
    <n v="0"/>
    <s v="Rent Support for IDPs in Amran governorate (DMA-ERF-0483/105) not SRP aligned"/>
    <s v=""/>
    <s v="USD"/>
    <d v="2013-12-29T00:00:00"/>
    <m/>
    <s v="SHELTER AND NON-FOOD ITEMS"/>
    <s v="Yemen"/>
    <s v="Paid contribution"/>
    <s v="Emergency Response Fund (OCHA)"/>
    <s v="Allocation of unearmarked funds by UN agencies"/>
    <s v="Sama Al-Yemen Development Foundation"/>
    <s v="NGOs"/>
    <s v="SAMA"/>
    <s v="Middle East"/>
    <s v="Yemen"/>
    <s v="Complex Emergency"/>
    <s v="Cash"/>
    <n v="216566"/>
    <m/>
    <s v="Donor"/>
    <d v="2014-08-29T17:20:00"/>
    <d v="2014-08-11T17:08:00"/>
    <m/>
    <m/>
    <s v="Appeal projects, not including sub-set"/>
    <m/>
    <m/>
    <m/>
    <m/>
    <m/>
    <m/>
  </r>
  <r>
    <x v="12"/>
    <s v="Save the Children "/>
    <s v="Yemen 2014"/>
    <s v="Yemen 2014"/>
    <s v="YEM-14/E/69668/R/6079"/>
    <s v="Sa’ada Emergency: School Rehabilitation"/>
    <n v="2014"/>
    <n v="470573"/>
    <n v="0"/>
    <s v="Sa’ada Emergency: School Rehabilitation (DMA-ERF-0483/123)"/>
    <s v=""/>
    <s v="USD"/>
    <d v="2014-06-19T00:00:00"/>
    <s v="EDUCATION"/>
    <s v="EDUCATION"/>
    <s v="Yemen"/>
    <s v="Paid contribution"/>
    <s v="Emergency Response Fund (OCHA)"/>
    <s v="Allocation of unearmarked funds by UN agencies"/>
    <s v="Save the Children "/>
    <s v="NGOs"/>
    <s v="SC "/>
    <s v="Middle East"/>
    <s v="Yemen"/>
    <s v="Complex Emergency"/>
    <s v="Cash"/>
    <n v="216546"/>
    <m/>
    <s v="Donor"/>
    <d v="2014-08-29T17:21:00"/>
    <d v="2014-08-11T16:50:00"/>
    <n v="2014"/>
    <s v="Yemen"/>
    <s v="Appeal projects, not including sub-set"/>
    <n v="470573"/>
    <d v="2014-05-01T00:00:00"/>
    <d v="2014-12-31T00:00:00"/>
    <s v="NORTH"/>
    <s v="NOT SPECIFIED"/>
    <s v="2a-The project is designed to contribute significantly to gender equality"/>
  </r>
  <r>
    <x v="12"/>
    <s v="Society for Humanitarian Solidarity"/>
    <s v="Yemen 2014"/>
    <m/>
    <m/>
    <m/>
    <n v="2014"/>
    <n v="65275"/>
    <n v="0"/>
    <s v="Protection of the rights of people, especially women and children, by monitoring, information sharing and reporting of human rights violations_x000d__x000a_"/>
    <s v=""/>
    <s v="USD"/>
    <d v="2014-07-15T00:00:00"/>
    <m/>
    <s v="PROTECTION/HUMAN RIGHTS/RULE OF LAW"/>
    <s v="Yemen"/>
    <s v="Paid contribution"/>
    <s v="Emergency Response Fund (OCHA)"/>
    <s v="Allocation of unearmarked funds by UN agencies"/>
    <s v="Society for Humanitarian Solidarity"/>
    <s v="NGOs"/>
    <s v="SHS"/>
    <s v="Middle East"/>
    <s v="Yemen"/>
    <s v="Complex Emergency"/>
    <s v="Cash"/>
    <n v="216544"/>
    <m/>
    <s v="Donor"/>
    <d v="2014-08-11T16:49:00"/>
    <d v="2014-08-11T16:49:00"/>
    <m/>
    <m/>
    <s v="Appeal projects, not including sub-set"/>
    <m/>
    <m/>
    <m/>
    <m/>
    <m/>
    <m/>
  </r>
  <r>
    <x v="12"/>
    <s v="United Nations Children's Fund"/>
    <s v="Yemen 2014"/>
    <s v="Yemen 2014"/>
    <s v="YEM-14/H/68976/R/124"/>
    <s v="Scaling up the integrated management of severe acute under nutrition among under 5 girls and boys in the most vulnerable communities in Yemen."/>
    <n v="2014"/>
    <n v="400000"/>
    <n v="0"/>
    <s v=" Scaling up the integrated management of severe acute under nutrition among under 5 girls and boys in the most vulnerable communities in Yemen "/>
    <s v=""/>
    <s v="USD"/>
    <d v="2014-09-01T00:00:00"/>
    <s v="NUTRITION"/>
    <s v="HEALTH"/>
    <s v="Yemen"/>
    <s v="Paid contribution"/>
    <s v="Emergency Response Fund (OCHA)"/>
    <s v="Allocation of unearmarked funds by UN agencies"/>
    <s v="United Nations Children's Fund"/>
    <s v="UN Agencies"/>
    <s v="UNICEF"/>
    <s v="Middle East"/>
    <s v="Yemen"/>
    <s v="Complex Emergency"/>
    <s v="Cash"/>
    <n v="220126"/>
    <m/>
    <s v="Agency"/>
    <d v="2014-11-03T14:53:00"/>
    <d v="2014-11-03T14:53:00"/>
    <n v="2014"/>
    <s v="Yemen"/>
    <s v="Appeal projects, not including sub-set"/>
    <n v="24000000"/>
    <d v="2014-01-01T00:00:00"/>
    <d v="2014-12-31T00:00:00"/>
    <s v="OTHER"/>
    <s v="HIGH"/>
    <s v="2a-The project is designed to contribute significantly to gender equality"/>
  </r>
  <r>
    <x v="12"/>
    <s v="United Nations Children's Fund"/>
    <s v="Yemen 2014"/>
    <s v="Yemen 2014"/>
    <s v="YEM-14/P-HR-RL/72883/R/124"/>
    <s v="Protection (GBV &amp; Child Protection)"/>
    <n v="2014"/>
    <n v="15672"/>
    <n v="0"/>
    <s v="Protection (GBV &amp; Child Protection) "/>
    <s v=""/>
    <s v="USD"/>
    <d v="2014-12-01T00:00:00"/>
    <s v="PROTECTION (GBV&amp;Child Protection)"/>
    <s v="PROTECTION/HUMAN RIGHTS/RULE OF LAW"/>
    <s v="Yemen"/>
    <s v="Paid contribution"/>
    <s v="Emergency Response Fund (OCHA)"/>
    <s v="Allocation of unearmarked funds by UN agencies"/>
    <s v="United Nations Children's Fund"/>
    <s v="UN Agencies"/>
    <s v="UNICEF"/>
    <s v="Middle East"/>
    <s v="Yemen"/>
    <s v="Complex Emergency"/>
    <s v="Cash"/>
    <n v="225635"/>
    <m/>
    <s v="Agency"/>
    <d v="2015-03-03T15:37:00"/>
    <d v="2015-03-03T15:37:00"/>
    <n v="2014"/>
    <s v="Yemen"/>
    <s v="Appeal projects, not including sub-set"/>
    <n v="0"/>
    <d v="2014-01-01T00:00:00"/>
    <d v="2014-12-31T00:00:00"/>
    <s v="NOT SPECIFIED"/>
    <s v="NOT SPECIFIED"/>
    <s v="3-Not Specified"/>
  </r>
  <r>
    <x v="12"/>
    <s v="United Nations Development Programme"/>
    <s v="Yemen 2014"/>
    <s v="Yemen 2014"/>
    <s v="YEM-14/ER/69296/R/776"/>
    <s v="Capacity Development for National NGOs"/>
    <n v="2014"/>
    <n v="457596"/>
    <n v="0"/>
    <s v="Capacity Strengthening of Governorate Based National NGOs (DMA-ERF-0483/106)"/>
    <s v=""/>
    <s v="USD"/>
    <d v="2013-12-29T00:00:00"/>
    <s v="EARLY RECOVERY"/>
    <s v="ECONOMIC RECOVERY AND INFRASTRUCTURE"/>
    <s v="Yemen"/>
    <s v="Paid contribution"/>
    <s v="Emergency Response Fund (OCHA)"/>
    <s v="Allocation of unearmarked funds by UN agencies"/>
    <s v="United Nations Development Programme"/>
    <s v="UN Agencies"/>
    <s v="UNDP"/>
    <s v="Middle East"/>
    <s v="Yemen"/>
    <s v="Complex Emergency"/>
    <s v="Cash"/>
    <n v="216568"/>
    <m/>
    <s v="Donor"/>
    <d v="2014-08-29T17:30:00"/>
    <d v="2014-08-11T17:09:00"/>
    <n v="2014"/>
    <s v="Yemen"/>
    <s v="Appeal projects, not including sub-set"/>
    <n v="1457596"/>
    <d v="2014-04-01T00:00:00"/>
    <d v="2016-06-30T00:00:00"/>
    <s v="NOT SPECIFIED"/>
    <s v="HIGH"/>
    <s v="2a-The project is designed to contribute significantly to gender equality"/>
  </r>
  <r>
    <x v="12"/>
    <s v="Vision Hope International"/>
    <s v="Yemen 2014"/>
    <m/>
    <m/>
    <m/>
    <n v="2014"/>
    <n v="485003"/>
    <n v="0"/>
    <s v="Humanitarian Aid to Mukalla Refugees (DMA-ERF-0483/103) not SRP aligned"/>
    <s v=""/>
    <s v="USD"/>
    <d v="2013-12-29T00:00:00"/>
    <m/>
    <s v="FOOD"/>
    <s v="Yemen"/>
    <s v="Paid contribution"/>
    <s v="Emergency Response Fund (OCHA)"/>
    <s v="Allocation of unearmarked funds by UN agencies"/>
    <s v="Vision Hope International"/>
    <s v="NGOs"/>
    <s v="VHI"/>
    <s v="Middle East"/>
    <s v="Yemen"/>
    <s v="Complex Emergency"/>
    <s v="Cash"/>
    <n v="216564"/>
    <m/>
    <s v="Donor"/>
    <d v="2014-08-29T17:35:00"/>
    <d v="2014-08-11T17:07:00"/>
    <m/>
    <m/>
    <s v="Appeal projects, not including sub-set"/>
    <m/>
    <m/>
    <m/>
    <m/>
    <m/>
    <m/>
  </r>
  <r>
    <x v="12"/>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499921"/>
    <n v="0"/>
    <s v="Provision of essential equipment for Amran General Hospital_x000d__x000a_(ERF-DDA-3420/150)_x000d__x000a_"/>
    <s v=""/>
    <s v="USD"/>
    <d v="2014-11-10T00:00:00"/>
    <s v="HEALTH"/>
    <s v="HEALTH"/>
    <s v="Yemen"/>
    <s v="Paid contribution"/>
    <s v="Emergency Response Fund (OCHA)"/>
    <s v="Allocation of unearmarked funds by UN agencies"/>
    <s v="World Health Organization"/>
    <s v="UN Agencies"/>
    <s v="WHO"/>
    <s v="Middle East"/>
    <s v="Yemen"/>
    <s v="Complex Emergency"/>
    <s v="Cash"/>
    <n v="220794"/>
    <m/>
    <s v="Agency"/>
    <d v="2014-11-13T17:56:00"/>
    <d v="2014-11-13T17:56:00"/>
    <n v="2014"/>
    <s v="Yemen"/>
    <s v="Appeal projects, not including sub-set"/>
    <n v="21797771"/>
    <d v="2014-01-01T00:00:00"/>
    <d v="2014-12-31T00:00:00"/>
    <s v="OTHER"/>
    <s v="HIGH"/>
    <s v="2a-The project is designed to contribute significantly to gender equality"/>
  </r>
  <r>
    <x v="12"/>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399998"/>
    <n v="0"/>
    <s v="Rehabilitation and equipment of target health facilities in priority areas in Hajjah, Sana'a and Al-Hodeida governorates, to ensure service availability and readiness to vulnerable populations (DDA-ERF-3420/137)"/>
    <s v=""/>
    <s v="USD"/>
    <d v="2014-11-10T00:00:00"/>
    <s v="HEALTH"/>
    <s v="HEALTH"/>
    <s v="Yemen"/>
    <s v="Paid contribution"/>
    <s v="Emergency Response Fund (OCHA)"/>
    <s v="Allocation of unearmarked funds by UN agencies"/>
    <s v="World Health Organization"/>
    <s v="UN Agencies"/>
    <s v="WHO"/>
    <s v="Middle East"/>
    <s v="Yemen"/>
    <s v="Complex Emergency"/>
    <s v="Cash"/>
    <n v="220796"/>
    <m/>
    <s v="Agency"/>
    <d v="2014-11-13T17:57:00"/>
    <d v="2014-11-13T17:57:00"/>
    <n v="2014"/>
    <s v="Yemen"/>
    <s v="Appeal projects, not including sub-set"/>
    <n v="21797771"/>
    <d v="2014-01-01T00:00:00"/>
    <d v="2014-12-31T00:00:00"/>
    <s v="OTHER"/>
    <s v="HIGH"/>
    <s v="2a-The project is designed to contribute significantly to gender equality"/>
  </r>
  <r>
    <x v="12"/>
    <s v="World Health Organization"/>
    <s v="Yemen 2014"/>
    <s v="Yemen 2014"/>
    <s v="YEM-14/H/69012/R/122"/>
    <s v="Nutrition surveillance and early warning system "/>
    <n v="2014"/>
    <n v="423912"/>
    <n v="0"/>
    <s v="Nutrition surveillance and early warning system (DMA-ERF-0483/119)"/>
    <s v=""/>
    <s v="USD"/>
    <d v="2014-03-17T00:00:00"/>
    <s v="NUTRITION"/>
    <s v="HEALTH"/>
    <s v="Yemen"/>
    <s v="Paid contribution"/>
    <s v="Emergency Response Fund (OCHA)"/>
    <s v="Allocation of unearmarked funds by UN agencies"/>
    <s v="World Health Organization"/>
    <s v="UN Agencies"/>
    <s v="WHO"/>
    <s v="Middle East"/>
    <s v="Yemen"/>
    <s v="Complex Emergency"/>
    <s v="Cash"/>
    <n v="209672"/>
    <m/>
    <s v="Donor"/>
    <d v="2014-08-29T17:39:00"/>
    <d v="2014-04-02T11:02:00"/>
    <n v="2014"/>
    <s v="Yemen"/>
    <s v="Appeal projects, not including sub-set"/>
    <n v="869312"/>
    <d v="2014-06-01T00:00:00"/>
    <d v="2014-12-31T00:00:00"/>
    <s v="OTHER"/>
    <s v="HIGH"/>
    <s v="2a-The project is designed to contribute significantly to gender equality"/>
  </r>
  <r>
    <x v="12"/>
    <s v="Yemen Family Care Association"/>
    <s v="Yemen 2014"/>
    <s v="Yemen 2014"/>
    <s v="YEM-14/H/69217/R/13062"/>
    <s v="Provision of comprehensive reproductive health care services in conflicted area in Hajjah."/>
    <n v="2014"/>
    <n v="272741"/>
    <n v="0"/>
    <s v="Providing Emergency reproductive health services &amp; life saving health services to crises affected population &quot;particularly women, girls and children ” in Hajjah and Amran governorates. (DMA-ERF-0483/116)"/>
    <s v=""/>
    <s v="USD"/>
    <d v="2014-03-25T00:00:00"/>
    <s v="HEALTH"/>
    <s v="HEALTH"/>
    <s v="Yemen"/>
    <s v="Paid contribution"/>
    <s v="Emergency Response Fund (OCHA)"/>
    <s v="Allocation of unearmarked funds by UN agencies"/>
    <s v="Yemen Family Care Association"/>
    <s v="NGOs"/>
    <s v="YFCA"/>
    <s v="Middle East"/>
    <s v="Yemen"/>
    <s v="Complex Emergency"/>
    <s v="Cash"/>
    <n v="209670"/>
    <m/>
    <s v="Donor"/>
    <d v="2014-08-29T17:41:00"/>
    <d v="2014-04-02T11:00:00"/>
    <n v="2014"/>
    <s v="Yemen"/>
    <s v="Appeal projects, not including sub-set"/>
    <n v="533000"/>
    <d v="2014-01-01T00:00:00"/>
    <d v="2014-12-31T00:00:00"/>
    <s v="NORTH"/>
    <s v="HIGH"/>
    <s v="2a-The project is designed to contribute significantly to gender equality"/>
  </r>
  <r>
    <x v="12"/>
    <s v="Yemen Family Care Association"/>
    <s v="Yemen 2014"/>
    <s v="Yemen 2014"/>
    <s v="YEM-14/S-NF/68995/R/13062"/>
    <s v="Urgent Shelter, Housing and water access assistance to stranded IDPs in Northern Yemen"/>
    <n v="2014"/>
    <n v="498759"/>
    <n v="0"/>
    <s v="Immediate Shelter Assistance to Stranded IDPs in Al Mazraq Camps_x000d__x000a_(DMA-ERF-0483/125)"/>
    <s v=""/>
    <s v="USD"/>
    <d v="2014-06-22T00:00:00"/>
    <s v="SHELTER/CCCM/NFI"/>
    <s v="SHELTER AND NON-FOOD ITEMS"/>
    <s v="Yemen"/>
    <s v="Paid contribution"/>
    <s v="Emergency Response Fund (OCHA)"/>
    <s v="Allocation of unearmarked funds by UN agencies"/>
    <s v="Yemen Family Care Association"/>
    <s v="NGOs"/>
    <s v="YFCA"/>
    <s v="Middle East"/>
    <s v="Yemen"/>
    <s v="Complex Emergency"/>
    <s v="Cash"/>
    <n v="216552"/>
    <m/>
    <s v="Donor"/>
    <d v="2014-08-29T17:40:00"/>
    <d v="2014-08-11T16:55:00"/>
    <n v="2014"/>
    <s v="Yemen"/>
    <s v="Appeal projects, not including sub-set"/>
    <n v="2988500"/>
    <d v="2014-01-01T00:00:00"/>
    <d v="2014-12-31T00:00:00"/>
    <s v="NORTH"/>
    <s v="HIGH"/>
    <s v="2a-The project is designed to contribute significantly to gender equality"/>
  </r>
  <r>
    <x v="13"/>
    <s v="United Nations High Commissioner for Refugees"/>
    <s v="Yemen 2014"/>
    <s v="Yemen 2014"/>
    <s v="YEM-14/SNYS/68602/R/120"/>
    <s v="To be allocated to specific projects / clusters"/>
    <n v="2014"/>
    <n v="1272816"/>
    <n v="0"/>
    <s v="To be allocated to specific projects / clusters"/>
    <s v=""/>
    <s v="USD"/>
    <d v="2014-04-24T00:00:00"/>
    <s v="CLUSTER NOT YET SPECIFIED"/>
    <s v="SECTOR NOT YET SPECIFIED"/>
    <s v="Yemen"/>
    <s v="Paid contribution"/>
    <s v="European Commission"/>
    <s v="European Commission"/>
    <s v="United Nations High Commissioner for Refugees"/>
    <s v="UN Agencies"/>
    <s v="UNHCR"/>
    <s v="Middle East"/>
    <s v="Yemen"/>
    <s v="Complex Emergency"/>
    <s v="Cash"/>
    <n v="211106"/>
    <m/>
    <s v="Agency"/>
    <d v="2014-09-24T11:11:00"/>
    <d v="2014-04-24T14:52:00"/>
    <n v="2014"/>
    <s v="Yemen"/>
    <s v="Appeal projects, not including sub-set"/>
    <n v="0"/>
    <d v="2014-01-01T00:00:00"/>
    <d v="2014-12-31T00:00:00"/>
    <s v="NOT SPECIFIED"/>
    <s v="NOT SPECIFIED"/>
    <s v="3-Not Specified"/>
  </r>
  <r>
    <x v="14"/>
    <s v="Action Contre la Faim"/>
    <s v="Yemen 2014"/>
    <s v="Yemen 2014"/>
    <s v="YEM-14/SNYS/70046/R/5186"/>
    <s v="To be allocated to specific projects / clusters"/>
    <n v="2014"/>
    <n v="2717391"/>
    <n v="0"/>
    <s v="Man-made crises / Integrated emergency nutrition, health, water, sanitation, hygiene and livelihoods interventions for vulnerable populations in Yemen (ECHO/YEM/BUD/2014/91011)"/>
    <n v="2000000"/>
    <s v="EUR"/>
    <d v="2014-07-09T00:00:00"/>
    <s v="CLUSTER NOT YET SPECIFIED"/>
    <s v="SECTOR NOT YET SPECIFIED"/>
    <s v="Yemen"/>
    <s v="Commitment"/>
    <s v="European Commission"/>
    <s v="European Commission"/>
    <s v="Action Contre la Faim"/>
    <s v="NGOs"/>
    <s v="ACF"/>
    <s v="Middle East"/>
    <s v="Yemen"/>
    <s v="Complex Emergency"/>
    <s v="Cash"/>
    <n v="225449"/>
    <m/>
    <s v="Donor"/>
    <d v="2015-02-27T12:54:00"/>
    <d v="2015-02-27T12:54:00"/>
    <n v="2014"/>
    <s v="Yemen"/>
    <s v="Appeal projects, not including sub-set"/>
    <n v="0"/>
    <d v="2014-01-01T00:00:00"/>
    <d v="2014-12-31T00:00:00"/>
    <s v="NOT SPECIFIED"/>
    <s v="NOT SPECIFIED"/>
    <s v="3-Not Specified"/>
  </r>
  <r>
    <x v="14"/>
    <s v="Agency for Technical Cooperation and Development"/>
    <s v="Yemen 2014"/>
    <s v="Yemen 2014"/>
    <s v="YEM-14/H/69201/R/6458"/>
    <s v="Reducing MAM rates through therapeutic nutrition interventions strengthened by WASH and livelihoods actions"/>
    <n v="2014"/>
    <n v="991848"/>
    <n v="0"/>
    <s v="Man-made crises / Strengthening community resilience to malnutrition through related WASH and livelihoods actions (ECHO/YEM/BUD/2014/91012)"/>
    <n v="730000"/>
    <s v="EUR"/>
    <d v="2014-07-18T00:00:00"/>
    <s v="NUTRITION"/>
    <s v="HEALTH"/>
    <s v="Yemen"/>
    <s v="Commitment"/>
    <s v="European Commission"/>
    <s v="European Commission"/>
    <s v="Agency for Technical Cooperation and Development"/>
    <s v="NGOs"/>
    <s v="ACTED"/>
    <s v="Middle East"/>
    <s v="Yemen"/>
    <s v="Complex Emergency"/>
    <s v="Cash"/>
    <n v="225455"/>
    <m/>
    <s v="Donor"/>
    <d v="2015-02-27T13:08:00"/>
    <d v="2015-02-27T13:08:00"/>
    <n v="2014"/>
    <s v="Yemen"/>
    <s v="Appeal projects, not including sub-set"/>
    <n v="789825"/>
    <d v="2013-07-15T00:00:00"/>
    <d v="2014-06-30T00:00:00"/>
    <s v="NORTH"/>
    <s v="HIGH"/>
    <s v="2a-The project is designed to contribute significantly to gender equality"/>
  </r>
  <r>
    <x v="14"/>
    <s v="International Committee of the Red Cross"/>
    <s v="Yemen 2014"/>
    <m/>
    <m/>
    <m/>
    <n v="2014"/>
    <n v="8095238"/>
    <n v="0"/>
    <s v="Man-made crises / ICRC Economic security and water/sanitation/habitat activities in Yemen. (ECHO/YEM/BUD/2014/91002)"/>
    <n v="5950000"/>
    <s v="EUR"/>
    <d v="2014-06-18T00:00:00"/>
    <m/>
    <s v="SECTOR NOT YET SPECIFIED"/>
    <s v="Yemen"/>
    <s v="Commitment"/>
    <s v="European Commission"/>
    <s v="European Commission"/>
    <s v="International Committee of the Red Cross"/>
    <s v="Red Cross / Red Crescent"/>
    <s v="ICRC"/>
    <s v="Middle East"/>
    <s v="Yemen"/>
    <s v="Complex Emergency"/>
    <s v="Cash"/>
    <n v="225451"/>
    <m/>
    <s v="Donor"/>
    <d v="2015-02-27T12:57:00"/>
    <d v="2015-02-27T12:57:00"/>
    <m/>
    <m/>
    <s v="Appeal projects, not including sub-set"/>
    <m/>
    <m/>
    <m/>
    <m/>
    <m/>
    <m/>
  </r>
  <r>
    <x v="14"/>
    <s v="International Medical Corps UK"/>
    <s v="Yemen 2014"/>
    <s v="Yemen 2014"/>
    <s v="YEM-14/H/68820/R/13107"/>
    <s v="Emergency Nutrition and Health Support for Vulnerable populations in Yemen"/>
    <n v="2014"/>
    <n v="1375516"/>
    <n v="0"/>
    <s v="Emergency Nutrition and Health Support for Vulnerable populations in Yemen (ECHO/YEM/BUD/2014/91001)"/>
    <n v="1000000"/>
    <s v="EUR"/>
    <d v="2014-04-03T00:00:00"/>
    <s v="HEALTH"/>
    <s v="HEALTH"/>
    <s v="Yemen"/>
    <s v="Commitment"/>
    <s v="European Commission"/>
    <s v="European Commission"/>
    <s v="International Medical Corps"/>
    <s v="NGOs"/>
    <s v="IMC UK"/>
    <s v="Middle East"/>
    <s v="Yemen"/>
    <s v="Complex Emergency"/>
    <s v="Cash"/>
    <n v="211079"/>
    <m/>
    <s v="Donor"/>
    <d v="2014-04-24T12:37:00"/>
    <d v="2014-04-24T12:37:00"/>
    <n v="2014"/>
    <s v="Yemen"/>
    <s v="Appeal projects, not including sub-set"/>
    <n v="0"/>
    <d v="2014-01-01T00:00:00"/>
    <d v="2014-12-31T00:00:00"/>
    <s v="NOT SPECIFIED"/>
    <s v="NOT SPECIFIED"/>
    <s v="3-Not Specified"/>
  </r>
  <r>
    <x v="14"/>
    <s v="International Organization for Migration"/>
    <s v="Yemen 2014"/>
    <s v="Yemen 2014"/>
    <s v="YEM-14/MS/69250/R/298"/>
    <s v="Provision of Life-saving Humanitarian and Protection Assistance to Yemeni Migrants Returning from the Kingdom of Saudi Arabia"/>
    <n v="2014"/>
    <n v="611413"/>
    <n v="0"/>
    <s v="Humanitarian Assistance for Emergency Voluntary Return of Stranded Migrants Ex Yemen (part of ECHO/YEM/BUD/2013/91008)"/>
    <n v="456396"/>
    <s v="EUR"/>
    <d v="2013-07-18T00:00:00"/>
    <s v="MULTI-SECTOR : REFUGEES/MIGRANTS"/>
    <s v="MULTI-SECTOR"/>
    <s v="Yemen"/>
    <s v="Paid contribution"/>
    <s v="European Commission"/>
    <s v="European Commission"/>
    <s v="International Organization for Migration"/>
    <s v="UN Agencies"/>
    <s v="IOM"/>
    <s v="Middle East"/>
    <s v="Yemen"/>
    <s v="Complex Emergency"/>
    <s v="Cash"/>
    <n v="211271"/>
    <m/>
    <s v="Donor and Agency"/>
    <d v="2014-09-04T18:19:00"/>
    <d v="2014-04-28T16:42:00"/>
    <n v="2014"/>
    <s v="Yemen"/>
    <s v="Appeal projects, not including sub-set"/>
    <n v="6221230"/>
    <d v="2014-01-01T00:00:00"/>
    <d v="2014-12-31T00:00:00"/>
    <s v="NOT SPECIFIED"/>
    <s v="HIGH"/>
    <s v="2a-The project is designed to contribute significantly to gender equality"/>
  </r>
  <r>
    <x v="14"/>
    <s v="International Organization for Migration"/>
    <s v="Yemen 2014"/>
    <s v="Yemen 2014"/>
    <s v="YEM-14/MS/69250/R/298"/>
    <s v="Provision of Life-saving Humanitarian and Protection Assistance to Yemeni Migrants Returning from the Kingdom of Saudi Arabia"/>
    <n v="2014"/>
    <n v="1360544"/>
    <n v="0"/>
    <s v="Man-made crises / Life-saving humanitarian assistance to vulnerable migrants and victims of forced displacement at points of arrival (ECHO/YEM/BUD/2014/91003)"/>
    <n v="1000000"/>
    <s v="EUR"/>
    <d v="2014-06-19T00:00:00"/>
    <s v="MULTI-SECTOR : REFUGEES/MIGRANTS"/>
    <s v="MULTI-SECTOR"/>
    <s v="Yemen"/>
    <s v="Paid contribution"/>
    <s v="European Commission"/>
    <s v="European Commission"/>
    <s v="International Organization for Migration"/>
    <s v="UN Agencies"/>
    <s v="IOM"/>
    <s v="Middle East"/>
    <s v="Yemen"/>
    <s v="Complex Emergency"/>
    <s v="Cash"/>
    <n v="225452"/>
    <m/>
    <s v="Donor and Agency"/>
    <d v="2015-02-27T12:59:00"/>
    <d v="2015-02-27T12:59:00"/>
    <n v="2014"/>
    <s v="Yemen"/>
    <s v="Appeal projects, not including sub-set"/>
    <n v="6221230"/>
    <d v="2014-01-01T00:00:00"/>
    <d v="2014-12-31T00:00:00"/>
    <s v="NOT SPECIFIED"/>
    <s v="HIGH"/>
    <s v="2a-The project is designed to contribute significantly to gender equality"/>
  </r>
  <r>
    <x v="14"/>
    <s v="Norwegian Refugee Council"/>
    <s v="Yemen 2014"/>
    <s v="Yemen 2014"/>
    <s v="YEM-14/WS/69021/R/5834"/>
    <s v="People affected by displacement, including returnees, have improved public health status and living conditions."/>
    <n v="2014"/>
    <n v="4081633"/>
    <n v="0"/>
    <s v="Man-made crises / Provision of integrated humanitarian support to those affected by forced displacement in Yemen and INGO security advisory support (ECHO/YEM/BUD/2014/91008)"/>
    <n v="3000000"/>
    <s v="EUR"/>
    <d v="2015-01-14T00:00:00"/>
    <s v="WATER, SANITATION AND HYGIENE"/>
    <s v="WATER AND SANITATION"/>
    <s v="Yemen"/>
    <s v="Commitment"/>
    <s v="European Commission"/>
    <s v="European Commission"/>
    <s v="Norwegian Refugee Council"/>
    <s v="NGOs"/>
    <s v="NRC"/>
    <s v="Middle East"/>
    <s v="Yemen"/>
    <s v="Complex Emergency"/>
    <s v="Cash"/>
    <n v="225448"/>
    <m/>
    <s v="Donor"/>
    <d v="2015-02-27T12:52:00"/>
    <d v="2015-02-27T12:52:00"/>
    <n v="2014"/>
    <s v="Yemen"/>
    <s v="Appeal projects, not including sub-set"/>
    <n v="4308318"/>
    <d v="2014-01-01T00:00:00"/>
    <d v="2014-12-31T00:00:00"/>
    <s v="OTHER"/>
    <s v="HIGH"/>
    <s v="2a-The project is designed to contribute significantly to gender equality"/>
  </r>
  <r>
    <x v="14"/>
    <s v="Office for the Coordination of Humanitarian Affairs"/>
    <s v="Yemen 2014"/>
    <s v="Yemen 2014"/>
    <s v="YEM-14/CSS/63825/R/119"/>
    <s v="Strengthening humanitarian coordination and advocacy"/>
    <n v="2014"/>
    <n v="339583"/>
    <n v="0"/>
    <s v="Strengthening Humanitarian Coordination and Advocacy in Yemen (ECHO/YEM/BUD/2014/91009) (OCT 4431, 4432, 4560)"/>
    <n v="250000"/>
    <s v="EUR"/>
    <d v="2014-07-01T00:00:00"/>
    <s v="COORDINATION AND SUPPORT SERVICES"/>
    <s v="COORDINATION AND SUPPORT SERVICES"/>
    <s v="Yemen"/>
    <s v="Commitment"/>
    <s v="European Commission"/>
    <s v="European Commission"/>
    <s v="Office for the Coordination of Humanitarian Affairs"/>
    <s v="UN Agencies"/>
    <s v="OCHA"/>
    <s v="Middle East"/>
    <s v="Yemen"/>
    <s v="Complex Emergency"/>
    <s v="Cash"/>
    <n v="215683"/>
    <m/>
    <s v="Donor"/>
    <d v="2014-08-29T17:09:00"/>
    <d v="2014-07-23T12:01:00"/>
    <n v="2014"/>
    <s v="Yemen"/>
    <s v="Appeal projects, not including sub-set"/>
    <n v="5200000"/>
    <d v="2014-01-01T00:00:00"/>
    <d v="2014-12-31T00:00:00"/>
    <s v="NOT SPECIFIED"/>
    <s v="NOT SPECIFIED"/>
    <s v="3-Not Specified"/>
  </r>
  <r>
    <x v="14"/>
    <s v="OXFAM GB"/>
    <s v="Yemen 2014"/>
    <m/>
    <m/>
    <m/>
    <n v="2014"/>
    <n v="2945556"/>
    <n v="0"/>
    <s v="Provision of humanitarian aid, for the Yemeni population most affected by armed conflict, food insecurity and high levels of malnutrition_x000d__x000a_(part of ECHO/YEM/BUD/2014/91004)"/>
    <n v="2164984"/>
    <s v="EUR"/>
    <d v="2014-06-16T00:00:00"/>
    <m/>
    <s v="SECTOR NOT YET SPECIFIED"/>
    <s v="Yemen"/>
    <s v="Paid contribution"/>
    <s v="European Commission"/>
    <s v="European Commission"/>
    <s v="Oxfam/Community Aid Abroad/Intermon/Novib"/>
    <s v="NGOs"/>
    <s v="OXFAM GB"/>
    <s v="Middle East"/>
    <s v="Yemen"/>
    <s v="Complex Emergency"/>
    <s v="Cash"/>
    <n v="217616"/>
    <m/>
    <s v="Donor and Agency"/>
    <d v="2015-02-27T12:56:00"/>
    <d v="2014-09-02T12:59:00"/>
    <m/>
    <m/>
    <s v="Appeal projects, not including sub-set"/>
    <m/>
    <m/>
    <m/>
    <m/>
    <m/>
    <m/>
  </r>
  <r>
    <x v="14"/>
    <s v="OXFAM GB"/>
    <s v="Yemen 2014"/>
    <s v="Yemen 2014"/>
    <s v="YEM-14/ER/68940/R/5120"/>
    <s v="Provision of humanitarian aid, for the Yemeni population most affected by armed conflict, food insecurity and high levels of malnutrition."/>
    <n v="2014"/>
    <n v="485314"/>
    <n v="0"/>
    <s v="Provision of humanitarian aid, for the Yemeni population most affected by armed conflict, food insecurity and high levels of malnutrition (part of ECHO/YEM/BUD/2014/91004)"/>
    <n v="356706"/>
    <s v="EUR"/>
    <d v="2014-06-16T00:00:00"/>
    <s v="FOOD SECURITY AND AGRICULTURE"/>
    <s v="ECONOMIC RECOVERY AND INFRASTRUCTURE"/>
    <s v="Yemen"/>
    <s v="Paid contribution"/>
    <s v="European Commission"/>
    <s v="European Commission"/>
    <s v="Oxfam/Community Aid Abroad/Intermon/Novib"/>
    <s v="NGOs"/>
    <s v="OXFAM GB"/>
    <s v="Middle East"/>
    <s v="Yemen"/>
    <s v="Complex Emergency"/>
    <s v="Cash"/>
    <n v="214496"/>
    <m/>
    <s v="Donor and Agency"/>
    <d v="2014-09-02T12:51:00"/>
    <d v="2014-06-30T11:05:00"/>
    <n v="2014"/>
    <s v="Yemen"/>
    <s v="Appeal projects, not including sub-set"/>
    <n v="485314"/>
    <d v="2014-05-01T00:00:00"/>
    <d v="2014-12-31T00:00:00"/>
    <s v="NORTH"/>
    <s v="NOT SPECIFIED"/>
    <s v="2a-The project is designed to contribute significantly to gender equality"/>
  </r>
  <r>
    <x v="14"/>
    <s v="OXFAM GB"/>
    <s v="Yemen 2014"/>
    <s v="Yemen 2014"/>
    <s v="YEM-14/ER/68946/R/5120"/>
    <s v="Provision of humanitarian aid for the Yemeni population most affected by armed conflict, food insecurity and high levels of malnutrition."/>
    <n v="2014"/>
    <n v="650762"/>
    <n v="0"/>
    <s v="Provision of humanitarian aid for the Yemeni population most affected by armed conflict, food insecurity and high levels of malnutrition (part of ECHO/YEM/BUD/2014/91004)"/>
    <n v="478310"/>
    <s v="EUR"/>
    <d v="2014-06-16T00:00:00"/>
    <s v="EARLY RECOVERY"/>
    <s v="ECONOMIC RECOVERY AND INFRASTRUCTURE"/>
    <s v="Yemen"/>
    <s v="Paid contribution"/>
    <s v="European Commission"/>
    <s v="European Commission"/>
    <s v="Oxfam/Community Aid Abroad/Intermon/Novib"/>
    <s v="NGOs"/>
    <s v="OXFAM GB"/>
    <s v="Middle East"/>
    <s v="Yemen"/>
    <s v="Complex Emergency"/>
    <s v="Cash"/>
    <n v="217615"/>
    <m/>
    <s v="Donor and Agency"/>
    <d v="2014-09-02T12:55:00"/>
    <d v="2014-09-02T12:55:00"/>
    <n v="2014"/>
    <s v="Yemen"/>
    <s v="Appeal projects, not including sub-set"/>
    <n v="650762"/>
    <d v="2014-05-01T00:00:00"/>
    <d v="2015-04-30T00:00:00"/>
    <s v="NORTH"/>
    <s v="MEDIUM"/>
    <s v="2a-The project is designed to contribute significantly to gender equality"/>
  </r>
  <r>
    <x v="14"/>
    <s v="Save the Children "/>
    <s v="Yemen 2014"/>
    <s v="Yemen 2014"/>
    <s v="YEM-14/SNYS/70036/R/6079"/>
    <s v="To be allocated to specific projects / clusters"/>
    <n v="2014"/>
    <n v="2074689"/>
    <n v="0"/>
    <s v="Man-made crises / Addressing malnutrition in Hodeida Governorate through an integrated package of services (ECHO/YEM/BUD/2014/91005)"/>
    <n v="1500000"/>
    <s v="EUR"/>
    <d v="2014-05-23T00:00:00"/>
    <s v="CLUSTER NOT YET SPECIFIED"/>
    <s v="SECTOR NOT YET SPECIFIED"/>
    <s v="Yemen"/>
    <s v="Commitment"/>
    <s v="European Commission"/>
    <s v="European Commission"/>
    <s v="Save the Children "/>
    <s v="NGOs"/>
    <s v="SC "/>
    <s v="Middle East"/>
    <s v="Yemen"/>
    <s v="Complex Emergency"/>
    <s v="Cash"/>
    <n v="225450"/>
    <m/>
    <s v="Donor"/>
    <d v="2015-02-27T12:55:00"/>
    <d v="2015-02-27T12:55:00"/>
    <n v="2014"/>
    <s v="Yemen"/>
    <s v="Appeal projects, not including sub-set"/>
    <n v="0"/>
    <d v="2014-01-01T00:00:00"/>
    <d v="2014-12-31T00:00:00"/>
    <s v="NOT SPECIFIED"/>
    <s v="NOT SPECIFIED"/>
    <s v="3-Not Specified"/>
  </r>
  <r>
    <x v="14"/>
    <s v="UN Agencies, NGOs and/or Red Cross (details not yet provided)"/>
    <s v="Yemen 2014"/>
    <m/>
    <m/>
    <m/>
    <n v="2014"/>
    <n v="94980"/>
    <n v="0"/>
    <s v="Humanitarian Implementation Plan (HIP) Yemen (ECHO/YEM/BUD/2014/91000 - unallocated balance of total funding decision of Euro 33.0 mn)"/>
    <n v="70000"/>
    <s v="EUR"/>
    <d v="2013-10-25T00:00:00"/>
    <m/>
    <s v="SECTOR NOT YET SPECIFIED"/>
    <s v="Yemen"/>
    <s v="Commitment"/>
    <s v="European Commission"/>
    <s v="European Commission"/>
    <s v="UN Agencies, NGOs and/or Red Cross (details not yet provided)"/>
    <s v="Other"/>
    <s v="UN Agencies, NGOs and/or Red Cross"/>
    <s v="Middle East"/>
    <s v="Yemen"/>
    <s v="Complex Emergency"/>
    <s v="Cash"/>
    <n v="206976"/>
    <m/>
    <s v="Donor"/>
    <d v="2014-02-06T17:58:00"/>
    <d v="2014-02-06T17:58:00"/>
    <m/>
    <m/>
    <s v="Appeal projects, not including sub-set"/>
    <m/>
    <m/>
    <m/>
    <m/>
    <m/>
    <m/>
  </r>
  <r>
    <x v="14"/>
    <s v="United Nations Children's Fund"/>
    <s v="Yemen 2014"/>
    <s v="Yemen 2014"/>
    <s v="YEM-14/H/68976/R/124"/>
    <s v="Scaling up the integrated management of severe acute under nutrition among under 5 girls and boys in the most vulnerable communities in Yemen."/>
    <n v="2014"/>
    <n v="3790677"/>
    <n v="0"/>
    <s v="Multi-sectoral humanitarian response to acute malnutrition crisis in the most affected governorates in Yemen (part of ECHO/YEM/BUD/2014/91010)"/>
    <n v="2786148"/>
    <s v="EUR"/>
    <d v="2014-06-24T00:00:00"/>
    <s v="NUTRITION"/>
    <s v="HEALTH"/>
    <s v="Yemen"/>
    <s v="Paid contribution"/>
    <s v="European Commission"/>
    <s v="European Commission"/>
    <s v="United Nations Children's Fund"/>
    <s v="UN Agencies"/>
    <s v="UNICEF"/>
    <s v="Middle East"/>
    <s v="Yemen"/>
    <s v="Complex Emergency"/>
    <s v="Cash"/>
    <n v="214497"/>
    <m/>
    <s v="Donor and Agency"/>
    <d v="2014-11-03T15:14:00"/>
    <d v="2014-06-30T11:08:00"/>
    <n v="2014"/>
    <s v="Yemen"/>
    <s v="Appeal projects, not including sub-set"/>
    <n v="24000000"/>
    <d v="2014-01-01T00:00:00"/>
    <d v="2014-12-31T00:00:00"/>
    <s v="OTHER"/>
    <s v="HIGH"/>
    <s v="2a-The project is designed to contribute significantly to gender equality"/>
  </r>
  <r>
    <x v="14"/>
    <s v="United Nations Children's Fund"/>
    <s v="Yemen 2014"/>
    <s v="Yemen 2014"/>
    <s v="YEM-14/H/72884/R/124"/>
    <s v="Health"/>
    <n v="2014"/>
    <n v="551408"/>
    <n v="0"/>
    <s v="Health (part of ECHO/YEM/BUD/2014/91010)"/>
    <n v="405285"/>
    <s v="EUR"/>
    <d v="2014-06-24T00:00:00"/>
    <s v="HEALTH"/>
    <s v="HEALTH"/>
    <s v="Yemen"/>
    <s v="Paid contribution"/>
    <s v="European Commission"/>
    <s v="European Commission"/>
    <s v="United Nations Children's Fund"/>
    <s v="UN Agencies"/>
    <s v="UNICEF"/>
    <s v="Middle East"/>
    <s v="Yemen"/>
    <s v="Complex Emergency"/>
    <s v="Cash"/>
    <n v="220209"/>
    <m/>
    <s v="Donor and Agency"/>
    <d v="2014-11-04T16:53:00"/>
    <d v="2014-11-04T16:53:00"/>
    <n v="2014"/>
    <s v="Yemen"/>
    <s v="Appeal projects, not including sub-set"/>
    <n v="0"/>
    <d v="2014-01-01T00:00:00"/>
    <d v="2014-12-31T00:00:00"/>
    <s v="NOT SPECIFIED"/>
    <s v="NOT SPECIFIED"/>
    <s v="3-Not Specified"/>
  </r>
  <r>
    <x v="14"/>
    <s v="United Nations Children's Fund"/>
    <s v="Yemen 2014"/>
    <s v="Yemen 2014"/>
    <s v="YEM-14/SNYS/68824/R/124"/>
    <s v="To be allocated to specific projects / clusters"/>
    <n v="2014"/>
    <n v="819301"/>
    <n v="0"/>
    <s v="To be allocated to specific projects / clusters (part of ECHO/YEM/BUD/2014/91010)"/>
    <n v="602186"/>
    <s v="EUR"/>
    <d v="2014-06-24T00:00:00"/>
    <s v="CLUSTER NOT YET SPECIFIED"/>
    <s v="SECTOR NOT YET SPECIFIED"/>
    <s v="Yemen"/>
    <s v="Paid contribution"/>
    <s v="European Commission"/>
    <s v="European Commission"/>
    <s v="United Nations Children's Fund"/>
    <s v="UN Agencies"/>
    <s v="UNICEF"/>
    <s v="Middle East"/>
    <s v="Yemen"/>
    <s v="Complex Emergency"/>
    <s v="Cash"/>
    <n v="220210"/>
    <m/>
    <s v="Donor and Agency"/>
    <d v="2014-11-04T16:56:00"/>
    <d v="2014-11-04T16:56:00"/>
    <n v="2014"/>
    <s v="Yemen"/>
    <s v="Appeal projects, not including sub-set"/>
    <n v="0"/>
    <d v="2014-01-01T00:00:00"/>
    <d v="2014-12-31T00:00:00"/>
    <s v="NOT SPECIFIED"/>
    <s v="NOT SPECIFIED"/>
    <s v="3-Not Specified"/>
  </r>
  <r>
    <x v="14"/>
    <s v="United Nations Children's Fund"/>
    <s v="Yemen 2014"/>
    <s v="Yemen 2014"/>
    <s v="YEM-14/WS/68822/R/124"/>
    <s v="WASH Emergency Project for Yemen. Water, Sanitation and Hygiene"/>
    <n v="2014"/>
    <n v="961063"/>
    <n v="0"/>
    <s v="WASH Emergency Project for Yemen. Water, Sanitation and Hygiene (part of ECHO/YEM/BUD/2014/91010)"/>
    <n v="706381"/>
    <s v="EUR"/>
    <d v="2014-06-24T00:00:00"/>
    <s v="WATER, SANITATION AND HYGIENE"/>
    <s v="WATER AND SANITATION"/>
    <s v="Yemen"/>
    <s v="Paid contribution"/>
    <s v="European Commission"/>
    <s v="European Commission"/>
    <s v="United Nations Children's Fund"/>
    <s v="UN Agencies"/>
    <s v="UNICEF"/>
    <s v="Middle East"/>
    <s v="Yemen"/>
    <s v="Complex Emergency"/>
    <s v="Cash"/>
    <n v="220130"/>
    <m/>
    <s v="Donor and Agency"/>
    <d v="2014-11-04T16:51:00"/>
    <d v="2014-11-03T15:13:00"/>
    <n v="2014"/>
    <s v="Yemen"/>
    <s v="Appeal projects, not including sub-set"/>
    <n v="10000000"/>
    <d v="2014-01-01T00:00:00"/>
    <d v="2014-12-31T00:00:00"/>
    <s v="NOT SPECIFIED"/>
    <s v="HIGH"/>
    <s v="2a-The project is designed to contribute significantly to gender equality"/>
  </r>
  <r>
    <x v="14"/>
    <s v="United Nations High Commissioner for Refugees"/>
    <s v="Yemen 2014"/>
    <s v="Yemen 2014"/>
    <s v="YEM-14/P-HR-RL/69196/R/120"/>
    <s v="Coordinated Protection Monitoring, Response and Advocacy on the Protection Concerns of IDPs and conflict affected girls, boys, women and men in Yemen"/>
    <n v="2014"/>
    <n v="5442176"/>
    <n v="0"/>
    <s v="Man-made crises / Life-saving protection and humanitarian assistance for asylum seekers, refugees, IDPs and returnees in Yemen (ECHO/YEM/BUD/2014/91006)"/>
    <n v="4000000"/>
    <s v="EUR"/>
    <d v="2014-06-18T00:00:00"/>
    <s v="PROTECTION (GBV&amp;Child Protection)"/>
    <s v="PROTECTION/HUMAN RIGHTS/RULE OF LAW"/>
    <s v="Yemen"/>
    <s v="Paid contribution"/>
    <s v="European Commission"/>
    <s v="European Commission"/>
    <s v="United Nations High Commissioner for Refugees"/>
    <s v="UN Agencies"/>
    <s v="UNHCR"/>
    <s v="Middle East"/>
    <s v="Yemen"/>
    <s v="Complex Emergency"/>
    <s v="Cash"/>
    <n v="225453"/>
    <m/>
    <s v="Donor and Agency"/>
    <d v="2015-02-27T13:00:00"/>
    <d v="2015-02-27T13:00:00"/>
    <n v="2014"/>
    <s v="Yemen"/>
    <s v="Appeal projects, not including sub-set"/>
    <n v="7598206"/>
    <d v="2014-01-01T00:00:00"/>
    <d v="2014-12-31T00:00:00"/>
    <s v="SOUTH"/>
    <s v="HIGH"/>
    <s v="2a-The project is designed to contribute significantly to gender equality"/>
  </r>
  <r>
    <x v="14"/>
    <s v="World Food Programme"/>
    <s v="Yemen 2014"/>
    <s v="Yemen 2014"/>
    <s v="YEM-14/SNYS/69895/R/561"/>
    <s v="To be allocated to specific projects / clusters"/>
    <n v="2014"/>
    <n v="8155102"/>
    <n v="0"/>
    <s v="Man-made crises / WFP Safeguarding Lives, Improving Food Security and Nutrition, and Building Resilience (ECHO/YEM/BUD/2014/91007)"/>
    <n v="6000000"/>
    <s v="EUR"/>
    <d v="2014-06-16T00:00:00"/>
    <s v="CLUSTER NOT YET SPECIFIED"/>
    <s v="SECTOR NOT YET SPECIFIED"/>
    <s v="Yemen"/>
    <s v="Paid contribution"/>
    <s v="European Commission"/>
    <s v="European Commission"/>
    <s v="World Food Programme"/>
    <s v="UN Agencies"/>
    <s v="WFP"/>
    <s v="Middle East"/>
    <s v="Yemen"/>
    <s v="Complex Emergency"/>
    <s v="Cash"/>
    <n v="225454"/>
    <m/>
    <s v="Donor and Agency"/>
    <d v="2015-02-27T13:02:00"/>
    <d v="2015-02-27T13:02:00"/>
    <n v="2014"/>
    <s v="Yemen"/>
    <s v="Appeal projects, not including sub-set"/>
    <n v="0"/>
    <d v="2014-01-01T00:00:00"/>
    <d v="2014-12-31T00:00:00"/>
    <s v="NOT SPECIFIED"/>
    <s v="NOT SPECIFIED"/>
    <s v="3-Not Specified"/>
  </r>
  <r>
    <x v="15"/>
    <s v="World Food Programme"/>
    <s v="Yemen 2014"/>
    <s v="Yemen 2014"/>
    <s v="YEM-14/SNYS/69895/R/561"/>
    <s v="To be allocated to specific projects / clusters"/>
    <n v="2014"/>
    <n v="2051984"/>
    <n v="0"/>
    <s v="Aid to victims of conflict in Yemen"/>
    <n v="1500000"/>
    <s v="EUR"/>
    <d v="2014-03-11T00:00:00"/>
    <s v="CLUSTER NOT YET SPECIFIED"/>
    <s v="SECTOR NOT YET SPECIFIED"/>
    <s v="Yemen"/>
    <s v="Paid contribution"/>
    <s v="Finland"/>
    <s v="Finland"/>
    <s v="World Food Programme"/>
    <s v="UN Agencies"/>
    <s v="WFP"/>
    <s v="Middle East"/>
    <s v="Yemen"/>
    <s v="Complex Emergency"/>
    <s v="Cash"/>
    <n v="225442"/>
    <m/>
    <s v="Donor and Agency"/>
    <d v="2015-02-27T12:34:00"/>
    <d v="2015-02-27T12:34:00"/>
    <n v="2014"/>
    <s v="Yemen"/>
    <s v="Appeal projects, not including sub-set"/>
    <n v="0"/>
    <d v="2014-01-01T00:00:00"/>
    <d v="2014-12-31T00:00:00"/>
    <s v="NOT SPECIFIED"/>
    <s v="NOT SPECIFIED"/>
    <s v="3-Not Specified"/>
  </r>
  <r>
    <x v="15"/>
    <s v="World Food Programme"/>
    <s v="Yemen 2014"/>
    <s v="Yemen 2014"/>
    <s v="YEM-14/SNYS/69895/R/561"/>
    <s v="To be allocated to specific projects / clusters"/>
    <n v="2014"/>
    <n v="1261034"/>
    <n v="0"/>
    <s v="Aid to victims of conflict in Yemen"/>
    <n v="1000000"/>
    <s v="EUR"/>
    <d v="2014-12-15T00:00:00"/>
    <s v="CLUSTER NOT YET SPECIFIED"/>
    <s v="SECTOR NOT YET SPECIFIED"/>
    <s v="Yemen"/>
    <s v="Commitment"/>
    <s v="Finland"/>
    <s v="Finland"/>
    <s v="World Food Programme"/>
    <s v="UN Agencies"/>
    <s v="WFP"/>
    <s v="Middle East"/>
    <s v="Yemen"/>
    <s v="Complex Emergency"/>
    <s v="Cash"/>
    <n v="224802"/>
    <m/>
    <s v="Donor"/>
    <d v="2015-02-13T16:02:00"/>
    <d v="2015-02-13T16:02:00"/>
    <n v="2014"/>
    <s v="Yemen"/>
    <s v="Appeal projects, not including sub-set"/>
    <n v="0"/>
    <d v="2014-01-01T00:00:00"/>
    <d v="2014-12-31T00:00:00"/>
    <s v="NOT SPECIFIED"/>
    <s v="NOT SPECIFIED"/>
    <s v="3-Not Specified"/>
  </r>
  <r>
    <x v="15"/>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1239157"/>
    <n v="0"/>
    <s v="Supporting life-saving health care services to most vulnerable people and strengthening the weak health system through enhancing referral mechanisms and revitalization/equipment of health facilities "/>
    <n v="1000000"/>
    <s v="EUR"/>
    <d v="2014-12-14T00:00:00"/>
    <s v="HEALTH"/>
    <s v="HEALTH"/>
    <s v="Yemen"/>
    <s v="Paid contribution"/>
    <s v="Finland"/>
    <s v="Finland"/>
    <s v="World Health Organization"/>
    <s v="UN Agencies"/>
    <s v="WHO"/>
    <s v="Middle East"/>
    <s v="Yemen"/>
    <s v="Complex Emergency"/>
    <s v="Cash"/>
    <n v="224286"/>
    <m/>
    <s v="Agency"/>
    <d v="2015-01-30T14:45:00"/>
    <d v="2015-01-30T14:44:00"/>
    <n v="2014"/>
    <s v="Yemen"/>
    <s v="Appeal projects, not including sub-set"/>
    <n v="21797771"/>
    <d v="2014-01-01T00:00:00"/>
    <d v="2014-12-31T00:00:00"/>
    <s v="OTHER"/>
    <s v="HIGH"/>
    <s v="2a-The project is designed to contribute significantly to gender equality"/>
  </r>
  <r>
    <x v="16"/>
    <s v="Action Contre la Faim"/>
    <s v="Yemen 2014"/>
    <s v="Yemen 2014"/>
    <s v="YEM-14/SNYS/70046/R/5186"/>
    <s v="To be allocated to specific projects / clusters"/>
    <n v="2014"/>
    <n v="413793"/>
    <n v="0"/>
    <s v="Programme d'intervention d'urgence en nutrition et santé auprès de la population touchée par la crise dans le Nord et le Sud"/>
    <n v="300000"/>
    <s v="EUR"/>
    <d v="2014-01-31T00:00:00"/>
    <s v="CLUSTER NOT YET SPECIFIED"/>
    <s v="SECTOR NOT YET SPECIFIED"/>
    <s v="Yemen"/>
    <s v="Commitment"/>
    <s v="France"/>
    <s v="France"/>
    <s v="Action Contre la Faim"/>
    <s v="NGOs"/>
    <s v="ACF"/>
    <s v="Middle East"/>
    <s v="Yemen"/>
    <s v="Complex Emergency"/>
    <s v="Cash"/>
    <n v="225443"/>
    <m/>
    <s v="Donor"/>
    <d v="2015-02-27T12:35:00"/>
    <d v="2015-02-27T12:35:00"/>
    <n v="2014"/>
    <s v="Yemen"/>
    <s v="Appeal projects, not including sub-set"/>
    <n v="0"/>
    <d v="2014-01-01T00:00:00"/>
    <d v="2014-12-31T00:00:00"/>
    <s v="NOT SPECIFIED"/>
    <s v="NOT SPECIFIED"/>
    <s v="3-Not Specified"/>
  </r>
  <r>
    <x v="17"/>
    <s v="Adventist Development and Relief Agency "/>
    <s v="Yemen 2014"/>
    <s v="Yemen 2014"/>
    <s v="YEM-14/H/78496/R/6579"/>
    <s v="Health"/>
    <n v="2014"/>
    <n v="1776923"/>
    <n v="0"/>
    <s v="Basic medical care for internally displaced Mazraq Camp III and environment (VN05 321.50 YEM 02/14)"/>
    <n v="1409100"/>
    <s v="EUR"/>
    <d v="2014-11-13T00:00:00"/>
    <s v="HEALTH"/>
    <s v="HEALTH"/>
    <s v="Yemen"/>
    <s v="Commitment"/>
    <s v="Germany"/>
    <s v="Germany"/>
    <s v="Adventist Development and Relief Agency "/>
    <s v="NGOs"/>
    <s v="ADRA "/>
    <s v="Middle East"/>
    <s v="Yemen"/>
    <s v="Complex Emergency"/>
    <s v="Cash"/>
    <n v="225447"/>
    <m/>
    <s v="Donor"/>
    <d v="2015-02-27T12:48:00"/>
    <d v="2015-02-27T12:48:00"/>
    <n v="2014"/>
    <s v="Yemen"/>
    <s v="Appeal projects, not including sub-set"/>
    <n v="0"/>
    <d v="2014-01-01T00:00:00"/>
    <d v="2014-12-31T00:00:00"/>
    <s v="NOT SPECIFIED"/>
    <s v="NOT SPECIFIED"/>
    <s v="3-Not Specified"/>
  </r>
  <r>
    <x v="17"/>
    <s v="Emergency Response Fund (OCHA)"/>
    <s v="Yemen 2014"/>
    <s v="Yemen 2014"/>
    <s v="YEM-14/SNYS/67498/R/8487"/>
    <s v="Emergency Response Fund for Yemen - (the figure shown for 'funding' is the unallocated balance of the fund)"/>
    <n v="2014"/>
    <n v="2541296"/>
    <n v="0"/>
    <s v="Emergency Response Fund for Yemen - (the figure shown for 'funding' is the unallocated balance of the fund) [OCT 4601] (VN05 321.50 YEM 04/14)"/>
    <n v="2000000"/>
    <s v="EUR"/>
    <d v="2014-08-29T00:00:00"/>
    <s v="CLUSTER NOT YET SPECIFIED"/>
    <s v="SECTOR NOT YET SPECIFIED"/>
    <s v="Yemen"/>
    <s v="Paid contribution"/>
    <s v="Germany"/>
    <s v="Germany"/>
    <s v="Emergency Response Fund (OCHA)"/>
    <s v="UN Agencies"/>
    <s v="ERF (OCHA)"/>
    <s v="Middle East"/>
    <s v="Yemen"/>
    <s v="Complex Emergency"/>
    <s v="Cash"/>
    <n v="217657"/>
    <m/>
    <s v="Donor and Agency"/>
    <d v="2014-11-27T11:34:00"/>
    <d v="2014-09-02T18:29:00"/>
    <n v="2014"/>
    <s v="Yemen"/>
    <s v="Appeal projects, not including sub-set"/>
    <n v="0"/>
    <d v="2014-01-01T00:00:00"/>
    <d v="2014-12-31T00:00:00"/>
    <s v="NOT SPECIFIED"/>
    <s v="NOT SPECIFIED"/>
    <s v="3-Not Specified"/>
  </r>
  <r>
    <x v="17"/>
    <s v="German Red Cross"/>
    <s v="Yemen 2014"/>
    <m/>
    <m/>
    <m/>
    <n v="2014"/>
    <n v="2635046"/>
    <n v="0"/>
    <s v="Food security (2014.1818.5)"/>
    <n v="2000000"/>
    <s v="EUR"/>
    <d v="2014-09-22T00:00:00"/>
    <m/>
    <s v="FOOD"/>
    <s v="Yemen"/>
    <s v="Commitment"/>
    <s v="Germany"/>
    <s v="Germany"/>
    <s v="German Red Cross"/>
    <s v="Red Cross / Red Crescent"/>
    <s v="Germany RC"/>
    <s v="Middle East"/>
    <s v="Yemen"/>
    <s v="Complex Emergency"/>
    <s v="Cash"/>
    <n v="218344"/>
    <m/>
    <s v="Donor"/>
    <d v="2014-09-24T12:47:00"/>
    <d v="2014-09-24T12:47:00"/>
    <m/>
    <m/>
    <s v="Appeal projects, not including sub-set"/>
    <m/>
    <m/>
    <m/>
    <m/>
    <m/>
    <m/>
  </r>
  <r>
    <x v="17"/>
    <s v="United Nations Children's Fund"/>
    <s v="Yemen 2014"/>
    <s v="Yemen 2014"/>
    <s v="YEM-14/P-HR-RL/72883/R/124"/>
    <s v="Protection (GBV &amp; Child Protection)"/>
    <n v="2014"/>
    <n v="247424"/>
    <n v="0"/>
    <s v="Protection (GBV &amp; Child Protection) "/>
    <s v=""/>
    <s v="USD"/>
    <d v="2014-12-01T00:00:00"/>
    <s v="PROTECTION (GBV&amp;Child Protection)"/>
    <s v="PROTECTION/HUMAN RIGHTS/RULE OF LAW"/>
    <s v="Yemen"/>
    <s v="Paid contribution"/>
    <s v="Germany"/>
    <s v="Germany"/>
    <s v="United Nations Children's Fund"/>
    <s v="UN Agencies"/>
    <s v="UNICEF"/>
    <s v="Middle East"/>
    <s v="Yemen"/>
    <s v="Complex Emergency"/>
    <s v="Cash"/>
    <n v="225634"/>
    <m/>
    <s v="Agency"/>
    <d v="2015-03-03T15:35:00"/>
    <d v="2015-03-03T15:35:00"/>
    <n v="2014"/>
    <s v="Yemen"/>
    <s v="Appeal projects, not including sub-set"/>
    <n v="0"/>
    <d v="2014-01-01T00:00:00"/>
    <d v="2014-12-31T00:00:00"/>
    <s v="NOT SPECIFIED"/>
    <s v="NOT SPECIFIED"/>
    <s v="3-Not Specified"/>
  </r>
  <r>
    <x v="17"/>
    <s v="United Nations High Commissioner for Refugees"/>
    <s v="Yemen 2014"/>
    <s v="Yemen 2014"/>
    <s v="YEM-14/SNYS/68602/R/120"/>
    <s v="To be allocated to specific projects / clusters"/>
    <n v="2014"/>
    <n v="2673797"/>
    <n v="0"/>
    <s v="Basic needs of the refugees and IDPs in Yemen, strengthening their independence andprotection measures (VN05 321.50 YEM 01/14)"/>
    <n v="2000000"/>
    <s v="EUR"/>
    <d v="2014-08-22T00:00:00"/>
    <s v="CLUSTER NOT YET SPECIFIED"/>
    <s v="SECTOR NOT YET SPECIFIED"/>
    <s v="Yemen"/>
    <s v="Paid contribution"/>
    <s v="Germany"/>
    <s v="Germany"/>
    <s v="United Nations High Commissioner for Refugees"/>
    <s v="UN Agencies"/>
    <s v="UNHCR"/>
    <s v="Middle East"/>
    <s v="Yemen"/>
    <s v="Complex Emergency"/>
    <s v="Cash"/>
    <n v="218333"/>
    <m/>
    <s v="Donor and Agency"/>
    <d v="2014-09-24T11:05:00"/>
    <d v="2014-09-24T11:05:00"/>
    <n v="2014"/>
    <s v="Yemen"/>
    <s v="Appeal projects, not including sub-set"/>
    <n v="0"/>
    <d v="2014-01-01T00:00:00"/>
    <d v="2014-12-31T00:00:00"/>
    <s v="NOT SPECIFIED"/>
    <s v="NOT SPECIFIED"/>
    <s v="3-Not Specified"/>
  </r>
  <r>
    <x v="17"/>
    <s v="World Food Programme"/>
    <s v="Yemen 2014"/>
    <s v="Yemen 2014"/>
    <s v="YEM-14/H/69289/R/561"/>
    <s v="Emergency Food and Nutrition Support to Food Insecure and Conflict-Affected People"/>
    <n v="2014"/>
    <n v="13000000"/>
    <n v="0"/>
    <s v="Emergency Food and Nutrition Support to Food Insecure and Conflict-Affected People"/>
    <s v=""/>
    <s v="USD"/>
    <d v="2014-09-03T00:00:00"/>
    <s v="NUTRITION"/>
    <s v="HEALTH"/>
    <s v="Yemen"/>
    <s v="Paid contribution"/>
    <s v="Germany"/>
    <s v="Germany"/>
    <s v="World Food Programme"/>
    <s v="UN Agencies"/>
    <s v="WFP"/>
    <s v="Middle East"/>
    <s v="Yemen"/>
    <s v="Complex Emergency"/>
    <s v="Cash"/>
    <n v="217699"/>
    <m/>
    <s v="Agency"/>
    <d v="2014-09-03T14:34:00"/>
    <d v="2014-09-03T14:34:00"/>
    <n v="2014"/>
    <s v="Yemen"/>
    <s v="Appeal projects, not including sub-set"/>
    <n v="13432836"/>
    <d v="2014-01-01T00:00:00"/>
    <d v="2014-06-30T00:00:00"/>
    <s v="NOT SPECIFIED"/>
    <s v="MEDIUM"/>
    <s v="2a-The project is designed to contribute significantly to gender equality"/>
  </r>
  <r>
    <x v="17"/>
    <s v="World Food Programme"/>
    <s v="Yemen 2014"/>
    <s v="Yemen 2014"/>
    <s v="YEM-14/SNYS/69895/R/561"/>
    <s v="To be allocated to specific projects / clusters"/>
    <n v="2014"/>
    <n v="118895"/>
    <n v="0"/>
    <s v=" To be allocated to specific projects / clusters "/>
    <s v=""/>
    <s v="USD"/>
    <d v="2013-12-16T00:00:00"/>
    <s v="CLUSTER NOT YET SPECIFIED"/>
    <s v="SECTOR NOT YET SPECIFIED"/>
    <s v="Yemen"/>
    <s v="Paid contribution"/>
    <s v="Germany"/>
    <s v="Germany"/>
    <s v="World Food Programme"/>
    <s v="UN Agencies"/>
    <s v="WFP"/>
    <s v="Middle East"/>
    <s v="Yemen"/>
    <s v="Complex Emergency"/>
    <s v="Cash"/>
    <n v="221699"/>
    <m/>
    <s v="Agency"/>
    <d v="2014-11-28T10:56:00"/>
    <d v="2014-11-28T10:55:00"/>
    <n v="2014"/>
    <s v="Yemen"/>
    <s v="Appeal projects, not including sub-set"/>
    <n v="0"/>
    <d v="2014-01-01T00:00:00"/>
    <d v="2014-12-31T00:00:00"/>
    <s v="NOT SPECIFIED"/>
    <s v="NOT SPECIFIED"/>
    <s v="3-Not Specified"/>
  </r>
  <r>
    <x v="17"/>
    <s v="World Food Programme"/>
    <s v="Yemen 2014"/>
    <s v="Yemen 2014"/>
    <s v="YEM-14/SNYS/69895/R/561"/>
    <s v="To be allocated to specific projects / clusters"/>
    <n v="2014"/>
    <n v="3456230"/>
    <n v="0"/>
    <s v="Food assistance EMOP"/>
    <s v=""/>
    <s v="USD"/>
    <d v="2014-05-20T00:00:00"/>
    <s v="CLUSTER NOT YET SPECIFIED"/>
    <s v="SECTOR NOT YET SPECIFIED"/>
    <s v="Yemen"/>
    <s v="Paid contribution"/>
    <s v="Germany"/>
    <s v="Germany"/>
    <s v="World Food Programme"/>
    <s v="UN Agencies"/>
    <s v="WFP"/>
    <s v="Middle East"/>
    <s v="Yemen"/>
    <s v="Complex Emergency"/>
    <s v="Cash"/>
    <n v="214450"/>
    <m/>
    <s v="Agency"/>
    <d v="2014-11-28T10:53:00"/>
    <d v="2014-06-27T12:06:00"/>
    <n v="2014"/>
    <s v="Yemen"/>
    <s v="Appeal projects, not including sub-set"/>
    <n v="0"/>
    <d v="2014-01-01T00:00:00"/>
    <d v="2014-12-31T00:00:00"/>
    <s v="NOT SPECIFIED"/>
    <s v="NOT SPECIFIED"/>
    <s v="3-Not Specified"/>
  </r>
  <r>
    <x v="17"/>
    <s v="World Food Programme"/>
    <s v="Yemen 2014"/>
    <s v="Yemen 2014"/>
    <s v="YEM-14/SNYS/69895/R/561"/>
    <s v="To be allocated to specific projects / clusters"/>
    <n v="2014"/>
    <n v="10375029"/>
    <n v="0"/>
    <s v="Food assistance PRRO"/>
    <s v=""/>
    <s v="USD"/>
    <d v="2014-05-20T00:00:00"/>
    <s v="CLUSTER NOT YET SPECIFIED"/>
    <s v="SECTOR NOT YET SPECIFIED"/>
    <s v="Yemen"/>
    <s v="Paid contribution"/>
    <s v="Germany"/>
    <s v="Germany"/>
    <s v="World Food Programme"/>
    <s v="UN Agencies"/>
    <s v="WFP"/>
    <s v="Middle East"/>
    <s v="Yemen"/>
    <s v="Complex Emergency"/>
    <s v="Cash"/>
    <n v="216706"/>
    <m/>
    <s v="Agency"/>
    <d v="2014-11-28T10:54:00"/>
    <d v="2014-08-14T09:44:00"/>
    <n v="2014"/>
    <s v="Yemen"/>
    <s v="Appeal projects, not including sub-set"/>
    <n v="0"/>
    <d v="2014-01-01T00:00:00"/>
    <d v="2014-12-31T00:00:00"/>
    <s v="NOT SPECIFIED"/>
    <s v="NOT SPECIFIED"/>
    <s v="3-Not Specified"/>
  </r>
  <r>
    <x v="18"/>
    <s v="Emergency Response Fund (OCHA)"/>
    <s v="Yemen 2014"/>
    <s v="Yemen 2014"/>
    <s v="YEM-14/SNYS/67498/R/8487"/>
    <s v="Emergency Response Fund for Yemen - (the figure shown for 'funding' is the unallocated balance of the fund)"/>
    <n v="2014"/>
    <n v="-411853"/>
    <n v="0"/>
    <s v="Balancing entry for fund allocation 209661"/>
    <m/>
    <s v="USD"/>
    <d v="2014-02-24T00:00:00"/>
    <s v="CLUSTER NOT YET SPECIFIED"/>
    <s v="SECTOR NOT YET SPECIFIED"/>
    <s v="Yemen"/>
    <s v="Paid contribution"/>
    <s v="Humanitarian Aid and Development Organization"/>
    <s v="Private (individuals &amp; organisations)"/>
    <s v="Emergency Response Fund (OCHA)"/>
    <s v="UN Agencies"/>
    <s v="ERF (OCHA)"/>
    <s v="Middle East"/>
    <s v="Yemen"/>
    <s v="Complex Emergency"/>
    <s v="Cash"/>
    <n v="210072"/>
    <m/>
    <s v="Donor"/>
    <d v="2014-04-02T10:35:00"/>
    <d v="2014-04-02T10:35:00"/>
    <n v="2014"/>
    <s v="Yemen"/>
    <s v="Appeal projects, not including sub-set"/>
    <n v="0"/>
    <d v="2014-01-01T00:00:00"/>
    <d v="2014-12-31T00:00:00"/>
    <s v="NOT SPECIFIED"/>
    <s v="NOT SPECIFIED"/>
    <s v="3-Not Specified"/>
  </r>
  <r>
    <x v="18"/>
    <s v="Emergency Response Fund (OCHA)"/>
    <s v="Yemen 2014"/>
    <s v="Yemen 2014"/>
    <s v="YEM-14/SNYS/67498/R/8487"/>
    <s v="Emergency Response Fund for Yemen - (the figure shown for 'funding' is the unallocated balance of the fund)"/>
    <n v="2014"/>
    <n v="-485299"/>
    <n v="0"/>
    <s v="Balancing entry for fund allocation 209666"/>
    <m/>
    <s v="USD"/>
    <d v="2014-02-24T00:00:00"/>
    <s v="CLUSTER NOT YET SPECIFIED"/>
    <s v="SECTOR NOT YET SPECIFIED"/>
    <s v="Yemen"/>
    <s v="Paid contribution"/>
    <s v="Humanitarian Aid and Development Organization"/>
    <s v="Private (individuals &amp; organisations)"/>
    <s v="Emergency Response Fund (OCHA)"/>
    <s v="UN Agencies"/>
    <s v="ERF (OCHA)"/>
    <s v="Middle East"/>
    <s v="Yemen"/>
    <s v="Complex Emergency"/>
    <s v="Cash"/>
    <n v="217422"/>
    <m/>
    <s v="Donor"/>
    <d v="2014-04-02T10:49:00"/>
    <d v="2014-04-02T10:49:00"/>
    <n v="2014"/>
    <s v="Yemen"/>
    <s v="Appeal projects, not including sub-set"/>
    <n v="0"/>
    <d v="2014-01-01T00:00:00"/>
    <d v="2014-12-31T00:00:00"/>
    <s v="NOT SPECIFIED"/>
    <s v="NOT SPECIFIED"/>
    <s v="3-Not Specified"/>
  </r>
  <r>
    <x v="18"/>
    <s v="Emergency Response Fund (OCHA)"/>
    <s v="Yemen 2014"/>
    <s v="Yemen 2014"/>
    <s v="YEM-14/SNYS/67498/R/8487"/>
    <s v="Emergency Response Fund for Yemen - (the figure shown for 'funding' is the unallocated balance of the fund)"/>
    <n v="2014"/>
    <n v="-403550"/>
    <n v="0"/>
    <s v="Balancing entry for fund allocation 209950"/>
    <m/>
    <s v="USD"/>
    <d v="2014-03-27T00:00:00"/>
    <s v="CLUSTER NOT YET SPECIFIED"/>
    <s v="SECTOR NOT YET SPECIFIED"/>
    <s v="Yemen"/>
    <s v="Paid contribution"/>
    <s v="Humanitarian Aid and Development Organization"/>
    <s v="Private (individuals &amp; organisations)"/>
    <s v="Emergency Response Fund (OCHA)"/>
    <s v="UN Agencies"/>
    <s v="ERF (OCHA)"/>
    <s v="Middle East"/>
    <s v="Yemen"/>
    <s v="Complex Emergency"/>
    <s v="Cash"/>
    <n v="210058"/>
    <m/>
    <s v="Donor"/>
    <d v="2014-04-04T13:06:00"/>
    <d v="2014-04-04T13:06:00"/>
    <n v="2014"/>
    <s v="Yemen"/>
    <s v="Appeal projects, not including sub-set"/>
    <n v="0"/>
    <d v="2014-01-01T00:00:00"/>
    <d v="2014-12-31T00:00:00"/>
    <s v="NOT SPECIFIED"/>
    <s v="NOT SPECIFIED"/>
    <s v="3-Not Specified"/>
  </r>
  <r>
    <x v="19"/>
    <s v="Emergency Response Fund (OCHA)"/>
    <s v="Yemen 2014"/>
    <s v="Yemen 2014"/>
    <s v="YEM-14/SNYS/67498/R/8487"/>
    <s v="Emergency Response Fund for Yemen - (the figure shown for 'funding' is the unallocated balance of the fund)"/>
    <n v="2014"/>
    <n v="-194719"/>
    <n v="0"/>
    <s v="Balancing entry for fund allocation 209674"/>
    <m/>
    <s v="USD"/>
    <d v="2014-03-17T00:00:00"/>
    <s v="CLUSTER NOT YET SPECIFIED"/>
    <s v="SECTOR NOT YET SPECIFIED"/>
    <s v="Yemen"/>
    <s v="Paid contribution"/>
    <s v="Interaction in Development Foundation"/>
    <s v="Private (individuals &amp; organisations)"/>
    <s v="Emergency Response Fund (OCHA)"/>
    <s v="UN Agencies"/>
    <s v="ERF (OCHA)"/>
    <s v="Middle East"/>
    <s v="Yemen"/>
    <s v="Complex Emergency"/>
    <s v="Cash"/>
    <n v="217435"/>
    <m/>
    <s v="Donor"/>
    <d v="2014-04-02T11:16:00"/>
    <d v="2014-04-02T11:16:00"/>
    <n v="2014"/>
    <s v="Yemen"/>
    <s v="Appeal projects, not including sub-set"/>
    <n v="0"/>
    <d v="2014-01-01T00:00:00"/>
    <d v="2014-12-31T00:00:00"/>
    <s v="NOT SPECIFIED"/>
    <s v="NOT SPECIFIED"/>
    <s v="3-Not Specified"/>
  </r>
  <r>
    <x v="20"/>
    <s v="Emergency Response Fund (OCHA)"/>
    <s v="Yemen 2014"/>
    <s v="Yemen 2014"/>
    <s v="YEM-14/SNYS/67498/R/8487"/>
    <s v="Emergency Response Fund for Yemen - (the figure shown for 'funding' is the unallocated balance of the fund)"/>
    <n v="2014"/>
    <n v="-498920"/>
    <n v="0"/>
    <s v="Balancing entry for fund allocation 216542"/>
    <m/>
    <s v="USD"/>
    <d v="2014-07-16T00:00:00"/>
    <s v="CLUSTER NOT YET SPECIFIED"/>
    <s v="SECTOR NOT YET SPECIFIED"/>
    <s v="Yemen"/>
    <s v="Paid contribution"/>
    <s v="International Organization for Migration"/>
    <s v="Allocation of unearmarked funds by UN agencies"/>
    <s v="Emergency Response Fund (OCHA)"/>
    <s v="UN Agencies"/>
    <s v="ERF (OCHA)"/>
    <s v="Middle East"/>
    <s v="Yemen"/>
    <s v="Complex Emergency"/>
    <s v="Cash"/>
    <n v="217429"/>
    <m/>
    <s v="Donor"/>
    <d v="2014-08-11T16:47:00"/>
    <d v="2014-08-11T16:47:00"/>
    <n v="2014"/>
    <s v="Yemen"/>
    <s v="Appeal projects, not including sub-set"/>
    <n v="0"/>
    <d v="2014-01-01T00:00:00"/>
    <d v="2014-12-31T00:00:00"/>
    <s v="NOT SPECIFIED"/>
    <s v="NOT SPECIFIED"/>
    <s v="3-Not Specified"/>
  </r>
  <r>
    <x v="21"/>
    <s v="Emergency Response Fund (OCHA)"/>
    <s v="Yemen 2014"/>
    <s v="Yemen 2014"/>
    <s v="YEM-14/SNYS/67498/R/8487"/>
    <s v="Emergency Response Fund for Yemen - (the figure shown for 'funding' is the unallocated balance of the fund)"/>
    <n v="2014"/>
    <n v="-402772"/>
    <n v="0"/>
    <s v="Balancing entry for fund allocation 209945"/>
    <m/>
    <s v="USD"/>
    <d v="2014-03-18T00:00:00"/>
    <s v="CLUSTER NOT YET SPECIFIED"/>
    <s v="SECTOR NOT YET SPECIFIED"/>
    <s v="Yemen"/>
    <s v="Paid contribution"/>
    <s v="INTERSOS"/>
    <s v="Private (individuals &amp; organisations)"/>
    <s v="Emergency Response Fund (OCHA)"/>
    <s v="UN Agencies"/>
    <s v="ERF (OCHA)"/>
    <s v="Middle East"/>
    <s v="Yemen"/>
    <s v="Complex Emergency"/>
    <s v="Cash"/>
    <n v="217431"/>
    <m/>
    <s v="Donor"/>
    <d v="2014-04-04T12:55:00"/>
    <d v="2014-04-04T12:55:00"/>
    <n v="2014"/>
    <s v="Yemen"/>
    <s v="Appeal projects, not including sub-set"/>
    <n v="0"/>
    <d v="2014-01-01T00:00:00"/>
    <d v="2014-12-31T00:00:00"/>
    <s v="NOT SPECIFIED"/>
    <s v="NOT SPECIFIED"/>
    <s v="3-Not Specified"/>
  </r>
  <r>
    <x v="22"/>
    <s v="Emergency Response Fund (OCHA)"/>
    <s v="Yemen 2014"/>
    <s v="Yemen 2014"/>
    <s v="YEM-14/SNYS/67498/R/8487"/>
    <s v="Emergency Response Fund for Yemen - (the figure shown for 'funding' is the unallocated balance of the fund)"/>
    <n v="2014"/>
    <n v="-388875"/>
    <n v="0"/>
    <s v="Balancing entry for fund allocation 208230"/>
    <m/>
    <s v="USD"/>
    <d v="2014-01-28T00:00:00"/>
    <s v="CLUSTER NOT YET SPECIFIED"/>
    <s v="SECTOR NOT YET SPECIFIED"/>
    <s v="Yemen"/>
    <s v="Paid contribution"/>
    <s v="Islamic Relief Worldwide"/>
    <s v="Private (individuals &amp; organisations)"/>
    <s v="Emergency Response Fund (OCHA)"/>
    <s v="UN Agencies"/>
    <s v="ERF (OCHA)"/>
    <s v="Middle East"/>
    <s v="Yemen"/>
    <s v="Complex Emergency"/>
    <s v="Cash"/>
    <n v="210074"/>
    <m/>
    <s v="Donor"/>
    <d v="2014-02-24T10:55:00"/>
    <d v="2014-02-24T10:55:00"/>
    <n v="2014"/>
    <s v="Yemen"/>
    <s v="Appeal projects, not including sub-set"/>
    <n v="0"/>
    <d v="2014-01-01T00:00:00"/>
    <d v="2014-12-31T00:00:00"/>
    <s v="NOT SPECIFIED"/>
    <s v="NOT SPECIFIED"/>
    <s v="3-Not Specified"/>
  </r>
  <r>
    <x v="23"/>
    <s v="International Organization for Migration"/>
    <s v="Yemen 2014"/>
    <s v="Yemen 2014"/>
    <s v="YEM-14/MS/69258/R/298"/>
    <s v="Supporting  the Government of Yemen in Addressing Migration Management Challenges, including Border Management, Data Collection, Migrant Protection, Counter-Trafficking and Smuggling."/>
    <n v="2014"/>
    <n v="1000000"/>
    <n v="0"/>
    <s v="Yemen Supporting the Government of Yemen in Addressing Migration Management Challenges"/>
    <s v=""/>
    <s v="USD"/>
    <d v="2014-02-13T00:00:00"/>
    <s v="MULTI-SECTOR : REFUGEES/MIGRANTS"/>
    <s v="MULTI-SECTOR"/>
    <s v="Yemen"/>
    <s v="Paid contribution"/>
    <s v="Japan"/>
    <s v="Japan"/>
    <s v="International Organization for Migration"/>
    <s v="UN Agencies"/>
    <s v="IOM"/>
    <s v="Middle East"/>
    <s v="Yemen"/>
    <s v="Complex Emergency"/>
    <s v="Cash"/>
    <n v="208805"/>
    <m/>
    <s v="Donor and Agency"/>
    <d v="2014-08-29T17:02:00"/>
    <d v="2014-03-12T14:29:00"/>
    <n v="2014"/>
    <s v="Yemen"/>
    <s v="Appeal projects, not including sub-set"/>
    <n v="1500000"/>
    <d v="2014-01-01T00:00:00"/>
    <d v="2014-12-31T00:00:00"/>
    <s v="NOT SPECIFIED"/>
    <s v="HIGH"/>
    <s v="2a-The project is designed to contribute significantly to gender equality"/>
  </r>
  <r>
    <x v="23"/>
    <s v="United Nations Children's Fund"/>
    <s v="Yemen 2014"/>
    <s v="Yemen 2014"/>
    <s v="YEM-14/E/69026/R/124"/>
    <s v="Improve quality of learning and safe access to education for 1,115,000 IDPs, marginalized and disadvantaged children in the South, Center and North of Yemen"/>
    <n v="2014"/>
    <n v="1525124"/>
    <n v="0"/>
    <s v="Improve quality of learning and safe access to education for 1,115,000 IDPs, marginalized and disadvantaged children in the South, Center and North of Yemen "/>
    <s v=""/>
    <s v="USD"/>
    <d v="2014-02-24T00:00:00"/>
    <s v="EDUCATION"/>
    <s v="EDUCATION"/>
    <s v="Yemen"/>
    <s v="Paid contribution"/>
    <s v="Japan"/>
    <s v="Japan"/>
    <s v="United Nations Children's Fund"/>
    <s v="UN Agencies"/>
    <s v="UNICEF"/>
    <s v="Middle East"/>
    <s v="Yemen"/>
    <s v="Complex Emergency"/>
    <s v="Cash"/>
    <n v="220178"/>
    <m/>
    <s v="Agency"/>
    <d v="2014-11-04T15:07:00"/>
    <d v="2014-11-04T15:07:00"/>
    <n v="2014"/>
    <s v="Yemen"/>
    <s v="Appeal projects, not including sub-set"/>
    <n v="10000000"/>
    <d v="2014-01-01T00:00:00"/>
    <d v="2014-12-31T00:00:00"/>
    <s v="OTHER"/>
    <s v="HIGH"/>
    <s v="2a-The project is designed to contribute significantly to gender equality"/>
  </r>
  <r>
    <x v="23"/>
    <s v="United Nations Children's Fund"/>
    <s v="Yemen 2014"/>
    <s v="Yemen 2014"/>
    <s v="YEM-14/H/68976/R/124"/>
    <s v="Scaling up the integrated management of severe acute under nutrition among under 5 girls and boys in the most vulnerable communities in Yemen."/>
    <n v="2014"/>
    <n v="1328600"/>
    <n v="0"/>
    <s v="Scaling up the integrated management of severe acute under nutrition among under 5 girls and boys in the most vulnerable communities in Yemen"/>
    <s v=""/>
    <s v="USD"/>
    <d v="2014-02-24T00:00:00"/>
    <s v="NUTRITION"/>
    <s v="HEALTH"/>
    <s v="Yemen"/>
    <s v="Paid contribution"/>
    <s v="Japan"/>
    <s v="Japan"/>
    <s v="United Nations Children's Fund"/>
    <s v="UN Agencies"/>
    <s v="UNICEF"/>
    <s v="Middle East"/>
    <s v="Yemen"/>
    <s v="Complex Emergency"/>
    <s v="Cash"/>
    <n v="220179"/>
    <m/>
    <s v="Agency"/>
    <d v="2014-11-04T15:07:00"/>
    <d v="2014-11-04T15:07:00"/>
    <n v="2014"/>
    <s v="Yemen"/>
    <s v="Appeal projects, not including sub-set"/>
    <n v="24000000"/>
    <d v="2014-01-01T00:00:00"/>
    <d v="2014-12-31T00:00:00"/>
    <s v="OTHER"/>
    <s v="HIGH"/>
    <s v="2a-The project is designed to contribute significantly to gender equality"/>
  </r>
  <r>
    <x v="23"/>
    <s v="United Nations Children's Fund"/>
    <s v="Yemen 2014"/>
    <s v="Yemen 2014"/>
    <s v="YEM-14/H/72884/R/124"/>
    <s v="Health"/>
    <n v="2014"/>
    <n v="1578564"/>
    <n v="0"/>
    <s v="Health"/>
    <s v=""/>
    <s v="USD"/>
    <d v="2014-02-24T00:00:00"/>
    <s v="HEALTH"/>
    <s v="HEALTH"/>
    <s v="Yemen"/>
    <s v="Paid contribution"/>
    <s v="Japan"/>
    <s v="Japan"/>
    <s v="United Nations Children's Fund"/>
    <s v="UN Agencies"/>
    <s v="UNICEF"/>
    <s v="Middle East"/>
    <s v="Yemen"/>
    <s v="Complex Emergency"/>
    <s v="Cash"/>
    <n v="220183"/>
    <m/>
    <s v="Agency"/>
    <d v="2014-11-04T15:09:00"/>
    <d v="2014-11-04T15:09:00"/>
    <n v="2014"/>
    <s v="Yemen"/>
    <s v="Appeal projects, not including sub-set"/>
    <n v="0"/>
    <d v="2014-01-01T00:00:00"/>
    <d v="2014-12-31T00:00:00"/>
    <s v="NOT SPECIFIED"/>
    <s v="NOT SPECIFIED"/>
    <s v="3-Not Specified"/>
  </r>
  <r>
    <x v="23"/>
    <s v="United Nations Children's Fund"/>
    <s v="Yemen 2014"/>
    <s v="Yemen 2014"/>
    <s v="YEM-14/P-HR-RL/72883/R/124"/>
    <s v="Protection (GBV &amp; Child Protection)"/>
    <n v="2014"/>
    <n v="825091"/>
    <n v="0"/>
    <s v="Protection (GBV &amp; Child Protection) "/>
    <s v=""/>
    <s v="USD"/>
    <d v="2014-02-24T00:00:00"/>
    <s v="PROTECTION (GBV&amp;Child Protection)"/>
    <s v="PROTECTION/HUMAN RIGHTS/RULE OF LAW"/>
    <s v="Yemen"/>
    <s v="Paid contribution"/>
    <s v="Japan"/>
    <s v="Japan"/>
    <s v="United Nations Children's Fund"/>
    <s v="UN Agencies"/>
    <s v="UNICEF"/>
    <s v="Middle East"/>
    <s v="Yemen"/>
    <s v="Complex Emergency"/>
    <s v="Cash"/>
    <n v="220181"/>
    <m/>
    <s v="Agency"/>
    <d v="2014-11-04T15:15:00"/>
    <d v="2014-11-04T15:08:00"/>
    <n v="2014"/>
    <s v="Yemen"/>
    <s v="Appeal projects, not including sub-set"/>
    <n v="0"/>
    <d v="2014-01-01T00:00:00"/>
    <d v="2014-12-31T00:00:00"/>
    <s v="NOT SPECIFIED"/>
    <s v="NOT SPECIFIED"/>
    <s v="3-Not Specified"/>
  </r>
  <r>
    <x v="23"/>
    <s v="United Nations Children's Fund"/>
    <s v="Yemen 2014"/>
    <s v="Yemen 2014"/>
    <s v="YEM-14/SNYS/68824/R/124"/>
    <s v="To be allocated to specific projects / clusters"/>
    <n v="2014"/>
    <n v="245099"/>
    <n v="0"/>
    <s v="To be allocated to specific projects / clusters (cross-sectoral activities)"/>
    <s v=""/>
    <s v="USD"/>
    <d v="2014-02-24T00:00:00"/>
    <s v="CLUSTER NOT YET SPECIFIED"/>
    <s v="SECTOR NOT YET SPECIFIED"/>
    <s v="Yemen"/>
    <s v="Paid contribution"/>
    <s v="Japan"/>
    <s v="Japan"/>
    <s v="United Nations Children's Fund"/>
    <s v="UN Agencies"/>
    <s v="UNICEF"/>
    <s v="Middle East"/>
    <s v="Yemen"/>
    <s v="Complex Emergency"/>
    <s v="Cash"/>
    <n v="211130"/>
    <m/>
    <s v="Agency"/>
    <d v="2014-11-04T15:06:00"/>
    <d v="2014-04-24T17:59:00"/>
    <n v="2014"/>
    <s v="Yemen"/>
    <s v="Appeal projects, not including sub-set"/>
    <n v="0"/>
    <d v="2014-01-01T00:00:00"/>
    <d v="2014-12-31T00:00:00"/>
    <s v="NOT SPECIFIED"/>
    <s v="NOT SPECIFIED"/>
    <s v="3-Not Specified"/>
  </r>
  <r>
    <x v="23"/>
    <s v="United Nations Children's Fund"/>
    <s v="Yemen 2014"/>
    <s v="Yemen 2014"/>
    <s v="YEM-14/WS/68822/R/124"/>
    <s v="WASH Emergency Project for Yemen. Water, Sanitation and Hygiene"/>
    <n v="2014"/>
    <n v="1997522"/>
    <n v="0"/>
    <s v="WASH Emergency Project for Yemen. Water, Sanitation and Hygiene"/>
    <s v=""/>
    <s v="USD"/>
    <d v="2014-02-24T00:00:00"/>
    <s v="WATER, SANITATION AND HYGIENE"/>
    <s v="WATER AND SANITATION"/>
    <s v="Yemen"/>
    <s v="Paid contribution"/>
    <s v="Japan"/>
    <s v="Japan"/>
    <s v="United Nations Children's Fund"/>
    <s v="UN Agencies"/>
    <s v="UNICEF"/>
    <s v="Middle East"/>
    <s v="Yemen"/>
    <s v="Complex Emergency"/>
    <s v="Cash"/>
    <n v="220182"/>
    <m/>
    <s v="Agency"/>
    <d v="2014-11-04T15:08:00"/>
    <d v="2014-11-04T15:08:00"/>
    <n v="2014"/>
    <s v="Yemen"/>
    <s v="Appeal projects, not including sub-set"/>
    <n v="10000000"/>
    <d v="2014-01-01T00:00:00"/>
    <d v="2014-12-31T00:00:00"/>
    <s v="NOT SPECIFIED"/>
    <s v="HIGH"/>
    <s v="2a-The project is designed to contribute significantly to gender equality"/>
  </r>
  <r>
    <x v="23"/>
    <s v="United Nations High Commissioner for Refugees"/>
    <s v="Yemen 2014"/>
    <s v="Yemen 2014"/>
    <s v="YEM-14/MS/69210/R/120"/>
    <s v="Strengthen provision of protection to refugees and asylum seekers in Yemen through provision of food, health, shelter, NFI, and psycho-social support "/>
    <n v="2014"/>
    <n v="3500000"/>
    <n v="0"/>
    <s v="Strengthen provision of protection to refugees and asylum seekers in Yemen through provision of food, health, shelter, NFI, and psycho-social support "/>
    <s v=""/>
    <s v="USD"/>
    <d v="2014-04-24T00:00:00"/>
    <s v="MULTI-SECTOR : REFUGEES/MIGRANTS"/>
    <s v="MULTI-SECTOR"/>
    <s v="Yemen"/>
    <s v="Paid contribution"/>
    <s v="Japan"/>
    <s v="Japan"/>
    <s v="United Nations High Commissioner for Refugees"/>
    <s v="UN Agencies"/>
    <s v="UNHCR"/>
    <s v="Middle East"/>
    <s v="Yemen"/>
    <s v="Complex Emergency"/>
    <s v="Cash"/>
    <n v="211102"/>
    <m/>
    <s v="Donor and Agency"/>
    <d v="2014-09-24T11:06:00"/>
    <d v="2014-04-24T14:50:00"/>
    <n v="2014"/>
    <s v="Yemen"/>
    <s v="Appeal projects, not including sub-set"/>
    <n v="37266642"/>
    <d v="2014-01-01T00:00:00"/>
    <d v="2014-12-31T00:00:00"/>
    <s v="OTHER"/>
    <s v="HIGH"/>
    <s v="2a-The project is designed to contribute significantly to gender equality"/>
  </r>
  <r>
    <x v="23"/>
    <s v="United Nations Population Fund"/>
    <s v="Yemen 2014"/>
    <s v="Yemen 2014"/>
    <s v="YEM-14/P-HR-RL/69741/R/1171"/>
    <s v="GBV prevention and response in Yemen: targeting IDPs, returnees, refugees and conflict affected communities"/>
    <n v="2014"/>
    <n v="1000000"/>
    <n v="0"/>
    <s v="Improving prevention, referral and response on gender-based violence in Yemen "/>
    <s v=""/>
    <s v="USD"/>
    <d v="2014-02-13T00:00:00"/>
    <s v="PROTECTION (GBV&amp;Child Protection)"/>
    <s v="PROTECTION/HUMAN RIGHTS/RULE OF LAW"/>
    <s v="Yemen"/>
    <s v="Paid contribution"/>
    <s v="Japan"/>
    <s v="Japan"/>
    <s v="United Nations Population Fund"/>
    <s v="UN Agencies"/>
    <s v="UNFPA"/>
    <s v="Middle East"/>
    <s v="Yemen"/>
    <s v="Complex Emergency"/>
    <s v="Cash"/>
    <n v="209016"/>
    <m/>
    <s v="Donor and Agency"/>
    <d v="2014-08-29T17:34:00"/>
    <d v="2014-03-21T16:07:00"/>
    <n v="2014"/>
    <s v="Yemen"/>
    <s v="Appeal projects, not including sub-set"/>
    <n v="3784250"/>
    <d v="2014-01-01T00:00:00"/>
    <d v="2014-12-31T00:00:00"/>
    <s v="NOT SPECIFIED"/>
    <s v="HIGH"/>
    <s v="2b-The principal purpose of the project is to advance gender equality"/>
  </r>
  <r>
    <x v="23"/>
    <s v="World Food Programme"/>
    <s v="Yemen 2014"/>
    <s v="Yemen 2014"/>
    <s v="YEM-14/SNYS/69895/R/561"/>
    <s v="To be allocated to specific projects / clusters"/>
    <n v="2014"/>
    <n v="5323543"/>
    <n v="0"/>
    <s v=" To be allocated to specific projects / clusters  "/>
    <s v=""/>
    <s v="USD"/>
    <d v="2014-07-11T00:00:00"/>
    <s v="CLUSTER NOT YET SPECIFIED"/>
    <s v="SECTOR NOT YET SPECIFIED"/>
    <s v="Yemen"/>
    <s v="Paid contribution"/>
    <s v="Japan"/>
    <s v="Japan"/>
    <s v="World Food Programme"/>
    <s v="UN Agencies"/>
    <s v="WFP"/>
    <s v="Middle East"/>
    <s v="Yemen"/>
    <s v="Complex Emergency"/>
    <s v="Cash"/>
    <n v="221700"/>
    <m/>
    <s v="Agency"/>
    <d v="2014-11-28T10:59:00"/>
    <d v="2014-11-28T10:59:00"/>
    <n v="2014"/>
    <s v="Yemen"/>
    <s v="Appeal projects, not including sub-set"/>
    <n v="0"/>
    <d v="2014-01-01T00:00:00"/>
    <d v="2014-12-31T00:00:00"/>
    <s v="NOT SPECIFIED"/>
    <s v="NOT SPECIFIED"/>
    <s v="3-Not Specified"/>
  </r>
  <r>
    <x v="23"/>
    <s v="World Food Programme"/>
    <s v="Yemen 2014"/>
    <s v="Yemen 2014"/>
    <s v="YEM-14/SNYS/69895/R/561"/>
    <s v="To be allocated to specific projects / clusters"/>
    <n v="2014"/>
    <n v="8086355"/>
    <n v="0"/>
    <s v="Food assistance "/>
    <s v=""/>
    <s v="USD"/>
    <d v="2014-02-11T00:00:00"/>
    <s v="CLUSTER NOT YET SPECIFIED"/>
    <s v="SECTOR NOT YET SPECIFIED"/>
    <s v="Yemen"/>
    <s v="Paid contribution"/>
    <s v="Japan"/>
    <s v="Japan"/>
    <s v="World Food Programme"/>
    <s v="UN Agencies"/>
    <s v="WFP"/>
    <s v="Middle East"/>
    <s v="Yemen"/>
    <s v="Complex Emergency"/>
    <s v="Cash"/>
    <n v="211212"/>
    <m/>
    <s v="Agency"/>
    <d v="2014-11-28T10:58:00"/>
    <d v="2014-04-25T21:43:00"/>
    <n v="2014"/>
    <s v="Yemen"/>
    <s v="Appeal projects, not including sub-set"/>
    <n v="0"/>
    <d v="2014-01-01T00:00:00"/>
    <d v="2014-12-31T00:00:00"/>
    <s v="NOT SPECIFIED"/>
    <s v="NOT SPECIFIED"/>
    <s v="3-Not Specified"/>
  </r>
  <r>
    <x v="23"/>
    <s v="World Food Programme"/>
    <s v="Yemen 2014"/>
    <s v="Yemen 2014"/>
    <s v="YEM-14/SNYS/69895/R/561"/>
    <s v="To be allocated to specific projects / clusters"/>
    <n v="2014"/>
    <n v="1913645"/>
    <n v="0"/>
    <s v="Food assistance "/>
    <s v=""/>
    <s v="USD"/>
    <d v="2014-02-06T00:00:00"/>
    <s v="CLUSTER NOT YET SPECIFIED"/>
    <s v="SECTOR NOT YET SPECIFIED"/>
    <s v="Yemen"/>
    <s v="Paid contribution"/>
    <s v="Japan"/>
    <s v="Japan"/>
    <s v="World Food Programme"/>
    <s v="UN Agencies"/>
    <s v="WFP"/>
    <s v="Middle East"/>
    <s v="Yemen"/>
    <s v="Complex Emergency"/>
    <s v="Cash"/>
    <n v="211213"/>
    <m/>
    <s v="Agency"/>
    <d v="2014-11-28T10:58:00"/>
    <d v="2014-04-25T21:45:00"/>
    <n v="2014"/>
    <s v="Yemen"/>
    <s v="Appeal projects, not including sub-set"/>
    <n v="0"/>
    <d v="2014-01-01T00:00:00"/>
    <d v="2014-12-31T00:00:00"/>
    <s v="NOT SPECIFIED"/>
    <s v="NOT SPECIFIED"/>
    <s v="3-Not Specified"/>
  </r>
  <r>
    <x v="23"/>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3500000"/>
    <n v="0"/>
    <s v="Strengthening the provision of quality Primary Health Care/life saving services in the Southern governorates of Yemen_x000d__x000a_"/>
    <s v=""/>
    <s v="USD"/>
    <d v="2014-03-05T00:00:00"/>
    <s v="HEALTH"/>
    <s v="HEALTH"/>
    <s v="Yemen"/>
    <s v="Paid contribution"/>
    <s v="Japan"/>
    <s v="Japan"/>
    <s v="World Health Organization"/>
    <s v="UN Agencies"/>
    <s v="WHO"/>
    <s v="Middle East"/>
    <s v="Yemen"/>
    <s v="Complex Emergency"/>
    <s v="Cash"/>
    <n v="209058"/>
    <m/>
    <s v="Donor and Agency"/>
    <d v="2014-05-01T14:15:00"/>
    <d v="2014-03-24T11:21:00"/>
    <n v="2014"/>
    <s v="Yemen"/>
    <s v="Appeal projects, not including sub-set"/>
    <n v="21797771"/>
    <d v="2014-01-01T00:00:00"/>
    <d v="2014-12-31T00:00:00"/>
    <s v="OTHER"/>
    <s v="HIGH"/>
    <s v="2a-The project is designed to contribute significantly to gender equality"/>
  </r>
  <r>
    <x v="24"/>
    <s v="Emergency Response Fund (OCHA)"/>
    <s v="Yemen 2014"/>
    <s v="Yemen 2014"/>
    <s v="YEM-14/SNYS/67498/R/8487"/>
    <s v="Emergency Response Fund for Yemen - (the figure shown for 'funding' is the unallocated balance of the fund)"/>
    <n v="2014"/>
    <n v="300000"/>
    <n v="0"/>
    <s v="Yemen - ERF (OCT 4446)"/>
    <s v=""/>
    <s v="USD"/>
    <d v="2014-02-23T00:00:00"/>
    <s v="CLUSTER NOT YET SPECIFIED"/>
    <s v="SECTOR NOT YET SPECIFIED"/>
    <s v="Yemen"/>
    <s v="Paid contribution"/>
    <s v="Korea, Republic of"/>
    <s v="Korea, Republic of"/>
    <s v="Emergency Response Fund (OCHA)"/>
    <s v="UN Agencies"/>
    <s v="ERF (OCHA)"/>
    <s v="Middle East"/>
    <s v="Yemen"/>
    <s v="Complex Emergency"/>
    <s v="Cash"/>
    <n v="208484"/>
    <m/>
    <s v="Agency"/>
    <d v="2014-03-24T17:15:00"/>
    <d v="2014-02-27T16:12:00"/>
    <n v="2014"/>
    <s v="Yemen"/>
    <s v="Appeal projects, not including sub-set"/>
    <n v="0"/>
    <d v="2014-01-01T00:00:00"/>
    <d v="2014-12-31T00:00:00"/>
    <s v="NOT SPECIFIED"/>
    <s v="NOT SPECIFIED"/>
    <s v="3-Not Specified"/>
  </r>
  <r>
    <x v="24"/>
    <s v="United Nations Children's Fund"/>
    <s v="Yemen 2014"/>
    <s v="Yemen 2014"/>
    <s v="YEM-14/H/68976/R/124"/>
    <s v="Scaling up the integrated management of severe acute under nutrition among under 5 girls and boys in the most vulnerable communities in Yemen."/>
    <n v="2014"/>
    <n v="200000"/>
    <n v="0"/>
    <s v="Nutrition"/>
    <s v=""/>
    <s v="USD"/>
    <d v="2014-03-03T00:00:00"/>
    <s v="NUTRITION"/>
    <s v="HEALTH"/>
    <s v="Yemen"/>
    <s v="Paid contribution"/>
    <s v="Korea, Republic of"/>
    <s v="Korea, Republic of"/>
    <s v="United Nations Children's Fund"/>
    <s v="UN Agencies"/>
    <s v="UNICEF"/>
    <s v="Middle East"/>
    <s v="Yemen"/>
    <s v="Complex Emergency"/>
    <s v="Cash"/>
    <n v="208746"/>
    <m/>
    <s v="Donor and Agency"/>
    <d v="2014-08-29T17:27:00"/>
    <d v="2014-03-07T17:28:00"/>
    <n v="2014"/>
    <s v="Yemen"/>
    <s v="Appeal projects, not including sub-set"/>
    <n v="24000000"/>
    <d v="2014-01-01T00:00:00"/>
    <d v="2014-12-31T00:00:00"/>
    <s v="OTHER"/>
    <s v="HIGH"/>
    <s v="2a-The project is designed to contribute significantly to gender equality"/>
  </r>
  <r>
    <x v="24"/>
    <s v="United Nations High Commissioner for Refugees"/>
    <s v="Yemen 2014"/>
    <s v="Yemen 2014"/>
    <s v="YEM-14/P-HR-RL/69196/R/120"/>
    <s v="Coordinated Protection Monitoring, Response and Advocacy on the Protection Concerns of IDPs and conflict affected girls, boys, women and men in Yemen"/>
    <n v="2014"/>
    <n v="100000"/>
    <n v="0"/>
    <s v="Protection"/>
    <s v=""/>
    <s v="USD"/>
    <d v="2014-03-03T00:00:00"/>
    <s v="PROTECTION (GBV&amp;Child Protection)"/>
    <s v="PROTECTION/HUMAN RIGHTS/RULE OF LAW"/>
    <s v="Yemen"/>
    <s v="Paid contribution"/>
    <s v="Korea, Republic of"/>
    <s v="Korea, Republic of"/>
    <s v="United Nations High Commissioner for Refugees"/>
    <s v="UN Agencies"/>
    <s v="UNHCR"/>
    <s v="Middle East"/>
    <s v="Yemen"/>
    <s v="Complex Emergency"/>
    <s v="Cash"/>
    <n v="208747"/>
    <m/>
    <s v="Donor and Agency"/>
    <d v="2014-08-29T17:32:00"/>
    <d v="2014-03-07T17:29:00"/>
    <n v="2014"/>
    <s v="Yemen"/>
    <s v="Appeal projects, not including sub-set"/>
    <n v="7598206"/>
    <d v="2014-01-01T00:00:00"/>
    <d v="2014-12-31T00:00:00"/>
    <s v="SOUTH"/>
    <s v="HIGH"/>
    <s v="2a-The project is designed to contribute significantly to gender equality"/>
  </r>
  <r>
    <x v="24"/>
    <s v="World Food Programme"/>
    <s v="Yemen 2014"/>
    <s v="Yemen 2014"/>
    <s v="YEM-14/SNYS/69895/R/561"/>
    <s v="To be allocated to specific projects / clusters"/>
    <n v="2014"/>
    <n v="300000"/>
    <n v="0"/>
    <s v="Food aid "/>
    <s v=""/>
    <s v="USD"/>
    <d v="2014-03-03T00:00:00"/>
    <s v="CLUSTER NOT YET SPECIFIED"/>
    <s v="SECTOR NOT YET SPECIFIED"/>
    <s v="Yemen"/>
    <s v="Paid contribution"/>
    <s v="Korea, Republic of"/>
    <s v="Korea, Republic of"/>
    <s v="World Food Programme"/>
    <s v="UN Agencies"/>
    <s v="WFP"/>
    <s v="Middle East"/>
    <s v="Yemen"/>
    <s v="Complex Emergency"/>
    <s v="Cash"/>
    <n v="208745"/>
    <m/>
    <s v="Donor and Agency"/>
    <d v="2014-06-27T11:53:00"/>
    <d v="2014-03-07T17:28:00"/>
    <n v="2014"/>
    <s v="Yemen"/>
    <s v="Appeal projects, not including sub-set"/>
    <n v="0"/>
    <d v="2014-01-01T00:00:00"/>
    <d v="2014-12-31T00:00:00"/>
    <s v="NOT SPECIFIED"/>
    <s v="NOT SPECIFIED"/>
    <s v="3-Not Specified"/>
  </r>
  <r>
    <x v="25"/>
    <s v="World Food Programme"/>
    <s v="Yemen 2014"/>
    <s v="Yemen 2014"/>
    <s v="YEM-14/SNYS/69895/R/561"/>
    <s v="To be allocated to specific projects / clusters"/>
    <n v="2014"/>
    <n v="343879"/>
    <n v="0"/>
    <s v="Contribution to WFP's Protracted Relief and Recovery Operation in Yemen (PRRO 200636) (AH/PAM/2014/0004)"/>
    <n v="250000"/>
    <s v="EUR"/>
    <d v="2014-03-25T00:00:00"/>
    <s v="CLUSTER NOT YET SPECIFIED"/>
    <s v="SECTOR NOT YET SPECIFIED"/>
    <s v="Yemen"/>
    <s v="Paid contribution"/>
    <s v="Luxembourg"/>
    <s v="Luxembourg"/>
    <s v="World Food Programme"/>
    <s v="UN Agencies"/>
    <s v="WFP"/>
    <s v="Middle East"/>
    <s v="Yemen"/>
    <s v="Complex Emergency"/>
    <s v="Cash"/>
    <n v="225441"/>
    <m/>
    <s v="Donor and Agency"/>
    <d v="2015-02-27T12:32:00"/>
    <d v="2015-02-27T12:32:00"/>
    <n v="2014"/>
    <s v="Yemen"/>
    <s v="Appeal projects, not including sub-set"/>
    <n v="0"/>
    <d v="2014-01-01T00:00:00"/>
    <d v="2014-12-31T00:00:00"/>
    <s v="NOT SPECIFIED"/>
    <s v="NOT SPECIFIED"/>
    <s v="3-Not Specified"/>
  </r>
  <r>
    <x v="26"/>
    <s v="Emergency Response Fund (OCHA)"/>
    <s v="Yemen 2014"/>
    <s v="Yemen 2014"/>
    <s v="YEM-14/SNYS/67498/R/8487"/>
    <s v="Emergency Response Fund for Yemen - (the figure shown for 'funding' is the unallocated balance of the fund)"/>
    <n v="2014"/>
    <n v="-120001"/>
    <n v="0"/>
    <s v="Balancing entry for fund allocation 209678"/>
    <m/>
    <s v="USD"/>
    <d v="2014-03-17T00:00:00"/>
    <s v="CLUSTER NOT YET SPECIFIED"/>
    <s v="SECTOR NOT YET SPECIFIED"/>
    <s v="Yemen"/>
    <s v="Paid contribution"/>
    <s v="Nahda Makers Organization"/>
    <s v="Private (individuals &amp; organisations)"/>
    <s v="Emergency Response Fund (OCHA)"/>
    <s v="UN Agencies"/>
    <s v="ERF (OCHA)"/>
    <s v="Middle East"/>
    <s v="Yemen"/>
    <s v="Complex Emergency"/>
    <s v="Cash"/>
    <n v="217434"/>
    <m/>
    <s v="Donor"/>
    <d v="2014-04-02T11:20:00"/>
    <d v="2014-04-02T11:20:00"/>
    <n v="2014"/>
    <s v="Yemen"/>
    <s v="Appeal projects, not including sub-set"/>
    <n v="0"/>
    <d v="2014-01-01T00:00:00"/>
    <d v="2014-12-31T00:00:00"/>
    <s v="NOT SPECIFIED"/>
    <s v="NOT SPECIFIED"/>
    <s v="3-Not Specified"/>
  </r>
  <r>
    <x v="27"/>
    <s v="Emergency Response Fund (OCHA)"/>
    <s v="Yemen 2014"/>
    <s v="Yemen 2014"/>
    <s v="YEM-14/SNYS/67498/R/8487"/>
    <s v="Emergency Response Fund for Yemen - (the figure shown for 'funding' is the unallocated balance of the fund)"/>
    <n v="2014"/>
    <n v="-228057"/>
    <n v="0"/>
    <s v="Balancing entry for fund allocation 216572"/>
    <m/>
    <s v="USD"/>
    <d v="2013-12-29T00:00:00"/>
    <s v="CLUSTER NOT YET SPECIFIED"/>
    <s v="SECTOR NOT YET SPECIFIED"/>
    <s v="Yemen"/>
    <s v="Paid contribution"/>
    <s v="National Foundation for Development and Human Rights"/>
    <s v="Private (individuals &amp; organisations)"/>
    <s v="Emergency Response Fund (OCHA)"/>
    <s v="UN Agencies"/>
    <s v="ERF (OCHA)"/>
    <s v="Middle East"/>
    <s v="Yemen"/>
    <s v="Complex Emergency"/>
    <s v="Cash"/>
    <n v="217432"/>
    <m/>
    <s v="Donor"/>
    <d v="2014-08-11T17:14:00"/>
    <d v="2014-08-11T17:14:00"/>
    <n v="2014"/>
    <s v="Yemen"/>
    <s v="Appeal projects, not including sub-set"/>
    <n v="0"/>
    <d v="2014-01-01T00:00:00"/>
    <d v="2014-12-31T00:00:00"/>
    <s v="NOT SPECIFIED"/>
    <s v="NOT SPECIFIED"/>
    <s v="3-Not Specified"/>
  </r>
  <r>
    <x v="28"/>
    <s v="Emergency Response Fund (OCHA)"/>
    <s v="Yemen 2014"/>
    <s v="Yemen 2014"/>
    <s v="YEM-14/SNYS/67498/R/8487"/>
    <s v="Emergency Response Fund for Yemen - (the figure shown for 'funding' is the unallocated balance of the fund)"/>
    <n v="2014"/>
    <n v="2673797"/>
    <n v="0"/>
    <s v="Yemen - ERF (OCT 4570)"/>
    <n v="2000000"/>
    <s v="EUR"/>
    <d v="2014-07-03T00:00:00"/>
    <s v="CLUSTER NOT YET SPECIFIED"/>
    <s v="SECTOR NOT YET SPECIFIED"/>
    <s v="Yemen"/>
    <s v="Paid contribution"/>
    <s v="Netherlands"/>
    <s v="Netherlands"/>
    <s v="Emergency Response Fund (OCHA)"/>
    <s v="UN Agencies"/>
    <s v="ERF (OCHA)"/>
    <s v="Middle East"/>
    <s v="Yemen"/>
    <s v="Complex Emergency"/>
    <s v="Cash"/>
    <n v="214746"/>
    <m/>
    <s v="Donor and Agency"/>
    <d v="2014-08-11T13:10:00"/>
    <d v="2014-07-04T17:56:00"/>
    <n v="2014"/>
    <s v="Yemen"/>
    <s v="Appeal projects, not including sub-set"/>
    <n v="0"/>
    <d v="2014-01-01T00:00:00"/>
    <d v="2014-12-31T00:00:00"/>
    <s v="NOT SPECIFIED"/>
    <s v="NOT SPECIFIED"/>
    <s v="3-Not Specified"/>
  </r>
  <r>
    <x v="28"/>
    <s v="International Organization for Migration"/>
    <s v="Yemen 2014"/>
    <s v="Yemen 2014"/>
    <s v="YEM-14/MS/69255/R/298"/>
    <s v="Humanitarian Assistance for Emergency Voluntary Return and Reintegration of Stranded and Destitute Migrants from the Horn of Africa"/>
    <n v="2014"/>
    <n v="833333"/>
    <n v="0"/>
    <s v="Humanitarian Assistance for Emergency Voluntary Return of Stranded Migrants Ex Yemen (25676 (DSH0117159)"/>
    <s v=""/>
    <s v="USD"/>
    <d v="2013-07-31T00:00:00"/>
    <s v="MULTI-SECTOR : REFUGEES/MIGRANTS"/>
    <s v="MULTI-SECTOR"/>
    <s v="Yemen"/>
    <s v="Paid contribution"/>
    <s v="Netherlands"/>
    <s v="Netherlands"/>
    <s v="International Organization for Migration"/>
    <s v="UN Agencies"/>
    <s v="IOM"/>
    <s v="Middle East"/>
    <s v="Yemen"/>
    <s v="Complex Emergency"/>
    <s v="Cash"/>
    <n v="211270"/>
    <m/>
    <s v="Donor and Agency"/>
    <d v="2014-08-29T17:03:00"/>
    <d v="2014-04-28T16:37:00"/>
    <n v="2014"/>
    <s v="Yemen"/>
    <s v="Appeal projects, not including sub-set"/>
    <n v="2550000"/>
    <d v="2014-01-01T00:00:00"/>
    <d v="2014-12-31T00:00:00"/>
    <s v="NOT SPECIFIED"/>
    <s v="HIGH"/>
    <s v="2a-The project is designed to contribute significantly to gender equality"/>
  </r>
  <r>
    <x v="29"/>
    <s v="International Committee of the Red Cross"/>
    <s v="Yemen 2014"/>
    <m/>
    <m/>
    <m/>
    <n v="2014"/>
    <n v="825083"/>
    <n v="0"/>
    <s v="QZA-14/0003-15/ICRC Emergency Appeal 2014"/>
    <n v="5000000"/>
    <s v="NOK"/>
    <d v="2014-03-20T00:00:00"/>
    <m/>
    <s v="SECTOR NOT YET SPECIFIED"/>
    <s v="Yemen"/>
    <s v="Paid contribution"/>
    <s v="Norway"/>
    <s v="Norway"/>
    <s v="International Committee of the Red Cross"/>
    <s v="Red Cross / Red Crescent"/>
    <s v="ICRC"/>
    <s v="Middle East"/>
    <s v="Yemen"/>
    <s v="Complex Emergency"/>
    <s v="Cash"/>
    <n v="209880"/>
    <m/>
    <s v="Donor"/>
    <d v="2014-04-10T15:18:00"/>
    <d v="2014-04-03T16:28:00"/>
    <m/>
    <m/>
    <s v="Appeal projects, not including sub-set"/>
    <m/>
    <m/>
    <m/>
    <m/>
    <m/>
    <m/>
  </r>
  <r>
    <x v="29"/>
    <s v="Norwegian Refugee Council"/>
    <s v="Yemen 2014"/>
    <s v="Yemen 2014"/>
    <s v="YEM-14/S-NF/69022/R/5834"/>
    <s v="Improving the living conditions of the conflict affected and displaced households through provision of relevant shelters."/>
    <n v="2014"/>
    <n v="973556"/>
    <n v="0"/>
    <s v="QZA-13/0122-18/Material relief assistance and services_x000d__x000a_"/>
    <n v="5832573"/>
    <s v="NOK"/>
    <d v="2014-04-30T00:00:00"/>
    <s v="SHELTER/CCCM/NFI"/>
    <s v="SHELTER AND NON-FOOD ITEMS"/>
    <s v="Yemen"/>
    <s v="Paid contribution"/>
    <s v="Norway"/>
    <s v="Norway"/>
    <s v="Norwegian Refugee Council"/>
    <s v="NGOs"/>
    <s v="NRC"/>
    <s v="Middle East"/>
    <s v="Yemen"/>
    <s v="Complex Emergency"/>
    <s v="Cash"/>
    <n v="214102"/>
    <m/>
    <s v="Donor"/>
    <d v="2014-08-29T17:08:00"/>
    <d v="2014-06-19T16:16:00"/>
    <n v="2014"/>
    <s v="Yemen"/>
    <s v="Appeal projects, not including sub-set"/>
    <n v="6865087"/>
    <d v="2014-01-01T00:00:00"/>
    <d v="2014-12-31T00:00:00"/>
    <s v="OTHER"/>
    <s v="HIGH"/>
    <s v="2a-The project is designed to contribute significantly to gender equality"/>
  </r>
  <r>
    <x v="29"/>
    <s v="Norwegian Refugee Council"/>
    <s v="Yemen 2014"/>
    <s v="Yemen 2014"/>
    <s v="YEM-14/S-NF/69162/R/5834"/>
    <s v="Emergency support,  provision of improved living conditions for displaced and  vulnerable populations in Yemen"/>
    <n v="2014"/>
    <n v="399218"/>
    <n v="0"/>
    <s v="QZA-13/0122-18/NRC-MFA GPA - Material relief assistance and services_x000d__x000a_"/>
    <n v="2488722"/>
    <s v="NOK"/>
    <d v="2014-02-28T00:00:00"/>
    <s v="SHELTER/CCCM/NFI"/>
    <s v="SHELTER AND NON-FOOD ITEMS"/>
    <s v="Yemen"/>
    <s v="Paid contribution"/>
    <s v="Norway"/>
    <s v="Norway"/>
    <s v="Norwegian Refugee Council"/>
    <s v="NGOs"/>
    <s v="NRC"/>
    <s v="Middle East"/>
    <s v="Yemen"/>
    <s v="Complex Emergency"/>
    <s v="Cash"/>
    <n v="209643"/>
    <m/>
    <s v="Donor"/>
    <d v="2014-08-29T17:07:00"/>
    <d v="2014-04-01T17:57:00"/>
    <n v="2014"/>
    <s v="Yemen"/>
    <s v="Appeal projects, not including sub-set"/>
    <n v="1481480"/>
    <d v="2014-01-01T00:00:00"/>
    <d v="2014-12-31T00:00:00"/>
    <s v="NOT SPECIFIED"/>
    <s v="HIGH"/>
    <s v="2a-The project is designed to contribute significantly to gender equality"/>
  </r>
  <r>
    <x v="30"/>
    <s v="Emergency Response Fund (OCHA)"/>
    <s v="Yemen 2014"/>
    <s v="Yemen 2014"/>
    <s v="YEM-14/SNYS/67498/R/8487"/>
    <s v="Emergency Response Fund for Yemen - (the figure shown for 'funding' is the unallocated balance of the fund)"/>
    <n v="2014"/>
    <n v="-492835"/>
    <n v="0"/>
    <s v="Balancing entry for fund allocation 216550"/>
    <m/>
    <s v="USD"/>
    <d v="2014-06-22T00:00:00"/>
    <s v="CLUSTER NOT YET SPECIFIED"/>
    <s v="SECTOR NOT YET SPECIFIED"/>
    <s v="Yemen"/>
    <s v="Paid contribution"/>
    <s v="Norwegian Refugee Council"/>
    <s v="Private (individuals &amp; organisations)"/>
    <s v="Emergency Response Fund (OCHA)"/>
    <s v="UN Agencies"/>
    <s v="ERF (OCHA)"/>
    <s v="Middle East"/>
    <s v="Yemen"/>
    <s v="Complex Emergency"/>
    <s v="Cash"/>
    <n v="216551"/>
    <m/>
    <s v="Donor"/>
    <d v="2014-08-11T16:54:00"/>
    <d v="2014-08-11T16:54:00"/>
    <n v="2014"/>
    <s v="Yemen"/>
    <s v="Appeal projects, not including sub-set"/>
    <n v="0"/>
    <d v="2014-01-01T00:00:00"/>
    <d v="2014-12-31T00:00:00"/>
    <s v="NOT SPECIFIED"/>
    <s v="NOT SPECIFIED"/>
    <s v="3-Not Specified"/>
  </r>
  <r>
    <x v="31"/>
    <s v="Emergency Response Fund (OCHA)"/>
    <s v="Yemen 2014"/>
    <s v="Yemen 2014"/>
    <s v="YEM-14/SNYS/67498/R/8487"/>
    <s v="Emergency Response Fund for Yemen - (the figure shown for 'funding' is the unallocated balance of the fund)"/>
    <n v="2014"/>
    <n v="-286965"/>
    <n v="0"/>
    <s v="Balancing entry for fund allocation 209952"/>
    <m/>
    <s v="USD"/>
    <d v="2014-03-27T00:00:00"/>
    <s v="CLUSTER NOT YET SPECIFIED"/>
    <s v="SECTOR NOT YET SPECIFIED"/>
    <s v="Yemen"/>
    <s v="Paid contribution"/>
    <s v="Oxfam/Community Aid Abroad/Intermon/Novib"/>
    <s v="Private (individuals &amp; organisations)"/>
    <s v="Emergency Response Fund (OCHA)"/>
    <s v="UN Agencies"/>
    <s v="ERF (OCHA)"/>
    <s v="Middle East"/>
    <s v="Yemen"/>
    <s v="Complex Emergency"/>
    <s v="Cash"/>
    <n v="210061"/>
    <m/>
    <s v="Donor"/>
    <d v="2014-04-04T13:08:00"/>
    <d v="2014-04-04T13:08:00"/>
    <n v="2014"/>
    <s v="Yemen"/>
    <s v="Appeal projects, not including sub-set"/>
    <n v="0"/>
    <d v="2014-01-01T00:00:00"/>
    <d v="2014-12-31T00:00:00"/>
    <s v="NOT SPECIFIED"/>
    <s v="NOT SPECIFIED"/>
    <s v="3-Not Specified"/>
  </r>
  <r>
    <x v="32"/>
    <s v="United Nations High Commissioner for Refugees"/>
    <s v="Yemen 2014"/>
    <s v="Yemen 2014"/>
    <s v="YEM-14/SNYS/68602/R/120"/>
    <s v="To be allocated to specific projects / clusters"/>
    <n v="2014"/>
    <n v="401875"/>
    <n v="0"/>
    <s v="To be allocated to specific projects / clusters"/>
    <s v=""/>
    <s v="USD"/>
    <d v="2014-06-12T00:00:00"/>
    <s v="CLUSTER NOT YET SPECIFIED"/>
    <s v="SECTOR NOT YET SPECIFIED"/>
    <s v="Yemen"/>
    <s v="Paid contribution"/>
    <s v="Private (individuals &amp; organisations)"/>
    <s v="Private (individuals &amp; organisations)"/>
    <s v="United Nations High Commissioner for Refugees"/>
    <s v="UN Agencies"/>
    <s v="UNHCR"/>
    <s v="Middle East"/>
    <s v="Yemen"/>
    <s v="Complex Emergency"/>
    <s v="Cash"/>
    <n v="213772"/>
    <m/>
    <s v="Agency"/>
    <d v="2014-06-16T11:42:00"/>
    <d v="2014-06-16T11:42:00"/>
    <n v="2014"/>
    <s v="Yemen"/>
    <s v="Appeal projects, not including sub-set"/>
    <n v="0"/>
    <d v="2014-01-01T00:00:00"/>
    <d v="2014-12-31T00:00:00"/>
    <s v="NOT SPECIFIED"/>
    <s v="NOT SPECIFIED"/>
    <s v="3-Not Specified"/>
  </r>
  <r>
    <x v="32"/>
    <s v="World Food Programme"/>
    <s v="Yemen 2014"/>
    <s v="Yemen 2014"/>
    <s v="YEM-14/SNYS/69895/R/561"/>
    <s v="To be allocated to specific projects / clusters"/>
    <n v="2014"/>
    <n v="14671"/>
    <n v="0"/>
    <s v="To be allocated to specific projects / clusters"/>
    <s v=""/>
    <s v="USD"/>
    <d v="2013-12-29T00:00:00"/>
    <s v="CLUSTER NOT YET SPECIFIED"/>
    <s v="SECTOR NOT YET SPECIFIED"/>
    <s v="Yemen"/>
    <s v="Paid contribution"/>
    <s v="Private (individuals &amp; organisations)"/>
    <s v="Private (individuals &amp; organisations)"/>
    <s v="World Food Programme"/>
    <s v="UN Agencies"/>
    <s v="WFP"/>
    <s v="Middle East"/>
    <s v="Yemen"/>
    <s v="Complex Emergency"/>
    <s v="Cash"/>
    <n v="221698"/>
    <m/>
    <s v="Agency"/>
    <d v="2014-11-28T10:50:00"/>
    <d v="2014-11-28T10:50:00"/>
    <n v="2014"/>
    <s v="Yemen"/>
    <s v="Appeal projects, not including sub-set"/>
    <n v="0"/>
    <d v="2014-01-01T00:00:00"/>
    <d v="2014-12-31T00:00:00"/>
    <s v="NOT SPECIFIED"/>
    <s v="NOT SPECIFIED"/>
    <s v="3-Not Specified"/>
  </r>
  <r>
    <x v="32"/>
    <s v="World Food Programme"/>
    <s v="Yemen 2014"/>
    <s v="Yemen 2014"/>
    <s v="YEM-14/SNYS/69895/R/561"/>
    <s v="To be allocated to specific projects / clusters"/>
    <n v="2014"/>
    <n v="131143"/>
    <n v="0"/>
    <s v="To be allocated to specific projects / clusters"/>
    <s v=""/>
    <s v="USD"/>
    <d v="2013-06-11T00:00:00"/>
    <s v="CLUSTER NOT YET SPECIFIED"/>
    <s v="SECTOR NOT YET SPECIFIED"/>
    <s v="Yemen"/>
    <s v="Paid contribution"/>
    <s v="Private (individuals &amp; organisations)"/>
    <s v="Private (individuals &amp; organisations)"/>
    <s v="World Food Programme"/>
    <s v="UN Agencies"/>
    <s v="WFP"/>
    <s v="Middle East"/>
    <s v="Yemen"/>
    <s v="Complex Emergency"/>
    <s v="Cash"/>
    <n v="221695"/>
    <m/>
    <s v="Agency"/>
    <d v="2014-11-28T10:49:00"/>
    <d v="2014-11-28T10:49:00"/>
    <n v="2014"/>
    <s v="Yemen"/>
    <s v="Appeal projects, not including sub-set"/>
    <n v="0"/>
    <d v="2014-01-01T00:00:00"/>
    <d v="2014-12-31T00:00:00"/>
    <s v="NOT SPECIFIED"/>
    <s v="NOT SPECIFIED"/>
    <s v="3-Not Specified"/>
  </r>
  <r>
    <x v="32"/>
    <s v="World Food Programme"/>
    <s v="Yemen 2014"/>
    <s v="Yemen 2014"/>
    <s v="YEM-14/SNYS/69895/R/561"/>
    <s v="To be allocated to specific projects / clusters"/>
    <n v="2014"/>
    <n v="6377"/>
    <n v="0"/>
    <s v="To be allocated to specific projects / clusters"/>
    <s v=""/>
    <s v="USD"/>
    <d v="2013-12-23T00:00:00"/>
    <s v="CLUSTER NOT YET SPECIFIED"/>
    <s v="SECTOR NOT YET SPECIFIED"/>
    <s v="Yemen"/>
    <s v="Paid contribution"/>
    <s v="Private (individuals &amp; organisations)"/>
    <s v="Private (individuals &amp; organisations)"/>
    <s v="World Food Programme"/>
    <s v="UN Agencies"/>
    <s v="WFP"/>
    <s v="Middle East"/>
    <s v="Yemen"/>
    <s v="Complex Emergency"/>
    <s v="Cash"/>
    <n v="221696"/>
    <m/>
    <s v="Agency"/>
    <d v="2014-11-28T10:49:00"/>
    <d v="2014-11-28T10:49:00"/>
    <n v="2014"/>
    <s v="Yemen"/>
    <s v="Appeal projects, not including sub-set"/>
    <n v="0"/>
    <d v="2014-01-01T00:00:00"/>
    <d v="2014-12-31T00:00:00"/>
    <s v="NOT SPECIFIED"/>
    <s v="NOT SPECIFIED"/>
    <s v="3-Not Specified"/>
  </r>
  <r>
    <x v="32"/>
    <s v="World Food Programme"/>
    <s v="Yemen 2014"/>
    <s v="Yemen 2014"/>
    <s v="YEM-14/SNYS/69895/R/561"/>
    <s v="To be allocated to specific projects / clusters"/>
    <n v="2014"/>
    <n v="4183"/>
    <n v="0"/>
    <s v="To be allocated to specific projects / clusters"/>
    <s v=""/>
    <s v="USD"/>
    <d v="2013-12-26T00:00:00"/>
    <s v="CLUSTER NOT YET SPECIFIED"/>
    <s v="SECTOR NOT YET SPECIFIED"/>
    <s v="Yemen"/>
    <s v="Paid contribution"/>
    <s v="Private (individuals &amp; organisations)"/>
    <s v="Private (individuals &amp; organisations)"/>
    <s v="World Food Programme"/>
    <s v="UN Agencies"/>
    <s v="WFP"/>
    <s v="Middle East"/>
    <s v="Yemen"/>
    <s v="Complex Emergency"/>
    <s v="Cash"/>
    <n v="221697"/>
    <m/>
    <s v="Agency"/>
    <d v="2014-11-28T10:50:00"/>
    <d v="2014-11-28T10:50:00"/>
    <n v="2014"/>
    <s v="Yemen"/>
    <s v="Appeal projects, not including sub-set"/>
    <n v="0"/>
    <d v="2014-01-01T00:00:00"/>
    <d v="2014-12-31T00:00:00"/>
    <s v="NOT SPECIFIED"/>
    <s v="NOT SPECIFIED"/>
    <s v="3-Not Specified"/>
  </r>
  <r>
    <x v="33"/>
    <s v="Emergency Response Fund (OCHA)"/>
    <s v="Yemen 2014"/>
    <s v="Yemen 2014"/>
    <s v="YEM-14/SNYS/67498/R/8487"/>
    <s v="Emergency Response Fund for Yemen - (the figure shown for 'funding' is the unallocated balance of the fund)"/>
    <n v="2014"/>
    <n v="-229732"/>
    <n v="0"/>
    <s v="Balancing entry for fund allocation 209668"/>
    <m/>
    <s v="USD"/>
    <d v="2014-03-18T00:00:00"/>
    <s v="CLUSTER NOT YET SPECIFIED"/>
    <s v="SECTOR NOT YET SPECIFIED"/>
    <s v="Yemen"/>
    <s v="Paid contribution"/>
    <s v="Progressio"/>
    <s v="Private (individuals &amp; organisations)"/>
    <s v="Emergency Response Fund (OCHA)"/>
    <s v="UN Agencies"/>
    <s v="ERF (OCHA)"/>
    <s v="Middle East"/>
    <s v="Yemen"/>
    <s v="Complex Emergency"/>
    <s v="Cash"/>
    <n v="210068"/>
    <m/>
    <s v="Donor"/>
    <d v="2014-04-02T10:56:00"/>
    <d v="2014-04-02T10:56:00"/>
    <n v="2014"/>
    <s v="Yemen"/>
    <s v="Appeal projects, not including sub-set"/>
    <n v="0"/>
    <d v="2014-01-01T00:00:00"/>
    <d v="2014-12-31T00:00:00"/>
    <s v="NOT SPECIFIED"/>
    <s v="NOT SPECIFIED"/>
    <s v="3-Not Specified"/>
  </r>
  <r>
    <x v="33"/>
    <s v="Emergency Response Fund (OCHA)"/>
    <s v="Yemen 2014"/>
    <s v="Yemen 2014"/>
    <s v="YEM-14/SNYS/67498/R/8487"/>
    <s v="Emergency Response Fund for Yemen - (the figure shown for 'funding' is the unallocated balance of the fund)"/>
    <n v="2014"/>
    <n v="-344637"/>
    <n v="0"/>
    <s v="Balancing entry for fund allocation 216570"/>
    <m/>
    <s v="USD"/>
    <d v="2013-12-29T00:00:00"/>
    <s v="CLUSTER NOT YET SPECIFIED"/>
    <s v="SECTOR NOT YET SPECIFIED"/>
    <s v="Yemen"/>
    <s v="Paid contribution"/>
    <s v="Progressio"/>
    <s v="Private (individuals &amp; organisations)"/>
    <s v="Emergency Response Fund (OCHA)"/>
    <s v="UN Agencies"/>
    <s v="ERF (OCHA)"/>
    <s v="Middle East"/>
    <s v="Yemen"/>
    <s v="Complex Emergency"/>
    <s v="Cash"/>
    <n v="217439"/>
    <m/>
    <s v="Donor"/>
    <d v="2014-08-11T17:12:00"/>
    <d v="2014-08-11T17:12:00"/>
    <n v="2014"/>
    <s v="Yemen"/>
    <s v="Appeal projects, not including sub-set"/>
    <n v="0"/>
    <d v="2014-01-01T00:00:00"/>
    <d v="2014-12-31T00:00:00"/>
    <s v="NOT SPECIFIED"/>
    <s v="NOT SPECIFIED"/>
    <s v="3-Not Specified"/>
  </r>
  <r>
    <x v="34"/>
    <s v="Qatar Red Crescent Society"/>
    <s v="Yemen 2014"/>
    <m/>
    <m/>
    <m/>
    <n v="2014"/>
    <n v="1725000"/>
    <n v="0"/>
    <s v="Medical Relief Program for wounded Yemen (3)"/>
    <n v="1725000"/>
    <s v="USD"/>
    <d v="2013-12-30T00:00:00"/>
    <m/>
    <s v="HEALTH"/>
    <s v="Yemen"/>
    <s v="Paid contribution"/>
    <s v="Qatar"/>
    <s v="Qatar"/>
    <s v="Qatar Red Crescent Society"/>
    <s v="Red Cross / Red Crescent"/>
    <s v="Qatar RC"/>
    <s v="Middle East"/>
    <s v="Yemen"/>
    <s v="Complex Emergency"/>
    <s v="Cash"/>
    <n v="223959"/>
    <m/>
    <s v="Agency"/>
    <d v="2015-01-22T17:37:00"/>
    <d v="2015-01-22T17:37:00"/>
    <m/>
    <m/>
    <s v="Appeal projects, not including sub-set"/>
    <m/>
    <m/>
    <m/>
    <m/>
    <m/>
    <m/>
  </r>
  <r>
    <x v="35"/>
    <s v="Various Recipients (details not yet provided)"/>
    <s v="Yemen 2014"/>
    <m/>
    <m/>
    <m/>
    <n v="2014"/>
    <n v="137325"/>
    <n v="0"/>
    <s v="humanitarian assistance - 9,000 Beneficiaries"/>
    <n v="500000"/>
    <s v="QAR"/>
    <d v="2014-03-20T00:00:00"/>
    <m/>
    <s v="SECTOR NOT YET SPECIFIED"/>
    <s v="Yemen"/>
    <s v="Paid contribution"/>
    <s v="Qatar Charity"/>
    <s v="Private (individuals &amp; organisations)"/>
    <s v="Various Recipients (details not yet provided)"/>
    <s v="Other"/>
    <s v="Various Recipients"/>
    <s v="Middle East"/>
    <s v="Yemen"/>
    <s v="Complex Emergency"/>
    <s v="Cash"/>
    <n v="213206"/>
    <m/>
    <s v="Agency"/>
    <d v="2014-06-04T16:04:00"/>
    <d v="2014-06-04T16:04:00"/>
    <m/>
    <m/>
    <s v="Appeal projects, not including sub-set"/>
    <m/>
    <m/>
    <m/>
    <m/>
    <m/>
    <m/>
  </r>
  <r>
    <x v="35"/>
    <s v="Various Recipients (details not yet provided)"/>
    <s v="Yemen 2014"/>
    <m/>
    <m/>
    <m/>
    <n v="2014"/>
    <n v="137325"/>
    <n v="0"/>
    <s v="5,000 Beneficiaries"/>
    <n v="500000"/>
    <s v="QAR"/>
    <d v="2014-08-29T00:00:00"/>
    <m/>
    <s v="MULTI-SECTOR"/>
    <s v="Yemen"/>
    <s v="Paid contribution"/>
    <s v="Qatar Charity"/>
    <s v="Private (individuals &amp; organisations)"/>
    <s v="Various Recipients (details not yet provided)"/>
    <s v="Other"/>
    <s v="Various Recipients"/>
    <s v="Middle East"/>
    <s v="Yemen"/>
    <s v="Complex Emergency"/>
    <s v="Cash"/>
    <n v="219812"/>
    <m/>
    <s v="Donor"/>
    <d v="2014-10-27T15:49:00"/>
    <d v="2014-10-27T15:49:00"/>
    <m/>
    <m/>
    <s v="Appeal projects, not including sub-set"/>
    <m/>
    <m/>
    <m/>
    <m/>
    <m/>
    <m/>
  </r>
  <r>
    <x v="35"/>
    <s v="Various Recipients (details not yet provided)"/>
    <s v="Yemen 2014"/>
    <m/>
    <m/>
    <m/>
    <n v="2014"/>
    <n v="4120"/>
    <n v="0"/>
    <s v="Food - 130 Beneficiaries"/>
    <n v="15000"/>
    <s v="QAR"/>
    <d v="2014-08-29T00:00:00"/>
    <m/>
    <s v="FOOD"/>
    <s v="Yemen"/>
    <s v="Paid contribution"/>
    <s v="Qatar Charity"/>
    <s v="Private (individuals &amp; organisations)"/>
    <s v="Various Recipients (details not yet provided)"/>
    <s v="Other"/>
    <s v="Various Recipients"/>
    <s v="Middle East"/>
    <s v="Yemen"/>
    <s v="Complex Emergency"/>
    <s v="Cash"/>
    <n v="219813"/>
    <m/>
    <s v="Donor"/>
    <d v="2014-10-27T15:50:00"/>
    <d v="2014-10-27T15:50:00"/>
    <m/>
    <m/>
    <s v="Appeal projects, not including sub-set"/>
    <m/>
    <m/>
    <m/>
    <m/>
    <m/>
    <m/>
  </r>
  <r>
    <x v="35"/>
    <s v="Various Recipients (details not yet provided)"/>
    <s v="Yemen 2014"/>
    <m/>
    <m/>
    <m/>
    <n v="2014"/>
    <n v="137325"/>
    <n v="0"/>
    <s v="25,000 Beneficiaries"/>
    <n v="500000"/>
    <s v="QAR"/>
    <d v="2014-12-10T00:00:00"/>
    <m/>
    <s v="FOOD"/>
    <s v="Yemen"/>
    <s v="Paid contribution"/>
    <s v="Qatar Charity"/>
    <s v="Private (individuals &amp; organisations)"/>
    <s v="Various Recipients (details not yet provided)"/>
    <s v="Other"/>
    <s v="Various Recipients"/>
    <s v="Middle East"/>
    <s v="Yemen"/>
    <s v="Complex Emergency"/>
    <s v="Cash"/>
    <n v="224121"/>
    <m/>
    <s v="Agency"/>
    <d v="2015-01-28T11:59:00"/>
    <d v="2015-01-28T11:59:00"/>
    <m/>
    <m/>
    <s v="Appeal projects, not including sub-set"/>
    <m/>
    <m/>
    <m/>
    <m/>
    <m/>
    <m/>
  </r>
  <r>
    <x v="36"/>
    <s v="Yemen Medical Charitable Society"/>
    <s v="Yemen 2014"/>
    <m/>
    <m/>
    <m/>
    <n v="2014"/>
    <n v="567474"/>
    <n v="0"/>
    <s v="health"/>
    <n v="2066174"/>
    <s v="QAR"/>
    <d v="2014-08-17T00:00:00"/>
    <m/>
    <s v="HEALTH"/>
    <s v="Yemen"/>
    <s v="Paid contribution"/>
    <s v="Qatar Red Crescent Society"/>
    <s v="Allocation of funds from Red Cross / Red Crescent"/>
    <s v="Yemen Medical Charitable Society"/>
    <s v="NGOs"/>
    <s v="YMCS"/>
    <s v="Middle East"/>
    <s v="Yemen"/>
    <s v="Complex Emergency"/>
    <s v="Cash"/>
    <n v="220763"/>
    <m/>
    <s v="Donor"/>
    <d v="2014-11-13T16:58:00"/>
    <d v="2014-11-13T16:58:00"/>
    <m/>
    <m/>
    <s v="Appeal projects, not including sub-set"/>
    <m/>
    <m/>
    <m/>
    <m/>
    <m/>
    <m/>
  </r>
  <r>
    <x v="37"/>
    <s v="Emergency Response Fund (OCHA)"/>
    <s v="Yemen 2014"/>
    <s v="Yemen 2014"/>
    <s v="YEM-14/SNYS/67498/R/8487"/>
    <s v="Emergency Response Fund for Yemen - (the figure shown for 'funding' is the unallocated balance of the fund)"/>
    <n v="2014"/>
    <n v="-124516"/>
    <n v="0"/>
    <s v="Balancing entry for fund allocation 216562"/>
    <m/>
    <s v="USD"/>
    <d v="2014-07-06T00:00:00"/>
    <s v="CLUSTER NOT YET SPECIFIED"/>
    <s v="SECTOR NOT YET SPECIFIED"/>
    <s v="Yemen"/>
    <s v="Paid contribution"/>
    <s v="Raqeep Organization for Human Rights"/>
    <s v="Private (individuals &amp; organisations)"/>
    <s v="Emergency Response Fund (OCHA)"/>
    <s v="UN Agencies"/>
    <s v="ERF (OCHA)"/>
    <s v="Middle East"/>
    <s v="Yemen"/>
    <s v="Complex Emergency"/>
    <s v="Cash"/>
    <n v="217440"/>
    <m/>
    <s v="Donor"/>
    <d v="2014-08-11T17:02:00"/>
    <d v="2014-08-11T17:02:00"/>
    <n v="2014"/>
    <s v="Yemen"/>
    <s v="Appeal projects, not including sub-set"/>
    <n v="0"/>
    <d v="2014-01-01T00:00:00"/>
    <d v="2014-12-31T00:00:00"/>
    <s v="NOT SPECIFIED"/>
    <s v="NOT SPECIFIED"/>
    <s v="3-Not Specified"/>
  </r>
  <r>
    <x v="38"/>
    <s v="Emergency Response Fund (OCHA)"/>
    <s v="Yemen 2014"/>
    <s v="Yemen 2014"/>
    <s v="YEM-14/SNYS/67498/R/8487"/>
    <s v="Emergency Response Fund for Yemen - (the figure shown for 'funding' is the unallocated balance of the fund)"/>
    <n v="2014"/>
    <n v="-274073"/>
    <n v="0"/>
    <s v="Balancing entry for fund allocation 216560"/>
    <m/>
    <s v="USD"/>
    <d v="2014-07-06T00:00:00"/>
    <s v="CLUSTER NOT YET SPECIFIED"/>
    <s v="SECTOR NOT YET SPECIFIED"/>
    <s v="Yemen"/>
    <s v="Paid contribution"/>
    <s v="Relief International"/>
    <s v="Private (individuals &amp; organisations)"/>
    <s v="Emergency Response Fund (OCHA)"/>
    <s v="UN Agencies"/>
    <s v="ERF (OCHA)"/>
    <s v="Middle East"/>
    <s v="Yemen"/>
    <s v="Complex Emergency"/>
    <s v="Cash"/>
    <n v="216561"/>
    <m/>
    <s v="Donor"/>
    <d v="2014-08-11T17:01:00"/>
    <d v="2014-08-11T17:01:00"/>
    <n v="2014"/>
    <s v="Yemen"/>
    <s v="Appeal projects, not including sub-set"/>
    <n v="0"/>
    <d v="2014-01-01T00:00:00"/>
    <d v="2014-12-31T00:00:00"/>
    <s v="NOT SPECIFIED"/>
    <s v="NOT SPECIFIED"/>
    <s v="3-Not Specified"/>
  </r>
  <r>
    <x v="39"/>
    <s v="Emergency Response Fund (OCHA)"/>
    <s v="Yemen 2014"/>
    <s v="Yemen 2014"/>
    <s v="YEM-14/SNYS/67498/R/8487"/>
    <s v="Emergency Response Fund for Yemen - (the figure shown for 'funding' is the unallocated balance of the fund)"/>
    <n v="2014"/>
    <n v="-231281"/>
    <n v="0"/>
    <s v="Balancing entry for fund allocation 216566"/>
    <m/>
    <s v="USD"/>
    <d v="2013-12-29T00:00:00"/>
    <s v="CLUSTER NOT YET SPECIFIED"/>
    <s v="SECTOR NOT YET SPECIFIED"/>
    <s v="Yemen"/>
    <s v="Paid contribution"/>
    <s v="Sama Al-Yemen Development Foundation"/>
    <s v="Private (individuals &amp; organisations)"/>
    <s v="Emergency Response Fund (OCHA)"/>
    <s v="UN Agencies"/>
    <s v="ERF (OCHA)"/>
    <s v="Middle East"/>
    <s v="Yemen"/>
    <s v="Complex Emergency"/>
    <s v="Cash"/>
    <n v="217442"/>
    <m/>
    <s v="Donor"/>
    <d v="2014-08-11T17:08:00"/>
    <d v="2014-08-11T17:08:00"/>
    <n v="2014"/>
    <s v="Yemen"/>
    <s v="Appeal projects, not including sub-set"/>
    <n v="0"/>
    <d v="2014-01-01T00:00:00"/>
    <d v="2014-12-31T00:00:00"/>
    <s v="NOT SPECIFIED"/>
    <s v="NOT SPECIFIED"/>
    <s v="3-Not Specified"/>
  </r>
  <r>
    <x v="40"/>
    <s v="Food &amp; Agriculture Organization of the United Nations"/>
    <s v="Yemen 2014"/>
    <s v="Yemen 2014"/>
    <s v="YEM-14/A/69287/R/123"/>
    <s v="Support to the rehabilitation of the Desert Locust Monitoring and Control Centre (DLMCC) in Yemen"/>
    <n v="2014"/>
    <n v="293035"/>
    <n v="0"/>
    <s v="in kind -  25 tons of pesticides to combat desert locust infestation"/>
    <n v="1099000"/>
    <s v="SAR"/>
    <d v="2014-04-14T00:00:00"/>
    <s v="FOOD SECURITY AND AGRICULTURE"/>
    <s v="AGRICULTURE"/>
    <s v="Yemen"/>
    <s v="Paid contribution"/>
    <s v="Saudi Arabia (Kingdom of)"/>
    <s v="Saudi Arabia"/>
    <s v="Food &amp; Agriculture Organization of the United Nations"/>
    <s v="UN Agencies"/>
    <s v="FAO"/>
    <s v="Middle East"/>
    <s v="Yemen"/>
    <s v="Complex Emergency"/>
    <s v="Cash"/>
    <n v="211024"/>
    <m/>
    <s v="Donor"/>
    <d v="2014-08-29T16:49:00"/>
    <d v="2014-04-23T15:18:00"/>
    <n v="2014"/>
    <s v="Yemen"/>
    <s v="Appeal projects, not including sub-set"/>
    <n v="249537"/>
    <d v="2014-05-01T00:00:00"/>
    <d v="2014-12-31T00:00:00"/>
    <s v="OTHER"/>
    <s v="MEDIUM"/>
    <s v="4-Not applicable - Only used for very small number of projects, such as &quot;support services&quot;"/>
  </r>
  <r>
    <x v="41"/>
    <s v="Emergency Response Fund (OCHA)"/>
    <s v="Yemen 2014"/>
    <s v="Yemen 2014"/>
    <s v="YEM-14/SNYS/67498/R/8487"/>
    <s v="Emergency Response Fund for Yemen - (the figure shown for 'funding' is the unallocated balance of the fund)"/>
    <n v="2014"/>
    <n v="-470573"/>
    <n v="0"/>
    <s v="Balancing entry for fund allocation 216546"/>
    <m/>
    <s v="USD"/>
    <d v="2014-06-19T00:00:00"/>
    <s v="CLUSTER NOT YET SPECIFIED"/>
    <s v="SECTOR NOT YET SPECIFIED"/>
    <s v="Yemen"/>
    <s v="Paid contribution"/>
    <s v="Save the Children "/>
    <s v="Private (individuals &amp; organisations)"/>
    <s v="Emergency Response Fund (OCHA)"/>
    <s v="UN Agencies"/>
    <s v="ERF (OCHA)"/>
    <s v="Middle East"/>
    <s v="Yemen"/>
    <s v="Complex Emergency"/>
    <s v="Cash"/>
    <n v="217444"/>
    <m/>
    <s v="Donor"/>
    <d v="2014-08-11T16:50:00"/>
    <d v="2014-08-11T16:50:00"/>
    <n v="2014"/>
    <s v="Yemen"/>
    <s v="Appeal projects, not including sub-set"/>
    <n v="0"/>
    <d v="2014-01-01T00:00:00"/>
    <d v="2014-12-31T00:00:00"/>
    <s v="NOT SPECIFIED"/>
    <s v="NOT SPECIFIED"/>
    <s v="3-Not Specified"/>
  </r>
  <r>
    <x v="42"/>
    <s v="Various Donors (details not yet provided)"/>
    <s v="Yemen 2014"/>
    <m/>
    <m/>
    <m/>
    <n v="2014"/>
    <n v="163885"/>
    <n v="0"/>
    <s v="Borehole with pump for Al-Hamd Orphans center in Sana (through Al EHSAN CHARITY ASSOCIATION )_x000d__x000a_"/>
    <n v="163885"/>
    <s v="USD"/>
    <d v="2014-03-13T00:00:00"/>
    <m/>
    <s v="WATER AND SANITATION"/>
    <s v="Yemen"/>
    <s v="Paid contribution"/>
    <s v="Sheikh Thani bin Abdullah Foundation for Humanitarian Services"/>
    <s v="Private (individuals &amp; organisations)"/>
    <s v="Various Donors (details not yet provided)"/>
    <s v="Other"/>
    <s v="Various Donors"/>
    <s v="Middle East"/>
    <s v="Yemen"/>
    <s v="Complex Emergency"/>
    <s v="Cash"/>
    <n v="223975"/>
    <m/>
    <s v="Donor"/>
    <d v="2015-01-22T18:12:00"/>
    <d v="2015-01-22T18:12:00"/>
    <m/>
    <m/>
    <s v="Appeal projects, not including sub-set"/>
    <m/>
    <m/>
    <m/>
    <m/>
    <m/>
    <m/>
  </r>
  <r>
    <x v="42"/>
    <s v="Various Recipients (details not yet provided)"/>
    <s v="Yemen 2014"/>
    <m/>
    <m/>
    <m/>
    <n v="2014"/>
    <n v="133775"/>
    <n v="0"/>
    <s v="Establishment of Kitchen &amp; Sport hall for Al-Hamd Orphans Center (through Al EHSAN CHARITY ASSOCIATION)"/>
    <n v="133775"/>
    <s v="USD"/>
    <d v="2014-05-27T00:00:00"/>
    <m/>
    <s v="ECONOMIC RECOVERY AND INFRASTRUCTURE"/>
    <s v="Yemen"/>
    <s v="Paid contribution"/>
    <s v="Sheikh Thani bin Abdullah Foundation for Humanitarian Services"/>
    <s v="Private (individuals &amp; organisations)"/>
    <s v="Various Recipients (details not yet provided)"/>
    <s v="Other"/>
    <s v="Various Recipients"/>
    <s v="Middle East"/>
    <s v="Yemen"/>
    <s v="Complex Emergency"/>
    <s v="Cash"/>
    <n v="223945"/>
    <m/>
    <s v="Donor"/>
    <d v="2015-01-22T17:08:00"/>
    <d v="2015-01-22T17:08:00"/>
    <m/>
    <m/>
    <s v="Appeal projects, not including sub-set"/>
    <m/>
    <m/>
    <m/>
    <m/>
    <m/>
    <m/>
  </r>
  <r>
    <x v="42"/>
    <s v="Various Recipients (details not yet provided)"/>
    <s v="Yemen 2014"/>
    <m/>
    <m/>
    <m/>
    <n v="2014"/>
    <n v="803248"/>
    <n v="0"/>
    <s v="Construction of Al-Hamd Orphane Center for females (through Al EHSAN CHARITY ASSOCIATION )"/>
    <n v="803248"/>
    <s v="USD"/>
    <d v="2014-01-06T00:00:00"/>
    <m/>
    <s v="SHELTER AND NON-FOOD ITEMS"/>
    <s v="Yemen"/>
    <s v="Paid contribution"/>
    <s v="Sheikh Thani bin Abdullah Foundation for Humanitarian Services"/>
    <s v="Private (individuals &amp; organisations)"/>
    <s v="Various Recipients (details not yet provided)"/>
    <s v="Other"/>
    <s v="Various Recipients"/>
    <s v="Middle East"/>
    <s v="Yemen"/>
    <s v="Complex Emergency"/>
    <s v="Cash"/>
    <n v="223486"/>
    <m/>
    <s v="Donor"/>
    <d v="2015-01-12T11:30:00"/>
    <d v="2015-01-12T11:30:00"/>
    <m/>
    <m/>
    <s v="Appeal projects, not including sub-set"/>
    <m/>
    <m/>
    <m/>
    <m/>
    <m/>
    <m/>
  </r>
  <r>
    <x v="42"/>
    <s v="Various Recipients (details not yet provided)"/>
    <s v="Yemen 2014"/>
    <m/>
    <m/>
    <m/>
    <n v="2014"/>
    <n v="273973"/>
    <n v="0"/>
    <s v="Relief Convoy for Damaj area_x000d__x000a_Distribution of food and non food items to those affected from unrest civil crises in the area (through SIDDIQ CHARITY ORGANAIZATION )"/>
    <n v="273973"/>
    <s v="USD"/>
    <d v="2014-04-08T00:00:00"/>
    <m/>
    <s v="MULTI-SECTOR"/>
    <s v="Yemen"/>
    <s v="Paid contribution"/>
    <s v="Sheikh Thani bin Abdullah Foundation for Humanitarian Services"/>
    <s v="Private (individuals &amp; organisations)"/>
    <s v="Various Recipients (details not yet provided)"/>
    <s v="Other"/>
    <s v="Various Recipients"/>
    <s v="Middle East"/>
    <s v="Yemen"/>
    <s v="Complex Emergency"/>
    <s v="Cash"/>
    <n v="224146"/>
    <m/>
    <s v="Donor"/>
    <d v="2015-01-28T12:45:00"/>
    <d v="2015-01-28T12:45:00"/>
    <m/>
    <m/>
    <s v="Appeal projects, not including sub-set"/>
    <m/>
    <m/>
    <m/>
    <m/>
    <m/>
    <m/>
  </r>
  <r>
    <x v="43"/>
    <s v="Emergency Response Fund (OCHA)"/>
    <s v="Yemen 2014"/>
    <s v="Yemen 2014"/>
    <s v="YEM-14/SNYS/67498/R/8487"/>
    <s v="Emergency Response Fund for Yemen - (the figure shown for 'funding' is the unallocated balance of the fund)"/>
    <n v="2014"/>
    <n v="-65275"/>
    <n v="0"/>
    <s v="Balancing entry for fund allocation 216544"/>
    <m/>
    <s v="USD"/>
    <d v="2014-07-15T00:00:00"/>
    <s v="CLUSTER NOT YET SPECIFIED"/>
    <s v="SECTOR NOT YET SPECIFIED"/>
    <s v="Yemen"/>
    <s v="Paid contribution"/>
    <s v="Society for Humanitarian Solidarity"/>
    <s v="Private (individuals &amp; organisations)"/>
    <s v="Emergency Response Fund (OCHA)"/>
    <s v="UN Agencies"/>
    <s v="ERF (OCHA)"/>
    <s v="Middle East"/>
    <s v="Yemen"/>
    <s v="Complex Emergency"/>
    <s v="Cash"/>
    <n v="216545"/>
    <m/>
    <s v="Donor"/>
    <d v="2014-08-11T16:49:00"/>
    <d v="2014-08-11T16:49:00"/>
    <n v="2014"/>
    <s v="Yemen"/>
    <s v="Appeal projects, not including sub-set"/>
    <n v="0"/>
    <d v="2014-01-01T00:00:00"/>
    <d v="2014-12-31T00:00:00"/>
    <s v="NOT SPECIFIED"/>
    <s v="NOT SPECIFIED"/>
    <s v="3-Not Specified"/>
  </r>
  <r>
    <x v="44"/>
    <s v="Action Contre la Faim"/>
    <s v="Yemen 2014"/>
    <s v="Yemen 2014"/>
    <s v="YEM-14/SNYS/70046/R/5186"/>
    <s v="To be allocated to specific projects / clusters"/>
    <n v="2014"/>
    <n v="1837672"/>
    <n v="0"/>
    <s v="Nutrition and food security activities"/>
    <n v="12000000"/>
    <s v="SEK"/>
    <d v="2014-03-24T00:00:00"/>
    <s v="CLUSTER NOT YET SPECIFIED"/>
    <s v="SECTOR NOT YET SPECIFIED"/>
    <s v="Yemen"/>
    <s v="Commitment"/>
    <s v="Sweden"/>
    <s v="Sweden"/>
    <s v="Action Contre la Faim"/>
    <s v="NGOs"/>
    <s v="ACF"/>
    <s v="Middle East"/>
    <s v="Yemen"/>
    <s v="Complex Emergency"/>
    <s v="Cash"/>
    <n v="217290"/>
    <m/>
    <s v="Donor"/>
    <d v="2014-08-27T17:10:00"/>
    <d v="2014-08-27T17:08:00"/>
    <n v="2014"/>
    <s v="Yemen"/>
    <s v="Appeal projects, not including sub-set"/>
    <n v="0"/>
    <d v="2014-01-01T00:00:00"/>
    <d v="2014-12-31T00:00:00"/>
    <s v="NOT SPECIFIED"/>
    <s v="NOT SPECIFIED"/>
    <s v="3-Not Specified"/>
  </r>
  <r>
    <x v="44"/>
    <s v="Emergency Response Fund (OCHA)"/>
    <s v="Yemen 2014"/>
    <s v="Yemen 2014"/>
    <s v="YEM-14/SNYS/67498/R/8487"/>
    <s v="Emergency Response Fund for Yemen - (the figure shown for 'funding' is the unallocated balance of the fund)"/>
    <n v="2014"/>
    <n v="4350979"/>
    <n v="0"/>
    <s v="Yemen - ERF (OCT 4506)"/>
    <n v="30000000"/>
    <s v="SEK"/>
    <d v="2014-06-23T00:00:00"/>
    <s v="CLUSTER NOT YET SPECIFIED"/>
    <s v="SECTOR NOT YET SPECIFIED"/>
    <s v="Yemen"/>
    <s v="Paid contribution"/>
    <s v="Sweden"/>
    <s v="Sweden"/>
    <s v="Emergency Response Fund (OCHA)"/>
    <s v="UN Agencies"/>
    <s v="ERF (OCHA)"/>
    <s v="Middle East"/>
    <s v="Yemen"/>
    <s v="Complex Emergency"/>
    <s v="Cash"/>
    <n v="214559"/>
    <m/>
    <s v="Donor and Agency"/>
    <d v="2014-08-11T13:09:00"/>
    <d v="2014-07-01T16:31:00"/>
    <n v="2014"/>
    <s v="Yemen"/>
    <s v="Appeal projects, not including sub-set"/>
    <n v="0"/>
    <d v="2014-01-01T00:00:00"/>
    <d v="2014-12-31T00:00:00"/>
    <s v="NOT SPECIFIED"/>
    <s v="NOT SPECIFIED"/>
    <s v="3-Not Specified"/>
  </r>
  <r>
    <x v="44"/>
    <s v="International Committee of the Red Cross"/>
    <s v="Yemen 2014"/>
    <m/>
    <m/>
    <m/>
    <n v="2014"/>
    <n v="1232666"/>
    <n v="0"/>
    <s v="Int. Human Law. Protection. WASH "/>
    <n v="8000000"/>
    <s v="SEK"/>
    <d v="2014-04-07T00:00:00"/>
    <m/>
    <s v="SECTOR NOT YET SPECIFIED"/>
    <s v="Yemen"/>
    <s v="Commitment"/>
    <s v="Sweden"/>
    <s v="Sweden"/>
    <s v="International Committee of the Red Cross"/>
    <s v="Red Cross / Red Crescent"/>
    <s v="ICRC"/>
    <s v="Middle East"/>
    <s v="Yemen"/>
    <s v="Complex Emergency"/>
    <s v="Cash"/>
    <n v="214230"/>
    <m/>
    <s v="Donor"/>
    <d v="2014-06-20T17:05:00"/>
    <d v="2014-06-20T17:05:00"/>
    <m/>
    <m/>
    <s v="Appeal projects, not including sub-set"/>
    <m/>
    <m/>
    <m/>
    <m/>
    <m/>
    <m/>
  </r>
  <r>
    <x v="44"/>
    <s v="International Organization for Migration"/>
    <s v="Yemen 2014"/>
    <s v="Yemen 2014"/>
    <s v="YEM-14/MS/69250/R/298"/>
    <s v="Provision of Life-saving Humanitarian and Protection Assistance to Yemeni Migrants Returning from the Kingdom of Saudi Arabia"/>
    <n v="2014"/>
    <n v="740083"/>
    <n v="0"/>
    <s v="Provision of Life-saving Humanitarian and Protection Assistance to Yemeni Migrants Returning from the Kingdom of Saudi Arabia "/>
    <n v="5000000"/>
    <s v="SEK"/>
    <d v="2014-07-16T00:00:00"/>
    <s v="MULTI-SECTOR : REFUGEES/MIGRANTS"/>
    <s v="MULTI-SECTOR"/>
    <s v="Yemen"/>
    <s v="Paid contribution"/>
    <s v="Sweden"/>
    <s v="Sweden"/>
    <s v="International Organization for Migration"/>
    <s v="UN Agencies"/>
    <s v="IOM"/>
    <s v="Middle East"/>
    <s v="Yemen"/>
    <s v="Complex Emergency"/>
    <s v="Cash"/>
    <n v="217771"/>
    <m/>
    <s v="Donor and Agency"/>
    <d v="2014-09-04T18:22:00"/>
    <d v="2014-09-04T18:22:00"/>
    <n v="2014"/>
    <s v="Yemen"/>
    <s v="Appeal projects, not including sub-set"/>
    <n v="6221230"/>
    <d v="2014-01-01T00:00:00"/>
    <d v="2014-12-31T00:00:00"/>
    <s v="NOT SPECIFIED"/>
    <s v="HIGH"/>
    <s v="2a-The project is designed to contribute significantly to gender equality"/>
  </r>
  <r>
    <x v="44"/>
    <s v="International Organization for Migration"/>
    <s v="Yemen 2014"/>
    <s v="Yemen 2014"/>
    <s v="YEM-14/MS/69256/R/298"/>
    <s v="Provision of Life-saving Humanitarian and Protection Assistance for Stranded and Destitute Migrants from the Horn of Africa."/>
    <n v="2014"/>
    <n v="740083"/>
    <n v="0"/>
    <s v="Provision of Life-saving Humanitarian and Protection Assistance for Stranded and Destitute Migrants from the Horn of Africa"/>
    <n v="5000000"/>
    <s v="SEK"/>
    <d v="2014-07-16T00:00:00"/>
    <s v="MULTI-SECTOR : REFUGEES/MIGRANTS"/>
    <s v="MULTI-SECTOR"/>
    <s v="Yemen"/>
    <s v="Paid contribution"/>
    <s v="Sweden"/>
    <s v="Sweden"/>
    <s v="International Organization for Migration"/>
    <s v="UN Agencies"/>
    <s v="IOM"/>
    <s v="Middle East"/>
    <s v="Yemen"/>
    <s v="Complex Emergency"/>
    <s v="Cash"/>
    <n v="216518"/>
    <m/>
    <s v="Donor and Agency"/>
    <d v="2014-09-04T18:21:00"/>
    <d v="2014-08-08T17:34:00"/>
    <n v="2014"/>
    <s v="Yemen"/>
    <s v="Appeal projects, not including sub-set"/>
    <n v="3717817"/>
    <d v="2014-01-01T00:00:00"/>
    <d v="2014-12-31T00:00:00"/>
    <s v="NOT SPECIFIED"/>
    <s v="HIGH"/>
    <s v="2a-The project is designed to contribute significantly to gender equality"/>
  </r>
  <r>
    <x v="44"/>
    <s v="Norwegian Refugee Council"/>
    <s v="Yemen 2014"/>
    <s v="Yemen 2014"/>
    <s v="YEM-14/SNYS/69836/R/5834"/>
    <s v="To be allocated to specific projects / clusters"/>
    <n v="2014"/>
    <n v="765697"/>
    <n v="0"/>
    <s v="Shelter, Wash, Education, ICLA, and Food Security"/>
    <n v="5000000"/>
    <s v="SEK"/>
    <d v="2014-03-14T00:00:00"/>
    <s v="CLUSTER NOT YET SPECIFIED"/>
    <s v="SECTOR NOT YET SPECIFIED"/>
    <s v="Yemen"/>
    <s v="Commitment"/>
    <s v="Sweden"/>
    <s v="Sweden"/>
    <s v="Norwegian Refugee Council"/>
    <s v="NGOs"/>
    <s v="NRC"/>
    <s v="Middle East"/>
    <s v="Yemen"/>
    <s v="Complex Emergency"/>
    <s v="Cash"/>
    <n v="217333"/>
    <m/>
    <s v="Donor"/>
    <d v="2014-08-28T15:13:00"/>
    <d v="2014-08-28T15:13:00"/>
    <n v="2014"/>
    <s v="Yemen"/>
    <s v="Appeal projects, not including sub-set"/>
    <n v="0"/>
    <d v="2014-01-01T00:00:00"/>
    <d v="2014-12-31T00:00:00"/>
    <s v="NOT SPECIFIED"/>
    <s v="NOT SPECIFIED"/>
    <s v="3-Not Specified"/>
  </r>
  <r>
    <x v="44"/>
    <s v="Norwegian Refugee Council"/>
    <s v="Yemen 2014"/>
    <s v="Yemen 2014"/>
    <s v="YEM-14/SNYS/69836/R/5834"/>
    <s v="To be allocated to specific projects / clusters"/>
    <n v="2014"/>
    <n v="207154"/>
    <n v="0"/>
    <s v="Shelter and WASH for IDP's"/>
    <n v="1500000"/>
    <s v="SEK"/>
    <d v="2014-10-17T00:00:00"/>
    <s v="CLUSTER NOT YET SPECIFIED"/>
    <s v="SECTOR NOT YET SPECIFIED"/>
    <s v="Yemen"/>
    <s v="Commitment"/>
    <s v="Sweden"/>
    <s v="Sweden"/>
    <s v="Norwegian Refugee Council"/>
    <s v="NGOs"/>
    <s v="NRC"/>
    <s v="Middle East"/>
    <s v="Yemen"/>
    <s v="Complex Emergency"/>
    <s v="Cash"/>
    <n v="223030"/>
    <m/>
    <s v="Donor"/>
    <d v="2014-12-30T12:45:00"/>
    <d v="2014-12-30T12:45:00"/>
    <n v="2014"/>
    <s v="Yemen"/>
    <s v="Appeal projects, not including sub-set"/>
    <n v="0"/>
    <d v="2014-01-01T00:00:00"/>
    <d v="2014-12-31T00:00:00"/>
    <s v="NOT SPECIFIED"/>
    <s v="NOT SPECIFIED"/>
    <s v="3-Not Specified"/>
  </r>
  <r>
    <x v="44"/>
    <s v="Office for the Coordination of Humanitarian Affairs"/>
    <s v="Yemen 2014"/>
    <s v="Yemen 2014"/>
    <s v="YEM-14/CSS/63825/R/119"/>
    <s v="Strengthening humanitarian coordination and advocacy"/>
    <n v="2014"/>
    <n v="752559"/>
    <n v="0"/>
    <s v="Strengthening Humanitarian Coordination and Advocacy in Yemen [OCT 4384]"/>
    <n v="5000000"/>
    <s v="SEK"/>
    <d v="2014-01-13T00:00:00"/>
    <s v="COORDINATION AND SUPPORT SERVICES"/>
    <s v="COORDINATION AND SUPPORT SERVICES"/>
    <s v="Yemen"/>
    <s v="Paid contribution"/>
    <s v="Sweden"/>
    <s v="Sweden"/>
    <s v="Office for the Coordination of Humanitarian Affairs"/>
    <s v="UN Agencies"/>
    <s v="OCHA"/>
    <s v="Middle East"/>
    <s v="Yemen"/>
    <s v="Complex Emergency"/>
    <s v="Cash"/>
    <n v="211421"/>
    <m/>
    <s v="Agency"/>
    <d v="2014-08-29T17:10:00"/>
    <d v="2014-05-01T14:37:00"/>
    <n v="2014"/>
    <s v="Yemen"/>
    <s v="Appeal projects, not including sub-set"/>
    <n v="5200000"/>
    <d v="2014-01-01T00:00:00"/>
    <d v="2014-12-31T00:00:00"/>
    <s v="NOT SPECIFIED"/>
    <s v="NOT SPECIFIED"/>
    <s v="3-Not Specified"/>
  </r>
  <r>
    <x v="44"/>
    <s v="Save the Children "/>
    <s v="Yemen 2014"/>
    <m/>
    <m/>
    <m/>
    <n v="2014"/>
    <n v="3081664"/>
    <n v="0"/>
    <s v="Save the Children's humanitarian work with a specific focus on child protection, in sudden on-set as well as protracted emergencies. Capacity building support and thematic/technical support not SRP aligned"/>
    <n v="20000000"/>
    <s v="SEK"/>
    <d v="2014-04-15T00:00:00"/>
    <m/>
    <s v="PROTECTION/HUMAN RIGHTS/RULE OF LAW"/>
    <s v="Yemen"/>
    <s v="Commitment"/>
    <s v="Sweden"/>
    <s v="Sweden"/>
    <s v="Save the Children "/>
    <s v="NGOs"/>
    <s v="SC "/>
    <s v="Middle East"/>
    <s v="Yemen"/>
    <s v="Complex Emergency"/>
    <s v="Cash"/>
    <n v="214789"/>
    <m/>
    <s v="Donor"/>
    <d v="2014-08-29T17:21:00"/>
    <d v="2014-07-07T17:03:00"/>
    <m/>
    <m/>
    <s v="Appeal projects, not including sub-set"/>
    <m/>
    <m/>
    <m/>
    <m/>
    <m/>
    <m/>
  </r>
  <r>
    <x v="44"/>
    <s v="Swedish Red Cross "/>
    <s v="Yemen 2014"/>
    <m/>
    <m/>
    <m/>
    <n v="2014"/>
    <n v="45942"/>
    <n v="0"/>
    <s v="Communities affected by humanitarian crises are more resilient and have the ability to anticipate, reduce impact of, cope with and recover from disasters and crises"/>
    <n v="300000"/>
    <s v="SEK"/>
    <d v="2014-03-21T00:00:00"/>
    <m/>
    <s v="SECTOR NOT YET SPECIFIED"/>
    <s v="Yemen"/>
    <s v="Commitment"/>
    <s v="Sweden"/>
    <s v="Sweden"/>
    <s v="Swedish Red Cross "/>
    <s v="Red Cross / Red Crescent"/>
    <s v="Sweden RC"/>
    <s v="Middle East"/>
    <s v="Yemen"/>
    <s v="Complex Emergency"/>
    <s v="Cash"/>
    <n v="214184"/>
    <m/>
    <s v="Donor"/>
    <d v="2014-06-20T16:31:00"/>
    <d v="2014-06-20T16:31:00"/>
    <m/>
    <m/>
    <s v="Appeal projects, not including sub-set"/>
    <m/>
    <m/>
    <m/>
    <m/>
    <m/>
    <m/>
  </r>
  <r>
    <x v="44"/>
    <s v="United Nations Children's Fund"/>
    <s v="Yemen 2014"/>
    <s v="Yemen 2014"/>
    <s v="YEM-14/E/69026/R/124"/>
    <s v="Improve quality of learning and safe access to education for 1,115,000 IDPs, marginalized and disadvantaged children in the South, Center and North of Yemen"/>
    <n v="2014"/>
    <n v="593628"/>
    <n v="0"/>
    <s v="Improve quality of learning and safe access to education for 1,115,000 IDPs, marginalized and disadvantaged children in the South, Center and North of Yemen"/>
    <n v="3892418"/>
    <s v="SEK"/>
    <d v="2014-06-04T00:00:00"/>
    <s v="EDUCATION"/>
    <s v="EDUCATION"/>
    <s v="Yemen"/>
    <s v="Paid contribution"/>
    <s v="Sweden"/>
    <s v="Sweden"/>
    <s v="United Nations Children's Fund"/>
    <s v="UN Agencies"/>
    <s v="UNICEF"/>
    <s v="Middle East"/>
    <s v="Yemen"/>
    <s v="Complex Emergency"/>
    <s v="Cash"/>
    <n v="220184"/>
    <m/>
    <s v="Donor and Agency"/>
    <d v="2014-11-04T15:12:00"/>
    <d v="2014-11-04T15:12:00"/>
    <n v="2014"/>
    <s v="Yemen"/>
    <s v="Appeal projects, not including sub-set"/>
    <n v="10000000"/>
    <d v="2014-01-01T00:00:00"/>
    <d v="2014-12-31T00:00:00"/>
    <s v="OTHER"/>
    <s v="HIGH"/>
    <s v="2a-The project is designed to contribute significantly to gender equality"/>
  </r>
  <r>
    <x v="44"/>
    <s v="United Nations Children's Fund"/>
    <s v="Yemen 2014"/>
    <s v="Yemen 2014"/>
    <s v="YEM-14/H/68976/R/124"/>
    <s v="Scaling up the integrated management of severe acute under nutrition among under 5 girls and boys in the most vulnerable communities in Yemen."/>
    <n v="2014"/>
    <n v="221038"/>
    <n v="0"/>
    <s v="Scaling up the integrated management of severe acute under nutrition among under 5 girls and boys in the most vulnerable communities in Yemen"/>
    <n v="1449344"/>
    <s v="SEK"/>
    <d v="2014-06-04T00:00:00"/>
    <s v="NUTRITION"/>
    <s v="HEALTH"/>
    <s v="Yemen"/>
    <s v="Paid contribution"/>
    <s v="Sweden"/>
    <s v="Sweden"/>
    <s v="United Nations Children's Fund"/>
    <s v="UN Agencies"/>
    <s v="UNICEF"/>
    <s v="Middle East"/>
    <s v="Yemen"/>
    <s v="Complex Emergency"/>
    <s v="Cash"/>
    <n v="220186"/>
    <m/>
    <s v="Donor and Agency"/>
    <d v="2014-11-04T15:13:00"/>
    <d v="2014-11-04T15:13:00"/>
    <n v="2014"/>
    <s v="Yemen"/>
    <s v="Appeal projects, not including sub-set"/>
    <n v="24000000"/>
    <d v="2014-01-01T00:00:00"/>
    <d v="2014-12-31T00:00:00"/>
    <s v="OTHER"/>
    <s v="HIGH"/>
    <s v="2a-The project is designed to contribute significantly to gender equality"/>
  </r>
  <r>
    <x v="44"/>
    <s v="United Nations Children's Fund"/>
    <s v="Yemen 2014"/>
    <s v="Yemen 2014"/>
    <s v="YEM-14/P-HR-RL/72883/R/124"/>
    <s v="Protection (GBV &amp; Child Protection)"/>
    <n v="2014"/>
    <n v="852307"/>
    <n v="0"/>
    <s v="Protection (GBV &amp; Child Protection) "/>
    <n v="5588576"/>
    <s v="SEK"/>
    <d v="2014-06-04T00:00:00"/>
    <s v="PROTECTION (GBV&amp;Child Protection)"/>
    <s v="PROTECTION/HUMAN RIGHTS/RULE OF LAW"/>
    <s v="Yemen"/>
    <s v="Paid contribution"/>
    <s v="Sweden"/>
    <s v="Sweden"/>
    <s v="United Nations Children's Fund"/>
    <s v="UN Agencies"/>
    <s v="UNICEF"/>
    <s v="Middle East"/>
    <s v="Yemen"/>
    <s v="Complex Emergency"/>
    <s v="Cash"/>
    <n v="220187"/>
    <m/>
    <s v="Donor and Agency"/>
    <d v="2014-11-04T15:13:00"/>
    <d v="2014-11-04T15:13:00"/>
    <n v="2014"/>
    <s v="Yemen"/>
    <s v="Appeal projects, not including sub-set"/>
    <n v="0"/>
    <d v="2014-01-01T00:00:00"/>
    <d v="2014-12-31T00:00:00"/>
    <s v="NOT SPECIFIED"/>
    <s v="NOT SPECIFIED"/>
    <s v="3-Not Specified"/>
  </r>
  <r>
    <x v="44"/>
    <s v="United Nations Children's Fund"/>
    <s v="Yemen 2014"/>
    <s v="Yemen 2014"/>
    <s v="YEM-14/SNYS/68824/R/124"/>
    <s v="To be allocated to specific projects / clusters"/>
    <n v="2014"/>
    <n v="344740"/>
    <n v="0"/>
    <s v="To be allocated to specific projects / clusters (cross-sectoral activities)"/>
    <n v="2260460"/>
    <s v="SEK"/>
    <d v="2014-06-04T00:00:00"/>
    <s v="CLUSTER NOT YET SPECIFIED"/>
    <s v="SECTOR NOT YET SPECIFIED"/>
    <s v="Yemen"/>
    <s v="Paid contribution"/>
    <s v="Sweden"/>
    <s v="Sweden"/>
    <s v="United Nations Children's Fund"/>
    <s v="UN Agencies"/>
    <s v="UNICEF"/>
    <s v="Middle East"/>
    <s v="Yemen"/>
    <s v="Complex Emergency"/>
    <s v="Cash"/>
    <n v="213410"/>
    <m/>
    <s v="Donor and Agency"/>
    <d v="2014-11-04T15:11:00"/>
    <d v="2014-06-10T11:22:00"/>
    <n v="2014"/>
    <s v="Yemen"/>
    <s v="Appeal projects, not including sub-set"/>
    <n v="0"/>
    <d v="2014-01-01T00:00:00"/>
    <d v="2014-12-31T00:00:00"/>
    <s v="NOT SPECIFIED"/>
    <s v="NOT SPECIFIED"/>
    <s v="3-Not Specified"/>
  </r>
  <r>
    <x v="44"/>
    <s v="United Nations Children's Fund"/>
    <s v="Yemen 2014"/>
    <s v="Yemen 2014"/>
    <s v="YEM-14/SNYS/68824/R/124"/>
    <s v="To be allocated to specific projects / clusters"/>
    <n v="2014"/>
    <n v="1035769"/>
    <n v="0"/>
    <s v="Support for Unicef's Humanitarian Action for Children"/>
    <n v="7500000"/>
    <s v="SEK"/>
    <d v="2014-10-06T00:00:00"/>
    <s v="CLUSTER NOT YET SPECIFIED"/>
    <s v="SECTOR NOT YET SPECIFIED"/>
    <s v="Yemen"/>
    <s v="Commitment"/>
    <s v="Sweden"/>
    <s v="Sweden"/>
    <s v="United Nations Children's Fund"/>
    <s v="UN Agencies"/>
    <s v="UNICEF"/>
    <s v="Middle East"/>
    <s v="Yemen"/>
    <s v="Complex Emergency"/>
    <s v="Cash"/>
    <n v="223031"/>
    <m/>
    <s v="Donor"/>
    <d v="2014-12-30T12:48:00"/>
    <d v="2014-12-30T12:48:00"/>
    <n v="2014"/>
    <s v="Yemen"/>
    <s v="Appeal projects, not including sub-set"/>
    <n v="0"/>
    <d v="2014-01-01T00:00:00"/>
    <d v="2014-12-31T00:00:00"/>
    <s v="NOT SPECIFIED"/>
    <s v="NOT SPECIFIED"/>
    <s v="3-Not Specified"/>
  </r>
  <r>
    <x v="44"/>
    <s v="United Nations Children's Fund"/>
    <s v="Yemen 2014"/>
    <s v="Yemen 2014"/>
    <s v="YEM-14/WS/68822/R/124"/>
    <s v="WASH Emergency Project for Yemen. Water, Sanitation and Hygiene"/>
    <n v="2014"/>
    <n v="275918"/>
    <n v="0"/>
    <s v="WASH Emergency Project for Yemen. Water, Sanitation and Hygiene  "/>
    <n v="1809194"/>
    <s v="SEK"/>
    <d v="2014-06-04T00:00:00"/>
    <s v="WATER, SANITATION AND HYGIENE"/>
    <s v="WATER AND SANITATION"/>
    <s v="Yemen"/>
    <s v="Paid contribution"/>
    <s v="Sweden"/>
    <s v="Sweden"/>
    <s v="United Nations Children's Fund"/>
    <s v="UN Agencies"/>
    <s v="UNICEF"/>
    <s v="Middle East"/>
    <s v="Yemen"/>
    <s v="Complex Emergency"/>
    <s v="Cash"/>
    <n v="220188"/>
    <m/>
    <s v="Donor and Agency"/>
    <d v="2014-11-04T15:14:00"/>
    <d v="2014-11-04T15:14:00"/>
    <n v="2014"/>
    <s v="Yemen"/>
    <s v="Appeal projects, not including sub-set"/>
    <n v="10000000"/>
    <d v="2014-01-01T00:00:00"/>
    <d v="2014-12-31T00:00:00"/>
    <s v="NOT SPECIFIED"/>
    <s v="HIGH"/>
    <s v="2a-The project is designed to contribute significantly to gender equality"/>
  </r>
  <r>
    <x v="44"/>
    <s v="United Nations High Commissioner for Refugees"/>
    <s v="Yemen 2014"/>
    <s v="Yemen 2014"/>
    <s v="YEM-14/SNYS/68602/R/120"/>
    <s v="To be allocated to specific projects / clusters"/>
    <n v="2014"/>
    <n v="1525088"/>
    <n v="0"/>
    <s v="To be allocated to specific projects / clusters"/>
    <n v="10000000"/>
    <s v="SEK"/>
    <d v="2014-06-12T00:00:00"/>
    <s v="CLUSTER NOT YET SPECIFIED"/>
    <s v="SECTOR NOT YET SPECIFIED"/>
    <s v="Yemen"/>
    <s v="Paid contribution"/>
    <s v="Sweden"/>
    <s v="Sweden"/>
    <s v="United Nations High Commissioner for Refugees"/>
    <s v="UN Agencies"/>
    <s v="UNHCR"/>
    <s v="Middle East"/>
    <s v="Yemen"/>
    <s v="Complex Emergency"/>
    <s v="Cash"/>
    <n v="213773"/>
    <m/>
    <s v="Donor and Agency"/>
    <d v="2014-08-28T13:07:00"/>
    <d v="2014-06-16T11:42:00"/>
    <n v="2014"/>
    <s v="Yemen"/>
    <s v="Appeal projects, not including sub-set"/>
    <n v="0"/>
    <d v="2014-01-01T00:00:00"/>
    <d v="2014-12-31T00:00:00"/>
    <s v="NOT SPECIFIED"/>
    <s v="NOT SPECIFIED"/>
    <s v="3-Not Specified"/>
  </r>
  <r>
    <x v="44"/>
    <s v="United Nations High Commissioner for Refugees"/>
    <s v="Yemen 2014"/>
    <s v="Yemen 2014"/>
    <s v="YEM-14/SNYS/68602/R/120"/>
    <s v="To be allocated to specific projects / clusters"/>
    <n v="2014"/>
    <n v="1035769"/>
    <n v="0"/>
    <s v="Humanitarian response to emergencies"/>
    <n v="7500000"/>
    <s v="SEK"/>
    <d v="2014-10-07T00:00:00"/>
    <s v="CLUSTER NOT YET SPECIFIED"/>
    <s v="SECTOR NOT YET SPECIFIED"/>
    <s v="Yemen"/>
    <s v="Commitment"/>
    <s v="Sweden"/>
    <s v="Sweden"/>
    <s v="United Nations High Commissioner for Refugees"/>
    <s v="UN Agencies"/>
    <s v="UNHCR"/>
    <s v="Middle East"/>
    <s v="Yemen"/>
    <s v="Complex Emergency"/>
    <s v="Cash"/>
    <n v="223029"/>
    <m/>
    <s v="Donor"/>
    <d v="2015-02-06T09:50:00"/>
    <d v="2014-12-30T12:42:00"/>
    <n v="2014"/>
    <s v="Yemen"/>
    <s v="Appeal projects, not including sub-set"/>
    <n v="0"/>
    <d v="2014-01-01T00:00:00"/>
    <d v="2014-12-31T00:00:00"/>
    <s v="NOT SPECIFIED"/>
    <s v="NOT SPECIFIED"/>
    <s v="3-Not Specified"/>
  </r>
  <r>
    <x v="45"/>
    <s v="Emergency Response Fund (OCHA)"/>
    <s v="Yemen 2014"/>
    <s v="Yemen 2014"/>
    <s v="YEM-14/SNYS/67498/R/8487"/>
    <s v="Emergency Response Fund for Yemen - (the figure shown for 'funding' is the unallocated balance of the fund)"/>
    <n v="2014"/>
    <n v="1036269"/>
    <n v="0"/>
    <s v="Emergency Response Fund for Yemen - (the figure shown for 'funding' is the unallocated balance of the fund)  [OCT 4658]"/>
    <n v="1000000"/>
    <s v="CHF"/>
    <d v="2014-11-11T00:00:00"/>
    <s v="CLUSTER NOT YET SPECIFIED"/>
    <s v="SECTOR NOT YET SPECIFIED"/>
    <s v="Yemen"/>
    <s v="Paid contribution"/>
    <s v="Switzerland"/>
    <s v="Switzerland"/>
    <s v="Emergency Response Fund (OCHA)"/>
    <s v="UN Agencies"/>
    <s v="ERF (OCHA)"/>
    <s v="Middle East"/>
    <s v="Yemen"/>
    <s v="Complex Emergency"/>
    <s v="Cash"/>
    <n v="220610"/>
    <m/>
    <s v="Agency"/>
    <d v="2015-01-16T10:17:00"/>
    <d v="2014-11-12T11:05:00"/>
    <n v="2014"/>
    <s v="Yemen"/>
    <s v="Appeal projects, not including sub-set"/>
    <n v="0"/>
    <d v="2014-01-01T00:00:00"/>
    <d v="2014-12-31T00:00:00"/>
    <s v="NOT SPECIFIED"/>
    <s v="NOT SPECIFIED"/>
    <s v="3-Not Specified"/>
  </r>
  <r>
    <x v="45"/>
    <s v="International Organization for Migration"/>
    <s v="Yemen 2014"/>
    <s v="Yemen 2014"/>
    <s v="YEM-14/SNYS/69699/R/298"/>
    <s v="To be allocated to specific projects / clusters"/>
    <n v="2014"/>
    <n v="357895"/>
    <n v="0"/>
    <s v="IOM – Sana’a Declaration Secretariat (7F-08937.01)"/>
    <n v="340000"/>
    <s v="CHF"/>
    <d v="2014-10-01T00:00:00"/>
    <s v="CLUSTER NOT YET SPECIFIED"/>
    <s v="SECTOR NOT YET SPECIFIED"/>
    <s v="Yemen"/>
    <s v="Commitment"/>
    <s v="Switzerland"/>
    <s v="Switzerland"/>
    <s v="International Organization for Migration"/>
    <s v="UN Agencies"/>
    <s v="IOM"/>
    <s v="Middle East"/>
    <s v="Yemen"/>
    <s v="Complex Emergency"/>
    <s v="Cash"/>
    <n v="222646"/>
    <m/>
    <s v="Donor"/>
    <d v="2014-12-15T17:37:00"/>
    <d v="2014-12-15T17:37:00"/>
    <n v="2014"/>
    <s v="Yemen"/>
    <s v="Appeal projects, not including sub-set"/>
    <n v="0"/>
    <d v="2014-01-01T00:00:00"/>
    <d v="2014-12-31T00:00:00"/>
    <s v="NOT SPECIFIED"/>
    <s v="NOT SPECIFIED"/>
    <s v="3-Not Specified"/>
  </r>
  <r>
    <x v="45"/>
    <s v="INTERSOS"/>
    <s v="Yemen 2014"/>
    <s v="Yemen 2014"/>
    <s v="YEM-14/ER/70648/R/5660"/>
    <s v="Livelihood"/>
    <n v="2014"/>
    <n v="572941"/>
    <n v="0"/>
    <s v="Increasing Livelihood Opportunities for both Yemenis And Refugees in Yemen Through Access to Gainful Employment, Education and Vocational Training (7F-08365.02)"/>
    <n v="512782"/>
    <s v="CHF"/>
    <d v="2014-07-01T00:00:00"/>
    <s v="EARLY RECOVERY"/>
    <s v="ECONOMIC RECOVERY AND INFRASTRUCTURE"/>
    <s v="Yemen"/>
    <s v="Commitment"/>
    <s v="Switzerland"/>
    <s v="Switzerland"/>
    <s v="INTERSOS"/>
    <s v="NGOs"/>
    <s v="INTERSOS"/>
    <s v="Middle East"/>
    <s v="Yemen"/>
    <s v="Complex Emergency"/>
    <s v="Cash"/>
    <n v="217227"/>
    <m/>
    <s v="Donor"/>
    <d v="2014-08-26T18:06:00"/>
    <d v="2014-08-26T18:06:00"/>
    <n v="2014"/>
    <s v="Yemen"/>
    <s v="Appeal projects, not including sub-set"/>
    <n v="0"/>
    <d v="2014-01-01T00:00:00"/>
    <d v="2014-12-31T00:00:00"/>
    <s v="NOT SPECIFIED"/>
    <s v="NOT SPECIFIED"/>
    <s v="3-Not Specified"/>
  </r>
  <r>
    <x v="45"/>
    <s v="Office for the Coordination of Humanitarian Affairs"/>
    <s v="Yemen 2014"/>
    <s v="Yemen 2014"/>
    <s v="YEM-14/CSS/63825/R/119"/>
    <s v="Strengthening humanitarian coordination and advocacy"/>
    <n v="2014"/>
    <n v="564334"/>
    <n v="0"/>
    <s v="Strengthening Humanitarian Coordination and Advocacy in Yemen (OCT 4487); [7F-08764.04.05.06]"/>
    <n v="500000"/>
    <s v="CHF"/>
    <d v="2014-04-09T00:00:00"/>
    <s v="COORDINATION AND SUPPORT SERVICES"/>
    <s v="COORDINATION AND SUPPORT SERVICES"/>
    <s v="Yemen"/>
    <s v="Paid contribution"/>
    <s v="Switzerland"/>
    <s v="Switzerland"/>
    <s v="Office for the Coordination of Humanitarian Affairs"/>
    <s v="UN Agencies"/>
    <s v="OCHA"/>
    <s v="Middle East"/>
    <s v="Yemen"/>
    <s v="Complex Emergency"/>
    <s v="Cash"/>
    <n v="210468"/>
    <m/>
    <s v="Agency"/>
    <d v="2014-08-29T17:11:00"/>
    <d v="2014-04-10T15:45:00"/>
    <n v="2014"/>
    <s v="Yemen"/>
    <s v="Appeal projects, not including sub-set"/>
    <n v="5200000"/>
    <d v="2014-01-01T00:00:00"/>
    <d v="2014-12-31T00:00:00"/>
    <s v="NOT SPECIFIED"/>
    <s v="NOT SPECIFIED"/>
    <s v="3-Not Specified"/>
  </r>
  <r>
    <x v="45"/>
    <s v="OXFAM GB"/>
    <s v="Yemen 2014"/>
    <s v="Yemen 2014"/>
    <s v="YEM-14/WS/68559/R/5120"/>
    <s v="WASH Emergency Response in Abyan governorate"/>
    <n v="2014"/>
    <n v="569165"/>
    <n v="0"/>
    <s v="Reducing water and sanitation related diseases through access to wash practices for conflict affected population in Sa’da governorate (7F-08999.02)"/>
    <n v="504280"/>
    <s v="CHF"/>
    <d v="2014-04-01T00:00:00"/>
    <s v="WATER, SANITATION AND HYGIENE"/>
    <s v="WATER AND SANITATION"/>
    <s v="Yemen"/>
    <s v="Commitment"/>
    <s v="Switzerland"/>
    <s v="Switzerland"/>
    <s v="Oxfam/Community Aid Abroad/Intermon/Novib"/>
    <s v="NGOs"/>
    <s v="OXFAM GB"/>
    <s v="Middle East"/>
    <s v="Yemen"/>
    <s v="Complex Emergency"/>
    <s v="Cash"/>
    <n v="212615"/>
    <m/>
    <s v="Donor and Agency"/>
    <d v="2014-09-02T13:02:00"/>
    <d v="2014-05-21T10:56:00"/>
    <n v="2014"/>
    <s v="Yemen"/>
    <s v="Appeal projects, not including sub-set"/>
    <n v="1000000"/>
    <d v="2014-01-01T00:00:00"/>
    <d v="2014-12-31T00:00:00"/>
    <s v="SOUTH"/>
    <s v="NOT SPECIFIED"/>
    <s v="2a-The project is designed to contribute significantly to gender equality"/>
  </r>
  <r>
    <x v="45"/>
    <s v="Save the Children "/>
    <s v="Yemen 2014"/>
    <m/>
    <m/>
    <m/>
    <n v="2014"/>
    <n v="115805"/>
    <n v="0"/>
    <s v="Emergency WASH Response to Conflict Affected Population in Sa’ada Governorate(7F-08768.01)"/>
    <n v="110015"/>
    <s v="CHF"/>
    <d v="2014-10-01T00:00:00"/>
    <m/>
    <s v="WATER AND SANITATION"/>
    <s v="Yemen"/>
    <s v="Commitment"/>
    <s v="Switzerland"/>
    <s v="Switzerland"/>
    <s v="Save the Children "/>
    <s v="NGOs"/>
    <s v="SC "/>
    <s v="Middle East"/>
    <s v="Yemen"/>
    <s v="Complex Emergency"/>
    <s v="Cash"/>
    <n v="222649"/>
    <m/>
    <s v="Donor"/>
    <d v="2014-12-15T17:41:00"/>
    <d v="2014-12-15T17:41:00"/>
    <m/>
    <m/>
    <s v="Appeal projects, not including sub-set"/>
    <m/>
    <m/>
    <m/>
    <m/>
    <m/>
    <m/>
  </r>
  <r>
    <x v="45"/>
    <s v="Save the Children "/>
    <s v="Yemen 2014"/>
    <s v="Yemen 2014"/>
    <s v="YEM-14/WS/69624/R/6079"/>
    <s v="Emergency Relief Assistance to affected population due to conflict in Al Dhale'a government , Yemen "/>
    <n v="2014"/>
    <n v="200000"/>
    <n v="0"/>
    <s v="Emergency Relief Assistance to affected population due to conflict in Al Dhale'a government , Yemen (7F-08768.01)"/>
    <n v="190000"/>
    <s v="CHF"/>
    <d v="2014-10-01T00:00:00"/>
    <s v="WATER, SANITATION AND HYGIENE"/>
    <s v="WATER AND SANITATION"/>
    <s v="Yemen"/>
    <s v="Commitment"/>
    <s v="Switzerland"/>
    <s v="Switzerland"/>
    <s v="Save the Children "/>
    <s v="NGOs"/>
    <s v="SC "/>
    <s v="Middle East"/>
    <s v="Yemen"/>
    <s v="Complex Emergency"/>
    <s v="Cash"/>
    <n v="222648"/>
    <m/>
    <s v="Donor"/>
    <d v="2014-12-15T17:40:00"/>
    <d v="2014-12-15T17:40:00"/>
    <n v="2014"/>
    <s v="Yemen"/>
    <s v="Appeal projects, not including sub-set"/>
    <n v="200000"/>
    <d v="2014-04-18T00:00:00"/>
    <d v="2014-12-31T00:00:00"/>
    <s v="SOUTH"/>
    <s v="NOT SPECIFIED"/>
    <s v="1-The project is designed to contribute in some limited way to gender equality"/>
  </r>
  <r>
    <x v="45"/>
    <s v="Save the Children "/>
    <s v="Yemen 2014"/>
    <s v="Yemen 2014"/>
    <s v="YEM-14/WS/69693/R/6079"/>
    <s v="Integrated health Nutrition and WASH intervention in Amran governorate, Yemen"/>
    <n v="2014"/>
    <n v="210503"/>
    <n v="0"/>
    <s v="Integrated health Nutrition and WASH intervention in Amran governorate, Yemen (7F-08768.01)"/>
    <n v="199978"/>
    <s v="CHF"/>
    <d v="2014-10-01T00:00:00"/>
    <s v="WATER, SANITATION AND HYGIENE"/>
    <s v="WATER AND SANITATION"/>
    <s v="Yemen"/>
    <s v="Commitment"/>
    <s v="Switzerland"/>
    <s v="Switzerland"/>
    <s v="Save the Children "/>
    <s v="NGOs"/>
    <s v="SC "/>
    <s v="Middle East"/>
    <s v="Yemen"/>
    <s v="Complex Emergency"/>
    <s v="Cash"/>
    <n v="222647"/>
    <m/>
    <s v="Donor"/>
    <d v="2014-12-15T17:39:00"/>
    <d v="2014-12-15T17:39:00"/>
    <n v="2014"/>
    <s v="Yemen"/>
    <s v="Appeal projects, not including sub-set"/>
    <n v="210503"/>
    <d v="2014-01-01T00:00:00"/>
    <d v="2014-12-31T00:00:00"/>
    <s v="NOT SPECIFIED"/>
    <s v="HIGH"/>
    <s v="1-The project is designed to contribute in some limited way to gender equality"/>
  </r>
  <r>
    <x v="45"/>
    <s v="United Nations Children's Fund"/>
    <s v="Yemen 2014"/>
    <s v="Yemen 2014"/>
    <s v="YEM-14/P-HR-RL/72883/R/124"/>
    <s v="Protection (GBV &amp; Child Protection)"/>
    <n v="2014"/>
    <n v="453001"/>
    <n v="0"/>
    <s v="Protection (GBV &amp; Child Protection) "/>
    <n v="400000"/>
    <s v="CHF"/>
    <d v="2014-05-20T00:00:00"/>
    <s v="PROTECTION (GBV&amp;Child Protection)"/>
    <s v="PROTECTION/HUMAN RIGHTS/RULE OF LAW"/>
    <s v="Yemen"/>
    <s v="Paid contribution"/>
    <s v="Switzerland"/>
    <s v="Switzerland"/>
    <s v="United Nations Children's Fund"/>
    <s v="UN Agencies"/>
    <s v="UNICEF"/>
    <s v="Middle East"/>
    <s v="Yemen"/>
    <s v="Complex Emergency"/>
    <s v="Cash"/>
    <n v="214886"/>
    <m/>
    <s v="Agency"/>
    <d v="2014-11-04T15:00:00"/>
    <d v="2014-07-10T16:25:00"/>
    <n v="2014"/>
    <s v="Yemen"/>
    <s v="Appeal projects, not including sub-set"/>
    <n v="0"/>
    <d v="2014-01-01T00:00:00"/>
    <d v="2014-12-31T00:00:00"/>
    <s v="NOT SPECIFIED"/>
    <s v="NOT SPECIFIED"/>
    <s v="3-Not Specified"/>
  </r>
  <r>
    <x v="45"/>
    <s v="United Nations High Commissioner for Refugees"/>
    <s v="Yemen 2014"/>
    <s v="Yemen 2014"/>
    <s v="YEM-14/SNYS/68602/R/120"/>
    <s v="To be allocated to specific projects / clusters"/>
    <n v="2014"/>
    <n v="1218702"/>
    <n v="0"/>
    <s v="To be allocated to specific projects / clusters"/>
    <s v=""/>
    <s v="USD"/>
    <d v="2014-04-24T00:00:00"/>
    <s v="CLUSTER NOT YET SPECIFIED"/>
    <s v="SECTOR NOT YET SPECIFIED"/>
    <s v="Yemen"/>
    <s v="Paid contribution"/>
    <s v="Switzerland"/>
    <s v="Switzerland"/>
    <s v="United Nations High Commissioner for Refugees"/>
    <s v="UN Agencies"/>
    <s v="UNHCR"/>
    <s v="Middle East"/>
    <s v="Yemen"/>
    <s v="Complex Emergency"/>
    <s v="Cash"/>
    <n v="211103"/>
    <m/>
    <s v="Agency"/>
    <d v="2014-08-15T11:03:00"/>
    <d v="2014-04-24T14:51:00"/>
    <n v="2014"/>
    <s v="Yemen"/>
    <s v="Appeal projects, not including sub-set"/>
    <n v="0"/>
    <d v="2014-01-01T00:00:00"/>
    <d v="2014-12-31T00:00:00"/>
    <s v="NOT SPECIFIED"/>
    <s v="NOT SPECIFIED"/>
    <s v="3-Not Specified"/>
  </r>
  <r>
    <x v="45"/>
    <s v="United Nations High Commissioner for Refugees"/>
    <s v="Yemen 2014"/>
    <s v="Yemen 2014"/>
    <s v="YEM-14/SNYS/68602/R/120"/>
    <s v="To be allocated to specific projects / clusters"/>
    <n v="2014"/>
    <n v="446927"/>
    <n v="0"/>
    <s v="UNHCR  Earmarked Contributions, Second Round 2014 (7F-01556.95)"/>
    <n v="400000"/>
    <s v="CHF"/>
    <d v="2014-07-01T00:00:00"/>
    <s v="CLUSTER NOT YET SPECIFIED"/>
    <s v="SECTOR NOT YET SPECIFIED"/>
    <s v="Yemen"/>
    <s v="Commitment"/>
    <s v="Switzerland"/>
    <s v="Switzerland"/>
    <s v="United Nations High Commissioner for Refugees"/>
    <s v="UN Agencies"/>
    <s v="UNHCR"/>
    <s v="Middle East"/>
    <s v="Yemen"/>
    <s v="Complex Emergency"/>
    <s v="Cash"/>
    <n v="217469"/>
    <m/>
    <s v="Donor"/>
    <d v="2014-09-01T14:31:00"/>
    <d v="2014-09-01T14:30:00"/>
    <n v="2014"/>
    <s v="Yemen"/>
    <s v="Appeal projects, not including sub-set"/>
    <n v="0"/>
    <d v="2014-01-01T00:00:00"/>
    <d v="2014-12-31T00:00:00"/>
    <s v="NOT SPECIFIED"/>
    <s v="NOT SPECIFIED"/>
    <s v="3-Not Specified"/>
  </r>
  <r>
    <x v="45"/>
    <s v="Various Recipients (details not yet provided)"/>
    <s v="Yemen 2014"/>
    <m/>
    <m/>
    <m/>
    <n v="2014"/>
    <n v="104603"/>
    <n v="0"/>
    <s v="Small Actions Credit Line (7F-08016.02)"/>
    <n v="100000"/>
    <s v="CHF"/>
    <d v="2014-11-01T00:00:00"/>
    <m/>
    <s v="ECONOMIC RECOVERY AND INFRASTRUCTURE"/>
    <s v="Yemen"/>
    <s v="Commitment"/>
    <s v="Switzerland"/>
    <s v="Switzerland"/>
    <s v="Various Recipients (details not yet provided)"/>
    <s v="Other"/>
    <s v="Various Recipients"/>
    <s v="Middle East"/>
    <s v="Yemen"/>
    <s v="Complex Emergency"/>
    <s v="Cash"/>
    <n v="222602"/>
    <m/>
    <s v="Donor"/>
    <d v="2014-12-15T11:47:00"/>
    <d v="2014-12-15T11:47:00"/>
    <m/>
    <m/>
    <s v="Appeal projects, not including sub-set"/>
    <m/>
    <m/>
    <m/>
    <m/>
    <m/>
    <m/>
  </r>
  <r>
    <x v="45"/>
    <s v="World Food Programme"/>
    <s v="Yemen 2014"/>
    <s v="Yemen 2014"/>
    <s v="YEM-14/SNYS/69895/R/561"/>
    <s v="To be allocated to specific projects / clusters"/>
    <n v="2014"/>
    <n v="1108647"/>
    <n v="0"/>
    <s v="Food assistance "/>
    <n v="1000000"/>
    <s v="CHF"/>
    <d v="2014-02-24T00:00:00"/>
    <s v="CLUSTER NOT YET SPECIFIED"/>
    <s v="SECTOR NOT YET SPECIFIED"/>
    <s v="Yemen"/>
    <s v="Paid contribution"/>
    <s v="Switzerland"/>
    <s v="Switzerland"/>
    <s v="World Food Programme"/>
    <s v="UN Agencies"/>
    <s v="WFP"/>
    <s v="Middle East"/>
    <s v="Yemen"/>
    <s v="Complex Emergency"/>
    <s v="Cash"/>
    <n v="211214"/>
    <m/>
    <s v="Donor and Agency"/>
    <d v="2014-06-27T11:55:00"/>
    <d v="2014-04-25T21:46:00"/>
    <n v="2014"/>
    <s v="Yemen"/>
    <s v="Appeal projects, not including sub-set"/>
    <n v="0"/>
    <d v="2014-01-01T00:00:00"/>
    <d v="2014-12-31T00:00:00"/>
    <s v="NOT SPECIFIED"/>
    <s v="NOT SPECIFIED"/>
    <s v="3-Not Specified"/>
  </r>
  <r>
    <x v="45"/>
    <s v="World Food Programme"/>
    <s v="Yemen 2014"/>
    <s v="Yemen 2014"/>
    <s v="YEM-14/SNYS/69895/R/561"/>
    <s v="To be allocated to specific projects / clusters"/>
    <n v="2014"/>
    <n v="558659"/>
    <n v="0"/>
    <s v="WFP Multi-Bi Contributions – CASH – Second Installment 2014 (7F-03297.28)"/>
    <n v="500000"/>
    <s v="CHF"/>
    <d v="2014-07-01T00:00:00"/>
    <s v="CLUSTER NOT YET SPECIFIED"/>
    <s v="SECTOR NOT YET SPECIFIED"/>
    <s v="Yemen"/>
    <s v="Commitment"/>
    <s v="Switzerland"/>
    <s v="Switzerland"/>
    <s v="World Food Programme"/>
    <s v="UN Agencies"/>
    <s v="WFP"/>
    <s v="Middle East"/>
    <s v="Yemen"/>
    <s v="Complex Emergency"/>
    <s v="Cash"/>
    <n v="217397"/>
    <m/>
    <s v="Donor"/>
    <d v="2014-08-29T11:23:00"/>
    <d v="2014-08-29T11:23:00"/>
    <n v="2014"/>
    <s v="Yemen"/>
    <s v="Appeal projects, not including sub-set"/>
    <n v="0"/>
    <d v="2014-01-01T00:00:00"/>
    <d v="2014-12-31T00:00:00"/>
    <s v="NOT SPECIFIED"/>
    <s v="NOT SPECIFIED"/>
    <s v="3-Not Specified"/>
  </r>
  <r>
    <x v="46"/>
    <s v="World Food Programme"/>
    <s v="Yemen 2014"/>
    <s v="Yemen 2014"/>
    <s v="YEM-14/SNYS/69895/R/561"/>
    <s v="To be allocated to specific projects / clusters"/>
    <n v="2014"/>
    <n v="324000"/>
    <n v="0"/>
    <s v="To be allocated to specific projects / clusters"/>
    <s v=""/>
    <s v="USD"/>
    <d v="2014-08-25T00:00:00"/>
    <s v="CLUSTER NOT YET SPECIFIED"/>
    <s v="SECTOR NOT YET SPECIFIED"/>
    <s v="Yemen"/>
    <s v="Paid contribution"/>
    <s v="UN Peacebuilding Fund"/>
    <s v="Allocation of unearmarked funds by UN agencies"/>
    <s v="World Food Programme"/>
    <s v="UN Agencies"/>
    <s v="WFP"/>
    <s v="Middle East"/>
    <s v="Yemen"/>
    <s v="Complex Emergency"/>
    <s v="Cash"/>
    <n v="217762"/>
    <m/>
    <s v="Donor and Agency"/>
    <d v="2014-11-28T10:44:00"/>
    <d v="2014-09-04T17:10:00"/>
    <n v="2014"/>
    <s v="Yemen"/>
    <s v="Appeal projects, not including sub-set"/>
    <n v="0"/>
    <d v="2014-01-01T00:00:00"/>
    <d v="2014-12-31T00:00:00"/>
    <s v="NOT SPECIFIED"/>
    <s v="NOT SPECIFIED"/>
    <s v="3-Not Specified"/>
  </r>
  <r>
    <x v="47"/>
    <s v="CARE International"/>
    <s v="Yemen 2014"/>
    <s v="Yemen 2014"/>
    <s v="YEM-14/F/69179/R/5645"/>
    <s v="Provision of integrated humanitarian support to those affected by forced displacement in Yemen and INGO security advisory support"/>
    <n v="2014"/>
    <n v="2130925"/>
    <n v="0"/>
    <s v="To improve food security and increase community resilience to shocks by providing food assistance, safe water, emergency livelihoods support, shelter and protection service over two years. This will benefit chronically vulnerable communities affected by p"/>
    <n v="1312650"/>
    <s v="GBP"/>
    <d v="2014-10-01T00:00:00"/>
    <s v="FOOD SECURITY AND AGRICULTURE"/>
    <s v="FOOD"/>
    <s v="Yemen"/>
    <s v="Commitment"/>
    <s v="United Kingdom "/>
    <s v="United Kingdom"/>
    <s v="CARE International"/>
    <s v="NGOs"/>
    <s v="CARE"/>
    <s v="Middle East"/>
    <s v="Yemen"/>
    <s v="Complex Emergency"/>
    <s v="Cash"/>
    <n v="224477"/>
    <m/>
    <s v="Donor"/>
    <d v="2015-02-04T15:32:00"/>
    <d v="2015-02-04T15:32:00"/>
    <n v="2014"/>
    <s v="Yemen"/>
    <s v="Appeal projects, not including sub-set"/>
    <n v="1128581"/>
    <d v="2014-04-01T00:00:00"/>
    <d v="2014-12-31T00:00:00"/>
    <s v="SOUTH"/>
    <s v="HIGH"/>
    <s v="1-The project is designed to contribute in some limited way to gender equality"/>
  </r>
  <r>
    <x v="47"/>
    <s v="CARE International"/>
    <s v="Yemen 2014"/>
    <s v="Yemen 2014"/>
    <s v="YEM-14/F/69182/R/5645"/>
    <s v="Food Security and Resilience building program "/>
    <n v="2014"/>
    <n v="1332231"/>
    <n v="0"/>
    <s v="To mprove food secuity and increase community resilience to shocks by providing food assistance, safe water, emergency livelihoods support, shelter and protection services over two years. This will benefit chronically vulnerable communities affected by po"/>
    <s v=""/>
    <s v="USD"/>
    <d v="2014-02-01T00:00:00"/>
    <s v="FOOD SECURITY AND AGRICULTURE"/>
    <s v="FOOD"/>
    <s v="Yemen"/>
    <s v="Commitment"/>
    <s v="United Kingdom "/>
    <s v="United Kingdom"/>
    <s v="CARE International"/>
    <s v="NGOs"/>
    <s v="CARE"/>
    <s v="Middle East"/>
    <s v="Yemen"/>
    <s v="Complex Emergency"/>
    <s v="Cash"/>
    <n v="213059"/>
    <m/>
    <s v="Donor"/>
    <d v="2014-08-29T16:40:00"/>
    <d v="2014-05-30T18:02:00"/>
    <n v="2014"/>
    <s v="Yemen"/>
    <s v="Appeal projects, not including sub-set"/>
    <n v="1332231"/>
    <d v="2014-01-01T00:00:00"/>
    <d v="2014-12-31T00:00:00"/>
    <s v="SOUTH"/>
    <s v="MEDIUM"/>
    <s v="0-No signs that gender issues were considered in project design"/>
  </r>
  <r>
    <x v="47"/>
    <s v="CARE International"/>
    <s v="Yemen 2014"/>
    <s v="Yemen 2014"/>
    <s v="YEM-14/WS/69174/R/5645"/>
    <s v="Integrated Recovery Programme (IRP) in support of conflict-affected population in North &amp; South Yemen "/>
    <n v="2014"/>
    <n v="1900000"/>
    <n v="0"/>
    <s v="To improve food security and increase community resilience to shocks by providing food assistance, safe water, emergency livelihoods support, shelter and protection service over two years. This will benefit chronically vulnerable communities affected by p"/>
    <s v=""/>
    <s v="USD"/>
    <d v="2014-06-01T00:00:00"/>
    <s v="WATER, SANITATION AND HYGIENE"/>
    <s v="WATER AND SANITATION"/>
    <s v="Yemen"/>
    <s v="Commitment"/>
    <s v="United Kingdom "/>
    <s v="United Kingdom"/>
    <s v="CARE International"/>
    <s v="NGOs"/>
    <s v="CARE"/>
    <s v="Middle East"/>
    <s v="Yemen"/>
    <s v="Complex Emergency"/>
    <s v="Cash"/>
    <n v="216374"/>
    <m/>
    <s v="Donor"/>
    <d v="2014-08-29T15:52:00"/>
    <d v="2014-08-07T16:19:00"/>
    <n v="2014"/>
    <s v="Yemen"/>
    <s v="Appeal projects, not including sub-set"/>
    <n v="1900000"/>
    <d v="2013-09-01T00:00:00"/>
    <d v="2015-08-31T00:00:00"/>
    <s v="OTHER"/>
    <s v="HIGH"/>
    <s v="2a-The project is designed to contribute significantly to gender equality"/>
  </r>
  <r>
    <x v="47"/>
    <s v="Emergency Response Fund (OCHA)"/>
    <s v="Yemen 2014"/>
    <s v="Yemen 2014"/>
    <s v="YEM-14/SNYS/67498/R/8487"/>
    <s v="Emergency Response Fund for Yemen - (the figure shown for 'funding' is the unallocated balance of the fund)"/>
    <n v="2014"/>
    <n v="2686567"/>
    <n v="0"/>
    <s v="Emergency Response Fund for Yemen - (the figure shown for 'funding' is the unallocated balance of the fund) [OCT 4034]"/>
    <n v="1800000"/>
    <s v="GBP"/>
    <d v="2014-03-26T00:00:00"/>
    <s v="CLUSTER NOT YET SPECIFIED"/>
    <s v="SECTOR NOT YET SPECIFIED"/>
    <s v="Yemen"/>
    <s v="Paid contribution"/>
    <s v="United Kingdom "/>
    <s v="United Kingdom"/>
    <s v="Emergency Response Fund (OCHA)"/>
    <s v="UN Agencies"/>
    <s v="ERF (OCHA)"/>
    <s v="Middle East"/>
    <s v="Yemen"/>
    <s v="Complex Emergency"/>
    <s v="Cash"/>
    <n v="209541"/>
    <m/>
    <s v="Donor and Agency"/>
    <d v="2014-06-03T17:55:00"/>
    <d v="2014-03-31T13:29:00"/>
    <n v="2014"/>
    <s v="Yemen"/>
    <s v="Appeal projects, not including sub-set"/>
    <n v="0"/>
    <d v="2014-01-01T00:00:00"/>
    <d v="2014-12-31T00:00:00"/>
    <s v="NOT SPECIFIED"/>
    <s v="NOT SPECIFIED"/>
    <s v="3-Not Specified"/>
  </r>
  <r>
    <x v="47"/>
    <s v="Emergency Response Fund (OCHA)"/>
    <s v="Yemen 2014"/>
    <s v="Yemen 2014"/>
    <s v="YEM-14/SNYS/67498/R/8487"/>
    <s v="Emergency Response Fund for Yemen - (the figure shown for 'funding' is the unallocated balance of the fund)"/>
    <n v="2014"/>
    <n v="995025"/>
    <n v="0"/>
    <s v="Yemen - ERF (OCT 4071)"/>
    <n v="600000"/>
    <s v="GBP"/>
    <d v="2014-09-04T00:00:00"/>
    <s v="CLUSTER NOT YET SPECIFIED"/>
    <s v="SECTOR NOT YET SPECIFIED"/>
    <s v="Yemen"/>
    <s v="Paid contribution"/>
    <s v="United Kingdom "/>
    <s v="United Kingdom"/>
    <s v="Emergency Response Fund (OCHA)"/>
    <s v="UN Agencies"/>
    <s v="ERF (OCHA)"/>
    <s v="Middle East"/>
    <s v="Yemen"/>
    <s v="Complex Emergency"/>
    <s v="Cash"/>
    <n v="217911"/>
    <m/>
    <s v="Agency"/>
    <d v="2015-01-06T15:37:00"/>
    <d v="2014-09-10T13:07:00"/>
    <n v="2014"/>
    <s v="Yemen"/>
    <s v="Appeal projects, not including sub-set"/>
    <n v="0"/>
    <d v="2014-01-01T00:00:00"/>
    <d v="2014-12-31T00:00:00"/>
    <s v="NOT SPECIFIED"/>
    <s v="NOT SPECIFIED"/>
    <s v="3-Not Specified"/>
  </r>
  <r>
    <x v="47"/>
    <s v="Emergency Response Fund (OCHA)"/>
    <s v="Yemen 2014"/>
    <s v="Yemen 2014"/>
    <s v="YEM-14/SNYS/67498/R/8487"/>
    <s v="Emergency Response Fund for Yemen - (the figure shown for 'funding' is the unallocated balance of the fund)"/>
    <n v="2014"/>
    <n v="3949447"/>
    <n v="0"/>
    <s v="Emergency Response Fund for Yemen - (the figure shown for 'funding' is the unallocated balance of the fund) [OCT 4685]"/>
    <n v="2500000"/>
    <s v="GBP"/>
    <d v="2014-11-24T00:00:00"/>
    <s v="CLUSTER NOT YET SPECIFIED"/>
    <s v="SECTOR NOT YET SPECIFIED"/>
    <s v="Yemen"/>
    <s v="Paid contribution"/>
    <s v="United Kingdom "/>
    <s v="United Kingdom"/>
    <s v="Emergency Response Fund (OCHA)"/>
    <s v="UN Agencies"/>
    <s v="ERF (OCHA)"/>
    <s v="Middle East"/>
    <s v="Yemen"/>
    <s v="Complex Emergency"/>
    <s v="Cash"/>
    <n v="221646"/>
    <m/>
    <s v="Donor and Agency"/>
    <d v="2015-02-04T14:59:00"/>
    <d v="2014-11-27T12:24:00"/>
    <n v="2014"/>
    <s v="Yemen"/>
    <s v="Appeal projects, not including sub-set"/>
    <n v="0"/>
    <d v="2014-01-01T00:00:00"/>
    <d v="2014-12-31T00:00:00"/>
    <s v="NOT SPECIFIED"/>
    <s v="NOT SPECIFIED"/>
    <s v="3-Not Specified"/>
  </r>
  <r>
    <x v="47"/>
    <s v="International Organization for Migration"/>
    <s v="Yemen 2014"/>
    <m/>
    <m/>
    <m/>
    <n v="2014"/>
    <n v="707591"/>
    <n v="0"/>
    <s v="Outside SRP, for activities carreid out by our IP ADRA (203847-104)"/>
    <n v="492226"/>
    <s v="GBP"/>
    <d v="2014-07-01T00:00:00"/>
    <m/>
    <s v="AGRICULTURE"/>
    <s v="Yemen"/>
    <s v="Paid contribution"/>
    <s v="United Kingdom "/>
    <s v="United Kingdom"/>
    <s v="International Organization for Migration"/>
    <s v="UN Agencies"/>
    <s v="IOM"/>
    <s v="Middle East"/>
    <s v="Yemen"/>
    <s v="Complex Emergency"/>
    <s v="Cash"/>
    <n v="217772"/>
    <m/>
    <s v="Donor and Agency"/>
    <d v="2014-09-04T18:29:00"/>
    <d v="2014-09-04T18:29:00"/>
    <m/>
    <m/>
    <s v="Appeal projects, not including sub-set"/>
    <m/>
    <m/>
    <m/>
    <m/>
    <m/>
    <m/>
  </r>
  <r>
    <x v="47"/>
    <s v="International Organization for Migration"/>
    <s v="Yemen 2014"/>
    <s v="Yemen 2014"/>
    <s v="YEM-14/A/69214/R/298"/>
    <s v="Livelihood support to conflict affected and underserved most vulnerable communities in Abyan, Hadramout and Shabwa governorates"/>
    <n v="2014"/>
    <n v="913484"/>
    <n v="0"/>
    <s v="Livelihood support to conflict affected and underserved most vulnerable communities in Abyan, Hadramout and Shabwa governorates (203847-104)"/>
    <n v="589197"/>
    <s v="GBP"/>
    <d v="2014-07-01T00:00:00"/>
    <s v="FOOD SECURITY AND AGRICULTURE"/>
    <s v="AGRICULTURE"/>
    <s v="Yemen"/>
    <s v="Paid contribution"/>
    <s v="United Kingdom "/>
    <s v="United Kingdom"/>
    <s v="International Organization for Migration"/>
    <s v="UN Agencies"/>
    <s v="IOM"/>
    <s v="Middle East"/>
    <s v="Yemen"/>
    <s v="Complex Emergency"/>
    <s v="Cash"/>
    <n v="216376"/>
    <m/>
    <s v="Donor and Agency"/>
    <d v="2014-09-04T18:27:00"/>
    <d v="2014-08-07T16:21:00"/>
    <n v="2014"/>
    <s v="Yemen"/>
    <s v="Appeal projects, not including sub-set"/>
    <n v="1000000"/>
    <d v="2014-01-01T00:00:00"/>
    <d v="2014-12-31T00:00:00"/>
    <s v="SOUTH"/>
    <s v="MEDIUM"/>
    <s v="1-The project is designed to contribute in some limited way to gender equality"/>
  </r>
  <r>
    <x v="47"/>
    <s v="International Organization for Migration"/>
    <s v="Yemen 2014"/>
    <s v="Yemen 2014"/>
    <s v="YEM-14/MS/69256/R/298"/>
    <s v="Provision of Life-saving Humanitarian and Protection Assistance for Stranded and Destitute Migrants from the Horn of Africa."/>
    <n v="2014"/>
    <n v="2573643"/>
    <n v="0"/>
    <s v="Provision of Life-saving Humanitarian and Protection Assistance for Stranded and Destitute Migrants from the Horn of Africa (203847-104)"/>
    <n v="1660000"/>
    <s v="GBP"/>
    <d v="2014-04-01T00:00:00"/>
    <s v="MULTI-SECTOR : REFUGEES/MIGRANTS"/>
    <s v="MULTI-SECTOR"/>
    <s v="Yemen"/>
    <s v="Paid contribution"/>
    <s v="United Kingdom "/>
    <s v="United Kingdom"/>
    <s v="International Organization for Migration"/>
    <s v="UN Agencies"/>
    <s v="IOM"/>
    <s v="Middle East"/>
    <s v="Yemen"/>
    <s v="Complex Emergency"/>
    <s v="Cash"/>
    <n v="213167"/>
    <m/>
    <s v="Donor and Agency"/>
    <d v="2014-09-04T18:25:00"/>
    <d v="2014-06-03T17:59:00"/>
    <n v="2014"/>
    <s v="Yemen"/>
    <s v="Appeal projects, not including sub-set"/>
    <n v="3717817"/>
    <d v="2014-01-01T00:00:00"/>
    <d v="2014-12-31T00:00:00"/>
    <s v="NOT SPECIFIED"/>
    <s v="HIGH"/>
    <s v="2a-The project is designed to contribute significantly to gender equality"/>
  </r>
  <r>
    <x v="47"/>
    <s v="International Organization for Migration"/>
    <s v="Yemen 2014"/>
    <s v="Yemen 2014"/>
    <s v="YEM-14/SNYS/69699/R/298"/>
    <s v="To be allocated to specific projects / clusters"/>
    <n v="2014"/>
    <n v="236967"/>
    <n v="0"/>
    <s v="Responding to emerging humanitarian needs (203847-104)"/>
    <n v="150000"/>
    <s v="GBP"/>
    <d v="2014-12-01T00:00:00"/>
    <s v="CLUSTER NOT YET SPECIFIED"/>
    <s v="SECTOR NOT YET SPECIFIED"/>
    <s v="Yemen"/>
    <s v="Commitment"/>
    <s v="United Kingdom "/>
    <s v="United Kingdom"/>
    <s v="International Organization for Migration"/>
    <s v="UN Agencies"/>
    <s v="IOM"/>
    <s v="Middle East"/>
    <s v="Yemen"/>
    <s v="Complex Emergency"/>
    <s v="Cash"/>
    <n v="224469"/>
    <m/>
    <s v="Donor"/>
    <d v="2015-02-04T14:51:00"/>
    <d v="2015-02-04T14:51:00"/>
    <n v="2014"/>
    <s v="Yemen"/>
    <s v="Appeal projects, not including sub-set"/>
    <n v="0"/>
    <d v="2014-01-01T00:00:00"/>
    <d v="2014-12-31T00:00:00"/>
    <s v="NOT SPECIFIED"/>
    <s v="NOT SPECIFIED"/>
    <s v="3-Not Specified"/>
  </r>
  <r>
    <x v="47"/>
    <s v="International Organization for Migration"/>
    <s v="Yemen 2014"/>
    <s v="Yemen 2014"/>
    <s v="YEM-14/SNYS/69699/R/298"/>
    <s v="To be allocated to specific projects / clusters"/>
    <n v="2014"/>
    <n v="3161080"/>
    <n v="0"/>
    <s v="To improve food security and increase community resilience to shocks by providing food assistance, safe water, emergency livelihoods support, shelter and protection services over two years. This will benefit choronically vulnerable communities affected by"/>
    <n v="1947225"/>
    <s v="GBP"/>
    <d v="2014-10-01T00:00:00"/>
    <s v="CLUSTER NOT YET SPECIFIED"/>
    <s v="SECTOR NOT YET SPECIFIED"/>
    <s v="Yemen"/>
    <s v="Commitment"/>
    <s v="United Kingdom "/>
    <s v="United Kingdom"/>
    <s v="International Organization for Migration"/>
    <s v="UN Agencies"/>
    <s v="IOM"/>
    <s v="Middle East"/>
    <s v="Yemen"/>
    <s v="Complex Emergency"/>
    <s v="Cash"/>
    <n v="224480"/>
    <m/>
    <s v="Donor"/>
    <d v="2015-02-04T15:49:00"/>
    <d v="2015-02-04T15:49:00"/>
    <n v="2014"/>
    <s v="Yemen"/>
    <s v="Appeal projects, not including sub-set"/>
    <n v="0"/>
    <d v="2014-01-01T00:00:00"/>
    <d v="2014-12-31T00:00:00"/>
    <s v="NOT SPECIFIED"/>
    <s v="NOT SPECIFIED"/>
    <s v="3-Not Specified"/>
  </r>
  <r>
    <x v="47"/>
    <s v="Office for the Coordination of Humanitarian Affairs"/>
    <s v="Yemen 2014"/>
    <s v="Yemen 2014"/>
    <s v="YEM-14/CSS/63825/R/119"/>
    <s v="Strengthening humanitarian coordination and advocacy"/>
    <n v="2014"/>
    <n v="413223"/>
    <n v="0"/>
    <s v="Strengthening Humanitarian Coordination and Advocacy in Yemen [OCT 4218]; [203847-105; 40075891]"/>
    <n v="250000"/>
    <s v="GBP"/>
    <d v="2014-06-24T00:00:00"/>
    <s v="COORDINATION AND SUPPORT SERVICES"/>
    <s v="COORDINATION AND SUPPORT SERVICES"/>
    <s v="Yemen"/>
    <s v="Paid contribution"/>
    <s v="United Kingdom "/>
    <s v="United Kingdom"/>
    <s v="Office for the Coordination of Humanitarian Affairs"/>
    <s v="UN Agencies"/>
    <s v="OCHA"/>
    <s v="Middle East"/>
    <s v="Yemen"/>
    <s v="Complex Emergency"/>
    <s v="Cash"/>
    <n v="199784"/>
    <m/>
    <s v="Agency"/>
    <d v="2014-08-29T17:12:00"/>
    <d v="2013-07-18T17:54:00"/>
    <n v="2014"/>
    <s v="Yemen"/>
    <s v="Appeal projects, not including sub-set"/>
    <n v="5200000"/>
    <d v="2014-01-01T00:00:00"/>
    <d v="2014-12-31T00:00:00"/>
    <s v="NOT SPECIFIED"/>
    <s v="NOT SPECIFIED"/>
    <s v="3-Not Specified"/>
  </r>
  <r>
    <x v="47"/>
    <s v="Office for the Coordination of Humanitarian Affairs"/>
    <s v="Yemen 2014"/>
    <s v="Yemen 2014"/>
    <s v="YEM-14/CSS/63825/R/119"/>
    <s v="Strengthening humanitarian coordination and advocacy"/>
    <n v="2014"/>
    <n v="413223"/>
    <n v="0"/>
    <s v="Yemen - OCHA Office  [OCT 4343]"/>
    <n v="250000"/>
    <s v="GBP"/>
    <d v="2013-07-17T00:00:00"/>
    <s v="COORDINATION AND SUPPORT SERVICES"/>
    <s v="COORDINATION AND SUPPORT SERVICES"/>
    <s v="Yemen"/>
    <s v="Paid contribution"/>
    <s v="United Kingdom "/>
    <s v="United Kingdom"/>
    <s v="Office for the Coordination of Humanitarian Affairs"/>
    <s v="UN Agencies"/>
    <s v="OCHA"/>
    <s v="Middle East"/>
    <s v="Yemen"/>
    <s v="Complex Emergency"/>
    <s v="Cash"/>
    <n v="205131"/>
    <m/>
    <s v="Agency"/>
    <d v="2014-10-21T17:36:00"/>
    <d v="2013-12-10T12:39:00"/>
    <n v="2014"/>
    <s v="Yemen"/>
    <s v="Appeal projects, not including sub-set"/>
    <n v="5200000"/>
    <d v="2014-01-01T00:00:00"/>
    <d v="2014-12-31T00:00:00"/>
    <s v="NOT SPECIFIED"/>
    <s v="NOT SPECIFIED"/>
    <s v="3-Not Specified"/>
  </r>
  <r>
    <x v="47"/>
    <s v="OXFAM GB"/>
    <s v="Yemen 2014"/>
    <m/>
    <m/>
    <m/>
    <n v="2014"/>
    <n v="54650"/>
    <n v="0"/>
    <s v="To improve food security and increase community resilience to shocks by providing food assistance, safe water, emergency livelihoods support, shelter and protection service over two years. This will benefit chronically vulnerable communities affected by p"/>
    <n v="32134"/>
    <s v="GBP"/>
    <d v="2014-07-01T00:00:00"/>
    <m/>
    <s v="SECTOR NOT YET SPECIFIED"/>
    <s v="Yemen"/>
    <s v="Commitment"/>
    <s v="United Kingdom "/>
    <s v="United Kingdom"/>
    <s v="Oxfam/Community Aid Abroad/Intermon/Novib"/>
    <s v="NGOs"/>
    <s v="OXFAM GB"/>
    <s v="Middle East"/>
    <s v="Yemen"/>
    <s v="Complex Emergency"/>
    <s v="Cash"/>
    <n v="216372"/>
    <m/>
    <s v="Donor"/>
    <d v="2014-08-29T17:14:00"/>
    <d v="2014-08-07T16:14:00"/>
    <m/>
    <m/>
    <s v="Appeal projects, not including sub-set"/>
    <m/>
    <m/>
    <m/>
    <m/>
    <m/>
    <m/>
  </r>
  <r>
    <x v="47"/>
    <s v="OXFAM GB"/>
    <s v="Yemen 2014"/>
    <s v="Yemen 2014"/>
    <s v="YEM-14/ER/68942/R/5120"/>
    <s v="Humanitarian and Resilience Building in Western Yemen"/>
    <n v="2014"/>
    <n v="3467852"/>
    <n v="0"/>
    <s v="To improve food security and increase community resilience to shocks by providing food assistance, safe water, emergency livelihoods support, shelter and protection services over two years. This will benefit choronically vulnerable communities affected by"/>
    <n v="2080711"/>
    <s v="GBP"/>
    <d v="2014-03-01T00:00:00"/>
    <s v="EARLY RECOVERY"/>
    <s v="ECONOMIC RECOVERY AND INFRASTRUCTURE"/>
    <s v="Yemen"/>
    <s v="Commitment"/>
    <s v="United Kingdom "/>
    <s v="United Kingdom"/>
    <s v="Oxfam/Community Aid Abroad/Intermon/Novib"/>
    <s v="NGOs"/>
    <s v="OXFAM GB"/>
    <s v="Middle East"/>
    <s v="Yemen"/>
    <s v="Complex Emergency"/>
    <s v="Cash"/>
    <n v="213163"/>
    <m/>
    <s v="Donor and Agency"/>
    <d v="2014-09-02T12:39:00"/>
    <d v="2014-06-03T17:49:00"/>
    <n v="2014"/>
    <s v="Yemen"/>
    <s v="Appeal projects, not including sub-set"/>
    <n v="3091021"/>
    <d v="2014-05-01T00:00:00"/>
    <d v="2015-04-30T00:00:00"/>
    <s v="OTHER"/>
    <s v="MEDIUM"/>
    <s v="2a-The project is designed to contribute significantly to gender equality"/>
  </r>
  <r>
    <x v="47"/>
    <s v="OXFAM GB"/>
    <s v="Yemen 2014"/>
    <s v="Yemen 2014"/>
    <s v="YEM-14/ER/68947/R/5120"/>
    <s v="Humanitarian and Resilience Building in Western Yemen"/>
    <n v="2014"/>
    <n v="2266267"/>
    <n v="0"/>
    <s v="To improve food security and increase community resilience to shocks by providing food assistance, safe water, emergency livelihoods support, shelter and protection services over two years. This will benefit choronically vulnerable communities affected by"/>
    <n v="1359760"/>
    <s v="GBP"/>
    <d v="2014-03-01T00:00:00"/>
    <s v="FOOD SECURITY AND AGRICULTURE"/>
    <s v="ECONOMIC RECOVERY AND INFRASTRUCTURE"/>
    <s v="Yemen"/>
    <s v="Paid contribution"/>
    <s v="United Kingdom "/>
    <s v="United Kingdom"/>
    <s v="Oxfam/Community Aid Abroad/Intermon/Novib"/>
    <s v="NGOs"/>
    <s v="OXFAM GB"/>
    <s v="Middle East"/>
    <s v="Yemen"/>
    <s v="Complex Emergency"/>
    <s v="Cash"/>
    <n v="213060"/>
    <m/>
    <s v="Donor"/>
    <d v="2014-09-02T12:43:00"/>
    <d v="2014-05-30T18:05:00"/>
    <n v="2014"/>
    <s v="Yemen"/>
    <s v="Appeal projects, not including sub-set"/>
    <n v="1117370"/>
    <d v="2013-08-01T00:00:00"/>
    <d v="2015-07-30T00:00:00"/>
    <s v="OTHER"/>
    <s v="NOT SPECIFIED"/>
    <s v="2a-The project is designed to contribute significantly to gender equality"/>
  </r>
  <r>
    <x v="47"/>
    <s v="OXFAM GB"/>
    <s v="Yemen 2014"/>
    <s v="Yemen 2014"/>
    <s v="YEM-14/WS/68559/R/5120"/>
    <s v="WASH Emergency Response in Abyan governorate"/>
    <n v="2014"/>
    <n v="459682"/>
    <n v="0"/>
    <s v="Response to emerging humanitarian needs in country  (203847-102)"/>
    <n v="290979"/>
    <s v="GBP"/>
    <d v="2014-12-01T00:00:00"/>
    <s v="WATER, SANITATION AND HYGIENE"/>
    <s v="WATER AND SANITATION"/>
    <s v="Yemen"/>
    <s v="Commitment"/>
    <s v="United Kingdom "/>
    <s v="United Kingdom"/>
    <s v="Oxfam/Community Aid Abroad/Intermon/Novib"/>
    <s v="NGOs"/>
    <s v="OXFAM GB"/>
    <s v="Middle East"/>
    <s v="Yemen"/>
    <s v="Complex Emergency"/>
    <s v="Cash"/>
    <n v="224470"/>
    <m/>
    <s v="Donor"/>
    <d v="2015-02-04T14:57:00"/>
    <d v="2015-02-04T14:57:00"/>
    <n v="2014"/>
    <s v="Yemen"/>
    <s v="Appeal projects, not including sub-set"/>
    <n v="1000000"/>
    <d v="2014-01-01T00:00:00"/>
    <d v="2014-12-31T00:00:00"/>
    <s v="SOUTH"/>
    <s v="NOT SPECIFIED"/>
    <s v="2a-The project is designed to contribute significantly to gender equality"/>
  </r>
  <r>
    <x v="47"/>
    <s v="Save the Children "/>
    <s v="Yemen 2014"/>
    <s v="Yemen 2014"/>
    <s v="YEM-14/SNYS/70036/R/6079"/>
    <s v="To be allocated to specific projects / clusters"/>
    <n v="2014"/>
    <n v="4555638"/>
    <n v="0"/>
    <s v="To improve food security and increase community resilience to shocks by providing food assistance, safe water, emergency livelihoods support, shelter and protection service over two years. This will benefit chronically vulnerable communities affected by p"/>
    <n v="2678715"/>
    <s v="GBP"/>
    <d v="2014-07-01T00:00:00"/>
    <s v="CLUSTER NOT YET SPECIFIED"/>
    <s v="SECTOR NOT YET SPECIFIED"/>
    <s v="Yemen"/>
    <s v="Commitment"/>
    <s v="United Kingdom "/>
    <s v="United Kingdom"/>
    <s v="Save the Children "/>
    <s v="NGOs"/>
    <s v="SC "/>
    <s v="Middle East"/>
    <s v="Yemen"/>
    <s v="Complex Emergency"/>
    <s v="Cash"/>
    <n v="215598"/>
    <m/>
    <s v="Donor"/>
    <d v="2014-08-07T15:35:00"/>
    <d v="2014-07-22T15:44:00"/>
    <n v="2014"/>
    <s v="Yemen"/>
    <s v="Appeal projects, not including sub-set"/>
    <n v="0"/>
    <d v="2014-01-01T00:00:00"/>
    <d v="2014-12-31T00:00:00"/>
    <s v="NOT SPECIFIED"/>
    <s v="NOT SPECIFIED"/>
    <s v="3-Not Specified"/>
  </r>
  <r>
    <x v="47"/>
    <s v="Save the Children "/>
    <s v="Yemen 2014"/>
    <s v="Yemen 2014"/>
    <s v="YEM-14/SNYS/70036/R/6079"/>
    <s v="To be allocated to specific projects / clusters"/>
    <n v="2014"/>
    <n v="2755179"/>
    <n v="0"/>
    <s v="To improve food security and increase community resilience to shocks by providing food assistance, safe water, emergency livelihoods support, shelter and protection service over two years. This will benefit chronically vulnerable communities affected by p"/>
    <n v="1697190"/>
    <s v="GBP"/>
    <d v="2014-10-01T00:00:00"/>
    <s v="CLUSTER NOT YET SPECIFIED"/>
    <s v="SECTOR NOT YET SPECIFIED"/>
    <s v="Yemen"/>
    <s v="Commitment"/>
    <s v="United Kingdom "/>
    <s v="United Kingdom"/>
    <s v="Save the Children "/>
    <s v="NGOs"/>
    <s v="SC "/>
    <s v="Middle East"/>
    <s v="Yemen"/>
    <s v="Complex Emergency"/>
    <s v="Cash"/>
    <n v="224478"/>
    <m/>
    <s v="Donor"/>
    <d v="2015-02-04T15:36:00"/>
    <d v="2015-02-04T15:36:00"/>
    <n v="2014"/>
    <s v="Yemen"/>
    <s v="Appeal projects, not including sub-set"/>
    <n v="0"/>
    <d v="2014-01-01T00:00:00"/>
    <d v="2014-12-31T00:00:00"/>
    <s v="NOT SPECIFIED"/>
    <s v="NOT SPECIFIED"/>
    <s v="3-Not Specified"/>
  </r>
  <r>
    <x v="47"/>
    <s v="United Nations Children's Fund"/>
    <s v="Yemen 2014"/>
    <s v="Yemen 2014"/>
    <s v="YEM-14/H/68976/R/124"/>
    <s v="Scaling up the integrated management of severe acute under nutrition among under 5 girls and boys in the most vulnerable communities in Yemen."/>
    <n v="2014"/>
    <n v="2670068"/>
    <n v="0"/>
    <s v="Scaling up the integrated management of severe acute under nutrition among under 5 girls and boys in the most vulnerable communities in Yemen"/>
    <n v="1570000"/>
    <s v="GBP"/>
    <d v="2014-07-01T00:00:00"/>
    <s v="NUTRITION"/>
    <s v="HEALTH"/>
    <s v="Yemen"/>
    <s v="Commitment"/>
    <s v="United Kingdom "/>
    <s v="United Kingdom"/>
    <s v="United Nations Children's Fund"/>
    <s v="UN Agencies"/>
    <s v="UNICEF"/>
    <s v="Middle East"/>
    <s v="Yemen"/>
    <s v="Complex Emergency"/>
    <s v="Cash"/>
    <n v="215596"/>
    <m/>
    <s v="Donor"/>
    <d v="2014-08-29T17:27:00"/>
    <d v="2014-07-22T15:35:00"/>
    <n v="2014"/>
    <s v="Yemen"/>
    <s v="Appeal projects, not including sub-set"/>
    <n v="24000000"/>
    <d v="2014-01-01T00:00:00"/>
    <d v="2014-12-31T00:00:00"/>
    <s v="OTHER"/>
    <s v="HIGH"/>
    <s v="2a-The project is designed to contribute significantly to gender equality"/>
  </r>
  <r>
    <x v="47"/>
    <s v="United Nations Children's Fund"/>
    <s v="Yemen 2014"/>
    <s v="Yemen 2014"/>
    <s v="YEM-14/H/68976/R/124"/>
    <s v="Scaling up the integrated management of severe acute under nutrition among under 5 girls and boys in the most vulnerable communities in Yemen."/>
    <n v="2014"/>
    <n v="4017477"/>
    <n v="0"/>
    <s v="Scaling up the integrated management of severe acute under nutrition among under 5 girls and boys in the most vulnerable communities in Yemen"/>
    <s v=""/>
    <s v="USD"/>
    <d v="2014-10-15T00:00:00"/>
    <s v="NUTRITION"/>
    <s v="HEALTH"/>
    <s v="Yemen"/>
    <s v="Paid contribution"/>
    <s v="United Kingdom "/>
    <s v="United Kingdom"/>
    <s v="United Nations Children's Fund"/>
    <s v="UN Agencies"/>
    <s v="UNICEF"/>
    <s v="Middle East"/>
    <s v="Yemen"/>
    <s v="Complex Emergency"/>
    <s v="Cash"/>
    <n v="220189"/>
    <m/>
    <s v="Agency"/>
    <d v="2014-11-04T15:17:00"/>
    <d v="2014-11-04T15:17:00"/>
    <n v="2014"/>
    <s v="Yemen"/>
    <s v="Appeal projects, not including sub-set"/>
    <n v="24000000"/>
    <d v="2014-01-01T00:00:00"/>
    <d v="2014-12-31T00:00:00"/>
    <s v="OTHER"/>
    <s v="HIGH"/>
    <s v="2a-The project is designed to contribute significantly to gender equality"/>
  </r>
  <r>
    <x v="47"/>
    <s v="United Nations Children's Fund"/>
    <s v="Yemen 2014"/>
    <s v="Yemen 2014"/>
    <s v="YEM-14/H/72884/R/124"/>
    <s v="Health"/>
    <n v="2014"/>
    <n v="3700945"/>
    <n v="0"/>
    <s v="Health"/>
    <s v=""/>
    <s v="USD"/>
    <d v="2014-10-15T00:00:00"/>
    <s v="HEALTH"/>
    <s v="HEALTH"/>
    <s v="Yemen"/>
    <s v="Paid contribution"/>
    <s v="United Kingdom "/>
    <s v="United Kingdom"/>
    <s v="United Nations Children's Fund"/>
    <s v="UN Agencies"/>
    <s v="UNICEF"/>
    <s v="Middle East"/>
    <s v="Yemen"/>
    <s v="Complex Emergency"/>
    <s v="Cash"/>
    <n v="220191"/>
    <m/>
    <s v="Agency"/>
    <d v="2014-11-04T15:19:00"/>
    <d v="2014-11-04T15:19:00"/>
    <n v="2014"/>
    <s v="Yemen"/>
    <s v="Appeal projects, not including sub-set"/>
    <n v="0"/>
    <d v="2014-01-01T00:00:00"/>
    <d v="2014-12-31T00:00:00"/>
    <s v="NOT SPECIFIED"/>
    <s v="NOT SPECIFIED"/>
    <s v="3-Not Specified"/>
  </r>
  <r>
    <x v="47"/>
    <s v="United Nations Children's Fund"/>
    <s v="Yemen 2014"/>
    <s v="Yemen 2014"/>
    <s v="YEM-14/WS/68822/R/124"/>
    <s v="WASH Emergency Project for Yemen. Water, Sanitation and Hygiene"/>
    <n v="2014"/>
    <n v="1222311"/>
    <n v="0"/>
    <s v="WASH Emergency Project for Yemen. Water, Sanitation and Hygiene  "/>
    <s v=""/>
    <s v="USD"/>
    <d v="2014-10-15T00:00:00"/>
    <s v="WATER, SANITATION AND HYGIENE"/>
    <s v="WATER AND SANITATION"/>
    <s v="Yemen"/>
    <s v="Paid contribution"/>
    <s v="United Kingdom "/>
    <s v="United Kingdom"/>
    <s v="United Nations Children's Fund"/>
    <s v="UN Agencies"/>
    <s v="UNICEF"/>
    <s v="Middle East"/>
    <s v="Yemen"/>
    <s v="Complex Emergency"/>
    <s v="Cash"/>
    <n v="220190"/>
    <m/>
    <s v="Agency"/>
    <d v="2014-11-04T15:18:00"/>
    <d v="2014-11-04T15:18:00"/>
    <n v="2014"/>
    <s v="Yemen"/>
    <s v="Appeal projects, not including sub-set"/>
    <n v="10000000"/>
    <d v="2014-01-01T00:00:00"/>
    <d v="2014-12-31T00:00:00"/>
    <s v="NOT SPECIFIED"/>
    <s v="HIGH"/>
    <s v="2a-The project is designed to contribute significantly to gender equality"/>
  </r>
  <r>
    <x v="47"/>
    <s v="Various Recipients (details not yet provided)"/>
    <s v="Yemen 2014"/>
    <m/>
    <m/>
    <m/>
    <n v="2014"/>
    <n v="4950495"/>
    <n v="0"/>
    <s v="To provide humanitarian assistance with improved access to healthcare, seeds, tools and fertilisers and access to repaired water supply systems in the most conflict-affected parts of Yemen, including Abyan, Saada and Aljawf (203810-101)"/>
    <n v="3000000"/>
    <s v="GBP"/>
    <d v="2014-02-01T00:00:00"/>
    <m/>
    <s v="SECTOR NOT YET SPECIFIED"/>
    <s v="Yemen"/>
    <s v="Commitment"/>
    <s v="United Kingdom "/>
    <s v="United Kingdom"/>
    <s v="Various Recipients (details not yet provided)"/>
    <s v="Other"/>
    <s v="Various Recipients"/>
    <s v="Middle East"/>
    <s v="Yemen"/>
    <s v="Complex Emergency"/>
    <s v="Cash"/>
    <n v="213168"/>
    <m/>
    <s v="Donor"/>
    <d v="2014-06-03T18:03:00"/>
    <d v="2014-06-03T18:02:00"/>
    <m/>
    <m/>
    <s v="Appeal projects, not including sub-set"/>
    <m/>
    <m/>
    <m/>
    <m/>
    <m/>
    <m/>
  </r>
  <r>
    <x v="47"/>
    <s v="Various Recipients (details not yet provided)"/>
    <s v="Yemen 2014"/>
    <m/>
    <m/>
    <m/>
    <n v="2014"/>
    <n v="7424961"/>
    <n v="0"/>
    <s v="Responding to needs emerging from conflict affected areas (203810-101) (through non-disclosed Humanitarian Agency  )"/>
    <n v="4700000"/>
    <s v="GBP"/>
    <d v="2014-12-01T00:00:00"/>
    <m/>
    <s v="SECTOR NOT YET SPECIFIED"/>
    <s v="Yemen"/>
    <s v="Commitment"/>
    <s v="United Kingdom "/>
    <s v="United Kingdom"/>
    <s v="Various Recipients (details not yet provided)"/>
    <s v="Other"/>
    <s v="Various Recipients"/>
    <s v="Middle East"/>
    <s v="Yemen"/>
    <s v="Complex Emergency"/>
    <s v="Cash"/>
    <n v="224471"/>
    <m/>
    <s v="Donor"/>
    <d v="2015-02-04T15:03:00"/>
    <d v="2015-02-04T15:03:00"/>
    <m/>
    <m/>
    <s v="Appeal projects, not including sub-set"/>
    <m/>
    <m/>
    <m/>
    <m/>
    <m/>
    <m/>
  </r>
  <r>
    <x v="48"/>
    <s v="Emergency Response Fund (OCHA)"/>
    <s v="Yemen 2014"/>
    <s v="Yemen 2014"/>
    <s v="YEM-14/SNYS/67498/R/8487"/>
    <s v="Emergency Response Fund for Yemen - (the figure shown for 'funding' is the unallocated balance of the fund)"/>
    <n v="2014"/>
    <n v="-400000"/>
    <n v="0"/>
    <s v="Balancing entry for fund allocation 220126"/>
    <m/>
    <s v="USD"/>
    <d v="2014-09-01T00:00:00"/>
    <s v="CLUSTER NOT YET SPECIFIED"/>
    <s v="SECTOR NOT YET SPECIFIED"/>
    <s v="Yemen"/>
    <s v="Paid contribution"/>
    <s v="United Nations Children's Fund"/>
    <s v="Allocation of unearmarked funds by UN agencies"/>
    <s v="Emergency Response Fund (OCHA)"/>
    <s v="UN Agencies"/>
    <s v="ERF (OCHA)"/>
    <s v="Middle East"/>
    <s v="Yemen"/>
    <s v="Complex Emergency"/>
    <s v="Cash"/>
    <n v="220127"/>
    <m/>
    <s v="Agency"/>
    <d v="2014-11-03T14:53:00"/>
    <d v="2014-11-03T14:53:00"/>
    <n v="2014"/>
    <s v="Yemen"/>
    <s v="Appeal projects, not including sub-set"/>
    <n v="0"/>
    <d v="2014-01-01T00:00:00"/>
    <d v="2014-12-31T00:00:00"/>
    <s v="NOT SPECIFIED"/>
    <s v="NOT SPECIFIED"/>
    <s v="3-Not Specified"/>
  </r>
  <r>
    <x v="48"/>
    <s v="Emergency Response Fund (OCHA)"/>
    <s v="Yemen 2014"/>
    <s v="Yemen 2014"/>
    <s v="YEM-14/SNYS/67498/R/8487"/>
    <s v="Emergency Response Fund for Yemen - (the figure shown for 'funding' is the unallocated balance of the fund)"/>
    <n v="2014"/>
    <n v="-15672"/>
    <n v="0"/>
    <s v="Balancing entry for fund allocation 225635"/>
    <m/>
    <s v="USD"/>
    <d v="2014-12-01T00:00:00"/>
    <s v="CLUSTER NOT YET SPECIFIED"/>
    <s v="SECTOR NOT YET SPECIFIED"/>
    <s v="Yemen"/>
    <s v="Paid contribution"/>
    <s v="United Nations Children's Fund"/>
    <s v="Allocation of unearmarked funds by UN agencies"/>
    <s v="Emergency Response Fund (OCHA)"/>
    <s v="UN Agencies"/>
    <s v="ERF (OCHA)"/>
    <s v="Middle East"/>
    <s v="Yemen"/>
    <s v="Complex Emergency"/>
    <s v="Cash"/>
    <n v="225636"/>
    <m/>
    <s v="Agency"/>
    <d v="2015-03-03T15:37:00"/>
    <d v="2015-03-03T15:37:00"/>
    <n v="2014"/>
    <s v="Yemen"/>
    <s v="Appeal projects, not including sub-set"/>
    <n v="0"/>
    <d v="2014-01-01T00:00:00"/>
    <d v="2014-12-31T00:00:00"/>
    <s v="NOT SPECIFIED"/>
    <s v="NOT SPECIFIED"/>
    <s v="3-Not Specified"/>
  </r>
  <r>
    <x v="49"/>
    <s v="Emergency Response Fund (OCHA)"/>
    <s v="Yemen 2014"/>
    <s v="Yemen 2014"/>
    <s v="YEM-14/SNYS/67498/R/8487"/>
    <s v="Emergency Response Fund for Yemen - (the figure shown for 'funding' is the unallocated balance of the fund)"/>
    <n v="2014"/>
    <n v="-457596"/>
    <n v="0"/>
    <s v="Balancing entry for fund allocation 216568"/>
    <m/>
    <s v="USD"/>
    <d v="2013-12-29T00:00:00"/>
    <s v="CLUSTER NOT YET SPECIFIED"/>
    <s v="SECTOR NOT YET SPECIFIED"/>
    <s v="Yemen"/>
    <s v="Paid contribution"/>
    <s v="United Nations Development Programme"/>
    <s v="Allocation of unearmarked funds by UN agencies"/>
    <s v="Emergency Response Fund (OCHA)"/>
    <s v="UN Agencies"/>
    <s v="ERF (OCHA)"/>
    <s v="Middle East"/>
    <s v="Yemen"/>
    <s v="Complex Emergency"/>
    <s v="Cash"/>
    <n v="217448"/>
    <m/>
    <s v="Donor"/>
    <d v="2014-08-11T17:09:00"/>
    <d v="2014-08-11T17:09:00"/>
    <n v="2014"/>
    <s v="Yemen"/>
    <s v="Appeal projects, not including sub-set"/>
    <n v="0"/>
    <d v="2014-01-01T00:00:00"/>
    <d v="2014-12-31T00:00:00"/>
    <s v="NOT SPECIFIED"/>
    <s v="NOT SPECIFIED"/>
    <s v="3-Not Specified"/>
  </r>
  <r>
    <x v="50"/>
    <s v="United Nations High Commissioner for Refugees"/>
    <s v="Yemen 2014"/>
    <s v="Yemen 2014"/>
    <s v="YEM-14/SNYS/68602/R/120"/>
    <s v="To be allocated to specific projects / clusters"/>
    <n v="2014"/>
    <n v="50000"/>
    <n v="0"/>
    <s v="To be allocated to specific projects / clusters"/>
    <s v=""/>
    <s v="USD"/>
    <d v="2014-04-24T00:00:00"/>
    <s v="CLUSTER NOT YET SPECIFIED"/>
    <s v="SECTOR NOT YET SPECIFIED"/>
    <s v="Yemen"/>
    <s v="Paid contribution"/>
    <s v="United Nations Joint Programme on HIV/AIDS"/>
    <s v="Allocation of unearmarked funds by UN agencies"/>
    <s v="United Nations High Commissioner for Refugees"/>
    <s v="UN Agencies"/>
    <s v="UNHCR"/>
    <s v="Middle East"/>
    <s v="Yemen"/>
    <s v="Complex Emergency"/>
    <s v="Cash"/>
    <n v="211104"/>
    <m/>
    <s v="Agency"/>
    <d v="2014-08-15T11:04:00"/>
    <d v="2014-04-24T14:51:00"/>
    <n v="2014"/>
    <s v="Yemen"/>
    <s v="Appeal projects, not including sub-set"/>
    <n v="0"/>
    <d v="2014-01-01T00:00:00"/>
    <d v="2014-12-31T00:00:00"/>
    <s v="NOT SPECIFIED"/>
    <s v="NOT SPECIFIED"/>
    <s v="3-Not Specified"/>
  </r>
  <r>
    <x v="51"/>
    <s v="Adventist Development and Relief Agency "/>
    <s v="Yemen 2014"/>
    <s v="Yemen 2014"/>
    <s v="YEM-14/F/69036/R/6579"/>
    <s v="Building Resilience Among Yemen’s Conflict-Affected Communities Through Restoration of Critical Livelihoods and promotion of mid-term economic strategies (IOM and ADRA)"/>
    <n v="2014"/>
    <n v="2000000"/>
    <n v="0"/>
    <s v="Agriculture and food security (USAID/OFDA)"/>
    <s v=""/>
    <s v="USD"/>
    <d v="2014-09-30T00:00:00"/>
    <s v="FOOD SECURITY AND AGRICULTURE"/>
    <s v="FOOD"/>
    <s v="Yemen"/>
    <s v="Paid contribution"/>
    <s v="United States of America"/>
    <s v="United States"/>
    <s v="Adventist Development and Relief Agency "/>
    <s v="NGOs"/>
    <s v="ADRA "/>
    <s v="Middle East"/>
    <s v="Yemen"/>
    <s v="Complex Emergency"/>
    <s v="Cash"/>
    <n v="219661"/>
    <m/>
    <s v="Donor"/>
    <d v="2014-10-23T15:36:00"/>
    <d v="2014-10-23T15:36:00"/>
    <n v="2014"/>
    <s v="Yemen"/>
    <s v="Appeal projects, not including sub-set"/>
    <n v="7232130"/>
    <d v="2014-01-01T00:00:00"/>
    <d v="2015-12-31T00:00:00"/>
    <s v="NORTH"/>
    <s v="MEDIUM"/>
    <s v="1-The project is designed to contribute in some limited way to gender equality"/>
  </r>
  <r>
    <x v="51"/>
    <s v="Agency for Technical Cooperation and Development"/>
    <s v="Yemen 2014"/>
    <s v="Yemen 2014"/>
    <s v="YEM-14/ER/69197/R/6458"/>
    <s v="Emergency Livelihoods Support for/Increasing resilience among the Most Vulnerable Conflict Affected Populations in Yemen"/>
    <n v="2014"/>
    <n v="727472"/>
    <n v="0"/>
    <s v="Emergency Livelihoods Support for/Increasing resilience among the Most Vulnerable Conflict Affected Populations in Yemen  (USAID/OFDA)"/>
    <s v=""/>
    <s v="USD"/>
    <d v="2014-06-30T00:00:00"/>
    <s v="EARLY RECOVERY"/>
    <s v="ECONOMIC RECOVERY AND INFRASTRUCTURE"/>
    <s v="Yemen"/>
    <s v="Paid contribution"/>
    <s v="United States of America"/>
    <s v="United States"/>
    <s v="Agency for Technical Cooperation and Development"/>
    <s v="NGOs"/>
    <s v="ACTED"/>
    <s v="Middle East"/>
    <s v="Yemen"/>
    <s v="Complex Emergency"/>
    <s v="Cash"/>
    <n v="215679"/>
    <m/>
    <s v="Donor and Agency"/>
    <d v="2014-09-09T11:48:00"/>
    <d v="2014-07-23T10:58:00"/>
    <n v="2014"/>
    <s v="Yemen"/>
    <s v="Appeal projects, not including sub-set"/>
    <n v="1337071"/>
    <d v="2014-06-01T00:00:00"/>
    <d v="2015-05-31T00:00:00"/>
    <s v="OTHER"/>
    <s v="HIGH"/>
    <s v="2a-The project is designed to contribute significantly to gender equality"/>
  </r>
  <r>
    <x v="51"/>
    <s v="Agency for Technical Cooperation and Development"/>
    <s v="Yemen 2014"/>
    <s v="Yemen 2014"/>
    <s v="YEM-14/F/69203/R/6458"/>
    <s v="Providing immediate food security inputs and durable agricultural livelihoods opportunities for vulnerable populations in six governorates of Yemen"/>
    <n v="2014"/>
    <n v="853101"/>
    <n v="0"/>
    <s v="Providing immediate food security inputs and durable agricultural livelihoods opportunities for vulnerable populations in six governorates of Yemen  (USAID/OFDA)"/>
    <s v=""/>
    <s v="USD"/>
    <d v="2014-06-30T00:00:00"/>
    <s v="FOOD SECURITY AND AGRICULTURE"/>
    <s v="FOOD"/>
    <s v="Yemen"/>
    <s v="Paid contribution"/>
    <s v="United States of America"/>
    <s v="United States"/>
    <s v="Agency for Technical Cooperation and Development"/>
    <s v="NGOs"/>
    <s v="ACTED"/>
    <s v="Middle East"/>
    <s v="Yemen"/>
    <s v="Complex Emergency"/>
    <s v="Cash"/>
    <n v="217859"/>
    <m/>
    <s v="Donor and Agency"/>
    <d v="2014-09-09T11:49:00"/>
    <d v="2014-09-09T11:49:00"/>
    <n v="2014"/>
    <s v="Yemen"/>
    <s v="Appeal projects, not including sub-set"/>
    <n v="1601632"/>
    <d v="2014-06-01T00:00:00"/>
    <d v="2014-12-31T00:00:00"/>
    <s v="OTHER"/>
    <s v="HIGH"/>
    <s v="2a-The project is designed to contribute significantly to gender equality"/>
  </r>
  <r>
    <x v="51"/>
    <s v="Agency for Technical Cooperation and Development"/>
    <s v="Yemen 2014"/>
    <s v="Yemen 2014"/>
    <s v="YEM-14/WS/69200/R/6458"/>
    <s v="Community-based water supply and hygiene promotion in Sa'adah Governorate"/>
    <n v="2014"/>
    <n v="360785"/>
    <n v="0"/>
    <s v="Community-based water supply and hygiene promotion in Sa'adah Governorate (USAID/OFDA)"/>
    <s v=""/>
    <s v="USD"/>
    <d v="2014-06-30T00:00:00"/>
    <s v="WATER, SANITATION AND HYGIENE"/>
    <s v="WATER AND SANITATION"/>
    <s v="Yemen"/>
    <s v="Paid contribution"/>
    <s v="United States of America"/>
    <s v="United States"/>
    <s v="Agency for Technical Cooperation and Development"/>
    <s v="NGOs"/>
    <s v="ACTED"/>
    <s v="Middle East"/>
    <s v="Yemen"/>
    <s v="Complex Emergency"/>
    <s v="Cash"/>
    <n v="217860"/>
    <m/>
    <s v="Donor and Agency"/>
    <d v="2014-09-09T11:50:00"/>
    <d v="2014-09-09T11:50:00"/>
    <n v="2014"/>
    <s v="Yemen"/>
    <s v="Appeal projects, not including sub-set"/>
    <n v="360785"/>
    <d v="2014-06-01T00:00:00"/>
    <d v="2015-05-31T00:00:00"/>
    <s v="NOT SPECIFIED"/>
    <s v="HIGH"/>
    <s v="2a-The project is designed to contribute significantly to gender equality"/>
  </r>
  <r>
    <x v="51"/>
    <s v="CARE International"/>
    <s v="Yemen 2014"/>
    <m/>
    <m/>
    <m/>
    <n v="2014"/>
    <n v="828743"/>
    <n v="0"/>
    <s v="Agriculture and food security, WASH (USAID/OFDA)"/>
    <s v=""/>
    <s v="USD"/>
    <d v="2014-09-30T00:00:00"/>
    <m/>
    <s v="SECTOR NOT YET SPECIFIED"/>
    <s v="Yemen"/>
    <s v="Paid contribution"/>
    <s v="United States of America"/>
    <s v="United States"/>
    <s v="CARE International"/>
    <s v="NGOs"/>
    <s v="CARE"/>
    <s v="Middle East"/>
    <s v="Yemen"/>
    <s v="Complex Emergency"/>
    <s v="Cash"/>
    <n v="219664"/>
    <m/>
    <s v="Donor"/>
    <d v="2014-10-23T16:10:00"/>
    <d v="2014-10-23T16:10:00"/>
    <m/>
    <m/>
    <s v="Appeal projects, not including sub-set"/>
    <m/>
    <m/>
    <m/>
    <m/>
    <m/>
    <m/>
  </r>
  <r>
    <x v="51"/>
    <s v="Food &amp; Agriculture Organization of the United Nations"/>
    <s v="Yemen 2014"/>
    <s v="Yemen 2014"/>
    <s v="YEM-14/A/68603/R/123"/>
    <s v="To be allocated to specific projects"/>
    <n v="2014"/>
    <n v="249537"/>
    <n v="0"/>
    <s v="Agriculture and Food Security (USAID/OFDA)"/>
    <s v=""/>
    <s v="USD"/>
    <d v="2014-04-29T00:00:00"/>
    <s v="FOOD SECURITY AND AGRICULTURE"/>
    <s v="AGRICULTURE"/>
    <s v="Yemen"/>
    <s v="Commitment"/>
    <s v="United States of America"/>
    <s v="United States"/>
    <s v="Food &amp; Agriculture Organization of the United Nations"/>
    <s v="UN Agencies"/>
    <s v="FAO"/>
    <s v="Middle East"/>
    <s v="Yemen"/>
    <s v="Complex Emergency"/>
    <s v="Cash"/>
    <n v="212500"/>
    <m/>
    <s v="Donor"/>
    <d v="2014-05-20T11:18:00"/>
    <d v="2014-05-20T11:18:00"/>
    <n v="2014"/>
    <s v="Yemen"/>
    <s v="Appeal projects, not including sub-set"/>
    <n v="0"/>
    <d v="2014-01-01T00:00:00"/>
    <d v="2014-12-31T00:00:00"/>
    <s v="NOT SPECIFIED"/>
    <s v="NOT SPECIFIED"/>
    <s v="3-Not Specified"/>
  </r>
  <r>
    <x v="51"/>
    <s v="Food &amp; Agriculture Organization of the United Nations"/>
    <s v="Yemen 2014"/>
    <s v="Yemen 2014"/>
    <s v="YEM-14/A/68844/R/123"/>
    <s v="Support to the Food Security and Agriculture Cluster Coordination  "/>
    <n v="2014"/>
    <n v="500000"/>
    <n v="0"/>
    <s v="Humanitarian Coordination and Information Management (USAID/OFDA)"/>
    <s v=""/>
    <s v="USD"/>
    <d v="2014-03-03T00:00:00"/>
    <s v="FOOD SECURITY AND AGRICULTURE"/>
    <s v="AGRICULTURE"/>
    <s v="Yemen"/>
    <s v="Commitment"/>
    <s v="United States of America"/>
    <s v="United States"/>
    <s v="Food &amp; Agriculture Organization of the United Nations"/>
    <s v="UN Agencies"/>
    <s v="FAO"/>
    <s v="Middle East"/>
    <s v="Yemen"/>
    <s v="Complex Emergency"/>
    <s v="Cash"/>
    <n v="208627"/>
    <m/>
    <s v="Donor"/>
    <d v="2014-08-29T16:51:00"/>
    <d v="2014-03-04T14:16:00"/>
    <n v="2014"/>
    <s v="Yemen"/>
    <s v="Appeal projects, not including sub-set"/>
    <n v="500000"/>
    <d v="2014-04-01T00:00:00"/>
    <d v="2014-12-31T00:00:00"/>
    <s v="NOT SPECIFIED"/>
    <s v="MEDIUM"/>
    <s v="2a-The project is designed to contribute significantly to gender equality"/>
  </r>
  <r>
    <x v="51"/>
    <s v="Global Communities"/>
    <s v="Yemen 2014"/>
    <m/>
    <m/>
    <m/>
    <n v="2014"/>
    <n v="5000000"/>
    <n v="0"/>
    <s v="Health and nutrition, Food vouchers (USAID/FFP)"/>
    <s v=""/>
    <s v="USD"/>
    <d v="2014-09-30T00:00:00"/>
    <m/>
    <s v="SECTOR NOT YET SPECIFIED"/>
    <s v="Yemen"/>
    <s v="Paid contribution"/>
    <s v="United States of America"/>
    <s v="United States"/>
    <s v="Global Communities"/>
    <s v="NGOs"/>
    <s v="Global Communities"/>
    <s v="Middle East"/>
    <s v="Yemen"/>
    <s v="Complex Emergency"/>
    <s v="Cash"/>
    <n v="219666"/>
    <m/>
    <s v="Donor"/>
    <d v="2014-10-23T16:11:00"/>
    <d v="2014-10-23T16:11:00"/>
    <m/>
    <m/>
    <s v="Appeal projects, not including sub-set"/>
    <m/>
    <m/>
    <m/>
    <m/>
    <m/>
    <m/>
  </r>
  <r>
    <x v="51"/>
    <s v="Global Communities"/>
    <s v="Yemen 2014"/>
    <m/>
    <m/>
    <m/>
    <n v="2014"/>
    <n v="2000000"/>
    <n v="0"/>
    <s v="Agriculture and food security, ERMS, WASH (USAID/OFDA)"/>
    <s v=""/>
    <s v="USD"/>
    <d v="2014-09-30T00:00:00"/>
    <m/>
    <s v="SECTOR NOT YET SPECIFIED"/>
    <s v="Yemen"/>
    <s v="Paid contribution"/>
    <s v="United States of America"/>
    <s v="United States"/>
    <s v="Global Communities"/>
    <s v="NGOs"/>
    <s v="Global Communities"/>
    <s v="Middle East"/>
    <s v="Yemen"/>
    <s v="Complex Emergency"/>
    <s v="Cash"/>
    <n v="219663"/>
    <m/>
    <s v="Donor"/>
    <d v="2014-10-23T16:09:00"/>
    <d v="2014-10-23T16:09:00"/>
    <m/>
    <m/>
    <s v="Appeal projects, not including sub-set"/>
    <m/>
    <m/>
    <m/>
    <m/>
    <m/>
    <m/>
  </r>
  <r>
    <x v="51"/>
    <s v="International Medical Corps"/>
    <s v="Yemen 2014"/>
    <m/>
    <m/>
    <m/>
    <n v="2014"/>
    <n v="1000000"/>
    <n v="0"/>
    <s v="Health and nutrition, WASH (USAID/OFDA)"/>
    <s v=""/>
    <s v="USD"/>
    <d v="2014-09-30T00:00:00"/>
    <m/>
    <s v="SECTOR NOT YET SPECIFIED"/>
    <s v="Yemen"/>
    <s v="Paid contribution"/>
    <s v="United States of America"/>
    <s v="United States"/>
    <s v="International Medical Corps"/>
    <s v="NGOs"/>
    <s v="IMC"/>
    <s v="Middle East"/>
    <s v="Yemen"/>
    <s v="Complex Emergency"/>
    <s v="Cash"/>
    <n v="219665"/>
    <m/>
    <s v="Donor"/>
    <d v="2014-10-23T16:10:00"/>
    <d v="2014-10-23T16:10:00"/>
    <m/>
    <m/>
    <s v="Appeal projects, not including sub-set"/>
    <m/>
    <m/>
    <m/>
    <m/>
    <m/>
    <m/>
  </r>
  <r>
    <x v="51"/>
    <s v="International Medical Corps"/>
    <s v="Yemen 2014"/>
    <m/>
    <m/>
    <m/>
    <n v="2014"/>
    <n v="1114514"/>
    <n v="0"/>
    <s v="Health, Nutrition, WASH (USAID/OFDA)"/>
    <s v=""/>
    <s v="USD"/>
    <d v="2014-03-03T00:00:00"/>
    <m/>
    <s v="SECTOR NOT YET SPECIFIED"/>
    <s v="Yemen"/>
    <s v="Commitment"/>
    <s v="United States of America"/>
    <s v="United States"/>
    <s v="International Medical Corps"/>
    <s v="NGOs"/>
    <s v="IMC"/>
    <s v="Middle East"/>
    <s v="Yemen"/>
    <s v="Complex Emergency"/>
    <s v="Cash"/>
    <n v="208628"/>
    <m/>
    <s v="Donor"/>
    <d v="2014-08-29T17:01:00"/>
    <d v="2014-03-04T14:17:00"/>
    <m/>
    <m/>
    <s v="Appeal projects, not including sub-set"/>
    <m/>
    <m/>
    <m/>
    <m/>
    <m/>
    <m/>
  </r>
  <r>
    <x v="51"/>
    <s v="International Medical Corps"/>
    <s v="Yemen 2014"/>
    <s v="Yemen 2014"/>
    <s v="YEM-14/WS/69556/R/5160"/>
    <s v="WASH Emergency Response and Plan to conflict affect communities in Sana'a, Taiz and Lahj"/>
    <n v="2014"/>
    <n v="910000"/>
    <n v="0"/>
    <s v="Health, Nutrition, WASH (USAID/OFDA)"/>
    <s v=""/>
    <s v="USD"/>
    <d v="2014-03-03T00:00:00"/>
    <s v="WATER, SANITATION AND HYGIENE"/>
    <s v="WATER AND SANITATION"/>
    <s v="Yemen"/>
    <s v="Commitment"/>
    <s v="United States of America"/>
    <s v="United States"/>
    <s v="International Medical Corps"/>
    <s v="NGOs"/>
    <s v="IMC"/>
    <s v="Middle East"/>
    <s v="Yemen"/>
    <s v="Complex Emergency"/>
    <s v="Cash"/>
    <n v="217423"/>
    <m/>
    <s v="Donor"/>
    <d v="2014-08-29T16:58:00"/>
    <d v="2014-08-29T16:58:00"/>
    <n v="2014"/>
    <s v="Yemen"/>
    <s v="Appeal projects, not including sub-set"/>
    <n v="910000"/>
    <d v="2014-07-01T00:00:00"/>
    <d v="2014-12-31T00:00:00"/>
    <s v="NOT SPECIFIED"/>
    <s v="NOT SPECIFIED"/>
    <s v="1-The project is designed to contribute in some limited way to gender equality"/>
  </r>
  <r>
    <x v="51"/>
    <s v="International Medical Corps"/>
    <s v="Yemen 2014"/>
    <s v="Yemen 2014"/>
    <s v="YEM-14/WS/69674/R/5160"/>
    <s v="Expanded Program on Emergency Nutrition, Health and WASH interventions in Yemen"/>
    <n v="2014"/>
    <n v="359788"/>
    <n v="0"/>
    <s v="Health, Nutrition, WASH (USAID/OFDA)"/>
    <s v=""/>
    <s v="USD"/>
    <d v="2014-03-03T00:00:00"/>
    <s v="WATER, SANITATION AND HYGIENE"/>
    <s v="WATER AND SANITATION"/>
    <s v="Yemen"/>
    <s v="Commitment"/>
    <s v="United States of America"/>
    <s v="United States"/>
    <s v="International Medical Corps"/>
    <s v="NGOs"/>
    <s v="IMC"/>
    <s v="Middle East"/>
    <s v="Yemen"/>
    <s v="Complex Emergency"/>
    <s v="Cash"/>
    <n v="217424"/>
    <m/>
    <s v="Donor"/>
    <d v="2014-08-29T16:58:00"/>
    <d v="2014-08-29T16:58:00"/>
    <n v="2014"/>
    <s v="Yemen"/>
    <s v="Appeal projects, not including sub-set"/>
    <n v="359788"/>
    <d v="2014-01-01T00:00:00"/>
    <d v="2014-12-31T00:00:00"/>
    <s v="EAST"/>
    <s v="HIGH"/>
    <s v="2a-The project is designed to contribute significantly to gender equality"/>
  </r>
  <r>
    <x v="51"/>
    <s v="International Medical Corps"/>
    <s v="Yemen 2014"/>
    <s v="Yemen 2014"/>
    <s v="YEM-14/WS/69675/R/5160"/>
    <s v="Emergency Nutrition, Health and WASH Support for Vulnerable populations in Yemen"/>
    <n v="2014"/>
    <n v="115698"/>
    <n v="0"/>
    <s v="Health, Nutrition, WASH (USAID/OFDA)"/>
    <s v=""/>
    <s v="USD"/>
    <d v="2014-03-03T00:00:00"/>
    <s v="WATER, SANITATION AND HYGIENE"/>
    <s v="WATER AND SANITATION"/>
    <s v="Yemen"/>
    <s v="Commitment"/>
    <s v="United States of America"/>
    <s v="United States"/>
    <s v="International Medical Corps"/>
    <s v="NGOs"/>
    <s v="IMC"/>
    <s v="Middle East"/>
    <s v="Yemen"/>
    <s v="Complex Emergency"/>
    <s v="Cash"/>
    <n v="217425"/>
    <m/>
    <s v="Donor"/>
    <d v="2014-08-29T16:59:00"/>
    <d v="2014-08-29T16:59:00"/>
    <n v="2014"/>
    <s v="Yemen"/>
    <s v="Appeal projects, not including sub-set"/>
    <n v="115698"/>
    <d v="2014-01-01T00:00:00"/>
    <d v="2014-12-31T00:00:00"/>
    <s v="SOUTH"/>
    <s v="HIGH"/>
    <s v="1-The project is designed to contribute in some limited way to gender equality"/>
  </r>
  <r>
    <x v="51"/>
    <s v="International Organization for Migration"/>
    <s v="Yemen 2014"/>
    <s v="Yemen 2014"/>
    <s v="YEM-14/H/69718/R/298"/>
    <s v="Provision of Life Saving Health and Psychosocial Care to Crisis Affected Populations, and Health System Recovery Support in Abyan, Shabwah, Al Dhale and Al Jawf Governorates"/>
    <n v="2014"/>
    <n v="1999937"/>
    <n v="0"/>
    <s v="Provision of Life Saving Health and Psychosocial Care to Crisis Affected Populations, and Health System Recovery Support in Abyan, Shabwah, Al Dhale and Al Jawf Governorates (USAID/OFDA)"/>
    <s v=""/>
    <s v="USD"/>
    <d v="2014-08-15T00:00:00"/>
    <s v="HEALTH"/>
    <s v="HEALTH"/>
    <s v="Yemen"/>
    <s v="Commitment"/>
    <s v="United States of America"/>
    <s v="United States"/>
    <s v="International Organization for Migration"/>
    <s v="UN Agencies"/>
    <s v="IOM"/>
    <s v="Middle East"/>
    <s v="Yemen"/>
    <s v="Complex Emergency"/>
    <s v="Cash"/>
    <n v="220459"/>
    <m/>
    <s v="Donor"/>
    <d v="2014-11-07T17:56:00"/>
    <d v="2014-11-07T17:56:00"/>
    <n v="2014"/>
    <s v="Yemen"/>
    <s v="Appeal projects, not including sub-set"/>
    <n v="2182500"/>
    <d v="2014-01-01T00:00:00"/>
    <d v="2014-12-31T00:00:00"/>
    <s v="OTHER"/>
    <s v="HIGH"/>
    <s v="2a-The project is designed to contribute significantly to gender equality"/>
  </r>
  <r>
    <x v="51"/>
    <s v="International Organization for Migration"/>
    <s v="Yemen 2014"/>
    <s v="Yemen 2014"/>
    <s v="YEM-14/MS/69255/R/298"/>
    <s v="Humanitarian Assistance for Emergency Voluntary Return and Reintegration of Stranded and Destitute Migrants from the Horn of Africa"/>
    <n v="2014"/>
    <n v="1462295"/>
    <n v="0"/>
    <s v="Humanitarian Assistance for Emergency Voluntary Return and Reintegration of Stranded and Destitute Migrants from the Horn of Africa(STATE/PRM))"/>
    <s v=""/>
    <s v="USD"/>
    <d v="2013-09-30T00:00:00"/>
    <s v="MULTI-SECTOR : REFUGEES/MIGRANTS"/>
    <s v="MULTI-SECTOR"/>
    <s v="Yemen"/>
    <s v="Paid contribution"/>
    <s v="United States of America"/>
    <s v="United States"/>
    <s v="International Organization for Migration"/>
    <s v="UN Agencies"/>
    <s v="IOM"/>
    <s v="Middle East"/>
    <s v="Yemen"/>
    <s v="Complex Emergency"/>
    <s v="Cash"/>
    <n v="211282"/>
    <m/>
    <s v="Donor and Agency"/>
    <d v="2014-09-04T18:24:00"/>
    <d v="2014-04-28T17:42:00"/>
    <n v="2014"/>
    <s v="Yemen"/>
    <s v="Appeal projects, not including sub-set"/>
    <n v="2550000"/>
    <d v="2014-01-01T00:00:00"/>
    <d v="2014-12-31T00:00:00"/>
    <s v="NOT SPECIFIED"/>
    <s v="HIGH"/>
    <s v="2a-The project is designed to contribute significantly to gender equality"/>
  </r>
  <r>
    <x v="51"/>
    <s v="International Organization for Migration"/>
    <s v="Yemen 2014"/>
    <s v="Yemen 2014"/>
    <s v="YEM-14/SNYS/69699/R/298"/>
    <s v="To be allocated to specific projects / clusters"/>
    <n v="2014"/>
    <n v="1500000"/>
    <n v="0"/>
    <s v="Horn, Gulf of Aden, Yemen: Improving Protection of Migrants (Phase V)_x000d__x000a_(STATE/PRM))"/>
    <s v=""/>
    <s v="USD"/>
    <d v="2014-09-03T00:00:00"/>
    <s v="CLUSTER NOT YET SPECIFIED"/>
    <s v="SECTOR NOT YET SPECIFIED"/>
    <s v="Yemen"/>
    <s v="Paid contribution"/>
    <s v="United States of America"/>
    <s v="United States"/>
    <s v="International Organization for Migration"/>
    <s v="UN Agencies"/>
    <s v="IOM"/>
    <s v="Middle East"/>
    <s v="Yemen"/>
    <s v="Complex Emergency"/>
    <s v="Cash"/>
    <n v="222551"/>
    <m/>
    <s v="Donor"/>
    <d v="2014-12-12T17:08:00"/>
    <d v="2014-12-12T17:08:00"/>
    <n v="2014"/>
    <s v="Yemen"/>
    <s v="Appeal projects, not including sub-set"/>
    <n v="0"/>
    <d v="2014-01-01T00:00:00"/>
    <d v="2014-12-31T00:00:00"/>
    <s v="NOT SPECIFIED"/>
    <s v="NOT SPECIFIED"/>
    <s v="3-Not Specified"/>
  </r>
  <r>
    <x v="51"/>
    <s v="International Relief and Development"/>
    <s v="Yemen 2014"/>
    <m/>
    <m/>
    <m/>
    <n v="2014"/>
    <n v="1162858"/>
    <n v="0"/>
    <s v="Logistics Support and Relief Commodities, WASH (USAID/OFDA)"/>
    <s v=""/>
    <s v="USD"/>
    <d v="2014-06-30T00:00:00"/>
    <m/>
    <s v="SECTOR NOT YET SPECIFIED"/>
    <s v="Yemen"/>
    <s v="Commitment"/>
    <s v="United States of America"/>
    <s v="United States"/>
    <s v="International Relief and Development"/>
    <s v="NGOs"/>
    <s v="IRD"/>
    <s v="Middle East"/>
    <s v="Yemen"/>
    <s v="Complex Emergency"/>
    <s v="Cash"/>
    <n v="215678"/>
    <m/>
    <s v="Donor"/>
    <d v="2014-08-29T17:17:00"/>
    <d v="2014-07-23T10:57:00"/>
    <m/>
    <m/>
    <s v="Appeal projects, not including sub-set"/>
    <m/>
    <m/>
    <m/>
    <m/>
    <m/>
    <m/>
  </r>
  <r>
    <x v="51"/>
    <s v="International Rescue Committee"/>
    <s v="Yemen 2014"/>
    <m/>
    <m/>
    <m/>
    <n v="2014"/>
    <n v="2875946"/>
    <n v="0"/>
    <s v="Health, Nutrition, WASH (USAID/OFDA)"/>
    <s v=""/>
    <s v="USD"/>
    <d v="2014-06-30T00:00:00"/>
    <m/>
    <s v="SECTOR NOT YET SPECIFIED"/>
    <s v="Yemen"/>
    <s v="Commitment"/>
    <s v="United States of America"/>
    <s v="United States"/>
    <s v="International Rescue Committee"/>
    <s v="NGOs"/>
    <s v="IRC"/>
    <s v="Middle East"/>
    <s v="Yemen"/>
    <s v="Complex Emergency"/>
    <s v="Cash"/>
    <n v="215677"/>
    <m/>
    <s v="Donor"/>
    <d v="2014-08-29T17:16:00"/>
    <d v="2014-07-23T10:56:00"/>
    <m/>
    <m/>
    <s v="Appeal projects, not including sub-set"/>
    <m/>
    <m/>
    <m/>
    <m/>
    <m/>
    <m/>
  </r>
  <r>
    <x v="51"/>
    <s v="Mercy Corps "/>
    <s v="Yemen 2014"/>
    <m/>
    <m/>
    <m/>
    <n v="2014"/>
    <n v="5000000"/>
    <n v="0"/>
    <s v="Health and nutrition, Food vouchers (USAID/FFP)"/>
    <s v=""/>
    <s v="USD"/>
    <d v="2014-09-30T00:00:00"/>
    <m/>
    <s v="SECTOR NOT YET SPECIFIED"/>
    <s v="Yemen"/>
    <s v="Paid contribution"/>
    <s v="United States of America"/>
    <s v="United States"/>
    <s v="Mercy Corps "/>
    <s v="NGOs"/>
    <s v="Mercy Corps"/>
    <s v="Middle East"/>
    <s v="Yemen"/>
    <s v="Complex Emergency"/>
    <s v="Cash"/>
    <n v="219668"/>
    <m/>
    <s v="Donor"/>
    <d v="2014-10-23T16:13:00"/>
    <d v="2014-10-23T16:13:00"/>
    <m/>
    <m/>
    <s v="Appeal projects, not including sub-set"/>
    <m/>
    <m/>
    <m/>
    <m/>
    <m/>
    <m/>
  </r>
  <r>
    <x v="51"/>
    <s v="Office for the Coordination of Humanitarian Affairs"/>
    <s v="Yemen 2014"/>
    <s v="Yemen 2014"/>
    <s v="YEM-14/CSS/63825/R/119"/>
    <s v="Strengthening humanitarian coordination and advocacy"/>
    <n v="2014"/>
    <n v="1000000"/>
    <n v="0"/>
    <s v="Strengthening Humanitarian Coordination and Advocacy in Yemen [OCT 4362]; [AID-OFDA-IO-14-00010] "/>
    <s v=""/>
    <s v="USD"/>
    <d v="2014-04-10T00:00:00"/>
    <s v="COORDINATION AND SUPPORT SERVICES"/>
    <s v="COORDINATION AND SUPPORT SERVICES"/>
    <s v="Yemen"/>
    <s v="Paid contribution"/>
    <s v="United States of America"/>
    <s v="United States"/>
    <s v="Office for the Coordination of Humanitarian Affairs"/>
    <s v="UN Agencies"/>
    <s v="OCHA"/>
    <s v="Middle East"/>
    <s v="Yemen"/>
    <s v="Complex Emergency"/>
    <s v="Cash"/>
    <n v="206535"/>
    <m/>
    <s v="Agency"/>
    <d v="2014-08-29T17:11:00"/>
    <d v="2014-01-22T17:25:00"/>
    <n v="2014"/>
    <s v="Yemen"/>
    <s v="Appeal projects, not including sub-set"/>
    <n v="5200000"/>
    <d v="2014-01-01T00:00:00"/>
    <d v="2014-12-31T00:00:00"/>
    <s v="NOT SPECIFIED"/>
    <s v="NOT SPECIFIED"/>
    <s v="3-Not Specified"/>
  </r>
  <r>
    <x v="51"/>
    <s v="Save the Children "/>
    <s v="Yemen 2014"/>
    <s v="Yemen 2014"/>
    <s v="YEM-14/SNYS/70036/R/6079"/>
    <s v="To be allocated to specific projects / clusters"/>
    <n v="2014"/>
    <n v="5000000"/>
    <n v="0"/>
    <s v="Health and nutrition, Food vouchers (USAID/FFP)"/>
    <s v=""/>
    <s v="USD"/>
    <d v="2014-09-30T00:00:00"/>
    <s v="CLUSTER NOT YET SPECIFIED"/>
    <s v="SECTOR NOT YET SPECIFIED"/>
    <s v="Yemen"/>
    <s v="Paid contribution"/>
    <s v="United States of America"/>
    <s v="United States"/>
    <s v="Save the Children "/>
    <s v="NGOs"/>
    <s v="SC "/>
    <s v="Middle East"/>
    <s v="Yemen"/>
    <s v="Complex Emergency"/>
    <s v="Cash"/>
    <n v="219667"/>
    <m/>
    <s v="Donor"/>
    <d v="2014-10-23T16:12:00"/>
    <d v="2014-10-23T16:12:00"/>
    <n v="2014"/>
    <s v="Yemen"/>
    <s v="Appeal projects, not including sub-set"/>
    <n v="0"/>
    <d v="2014-01-01T00:00:00"/>
    <d v="2014-12-31T00:00:00"/>
    <s v="NOT SPECIFIED"/>
    <s v="NOT SPECIFIED"/>
    <s v="3-Not Specified"/>
  </r>
  <r>
    <x v="51"/>
    <s v="Save the Children "/>
    <s v="Yemen 2014"/>
    <s v="Yemen 2014"/>
    <s v="YEM-14/SNYS/70036/R/6079"/>
    <s v="To be allocated to specific projects / clusters"/>
    <n v="2014"/>
    <n v="4871055"/>
    <n v="0"/>
    <s v="Health, Nutrition, WASH (USAID/OFDA)"/>
    <s v=""/>
    <s v="USD"/>
    <d v="2014-04-29T00:00:00"/>
    <s v="CLUSTER NOT YET SPECIFIED"/>
    <s v="SECTOR NOT YET SPECIFIED"/>
    <s v="Yemen"/>
    <s v="Commitment"/>
    <s v="United States of America"/>
    <s v="United States"/>
    <s v="Save the Children "/>
    <s v="NGOs"/>
    <s v="SC "/>
    <s v="Middle East"/>
    <s v="Yemen"/>
    <s v="Complex Emergency"/>
    <s v="Cash"/>
    <n v="212501"/>
    <m/>
    <s v="Donor"/>
    <d v="2014-08-29T17:23:00"/>
    <d v="2014-05-20T11:20:00"/>
    <n v="2014"/>
    <s v="Yemen"/>
    <s v="Appeal projects, not including sub-set"/>
    <n v="0"/>
    <d v="2014-01-01T00:00:00"/>
    <d v="2014-12-31T00:00:00"/>
    <s v="NOT SPECIFIED"/>
    <s v="NOT SPECIFIED"/>
    <s v="3-Not Specified"/>
  </r>
  <r>
    <x v="51"/>
    <s v="United Nations Children's Fund"/>
    <s v="Yemen 2014"/>
    <s v="Yemen 2014"/>
    <s v="YEM-14/H/68976/R/124"/>
    <s v="Scaling up the integrated management of severe acute under nutrition among under 5 girls and boys in the most vulnerable communities in Yemen."/>
    <n v="2014"/>
    <n v="2837133"/>
    <n v="0"/>
    <s v="Nutrition, Protection, WASH (USAID/OFDA)"/>
    <s v=""/>
    <s v="USD"/>
    <d v="2014-03-03T00:00:00"/>
    <s v="NUTRITION"/>
    <s v="HEALTH"/>
    <s v="Yemen"/>
    <s v="Paid contribution"/>
    <s v="United States of America"/>
    <s v="United States"/>
    <s v="United Nations Children's Fund"/>
    <s v="UN Agencies"/>
    <s v="UNICEF"/>
    <s v="Middle East"/>
    <s v="Yemen"/>
    <s v="Complex Emergency"/>
    <s v="Cash"/>
    <n v="208629"/>
    <m/>
    <s v="Donor and Agency"/>
    <d v="2014-11-03T14:45:00"/>
    <d v="2014-03-04T14:19:00"/>
    <n v="2014"/>
    <s v="Yemen"/>
    <s v="Appeal projects, not including sub-set"/>
    <n v="24000000"/>
    <d v="2014-01-01T00:00:00"/>
    <d v="2014-12-31T00:00:00"/>
    <s v="OTHER"/>
    <s v="HIGH"/>
    <s v="2a-The project is designed to contribute significantly to gender equality"/>
  </r>
  <r>
    <x v="51"/>
    <s v="United Nations Children's Fund"/>
    <s v="Yemen 2014"/>
    <s v="Yemen 2014"/>
    <s v="YEM-14/P-HR-RL/72883/R/124"/>
    <s v="Protection (GBV &amp; Child Protection)"/>
    <n v="2014"/>
    <n v="1325733"/>
    <n v="0"/>
    <s v="Protection (GBV &amp; Child Protection) (USAID/OFDA)"/>
    <s v=""/>
    <s v="USD"/>
    <d v="2014-03-03T00:00:00"/>
    <s v="PROTECTION (GBV&amp;Child Protection)"/>
    <s v="PROTECTION/HUMAN RIGHTS/RULE OF LAW"/>
    <s v="Yemen"/>
    <s v="Paid contribution"/>
    <s v="United States of America"/>
    <s v="United States"/>
    <s v="United Nations Children's Fund"/>
    <s v="UN Agencies"/>
    <s v="UNICEF"/>
    <s v="Middle East"/>
    <s v="Yemen"/>
    <s v="Complex Emergency"/>
    <s v="Cash"/>
    <n v="220122"/>
    <m/>
    <s v="Donor and Agency"/>
    <d v="2014-11-04T15:04:00"/>
    <d v="2014-11-03T14:40:00"/>
    <n v="2014"/>
    <s v="Yemen"/>
    <s v="Appeal projects, not including sub-set"/>
    <n v="0"/>
    <d v="2014-01-01T00:00:00"/>
    <d v="2014-12-31T00:00:00"/>
    <s v="NOT SPECIFIED"/>
    <s v="NOT SPECIFIED"/>
    <s v="3-Not Specified"/>
  </r>
  <r>
    <x v="51"/>
    <s v="United Nations Children's Fund"/>
    <s v="Yemen 2014"/>
    <s v="Yemen 2014"/>
    <s v="YEM-14/WS/68822/R/124"/>
    <s v="WASH Emergency Project for Yemen. Water, Sanitation and Hygiene"/>
    <n v="2014"/>
    <n v="2837134"/>
    <n v="0"/>
    <s v="WASH Emergency Project for Yemen. Water, Sanitation and Hygiene  (USAID/OFDA)"/>
    <s v=""/>
    <s v="USD"/>
    <d v="2014-03-03T00:00:00"/>
    <s v="WATER, SANITATION AND HYGIENE"/>
    <s v="WATER AND SANITATION"/>
    <s v="Yemen"/>
    <s v="Paid contribution"/>
    <s v="United States of America"/>
    <s v="United States"/>
    <s v="United Nations Children's Fund"/>
    <s v="UN Agencies"/>
    <s v="UNICEF"/>
    <s v="Middle East"/>
    <s v="Yemen"/>
    <s v="Complex Emergency"/>
    <s v="Cash"/>
    <n v="220119"/>
    <m/>
    <s v="Donor and Agency"/>
    <d v="2014-11-03T14:39:00"/>
    <d v="2014-11-03T14:39:00"/>
    <n v="2014"/>
    <s v="Yemen"/>
    <s v="Appeal projects, not including sub-set"/>
    <n v="10000000"/>
    <d v="2014-01-01T00:00:00"/>
    <d v="2014-12-31T00:00:00"/>
    <s v="NOT SPECIFIED"/>
    <s v="HIGH"/>
    <s v="2a-The project is designed to contribute significantly to gender equality"/>
  </r>
  <r>
    <x v="51"/>
    <s v="United Nations High Commissioner for Refugees"/>
    <s v="Yemen 2014"/>
    <s v="Yemen 2014"/>
    <s v="YEM-14/SNYS/68602/R/120"/>
    <s v="To be allocated to specific projects / clusters"/>
    <n v="2014"/>
    <n v="8900000"/>
    <n v="0"/>
    <s v="To be allocated to specific projects / clusters"/>
    <s v=""/>
    <s v="USD"/>
    <d v="2014-04-24T00:00:00"/>
    <s v="CLUSTER NOT YET SPECIFIED"/>
    <s v="SECTOR NOT YET SPECIFIED"/>
    <s v="Yemen"/>
    <s v="Paid contribution"/>
    <s v="United States of America"/>
    <s v="United States"/>
    <s v="United Nations High Commissioner for Refugees"/>
    <s v="UN Agencies"/>
    <s v="UNHCR"/>
    <s v="Middle East"/>
    <s v="Yemen"/>
    <s v="Complex Emergency"/>
    <s v="Cash"/>
    <n v="211105"/>
    <m/>
    <s v="Donor and Agency"/>
    <d v="2014-07-18T11:17:00"/>
    <d v="2014-04-24T14:52:00"/>
    <n v="2014"/>
    <s v="Yemen"/>
    <s v="Appeal projects, not including sub-set"/>
    <n v="0"/>
    <d v="2014-01-01T00:00:00"/>
    <d v="2014-12-31T00:00:00"/>
    <s v="NOT SPECIFIED"/>
    <s v="NOT SPECIFIED"/>
    <s v="3-Not Specified"/>
  </r>
  <r>
    <x v="51"/>
    <s v="Various Recipients (details not yet provided)"/>
    <s v="Yemen 2014"/>
    <m/>
    <m/>
    <m/>
    <n v="2014"/>
    <n v="1029385"/>
    <n v="0"/>
    <s v="Program Support (USAID/OFDA)"/>
    <s v=""/>
    <s v="USD"/>
    <d v="2014-03-03T00:00:00"/>
    <m/>
    <s v="COORDINATION AND SUPPORT SERVICES"/>
    <s v="Yemen"/>
    <s v="Commitment"/>
    <s v="United States of America"/>
    <s v="United States"/>
    <s v="Various Recipients (details not yet provided)"/>
    <s v="Other"/>
    <s v="Various Recipients"/>
    <s v="Middle East"/>
    <s v="Yemen"/>
    <s v="Complex Emergency"/>
    <s v="Cash"/>
    <n v="208631"/>
    <m/>
    <s v="Donor"/>
    <d v="2014-10-23T15:26:00"/>
    <d v="2014-03-04T14:20:00"/>
    <m/>
    <m/>
    <s v="Appeal projects, not including sub-set"/>
    <m/>
    <m/>
    <m/>
    <m/>
    <m/>
    <m/>
  </r>
  <r>
    <x v="51"/>
    <s v="Various Recipients (details not yet provided)"/>
    <s v="Yemen 2014"/>
    <m/>
    <m/>
    <m/>
    <n v="2014"/>
    <n v="547328"/>
    <n v="0"/>
    <s v="Monitoring/Evaluation [through International Business &amp; Technical Consultants, Inc.] (USAID/OFDA)"/>
    <s v=""/>
    <s v="USD"/>
    <d v="2014-09-26T00:00:00"/>
    <m/>
    <s v="COORDINATION AND SUPPORT SERVICES"/>
    <s v="Yemen"/>
    <s v="Commitment"/>
    <s v="United States of America"/>
    <s v="United States"/>
    <s v="Various Recipients (details not yet provided)"/>
    <s v="Other"/>
    <s v="Various Recipients"/>
    <s v="Middle East"/>
    <s v="Yemen"/>
    <s v="Complex Emergency"/>
    <s v="Cash"/>
    <n v="220460"/>
    <m/>
    <s v="Donor"/>
    <d v="2014-11-07T18:00:00"/>
    <d v="2014-11-07T18:00:00"/>
    <m/>
    <m/>
    <s v="Appeal projects, not including sub-set"/>
    <m/>
    <m/>
    <m/>
    <m/>
    <m/>
    <m/>
  </r>
  <r>
    <x v="51"/>
    <s v="World Food Programme"/>
    <s v="Yemen 2014"/>
    <s v="Yemen 2014"/>
    <s v="YEM-14/SNYS/69895/R/561"/>
    <s v="To be allocated to specific projects / clusters"/>
    <n v="2014"/>
    <n v="24091622"/>
    <n v="0"/>
    <s v="To be allocated to specific projects / clusters"/>
    <s v=""/>
    <s v="USD"/>
    <d v="2014-07-23T00:00:00"/>
    <s v="CLUSTER NOT YET SPECIFIED"/>
    <s v="SECTOR NOT YET SPECIFIED"/>
    <s v="Yemen"/>
    <s v="Paid contribution"/>
    <s v="United States of America"/>
    <s v="United States"/>
    <s v="World Food Programme"/>
    <s v="UN Agencies"/>
    <s v="WFP"/>
    <s v="Middle East"/>
    <s v="Yemen"/>
    <s v="Complex Emergency"/>
    <s v="Cash"/>
    <n v="216707"/>
    <m/>
    <s v="Agency"/>
    <d v="2014-08-14T10:08:00"/>
    <d v="2014-08-14T10:08:00"/>
    <n v="2014"/>
    <s v="Yemen"/>
    <s v="Appeal projects, not including sub-set"/>
    <n v="0"/>
    <d v="2014-01-01T00:00:00"/>
    <d v="2014-12-31T00:00:00"/>
    <s v="NOT SPECIFIED"/>
    <s v="NOT SPECIFIED"/>
    <s v="3-Not Specified"/>
  </r>
  <r>
    <x v="51"/>
    <s v="World Food Programme"/>
    <s v="Yemen 2014"/>
    <s v="Yemen 2014"/>
    <s v="YEM-14/SNYS/69895/R/561"/>
    <s v="To be allocated to specific projects / clusters"/>
    <n v="2014"/>
    <n v="1712900"/>
    <n v="0"/>
    <s v="Food assistance"/>
    <s v=""/>
    <s v="USD"/>
    <d v="2013-11-20T00:00:00"/>
    <s v="CLUSTER NOT YET SPECIFIED"/>
    <s v="SECTOR NOT YET SPECIFIED"/>
    <s v="Yemen"/>
    <s v="Paid contribution"/>
    <s v="United States of America"/>
    <s v="United States"/>
    <s v="World Food Programme"/>
    <s v="UN Agencies"/>
    <s v="WFP"/>
    <s v="Middle East"/>
    <s v="Yemen"/>
    <s v="Complex Emergency"/>
    <s v="Cash"/>
    <n v="211253"/>
    <m/>
    <s v="Agency"/>
    <d v="2014-06-27T11:55:00"/>
    <d v="2014-04-28T15:03:00"/>
    <n v="2014"/>
    <s v="Yemen"/>
    <s v="Appeal projects, not including sub-set"/>
    <n v="0"/>
    <d v="2014-01-01T00:00:00"/>
    <d v="2014-12-31T00:00:00"/>
    <s v="NOT SPECIFIED"/>
    <s v="NOT SPECIFIED"/>
    <s v="3-Not Specified"/>
  </r>
  <r>
    <x v="51"/>
    <s v="World Food Programme"/>
    <s v="Yemen 2014"/>
    <s v="Yemen 2014"/>
    <s v="YEM-14/SNYS/69895/R/561"/>
    <s v="To be allocated to specific projects / clusters"/>
    <n v="2014"/>
    <n v="757000"/>
    <n v="0"/>
    <s v="Food assistance"/>
    <s v=""/>
    <s v="USD"/>
    <d v="2014-05-16T00:00:00"/>
    <s v="CLUSTER NOT YET SPECIFIED"/>
    <s v="SECTOR NOT YET SPECIFIED"/>
    <s v="Yemen"/>
    <s v="Paid contribution"/>
    <s v="United States of America"/>
    <s v="United States"/>
    <s v="World Food Programme"/>
    <s v="UN Agencies"/>
    <s v="WFP"/>
    <s v="Middle East"/>
    <s v="Yemen"/>
    <s v="Complex Emergency"/>
    <s v="Cash"/>
    <n v="214449"/>
    <m/>
    <s v="Agency"/>
    <d v="2014-06-27T12:04:00"/>
    <d v="2014-06-27T12:04:00"/>
    <n v="2014"/>
    <s v="Yemen"/>
    <s v="Appeal projects, not including sub-set"/>
    <n v="0"/>
    <d v="2014-01-01T00:00:00"/>
    <d v="2014-12-31T00:00:00"/>
    <s v="NOT SPECIFIED"/>
    <s v="NOT SPECIFIED"/>
    <s v="3-Not Specified"/>
  </r>
  <r>
    <x v="51"/>
    <s v="World Food Programme"/>
    <s v="Yemen 2014"/>
    <s v="Yemen 2014"/>
    <s v="YEM-14/SNYS/69895/R/561"/>
    <s v="To be allocated to specific projects / clusters"/>
    <n v="2014"/>
    <n v="15000000"/>
    <n v="0"/>
    <s v="21,880 MT of Title II Emergency Food Assistance (USAID/FFP)"/>
    <s v=""/>
    <s v="USD"/>
    <d v="2014-06-30T00:00:00"/>
    <s v="CLUSTER NOT YET SPECIFIED"/>
    <s v="SECTOR NOT YET SPECIFIED"/>
    <s v="Yemen"/>
    <s v="Paid contribution"/>
    <s v="United States of America"/>
    <s v="United States"/>
    <s v="World Food Programme"/>
    <s v="UN Agencies"/>
    <s v="WFP"/>
    <s v="Middle East"/>
    <s v="Yemen"/>
    <s v="Complex Emergency"/>
    <s v="Cash"/>
    <n v="215680"/>
    <m/>
    <s v="Donor and Agency"/>
    <d v="2014-08-14T10:06:00"/>
    <d v="2014-07-23T11:01:00"/>
    <n v="2014"/>
    <s v="Yemen"/>
    <s v="Appeal projects, not including sub-set"/>
    <n v="0"/>
    <d v="2014-01-01T00:00:00"/>
    <d v="2014-12-31T00:00:00"/>
    <s v="NOT SPECIFIED"/>
    <s v="NOT SPECIFIED"/>
    <s v="3-Not Specified"/>
  </r>
  <r>
    <x v="51"/>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500000"/>
    <n v="0"/>
    <s v="Health (USAID/OFDA)"/>
    <s v=""/>
    <s v="USD"/>
    <d v="2014-03-03T00:00:00"/>
    <s v="HEALTH"/>
    <s v="HEALTH"/>
    <s v="Yemen"/>
    <s v="Paid contribution"/>
    <s v="United States of America"/>
    <s v="United States"/>
    <s v="World Health Organization"/>
    <s v="UN Agencies"/>
    <s v="WHO"/>
    <s v="Middle East"/>
    <s v="Yemen"/>
    <s v="Complex Emergency"/>
    <s v="Cash"/>
    <n v="208630"/>
    <m/>
    <s v="Donor and Agency"/>
    <d v="2014-05-01T14:15:00"/>
    <d v="2014-03-04T14:19:00"/>
    <n v="2014"/>
    <s v="Yemen"/>
    <s v="Appeal projects, not including sub-set"/>
    <n v="21797771"/>
    <d v="2014-01-01T00:00:00"/>
    <d v="2014-12-31T00:00:00"/>
    <s v="OTHER"/>
    <s v="HIGH"/>
    <s v="2a-The project is designed to contribute significantly to gender equality"/>
  </r>
  <r>
    <x v="51"/>
    <s v="World Health Organization"/>
    <s v="Yemen 2014"/>
    <s v="Yemen 2014"/>
    <s v="YEM-14/H/68410/R/122"/>
    <s v="Supporting life-saving health care services to most vulnerable people and strengthening the weak health system through enhancing referral mechanisms and revitalization/equipment of health facilities"/>
    <n v="2014"/>
    <n v="700000"/>
    <n v="0"/>
    <s v="Health (USAID/OFDA)"/>
    <s v=""/>
    <s v="USD"/>
    <d v="2014-06-30T00:00:00"/>
    <s v="HEALTH"/>
    <s v="HEALTH"/>
    <s v="Yemen"/>
    <s v="Paid contribution"/>
    <s v="United States of America"/>
    <s v="United States"/>
    <s v="World Health Organization"/>
    <s v="UN Agencies"/>
    <s v="WHO"/>
    <s v="Middle East"/>
    <s v="Yemen"/>
    <s v="Complex Emergency"/>
    <s v="Cash"/>
    <n v="214586"/>
    <m/>
    <s v="Donor and Agency"/>
    <d v="2014-11-13T17:34:00"/>
    <d v="2014-07-01T17:25:00"/>
    <n v="2014"/>
    <s v="Yemen"/>
    <s v="Appeal projects, not including sub-set"/>
    <n v="21797771"/>
    <d v="2014-01-01T00:00:00"/>
    <d v="2014-12-31T00:00:00"/>
    <s v="OTHER"/>
    <s v="HIGH"/>
    <s v="2a-The project is designed to contribute significantly to gender equality"/>
  </r>
  <r>
    <x v="52"/>
    <s v="World Food Programme"/>
    <s v="Yemen 2014"/>
    <s v="Yemen 2014"/>
    <s v="YEM-14/CSS/68433/R/561"/>
    <s v="Air Passenger Service and Logistics Cluster Coordination"/>
    <n v="2014"/>
    <n v="199346"/>
    <n v="0"/>
    <s v="Air Passenger Service and Logistics Cluster Coordination in Support of the Humanitarian Response in Sa’ada (WFP Special Operation 200130) (Cost recovery)"/>
    <s v=""/>
    <s v="USD"/>
    <d v="2014-03-24T00:00:00"/>
    <s v="LOGISTICS"/>
    <s v="COORDINATION AND SUPPORT SERVICES"/>
    <s v="Yemen"/>
    <s v="Paid contribution"/>
    <s v="Various Donors (details not yet provided)"/>
    <s v="Various (details not yet provided)"/>
    <s v="World Food Programme"/>
    <s v="UN Agencies"/>
    <s v="WFP"/>
    <s v="Middle East"/>
    <s v="Yemen"/>
    <s v="Complex Emergency"/>
    <s v="Cash"/>
    <n v="211247"/>
    <m/>
    <s v="Agency"/>
    <d v="2014-11-28T10:37:00"/>
    <d v="2014-04-28T14:49:00"/>
    <n v="2014"/>
    <s v="Yemen"/>
    <s v="Appeal projects, not including sub-set"/>
    <n v="2247092"/>
    <d v="2014-01-01T00:00:00"/>
    <d v="2014-12-31T00:00:00"/>
    <s v="NORTH"/>
    <s v="HIGH"/>
    <s v="4-Not applicable - Only used for very small number of projects, such as &quot;support services&quot;"/>
  </r>
  <r>
    <x v="52"/>
    <s v="World Food Programme"/>
    <s v="Yemen 2014"/>
    <s v="Yemen 2014"/>
    <s v="YEM-14/SNYS/69895/R/561"/>
    <s v="To be allocated to specific projects / clusters"/>
    <n v="2014"/>
    <n v="744786"/>
    <n v="0"/>
    <s v="Food assistance EMOP (Misc. income)"/>
    <s v=""/>
    <s v="USD"/>
    <d v="2014-04-25T00:00:00"/>
    <s v="CLUSTER NOT YET SPECIFIED"/>
    <s v="SECTOR NOT YET SPECIFIED"/>
    <s v="Yemen"/>
    <s v="Paid contribution"/>
    <s v="Various Donors (details not yet provided)"/>
    <s v="Various (details not yet provided)"/>
    <s v="World Food Programme"/>
    <s v="UN Agencies"/>
    <s v="WFP"/>
    <s v="Middle East"/>
    <s v="Yemen"/>
    <s v="Complex Emergency"/>
    <s v="Cash"/>
    <n v="211251"/>
    <m/>
    <s v="Agency"/>
    <d v="2014-11-28T10:51:00"/>
    <d v="2014-04-28T14:57:00"/>
    <n v="2014"/>
    <s v="Yemen"/>
    <s v="Appeal projects, not including sub-set"/>
    <n v="0"/>
    <d v="2014-01-01T00:00:00"/>
    <d v="2014-12-31T00:00:00"/>
    <s v="NOT SPECIFIED"/>
    <s v="NOT SPECIFIED"/>
    <s v="3-Not Specified"/>
  </r>
  <r>
    <x v="52"/>
    <s v="World Food Programme"/>
    <s v="Yemen 2014"/>
    <s v="Yemen 2014"/>
    <s v="YEM-14/SNYS/69895/R/561"/>
    <s v="To be allocated to specific projects / clusters"/>
    <n v="2014"/>
    <n v="28398219"/>
    <n v="0"/>
    <s v="Food assistance PRRO (Resource transfer)"/>
    <s v=""/>
    <s v="USD"/>
    <d v="2014-09-04T00:00:00"/>
    <s v="CLUSTER NOT YET SPECIFIED"/>
    <s v="SECTOR NOT YET SPECIFIED"/>
    <s v="Yemen"/>
    <s v="Paid contribution"/>
    <s v="Various Donors (details not yet provided)"/>
    <s v="Various (details not yet provided)"/>
    <s v="World Food Programme"/>
    <s v="UN Agencies"/>
    <s v="WFP"/>
    <s v="Middle East"/>
    <s v="Yemen"/>
    <s v="Complex Emergency"/>
    <s v="Cash"/>
    <n v="217752"/>
    <m/>
    <s v="Agency"/>
    <d v="2014-11-28T10:47:00"/>
    <d v="2014-09-04T15:45:00"/>
    <n v="2014"/>
    <s v="Yemen"/>
    <s v="Appeal projects, not including sub-set"/>
    <n v="0"/>
    <d v="2014-01-01T00:00:00"/>
    <d v="2014-12-31T00:00:00"/>
    <s v="NOT SPECIFIED"/>
    <s v="NOT SPECIFIED"/>
    <s v="3-Not Specified"/>
  </r>
  <r>
    <x v="52"/>
    <s v="World Food Programme"/>
    <s v="Yemen 2014"/>
    <s v="Yemen 2014"/>
    <s v="YEM-14/SNYS/69895/R/561"/>
    <s v="To be allocated to specific projects / clusters"/>
    <n v="2014"/>
    <n v="837814"/>
    <n v="0"/>
    <s v="Food assistance PRRO (Misc income)"/>
    <s v=""/>
    <s v="USD"/>
    <d v="2014-08-13T00:00:00"/>
    <s v="CLUSTER NOT YET SPECIFIED"/>
    <s v="SECTOR NOT YET SPECIFIED"/>
    <s v="Yemen"/>
    <s v="Paid contribution"/>
    <s v="Various Donors (details not yet provided)"/>
    <s v="Various (details not yet provided)"/>
    <s v="World Food Programme"/>
    <s v="UN Agencies"/>
    <s v="WFP"/>
    <s v="Middle East"/>
    <s v="Yemen"/>
    <s v="Complex Emergency"/>
    <s v="Cash"/>
    <n v="216705"/>
    <m/>
    <s v="Agency"/>
    <d v="2014-11-28T10:46:00"/>
    <d v="2014-08-14T09:40:00"/>
    <n v="2014"/>
    <s v="Yemen"/>
    <s v="Appeal projects, not including sub-set"/>
    <n v="0"/>
    <d v="2014-01-01T00:00:00"/>
    <d v="2014-12-31T00:00:00"/>
    <s v="NOT SPECIFIED"/>
    <s v="NOT SPECIFIED"/>
    <s v="3-Not Specified"/>
  </r>
  <r>
    <x v="53"/>
    <s v="Emergency Response Fund (OCHA)"/>
    <s v="Yemen 2014"/>
    <s v="Yemen 2014"/>
    <s v="YEM-14/SNYS/67498/R/8487"/>
    <s v="Emergency Response Fund for Yemen - (the figure shown for 'funding' is the unallocated balance of the fund)"/>
    <n v="2014"/>
    <n v="-485003"/>
    <n v="0"/>
    <s v="Balancing entry for fund allocation 216564"/>
    <m/>
    <s v="USD"/>
    <d v="2013-12-29T00:00:00"/>
    <s v="CLUSTER NOT YET SPECIFIED"/>
    <s v="SECTOR NOT YET SPECIFIED"/>
    <s v="Yemen"/>
    <s v="Paid contribution"/>
    <s v="Vision Hope International"/>
    <s v="Private (individuals &amp; organisations)"/>
    <s v="Emergency Response Fund (OCHA)"/>
    <s v="UN Agencies"/>
    <s v="ERF (OCHA)"/>
    <s v="Middle East"/>
    <s v="Yemen"/>
    <s v="Complex Emergency"/>
    <s v="Cash"/>
    <n v="217453"/>
    <m/>
    <s v="Donor"/>
    <d v="2014-08-11T17:07:00"/>
    <d v="2014-08-11T17:07:00"/>
    <n v="2014"/>
    <s v="Yemen"/>
    <s v="Appeal projects, not including sub-set"/>
    <n v="0"/>
    <d v="2014-01-01T00:00:00"/>
    <d v="2014-12-31T00:00:00"/>
    <s v="NOT SPECIFIED"/>
    <s v="NOT SPECIFIED"/>
    <s v="3-Not Specified"/>
  </r>
  <r>
    <x v="54"/>
    <s v="Emergency Response Fund (OCHA)"/>
    <s v="Yemen 2014"/>
    <s v="Yemen 2014"/>
    <s v="YEM-14/SNYS/67498/R/8487"/>
    <s v="Emergency Response Fund for Yemen - (the figure shown for 'funding' is the unallocated balance of the fund)"/>
    <n v="2014"/>
    <n v="-493805"/>
    <n v="0"/>
    <s v="Balancing entry for fund allocation 216556"/>
    <m/>
    <s v="USD"/>
    <d v="2014-06-29T00:00:00"/>
    <s v="CLUSTER NOT YET SPECIFIED"/>
    <s v="SECTOR NOT YET SPECIFIED"/>
    <s v="Yemen"/>
    <s v="Paid contribution"/>
    <s v="World Food Programme"/>
    <s v="Allocation of unearmarked funds by UN agencies"/>
    <s v="Emergency Response Fund (OCHA)"/>
    <s v="UN Agencies"/>
    <s v="ERF (OCHA)"/>
    <s v="Middle East"/>
    <s v="Yemen"/>
    <s v="Complex Emergency"/>
    <s v="Cash"/>
    <n v="226786"/>
    <m/>
    <s v="Donor and Agency"/>
    <d v="2014-08-11T16:58:00"/>
    <d v="2014-08-11T16:58:00"/>
    <n v="2014"/>
    <s v="Yemen"/>
    <s v="Appeal projects, not including sub-set"/>
    <n v="0"/>
    <d v="2014-01-01T00:00:00"/>
    <d v="2014-12-31T00:00:00"/>
    <s v="NOT SPECIFIED"/>
    <s v="NOT SPECIFIED"/>
    <s v="3-Not Specified"/>
  </r>
  <r>
    <x v="54"/>
    <s v="World Food Programme"/>
    <s v="Yemen 2014"/>
    <s v="Yemen 2014"/>
    <s v="YEM-14/F/68526/R/561"/>
    <s v="Emergency Food and Nutrition Support to Food Insecure and Conflict-Affected People"/>
    <n v="2014"/>
    <n v="17132609"/>
    <n v="0"/>
    <s v="Food assistance"/>
    <s v=""/>
    <s v="USD"/>
    <d v="2014-06-20T00:00:00"/>
    <s v="FOOD SECURITY AND AGRICULTURE"/>
    <s v="FOOD"/>
    <s v="Yemen"/>
    <s v="Paid contribution"/>
    <s v="World Food Programme"/>
    <s v="Allocation of unearmarked funds by UN agencies"/>
    <s v="World Food Programme"/>
    <s v="UN Agencies"/>
    <s v="WFP"/>
    <s v="Middle East"/>
    <s v="Yemen"/>
    <s v="Complex Emergency"/>
    <s v="Cash"/>
    <n v="214452"/>
    <m/>
    <s v="Agency"/>
    <d v="2014-09-04T16:28:00"/>
    <d v="2014-06-27T12:08:00"/>
    <n v="2014"/>
    <s v="Yemen"/>
    <s v="Appeal projects, not including sub-set"/>
    <n v="87031016"/>
    <d v="2014-01-01T00:00:00"/>
    <d v="2014-06-30T00:00:00"/>
    <s v="OTHER"/>
    <s v="HIGH"/>
    <s v="2a-The project is designed to contribute significantly to gender equality"/>
  </r>
  <r>
    <x v="54"/>
    <s v="World Food Programme"/>
    <s v="Yemen 2014"/>
    <s v="Yemen 2014"/>
    <s v="YEM-14/F/68846/R/561"/>
    <s v="Safeguarding Lives, Improving Food Security and Nutrition, and Building Resilience"/>
    <n v="2014"/>
    <n v="107313458"/>
    <n v="0"/>
    <s v="Safeguarding Lives, Improving Food Security and Nutrition, and Building Resilience"/>
    <s v=""/>
    <s v="USD"/>
    <d v="2014-06-20T00:00:00"/>
    <s v="FOOD SECURITY AND AGRICULTURE"/>
    <s v="FOOD"/>
    <s v="Yemen"/>
    <s v="Paid contribution"/>
    <s v="World Food Programme"/>
    <s v="Allocation of unearmarked funds by UN agencies"/>
    <s v="World Food Programme"/>
    <s v="UN Agencies"/>
    <s v="WFP"/>
    <s v="Middle East"/>
    <s v="Yemen"/>
    <s v="Complex Emergency"/>
    <s v="Cash"/>
    <n v="217633"/>
    <m/>
    <s v="Agency"/>
    <d v="2014-11-28T11:00:00"/>
    <d v="2014-09-02T15:40:00"/>
    <n v="2014"/>
    <s v="Yemen"/>
    <s v="Appeal projects, not including sub-set"/>
    <n v="109191982"/>
    <d v="2014-07-01T00:00:00"/>
    <d v="2015-12-31T00:00:00"/>
    <s v="NOT SPECIFIED"/>
    <s v="HIGH"/>
    <s v="2a-The project is designed to contribute significantly to gender equality"/>
  </r>
  <r>
    <x v="54"/>
    <s v="World Food Programme"/>
    <s v="Yemen 2014"/>
    <s v="Yemen 2014"/>
    <s v="YEM-14/H/69370/R/561"/>
    <s v="Safeguarding Lives, Improving Food Security and Nutrition, and Building Resilience"/>
    <n v="2014"/>
    <n v="7280244"/>
    <n v="0"/>
    <s v="Safeguarding Lives, Improving Food Security and Nutrition, and Building Resilience"/>
    <s v=""/>
    <s v="USD"/>
    <d v="2014-06-20T00:00:00"/>
    <s v="NUTRITION"/>
    <s v="HEALTH"/>
    <s v="Yemen"/>
    <s v="Paid contribution"/>
    <s v="World Food Programme"/>
    <s v="Allocation of unearmarked funds by UN agencies"/>
    <s v="World Food Programme"/>
    <s v="UN Agencies"/>
    <s v="WFP"/>
    <s v="Middle East"/>
    <s v="Yemen"/>
    <s v="Complex Emergency"/>
    <s v="Cash"/>
    <n v="217635"/>
    <m/>
    <s v="Agency"/>
    <d v="2014-09-04T16:29:00"/>
    <d v="2014-09-02T15:41:00"/>
    <n v="2014"/>
    <s v="Yemen"/>
    <s v="Appeal projects, not including sub-set"/>
    <n v="16347548"/>
    <d v="2014-07-01T00:00:00"/>
    <d v="2014-12-31T00:00:00"/>
    <s v="NOT SPECIFIED"/>
    <s v="HIGH"/>
    <s v="2a-The project is designed to contribute significantly to gender equality"/>
  </r>
  <r>
    <x v="54"/>
    <s v="World Food Programme"/>
    <s v="Yemen 2014"/>
    <s v="Yemen 2014"/>
    <s v="YEM-14/SNYS/69895/R/561"/>
    <s v="To be allocated to specific projects / clusters"/>
    <n v="2014"/>
    <n v="-107313458"/>
    <n v="0"/>
    <s v="Balancing entry for fund allocation 217633"/>
    <m/>
    <s v="USD"/>
    <d v="2014-06-20T00:00:00"/>
    <s v="CLUSTER NOT YET SPECIFIED"/>
    <s v="SECTOR NOT YET SPECIFIED"/>
    <s v="Yemen"/>
    <s v="Paid contribution"/>
    <s v="World Food Programme"/>
    <s v="Allocation of unearmarked funds by UN agencies"/>
    <s v="World Food Programme"/>
    <s v="UN Agencies"/>
    <s v="WFP"/>
    <s v="Middle East"/>
    <s v="Yemen"/>
    <s v="Complex Emergency"/>
    <s v="Cash"/>
    <n v="221701"/>
    <m/>
    <s v="Agency"/>
    <d v="2014-09-02T15:40:00"/>
    <d v="2014-09-02T15:40:00"/>
    <n v="2014"/>
    <s v="Yemen"/>
    <s v="Appeal projects, not including sub-set"/>
    <n v="0"/>
    <d v="2014-01-01T00:00:00"/>
    <d v="2014-12-31T00:00:00"/>
    <s v="NOT SPECIFIED"/>
    <s v="NOT SPECIFIED"/>
    <s v="3-Not Specified"/>
  </r>
  <r>
    <x v="54"/>
    <s v="World Food Programme"/>
    <s v="Yemen 2014"/>
    <s v="Yemen 2014"/>
    <s v="YEM-14/SNYS/69895/R/561"/>
    <s v="To be allocated to specific projects / clusters"/>
    <n v="2014"/>
    <n v="-17132609"/>
    <n v="0"/>
    <s v="Balancing entry for fund allocation 214452"/>
    <m/>
    <s v="USD"/>
    <d v="2014-06-20T00:00:00"/>
    <s v="CLUSTER NOT YET SPECIFIED"/>
    <s v="SECTOR NOT YET SPECIFIED"/>
    <s v="Yemen"/>
    <s v="Paid contribution"/>
    <s v="World Food Programme"/>
    <s v="Allocation of unearmarked funds by UN agencies"/>
    <s v="World Food Programme"/>
    <s v="UN Agencies"/>
    <s v="WFP"/>
    <s v="Middle East"/>
    <s v="Yemen"/>
    <s v="Complex Emergency"/>
    <s v="Cash"/>
    <n v="217753"/>
    <m/>
    <s v="Agency"/>
    <d v="2014-06-27T12:08:00"/>
    <d v="2014-06-27T12:08:00"/>
    <n v="2014"/>
    <s v="Yemen"/>
    <s v="Appeal projects, not including sub-set"/>
    <n v="0"/>
    <d v="2014-01-01T00:00:00"/>
    <d v="2014-12-31T00:00:00"/>
    <s v="NOT SPECIFIED"/>
    <s v="NOT SPECIFIED"/>
    <s v="3-Not Specified"/>
  </r>
  <r>
    <x v="54"/>
    <s v="World Food Programme"/>
    <s v="Yemen 2014"/>
    <s v="Yemen 2014"/>
    <s v="YEM-14/SNYS/69895/R/561"/>
    <s v="To be allocated to specific projects / clusters"/>
    <n v="2014"/>
    <n v="-7280244"/>
    <n v="0"/>
    <s v="Balancing entry for fund allocation 217635"/>
    <m/>
    <s v="USD"/>
    <d v="2014-06-20T00:00:00"/>
    <s v="CLUSTER NOT YET SPECIFIED"/>
    <s v="SECTOR NOT YET SPECIFIED"/>
    <s v="Yemen"/>
    <s v="Paid contribution"/>
    <s v="World Food Programme"/>
    <s v="Allocation of unearmarked funds by UN agencies"/>
    <s v="World Food Programme"/>
    <s v="UN Agencies"/>
    <s v="WFP"/>
    <s v="Middle East"/>
    <s v="Yemen"/>
    <s v="Complex Emergency"/>
    <s v="Cash"/>
    <n v="217756"/>
    <m/>
    <s v="Agency"/>
    <d v="2014-09-02T15:41:00"/>
    <d v="2014-09-02T15:41:00"/>
    <n v="2014"/>
    <s v="Yemen"/>
    <s v="Appeal projects, not including sub-set"/>
    <n v="0"/>
    <d v="2014-01-01T00:00:00"/>
    <d v="2014-12-31T00:00:00"/>
    <s v="NOT SPECIFIED"/>
    <s v="NOT SPECIFIED"/>
    <s v="3-Not Specified"/>
  </r>
  <r>
    <x v="55"/>
    <s v="Emergency Response Fund (OCHA)"/>
    <s v="Yemen 2014"/>
    <s v="Yemen 2014"/>
    <s v="YEM-14/SNYS/67498/R/8487"/>
    <s v="Emergency Response Fund for Yemen - (the figure shown for 'funding' is the unallocated balance of the fund)"/>
    <n v="2014"/>
    <n v="-423912"/>
    <n v="0"/>
    <s v="Balancing entry for fund allocation 209672"/>
    <m/>
    <s v="USD"/>
    <d v="2014-03-17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217454"/>
    <m/>
    <s v="Donor"/>
    <d v="2014-04-02T11:02:00"/>
    <d v="2014-04-02T11:02:00"/>
    <n v="2014"/>
    <s v="Yemen"/>
    <s v="Appeal projects, not including sub-set"/>
    <n v="0"/>
    <d v="2014-01-01T00:00:00"/>
    <d v="2014-12-31T00:00:00"/>
    <s v="NOT SPECIFIED"/>
    <s v="NOT SPECIFIED"/>
    <s v="3-Not Specified"/>
  </r>
  <r>
    <x v="55"/>
    <s v="Emergency Response Fund (OCHA)"/>
    <s v="Yemen 2014"/>
    <s v="Yemen 2014"/>
    <s v="YEM-14/SNYS/67498/R/8487"/>
    <s v="Emergency Response Fund for Yemen - (the figure shown for 'funding' is the unallocated balance of the fund)"/>
    <n v="2014"/>
    <n v="-499921"/>
    <n v="0"/>
    <s v="Balancing entry for fund allocation 220794"/>
    <m/>
    <s v="USD"/>
    <d v="2014-11-10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220795"/>
    <m/>
    <s v="Agency"/>
    <d v="2014-11-13T17:56:00"/>
    <d v="2014-11-13T17:56:00"/>
    <n v="2014"/>
    <s v="Yemen"/>
    <s v="Appeal projects, not including sub-set"/>
    <n v="0"/>
    <d v="2014-01-01T00:00:00"/>
    <d v="2014-12-31T00:00:00"/>
    <s v="NOT SPECIFIED"/>
    <s v="NOT SPECIFIED"/>
    <s v="3-Not Specified"/>
  </r>
  <r>
    <x v="55"/>
    <s v="Emergency Response Fund (OCHA)"/>
    <s v="Yemen 2014"/>
    <s v="Yemen 2014"/>
    <s v="YEM-14/SNYS/67498/R/8487"/>
    <s v="Emergency Response Fund for Yemen - (the figure shown for 'funding' is the unallocated balance of the fund)"/>
    <n v="2014"/>
    <n v="-399998"/>
    <n v="0"/>
    <s v="Balancing entry for fund allocation 220796"/>
    <m/>
    <s v="USD"/>
    <d v="2014-11-10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220797"/>
    <m/>
    <s v="Agency"/>
    <d v="2014-11-13T17:57:00"/>
    <d v="2014-11-13T17:57:00"/>
    <n v="2014"/>
    <s v="Yemen"/>
    <s v="Appeal projects, not including sub-set"/>
    <n v="0"/>
    <d v="2014-01-01T00:00:00"/>
    <d v="2014-12-31T00:00:00"/>
    <s v="NOT SPECIFIED"/>
    <s v="NOT SPECIFIED"/>
    <s v="3-Not Specified"/>
  </r>
  <r>
    <x v="56"/>
    <s v="Emergency Response Fund (OCHA)"/>
    <s v="Yemen 2014"/>
    <s v="Yemen 2014"/>
    <s v="YEM-14/SNYS/67498/R/8487"/>
    <s v="Emergency Response Fund for Yemen - (the figure shown for 'funding' is the unallocated balance of the fund)"/>
    <n v="2014"/>
    <n v="-498759"/>
    <n v="0"/>
    <s v="Balancing entry for fund allocation 216552"/>
    <m/>
    <s v="USD"/>
    <d v="2014-06-22T00:00:00"/>
    <s v="CLUSTER NOT YET SPECIFIED"/>
    <s v="SECTOR NOT YET SPECIFIED"/>
    <s v="Yemen"/>
    <s v="Paid contribution"/>
    <s v="Yemen Family Care Association"/>
    <s v="Private (individuals &amp; organisations)"/>
    <s v="Emergency Response Fund (OCHA)"/>
    <s v="UN Agencies"/>
    <s v="ERF (OCHA)"/>
    <s v="Middle East"/>
    <s v="Yemen"/>
    <s v="Complex Emergency"/>
    <s v="Cash"/>
    <n v="217456"/>
    <m/>
    <s v="Donor"/>
    <d v="2014-08-11T16:55:00"/>
    <d v="2014-08-11T16:55:00"/>
    <n v="2014"/>
    <s v="Yemen"/>
    <s v="Appeal projects, not including sub-set"/>
    <n v="0"/>
    <d v="2014-01-01T00:00:00"/>
    <d v="2014-12-31T00:00:00"/>
    <s v="NOT SPECIFIED"/>
    <s v="NOT SPECIFIED"/>
    <s v="3-Not Specified"/>
  </r>
  <r>
    <x v="56"/>
    <s v="Emergency Response Fund (OCHA)"/>
    <s v="Yemen 2014"/>
    <s v="Yemen 2014"/>
    <s v="YEM-14/SNYS/67498/R/8487"/>
    <s v="Emergency Response Fund for Yemen - (the figure shown for 'funding' is the unallocated balance of the fund)"/>
    <n v="2014"/>
    <n v="-272741"/>
    <n v="0"/>
    <s v="Balancing entry for fund allocation 209670"/>
    <m/>
    <s v="USD"/>
    <d v="2014-03-25T00:00:00"/>
    <s v="CLUSTER NOT YET SPECIFIED"/>
    <s v="SECTOR NOT YET SPECIFIED"/>
    <s v="Yemen"/>
    <s v="Paid contribution"/>
    <s v="Yemen Family Care Association"/>
    <s v="Private (individuals &amp; organisations)"/>
    <s v="Emergency Response Fund (OCHA)"/>
    <s v="UN Agencies"/>
    <s v="ERF (OCHA)"/>
    <s v="Middle East"/>
    <s v="Yemen"/>
    <s v="Complex Emergency"/>
    <s v="Cash"/>
    <n v="217457"/>
    <m/>
    <s v="Donor"/>
    <d v="2014-04-02T11:00:00"/>
    <d v="2014-04-02T11:00:00"/>
    <n v="2014"/>
    <s v="Yemen"/>
    <s v="Appeal projects, not including sub-set"/>
    <n v="0"/>
    <d v="2014-01-01T00:00:00"/>
    <d v="2014-12-31T00:00:00"/>
    <s v="NOT SPECIFIED"/>
    <s v="NOT SPECIFIED"/>
    <s v="3-Not Specified"/>
  </r>
  <r>
    <x v="57"/>
    <s v="Emergency Response Fund (OCHA)"/>
    <s v="Yemen 2013"/>
    <s v="Yemen Humanitarian Response Plan 2013"/>
    <s v="YEM-13/SNYS/57086/8487"/>
    <s v="Emergency Response Fund for Yemen - projected needs $15 million (the figure shown for 'funding' is the unallocated balance of the fund) "/>
    <n v="2013"/>
    <n v="-315564"/>
    <n v="0"/>
    <s v="Balancing entry for fund allocation 203109"/>
    <m/>
    <s v="USD"/>
    <d v="2013-10-22T00:00:00"/>
    <s v="CLUSTER NOT YET SPECIFIED"/>
    <s v="SECTOR NOT YET SPECIFIED"/>
    <s v="Yemen"/>
    <s v="Commitment"/>
    <s v="Adventist Development and Relief Agency "/>
    <s v="Private (individuals &amp; organisations)"/>
    <s v="Emergency Response Fund (OCHA)"/>
    <s v="UN Agencies"/>
    <s v="ERF (OCHA)"/>
    <m/>
    <s v="Yemen"/>
    <s v="Complex Emergency"/>
    <s v="Cash"/>
    <n v="203110"/>
    <m/>
    <s v="Donor"/>
    <d v="2013-10-25T14:06:00"/>
    <d v="2013-10-25T14:06:00"/>
    <n v="2013"/>
    <s v="Yemen"/>
    <s v="Appeal projects, not including sub-set"/>
    <n v="0"/>
    <d v="2013-01-01T00:00:00"/>
    <d v="2013-12-31T00:00:00"/>
    <s v="NOT SPECIFIED"/>
    <s v="HIGH"/>
    <s v="3-Not Specified"/>
  </r>
  <r>
    <x v="57"/>
    <s v="Emergency Response Fund (OCHA)"/>
    <s v="Yemen 2013"/>
    <s v="Yemen Humanitarian Response Plan 2013"/>
    <s v="YEM-13/SNYS/57086/8487"/>
    <s v="Emergency Response Fund for Yemen - projected needs $15 million (the figure shown for 'funding' is the unallocated balance of the fund) "/>
    <n v="2013"/>
    <n v="-264267"/>
    <n v="0"/>
    <s v="Balancing entry for fund allocation 197654"/>
    <m/>
    <s v="USD"/>
    <d v="2013-04-17T00:00:00"/>
    <s v="CLUSTER NOT YET SPECIFIED"/>
    <s v="SECTOR NOT YET SPECIFIED"/>
    <s v="Yemen"/>
    <s v="Paid contribution"/>
    <s v="Adventist Development and Relief Agency "/>
    <s v="Private (individuals &amp; organisations)"/>
    <s v="Emergency Response Fund (OCHA)"/>
    <s v="UN Agencies"/>
    <s v="ERF (OCHA)"/>
    <m/>
    <s v="Yemen"/>
    <s v="Complex Emergency"/>
    <s v="Cash"/>
    <n v="203084"/>
    <m/>
    <s v="Donor"/>
    <d v="2013-05-31T16:06:00"/>
    <d v="2013-05-31T16:06:00"/>
    <n v="2013"/>
    <s v="Yemen"/>
    <s v="Appeal projects, not including sub-set"/>
    <n v="0"/>
    <d v="2013-01-01T00:00:00"/>
    <d v="2013-12-31T00:00:00"/>
    <s v="NOT SPECIFIED"/>
    <s v="HIGH"/>
    <s v="3-Not Specified"/>
  </r>
  <r>
    <x v="3"/>
    <s v="Office for the Coordination of Humanitarian Affairs"/>
    <s v="Yemen 2013"/>
    <s v="Yemen Humanitarian Response Plan 2013"/>
    <s v="YEM-13/CSS/56333/R/119"/>
    <s v="Strengthening Humanitarian Coordination and Advocacy in Yemen"/>
    <n v="2013"/>
    <n v="1582346"/>
    <n v="0"/>
    <s v="Strengthening Humanitarian Coordination and Advocacy in Yemen "/>
    <s v=""/>
    <s v="USD"/>
    <d v="2013-01-01T00:00:00"/>
    <s v="COORDINATION AND SUPPORT SERVICES"/>
    <s v="COORDINATION AND SUPPORT SERVICES"/>
    <s v="Yemen"/>
    <s v="Paid contribution"/>
    <s v="Allocation of unearmarked funds by OCHA"/>
    <s v="Allocation of unearmarked funds by UN agencies"/>
    <s v="Office for the Coordination of Humanitarian Affairs"/>
    <s v="UN Agencies"/>
    <s v="OCHA"/>
    <m/>
    <s v="Yemen"/>
    <s v="Complex Emergency"/>
    <s v="Cash"/>
    <n v="193279"/>
    <m/>
    <s v="Agency"/>
    <d v="2013-03-06T17:20:00"/>
    <d v="2013-03-06T17:20:00"/>
    <n v="2013"/>
    <s v="Yemen"/>
    <s v="Appeal projects, not including sub-set"/>
    <n v="4858714"/>
    <d v="2013-01-01T00:00:00"/>
    <d v="2013-12-31T00:00:00"/>
    <s v="OTHER"/>
    <s v="HIGH"/>
    <s v="2a-The project is designed to contribute significantly to gender equality"/>
  </r>
  <r>
    <x v="58"/>
    <s v="United Nations High Commissioner for Refugees"/>
    <s v="Yemen 2013"/>
    <s v="Yemen Humanitarian Response Plan 2013"/>
    <s v="YEM-13/MS/55275/R/120"/>
    <s v="Provision of International Protection and Assistance to Refugees and Asylum Seekers in Yemen"/>
    <n v="2013"/>
    <n v="50000"/>
    <n v="0"/>
    <s v="Provision of International Protection and Assistance to Refugees and Asylum Seekers in Yemen"/>
    <s v=""/>
    <s v="USD"/>
    <d v="2013-04-03T00:00:00"/>
    <s v="MULTI-SECTOR : REFUGEES, ASYLUM SEEKERS &amp; MIGRANTS"/>
    <s v="MULTI-SECTOR"/>
    <s v="Yemen"/>
    <s v="Paid contribution"/>
    <s v="Allocation of unearmarked funds by UNAIDS"/>
    <s v="Allocation of unearmarked funds by UN agencies"/>
    <s v="United Nations High Commissioner for Refugees"/>
    <s v="UN Agencies"/>
    <s v="UNHCR"/>
    <m/>
    <s v="Yemen"/>
    <s v="Complex Emergency"/>
    <s v="Cash"/>
    <n v="195717"/>
    <m/>
    <s v="Agency"/>
    <d v="2013-04-11T11:28:00"/>
    <d v="2013-04-11T11:28:00"/>
    <n v="2013"/>
    <s v="Yemen"/>
    <s v="Appeal projects, not including sub-set"/>
    <n v="34504788"/>
    <d v="2013-01-01T00:00:00"/>
    <d v="2013-12-31T00:00:00"/>
    <s v="OTHER"/>
    <s v="HIGH"/>
    <s v="1-The project is designed to contribute in some limited way to gender equality"/>
  </r>
  <r>
    <x v="4"/>
    <s v="World Food Programme"/>
    <s v="Yemen 2013"/>
    <s v="Yemen Humanitarian Response Plan 2013"/>
    <s v="YEM-13/F/54865/561"/>
    <s v="Emergency Food support to food insecure and conflict affected people"/>
    <n v="2013"/>
    <n v="18773268"/>
    <n v="0"/>
    <s v="Emergency Food support to food insecure and conflict affected people (Multilateral)"/>
    <s v=""/>
    <s v="USD"/>
    <d v="2013-03-18T00:00:00"/>
    <s v="FOOD SECURITY AND AGRICULTURE"/>
    <s v="FOOD"/>
    <s v="Yemen"/>
    <s v="Paid contribution"/>
    <s v="Allocation of unearmarked funds by WFP"/>
    <s v="Allocation of unearmarked funds by UN agencies"/>
    <s v="World Food Programme"/>
    <s v="UN Agencies"/>
    <s v="WFP"/>
    <m/>
    <s v="Yemen"/>
    <s v="Complex Emergency"/>
    <s v="Cash"/>
    <n v="193901"/>
    <m/>
    <s v="Agency"/>
    <d v="2013-11-06T14:35:00"/>
    <d v="2013-03-19T15:51:00"/>
    <n v="2013"/>
    <s v="Yemen"/>
    <s v="Appeal projects, not including sub-set"/>
    <n v="207346457"/>
    <d v="2013-01-01T00:00:00"/>
    <d v="2013-12-31T00:00:00"/>
    <s v="OTHER"/>
    <s v="HIGH"/>
    <s v="1-The project is designed to contribute in some limited way to gender equality"/>
  </r>
  <r>
    <x v="5"/>
    <s v="International Committee of the Red Cross"/>
    <s v="Yemen 2013"/>
    <m/>
    <m/>
    <m/>
    <n v="2013"/>
    <n v="1033058"/>
    <n v="0"/>
    <s v="ICRC Appeal for Yemen (Agreement Number 63739)"/>
    <n v="1000000"/>
    <s v="AUD"/>
    <d v="2013-05-01T00:00:00"/>
    <m/>
    <s v="SECTOR NOT YET SPECIFIED"/>
    <s v="Yemen"/>
    <s v="Commitment"/>
    <s v="Australia"/>
    <s v="Australia"/>
    <s v="International Committee of the Red Cross"/>
    <s v="Red Cross / Red Crescent"/>
    <s v="ICRC"/>
    <m/>
    <s v="Yemen"/>
    <s v="Complex Emergency"/>
    <s v="Cash"/>
    <n v="196651"/>
    <m/>
    <s v="Donor"/>
    <d v="2013-05-03T14:40:00"/>
    <d v="2013-05-03T14:40:00"/>
    <m/>
    <m/>
    <s v="Appeal projects, not including sub-set"/>
    <m/>
    <m/>
    <m/>
    <m/>
    <m/>
    <m/>
  </r>
  <r>
    <x v="5"/>
    <s v="World Food Programme"/>
    <s v="Yemen 2013"/>
    <s v="Yemen Humanitarian Response Plan 2013"/>
    <s v="YEM-13/F/54865/561"/>
    <s v="Emergency Food support to food insecure and conflict affected people"/>
    <n v="2013"/>
    <n v="2244925"/>
    <n v="0"/>
    <s v="Emergency Food support to food insecure and conflict affected people "/>
    <s v=""/>
    <s v="USD"/>
    <d v="2013-06-26T00:00:00"/>
    <s v="FOOD SECURITY AND AGRICULTURE"/>
    <s v="FOOD"/>
    <s v="Yemen"/>
    <s v="Paid contribution"/>
    <s v="Australia"/>
    <s v="Australia"/>
    <s v="World Food Programme"/>
    <s v="UN Agencies"/>
    <s v="WFP"/>
    <m/>
    <s v="Yemen"/>
    <s v="Complex Emergency"/>
    <s v="Cash"/>
    <n v="199191"/>
    <m/>
    <s v="Agency"/>
    <d v="2013-11-06T14:27:00"/>
    <d v="2013-06-26T12:39:00"/>
    <n v="2013"/>
    <s v="Yemen"/>
    <s v="Appeal projects, not including sub-set"/>
    <n v="207346457"/>
    <d v="2013-01-01T00:00:00"/>
    <d v="2013-12-31T00:00:00"/>
    <s v="OTHER"/>
    <s v="HIGH"/>
    <s v="1-The project is designed to contribute in some limited way to gender equality"/>
  </r>
  <r>
    <x v="5"/>
    <s v="World Food Programme"/>
    <s v="Yemen 2013"/>
    <s v="Yemen Humanitarian Response Plan 2013"/>
    <s v="YEM-13/H/54192/561"/>
    <s v="Nutrition assistance to vulnerable people in Yemen "/>
    <n v="2013"/>
    <n v="163552"/>
    <n v="0"/>
    <s v="Nutrition assistance to vulnerable people in Yemen "/>
    <s v=""/>
    <s v="USD"/>
    <d v="2013-06-26T00:00:00"/>
    <s v="NUTRITION"/>
    <s v="HEALTH"/>
    <s v="Yemen"/>
    <s v="Paid contribution"/>
    <s v="Australia"/>
    <s v="Australia"/>
    <s v="World Food Programme"/>
    <s v="UN Agencies"/>
    <s v="WFP"/>
    <m/>
    <s v="Yemen"/>
    <s v="Complex Emergency"/>
    <s v="Cash"/>
    <n v="203630"/>
    <m/>
    <s v="Agency"/>
    <d v="2013-11-06T14:28:00"/>
    <d v="2013-11-06T14:28:00"/>
    <n v="2013"/>
    <s v="Yemen"/>
    <s v="Appeal projects, not including sub-set"/>
    <n v="38998204"/>
    <d v="2013-01-01T00:00:00"/>
    <d v="2013-12-31T00:00:00"/>
    <s v="OTHER"/>
    <s v="HIGH"/>
    <s v="1-The project is designed to contribute in some limited way to gender equality"/>
  </r>
  <r>
    <x v="59"/>
    <s v="Food &amp; Agriculture Organization of the United Nations"/>
    <s v="Yemen 2013"/>
    <s v="Yemen Humanitarian Response Plan 2013"/>
    <s v="YEM-13/A/54689/R/123"/>
    <s v="Improving vulnerable households’ food insecurity status in Hajjah Governorate through women-led backyard food production."/>
    <n v="2013"/>
    <n v="400000"/>
    <n v="0"/>
    <s v="Improving vulnerable households’ food insecurity status in Hajjah Governorate through women-led backyard food production"/>
    <s v=""/>
    <s v="USD"/>
    <d v="2013-12-11T00:00:00"/>
    <s v="FOOD SECURITY AND AGRICULTURE"/>
    <s v="AGRICULTURE"/>
    <s v="Yemen"/>
    <s v="Paid contribution"/>
    <s v="Belgium"/>
    <s v="Belgium"/>
    <s v="Food &amp; Agriculture Organization of the United Nations"/>
    <s v="UN Agencies"/>
    <s v="FAO"/>
    <m/>
    <s v="Yemen"/>
    <s v="Complex Emergency"/>
    <s v="Cash"/>
    <n v="205209"/>
    <m/>
    <s v="Agency"/>
    <d v="2013-12-11T09:53:00"/>
    <d v="2013-12-11T09:53:00"/>
    <n v="2013"/>
    <s v="Yemen"/>
    <s v="Appeal projects, not including sub-set"/>
    <n v="3506320"/>
    <d v="2013-01-01T00:00:00"/>
    <d v="2013-12-31T00:00:00"/>
    <s v="NORTH"/>
    <s v="HIGH"/>
    <s v="2a-The project is designed to contribute significantly to gender equality"/>
  </r>
  <r>
    <x v="6"/>
    <s v="International Committee of the Red Cross"/>
    <s v="Yemen 2013"/>
    <m/>
    <m/>
    <m/>
    <n v="2013"/>
    <n v="1460565"/>
    <n v="0"/>
    <s v="Response to ICRC's Emergency Appeal 2013 (M013868)_x000d__x000a_ _x000d__x000a_"/>
    <n v="1500000"/>
    <s v="CAD"/>
    <d v="2013-03-22T00:00:00"/>
    <m/>
    <s v="SECTOR NOT YET SPECIFIED"/>
    <s v="Yemen"/>
    <s v="Commitment"/>
    <s v="Canada"/>
    <s v="Canada"/>
    <s v="International Committee of the Red Cross"/>
    <s v="Red Cross / Red Crescent"/>
    <s v="ICRC"/>
    <m/>
    <s v="Yemen"/>
    <s v="Complex Emergency"/>
    <s v="Cash"/>
    <n v="196908"/>
    <m/>
    <s v="Donor"/>
    <d v="2013-05-14T12:26:00"/>
    <d v="2013-05-14T12:26:00"/>
    <m/>
    <m/>
    <s v="Appeal projects, not including sub-set"/>
    <m/>
    <m/>
    <m/>
    <m/>
    <m/>
    <m/>
  </r>
  <r>
    <x v="6"/>
    <s v="Save the Children "/>
    <s v="Yemen 2013"/>
    <s v="Yemen Humanitarian Response Plan 2013"/>
    <s v="YEM-13/WS/56057/6079"/>
    <s v="WASH Assistance for Affected Yemeni Children and their Families"/>
    <n v="2013"/>
    <n v="1460565"/>
    <n v="0"/>
    <s v="WASH Assistance for Affected Yemeni Children and their Families (M013856)"/>
    <n v="1500000"/>
    <s v="CAD"/>
    <d v="2013-03-22T00:00:00"/>
    <s v="WATER, SANITATION AND HYGIENE"/>
    <s v="WATER AND SANITATION"/>
    <s v="Yemen"/>
    <s v="Commitment"/>
    <s v="Canada"/>
    <s v="Canada"/>
    <s v="Save the Children "/>
    <s v="NGOs"/>
    <s v="SC "/>
    <m/>
    <s v="Yemen"/>
    <s v="Complex Emergency"/>
    <s v="Cash"/>
    <n v="194614"/>
    <m/>
    <s v="Donor"/>
    <d v="2013-04-03T15:40:00"/>
    <d v="2013-04-03T15:40:00"/>
    <n v="2013"/>
    <s v="Yemen"/>
    <s v="Appeal projects, not including sub-set"/>
    <n v="6000000"/>
    <d v="2013-01-01T00:00:00"/>
    <d v="2013-12-31T00:00:00"/>
    <s v="OTHER"/>
    <s v="MEDIUM"/>
    <s v="1-The project is designed to contribute in some limited way to gender equality"/>
  </r>
  <r>
    <x v="6"/>
    <s v="United Nations High Commissioner for Refugees"/>
    <s v="Yemen 2013"/>
    <s v="Yemen Humanitarian Response Plan 2013"/>
    <s v="YEM-13/MS/55275/R/120"/>
    <s v="Provision of International Protection and Assistance to Refugees and Asylum Seekers in Yemen"/>
    <n v="2013"/>
    <n v="973710"/>
    <n v="0"/>
    <s v="Refugees assistance - Response to UNHCR's Global Appeal 2013 - Country Specific Support - Provision of International Protection and Assistance to Refugees and Asylum Seekers in Yemen (M013865)"/>
    <n v="1000000"/>
    <s v="CAD"/>
    <d v="2013-03-22T00:00:00"/>
    <s v="MULTI-SECTOR : REFUGEES, ASYLUM SEEKERS &amp; MIGRANTS"/>
    <s v="MULTI-SECTOR"/>
    <s v="Yemen"/>
    <s v="Commitment"/>
    <s v="Canada"/>
    <s v="Canada"/>
    <s v="United Nations High Commissioner for Refugees"/>
    <s v="UN Agencies"/>
    <s v="UNHCR"/>
    <m/>
    <s v="Yemen"/>
    <s v="Complex Emergency"/>
    <s v="Cash"/>
    <n v="194638"/>
    <m/>
    <s v="Donor"/>
    <d v="2013-04-03T16:37:00"/>
    <d v="2013-04-03T16:37:00"/>
    <n v="2013"/>
    <s v="Yemen"/>
    <s v="Appeal projects, not including sub-set"/>
    <n v="34504788"/>
    <d v="2013-01-01T00:00:00"/>
    <d v="2013-12-31T00:00:00"/>
    <s v="OTHER"/>
    <s v="HIGH"/>
    <s v="1-The project is designed to contribute in some limited way to gender equality"/>
  </r>
  <r>
    <x v="6"/>
    <s v="World Food Programme"/>
    <s v="Yemen 2013"/>
    <s v="Yemen Humanitarian Response Plan 2013"/>
    <s v="YEM-13/F/54865/561"/>
    <s v="Emergency Food support to food insecure and conflict affected people"/>
    <n v="2013"/>
    <n v="7727362"/>
    <n v="0"/>
    <s v="Emergency Food support to food insecure and conflict affected people (M013861)"/>
    <n v="7936001"/>
    <s v="CAD"/>
    <d v="2013-03-22T00:00:00"/>
    <s v="FOOD SECURITY AND AGRICULTURE"/>
    <s v="FOOD"/>
    <s v="Yemen"/>
    <s v="Paid contribution"/>
    <s v="Canada"/>
    <s v="Canada"/>
    <s v="World Food Programme"/>
    <s v="UN Agencies"/>
    <s v="WFP"/>
    <m/>
    <s v="Yemen"/>
    <s v="Complex Emergency"/>
    <s v="Cash"/>
    <n v="194548"/>
    <m/>
    <s v="Donor and Agency"/>
    <d v="2013-11-06T14:26:00"/>
    <d v="2013-04-02T12:02:00"/>
    <n v="2013"/>
    <s v="Yemen"/>
    <s v="Appeal projects, not including sub-set"/>
    <n v="207346457"/>
    <d v="2013-01-01T00:00:00"/>
    <d v="2013-12-31T00:00:00"/>
    <s v="OTHER"/>
    <s v="HIGH"/>
    <s v="1-The project is designed to contribute in some limited way to gender equality"/>
  </r>
  <r>
    <x v="6"/>
    <s v="World Food Programme"/>
    <s v="Yemen 2013"/>
    <s v="Yemen Humanitarian Response Plan 2013"/>
    <s v="YEM-13/H/54192/561"/>
    <s v="Nutrition assistance to vulnerable people in Yemen "/>
    <n v="2013"/>
    <n v="62709"/>
    <n v="0"/>
    <s v="Nutrition assistance to vulnerable people in Yemen (M013861)"/>
    <n v="64402"/>
    <s v="CAD"/>
    <d v="2013-03-22T00:00:00"/>
    <s v="NUTRITION"/>
    <s v="HEALTH"/>
    <s v="Yemen"/>
    <s v="Paid contribution"/>
    <s v="Canada"/>
    <s v="Canada"/>
    <s v="World Food Programme"/>
    <s v="UN Agencies"/>
    <s v="WFP"/>
    <m/>
    <s v="Yemen"/>
    <s v="Complex Emergency"/>
    <s v="Cash"/>
    <n v="194547"/>
    <m/>
    <s v="Donor and Agency"/>
    <d v="2013-11-06T14:25:00"/>
    <d v="2013-04-02T12:00:00"/>
    <n v="2013"/>
    <s v="Yemen"/>
    <s v="Appeal projects, not including sub-set"/>
    <n v="38998204"/>
    <d v="2013-01-01T00:00:00"/>
    <d v="2013-12-31T00:00:00"/>
    <s v="OTHER"/>
    <s v="HIGH"/>
    <s v="1-The project is designed to contribute in some limited way to gender equality"/>
  </r>
  <r>
    <x v="60"/>
    <s v="Emergency Response Fund (OCHA)"/>
    <s v="Yemen 2013"/>
    <s v="Yemen Humanitarian Response Plan 2013"/>
    <s v="YEM-13/SNYS/57086/8487"/>
    <s v="Emergency Response Fund for Yemen - projected needs $15 million (the figure shown for 'funding' is the unallocated balance of the fund) "/>
    <n v="2013"/>
    <n v="-276468"/>
    <n v="0"/>
    <s v="Balancing entry for fund allocation 194550"/>
    <m/>
    <s v="USD"/>
    <d v="2013-03-05T00:00:00"/>
    <s v="CLUSTER NOT YET SPECIFIED"/>
    <s v="SECTOR NOT YET SPECIFIED"/>
    <s v="Yemen"/>
    <s v="Commitment"/>
    <s v="CARE International"/>
    <s v="Private (individuals &amp; organisations)"/>
    <s v="Emergency Response Fund (OCHA)"/>
    <s v="UN Agencies"/>
    <s v="ERF (OCHA)"/>
    <m/>
    <s v="Yemen"/>
    <s v="Complex Emergency"/>
    <s v="Cash"/>
    <n v="194551"/>
    <m/>
    <s v="Donor"/>
    <d v="2013-04-02T14:22:00"/>
    <d v="2013-04-02T14:22:00"/>
    <n v="2013"/>
    <s v="Yemen"/>
    <s v="Appeal projects, not including sub-set"/>
    <n v="0"/>
    <d v="2013-01-01T00:00:00"/>
    <d v="2013-12-31T00:00:00"/>
    <s v="NOT SPECIFIED"/>
    <s v="HIGH"/>
    <s v="3-Not Specified"/>
  </r>
  <r>
    <x v="7"/>
    <s v="Emergency Response Fund (OCHA)"/>
    <s v="Yemen 2013"/>
    <s v="Yemen Humanitarian Response Plan 2013"/>
    <s v="YEM-13/SNYS/57086/8487"/>
    <s v="Emergency Response Fund for Yemen - projected needs $15 million (the figure shown for 'funding' is the unallocated balance of the fund) "/>
    <n v="2013"/>
    <n v="6282473"/>
    <n v="0"/>
    <s v="to be allocated to specific projects"/>
    <s v=""/>
    <s v="USD"/>
    <d v="2013-01-01T00:00:00"/>
    <s v="CLUSTER NOT YET SPECIFIED"/>
    <s v="SECTOR NOT YET SPECIFIED"/>
    <s v="Yemen"/>
    <s v="Paid contribution"/>
    <s v="Carry-over (donors not specified)"/>
    <s v="Carry-over (donors not specified)"/>
    <s v="Emergency Response Fund (OCHA)"/>
    <s v="UN Agencies"/>
    <s v="ERF (OCHA)"/>
    <m/>
    <s v="Yemen"/>
    <s v="Complex Emergency"/>
    <s v="Cash"/>
    <n v="191637"/>
    <m/>
    <s v="Donor"/>
    <d v="2013-04-09T13:39:00"/>
    <d v="2013-01-15T16:14:00"/>
    <n v="2013"/>
    <s v="Yemen"/>
    <s v="Appeal projects, not including sub-set"/>
    <n v="0"/>
    <d v="2013-01-01T00:00:00"/>
    <d v="2013-12-31T00:00:00"/>
    <s v="NOT SPECIFIED"/>
    <s v="HIGH"/>
    <s v="3-Not Specified"/>
  </r>
  <r>
    <x v="8"/>
    <s v="Food &amp; Agriculture Organization of the United Nations"/>
    <s v="Yemen 2013"/>
    <s v="Yemen Humanitarian Response Plan 2013"/>
    <s v="YEM-13/A/54691/R/123"/>
    <s v=" Protection and restoration of essential agricultural livelihood assets of displaced families and their host communities in Hajjah, and returnees in Abyan Governorate. (WITHDRAWN)"/>
    <n v="2013"/>
    <n v="1693311"/>
    <n v="0"/>
    <s v="Protection and restoration of essential agricultural livelihood assets of displaced families and their host communities in Hajjah, and returnees in Abyan Governorate"/>
    <s v=""/>
    <s v="USD"/>
    <d v="2013-03-15T00:00:00"/>
    <s v="FOOD SECURITY AND AGRICULTURE"/>
    <s v="AGRICULTURE"/>
    <s v="Yemen"/>
    <s v="Paid contribution"/>
    <s v="Central Emergency Response Fund"/>
    <s v="Central Emergency Response Fund (CERF)"/>
    <s v="Food &amp; Agriculture Organization of the United Nations"/>
    <s v="UN Agencies"/>
    <s v="FAO"/>
    <m/>
    <s v="Yemen"/>
    <s v="Complex Emergency"/>
    <s v="Cash"/>
    <n v="193891"/>
    <m/>
    <s v="Donor and Agency"/>
    <d v="2013-12-10T09:46:00"/>
    <d v="2013-03-19T15:30:00"/>
    <n v="2013"/>
    <s v="Yemen"/>
    <s v="Appeal projects, not including sub-set"/>
    <n v="1693311"/>
    <d v="2013-01-01T00:00:00"/>
    <d v="2013-12-31T00:00:00"/>
    <s v="OTHER"/>
    <s v="HIGH"/>
    <s v="2a-The project is designed to contribute significantly to gender equality"/>
  </r>
  <r>
    <x v="8"/>
    <s v="International Organization for Migration"/>
    <s v="Yemen 2013"/>
    <s v="Yemen Humanitarian Response Plan 2013"/>
    <s v="YEM-13/ER/55100/298"/>
    <s v="Rebuilding Livelihoods in Abyan Governorate to Support Early Recovery"/>
    <n v="2013"/>
    <n v="300000"/>
    <n v="0"/>
    <s v="Protection and restoration of essential agricultural livelihood assets of displaced families and their host communities in Hajjah, and returnees in Abyan Governorate"/>
    <s v=""/>
    <s v="USD"/>
    <d v="2013-03-15T00:00:00"/>
    <s v="EARLY RECOVERY"/>
    <s v="ECONOMIC RECOVERY AND INFRASTRUCTURE"/>
    <s v="Yemen"/>
    <s v="Paid contribution"/>
    <s v="Central Emergency Response Fund"/>
    <s v="Central Emergency Response Fund (CERF)"/>
    <s v="International Organization for Migration"/>
    <s v="UN Agencies"/>
    <s v="IOM"/>
    <m/>
    <s v="Yemen"/>
    <s v="Complex Emergency"/>
    <s v="Cash"/>
    <n v="193868"/>
    <m/>
    <s v="Donor and Agency"/>
    <d v="2013-06-06T11:00:00"/>
    <d v="2013-03-19T15:29:00"/>
    <n v="2013"/>
    <s v="Yemen"/>
    <s v="Appeal projects, not including sub-set"/>
    <n v="4909495"/>
    <d v="2013-01-01T00:00:00"/>
    <d v="2013-12-31T00:00:00"/>
    <s v="SOUTH"/>
    <s v="HIGH"/>
    <s v="2a-The project is designed to contribute significantly to gender equality"/>
  </r>
  <r>
    <x v="8"/>
    <s v="International Organization for Migration"/>
    <s v="Yemen 2013"/>
    <s v="Yemen Humanitarian Response Plan 2013"/>
    <s v="YEM-13/H/54978/298"/>
    <s v="Community-based Management of Acute Malnutrition Among Boys and Girls under Five Years Old, Pregnant and Lactating Women in Abyan and Al-Jawf Governorates"/>
    <n v="2013"/>
    <n v="148715"/>
    <n v="0"/>
    <s v="Community Based Management of Acute Malnutrition among boys and girls under five years old in Abyan Governorate"/>
    <s v=""/>
    <s v="USD"/>
    <d v="2013-03-13T00:00:00"/>
    <s v="NUTRITION"/>
    <s v="HEALTH"/>
    <s v="Yemen"/>
    <s v="Paid contribution"/>
    <s v="Central Emergency Response Fund"/>
    <s v="Central Emergency Response Fund (CERF)"/>
    <s v="International Organization for Migration"/>
    <s v="UN Agencies"/>
    <s v="IOM"/>
    <m/>
    <s v="Yemen"/>
    <s v="Complex Emergency"/>
    <s v="Cash"/>
    <n v="193604"/>
    <m/>
    <s v="Donor and Agency"/>
    <d v="2013-06-06T10:59:00"/>
    <d v="2013-03-13T17:26:00"/>
    <n v="2013"/>
    <s v="Yemen"/>
    <s v="Appeal projects, not including sub-set"/>
    <n v="1895880"/>
    <d v="2013-01-01T00:00:00"/>
    <d v="2013-12-31T00:00:00"/>
    <s v="OTHER"/>
    <s v="HIGH"/>
    <s v="2a-The project is designed to contribute significantly to gender equality"/>
  </r>
  <r>
    <x v="8"/>
    <s v="International Organization for Migration"/>
    <s v="Yemen 2013"/>
    <s v="Yemen Humanitarian Response Plan 2013"/>
    <s v="YEM-13/H/56088/298"/>
    <s v="Provision of Life Saving Health Care to Crisis Affected Populations and Health System Recovery Support in Abyan and Al Jawf Governorates"/>
    <n v="2013"/>
    <n v="402320"/>
    <n v="0"/>
    <s v="Providing lifesaving health and psychosocial care for conflictaffected communities in Abyan's hardest to reach areas"/>
    <s v=""/>
    <s v="USD"/>
    <d v="2013-03-13T00:00:00"/>
    <s v="HEALTH"/>
    <s v="HEALTH"/>
    <s v="Yemen"/>
    <s v="Paid contribution"/>
    <s v="Central Emergency Response Fund"/>
    <s v="Central Emergency Response Fund (CERF)"/>
    <s v="International Organization for Migration"/>
    <s v="UN Agencies"/>
    <s v="IOM"/>
    <m/>
    <s v="Yemen"/>
    <s v="Complex Emergency"/>
    <s v="Cash"/>
    <n v="193606"/>
    <m/>
    <s v="Donor and Agency"/>
    <d v="2013-06-06T10:57:00"/>
    <d v="2013-03-13T17:26:00"/>
    <n v="2013"/>
    <s v="Yemen"/>
    <s v="Appeal projects, not including sub-set"/>
    <n v="3927420"/>
    <d v="2013-01-01T00:00:00"/>
    <d v="2013-12-31T00:00:00"/>
    <s v="OTHER"/>
    <s v="HIGH"/>
    <s v="2a-The project is designed to contribute significantly to gender equality"/>
  </r>
  <r>
    <x v="8"/>
    <s v="International Organization for Migration"/>
    <s v="Yemen 2013"/>
    <s v="Yemen Humanitarian Response Plan 2013"/>
    <s v="YEM-13/H/56116/298"/>
    <s v="Providing Life Saving Health and Psychosocial Care Services for Vulnerable Migrants Stranded in Haradh, Hajja"/>
    <n v="2013"/>
    <n v="150994"/>
    <n v="0"/>
    <s v="The provision of lifesaving emergency assistance, referral and information to vulnerable migrants in Yemen"/>
    <s v=""/>
    <s v="USD"/>
    <d v="2013-03-18T00:00:00"/>
    <s v="HEALTH"/>
    <s v="HEALTH"/>
    <s v="Yemen"/>
    <s v="Paid contribution"/>
    <s v="Central Emergency Response Fund"/>
    <s v="Central Emergency Response Fund (CERF)"/>
    <s v="International Organization for Migration"/>
    <s v="UN Agencies"/>
    <s v="IOM"/>
    <m/>
    <s v="Yemen"/>
    <s v="Complex Emergency"/>
    <s v="Cash"/>
    <n v="193870"/>
    <m/>
    <s v="Donor and Agency"/>
    <d v="2013-06-06T10:58:00"/>
    <d v="2013-03-19T15:29:00"/>
    <n v="2013"/>
    <s v="Yemen"/>
    <s v="Appeal projects, not including sub-set"/>
    <n v="1126062"/>
    <d v="2013-01-01T00:00:00"/>
    <d v="2013-12-31T00:00:00"/>
    <s v="NORTH"/>
    <s v="HIGH"/>
    <s v="2a-The project is designed to contribute significantly to gender equality"/>
  </r>
  <r>
    <x v="8"/>
    <s v="International Organization for Migration"/>
    <s v="Yemen 2013"/>
    <s v="Yemen Humanitarian Response Plan 2013"/>
    <s v="YEM-13/MS/56067/298"/>
    <s v="Humanitarian Assistance for Emergency Voluntary Return of Stranded Migrants Ex Yemen"/>
    <n v="2013"/>
    <n v="735528"/>
    <n v="0"/>
    <s v="The provision of lifesaving emergency assistance, referral and information to vulnerable migrants in Yemen"/>
    <s v=""/>
    <s v="USD"/>
    <d v="2013-03-18T00:00:00"/>
    <s v="MULTI-SECTOR : REFUGEES, ASYLUM SEEKERS &amp; MIGRANTS"/>
    <s v="MULTI-SECTOR"/>
    <s v="Yemen"/>
    <s v="Paid contribution"/>
    <s v="Central Emergency Response Fund"/>
    <s v="Central Emergency Response Fund (CERF)"/>
    <s v="International Organization for Migration"/>
    <s v="UN Agencies"/>
    <s v="IOM"/>
    <m/>
    <s v="Yemen"/>
    <s v="Complex Emergency"/>
    <s v="Cash"/>
    <n v="193874"/>
    <m/>
    <s v="Donor and Agency"/>
    <d v="2013-06-06T10:58:00"/>
    <d v="2013-03-19T15:29:00"/>
    <n v="2013"/>
    <s v="Yemen"/>
    <s v="Appeal projects, not including sub-set"/>
    <n v="5485305"/>
    <d v="2013-01-01T00:00:00"/>
    <d v="2013-12-31T00:00:00"/>
    <s v="NORTH"/>
    <s v="HIGH"/>
    <s v="1-The project is designed to contribute in some limited way to gender equality"/>
  </r>
  <r>
    <x v="8"/>
    <s v="International Organization for Migration"/>
    <s v="Yemen 2013"/>
    <s v="Yemen Humanitarian Response Plan 2013"/>
    <s v="YEM-13/MS/56078/298"/>
    <s v="Providing Life Saving Humanitarian and Protection Services for Vulnerable Migrants at Points of Arrival along the Southern and Western Coast of Yemen and in Detention Facilities"/>
    <n v="2013"/>
    <n v="509031"/>
    <n v="0"/>
    <s v="The provision of lifesaving emergency assistance, referral and information to vulnerable migrants in Yemen"/>
    <s v=""/>
    <s v="USD"/>
    <d v="2013-03-18T00:00:00"/>
    <s v="MULTI-SECTOR : REFUGEES, ASYLUM SEEKERS &amp; MIGRANTS"/>
    <s v="MULTI-SECTOR"/>
    <s v="Yemen"/>
    <s v="Paid contribution"/>
    <s v="Central Emergency Response Fund"/>
    <s v="Central Emergency Response Fund (CERF)"/>
    <s v="International Organization for Migration"/>
    <s v="UN Agencies"/>
    <s v="IOM"/>
    <m/>
    <s v="Yemen"/>
    <s v="Complex Emergency"/>
    <s v="Cash"/>
    <n v="193872"/>
    <m/>
    <s v="Donor and Agency"/>
    <d v="2013-06-06T10:59:00"/>
    <d v="2013-03-19T15:29:00"/>
    <n v="2013"/>
    <s v="Yemen"/>
    <s v="Appeal projects, not including sub-set"/>
    <n v="3796170"/>
    <d v="2013-01-01T00:00:00"/>
    <d v="2013-12-31T00:00:00"/>
    <s v="OTHER"/>
    <s v="HIGH"/>
    <s v="2a-The project is designed to contribute significantly to gender equality"/>
  </r>
  <r>
    <x v="8"/>
    <s v="International Organization for Migration"/>
    <s v="Yemen 2013"/>
    <s v="Yemen Humanitarian Response Plan 2013"/>
    <s v="YEM-13/WS/54872/298"/>
    <s v="Life-Saving Assistance &amp; Essential WASH Infrastructure Rehabilitation for IDPs and Host Communities in Abyan"/>
    <n v="2013"/>
    <n v="406707"/>
    <n v="0"/>
    <s v="Life Saving WASH Assistance for Returnees  Conflict Affected Communities in Abyan"/>
    <s v=""/>
    <s v="USD"/>
    <d v="2013-03-14T00:00:00"/>
    <s v="WATER, SANITATION AND HYGIENE"/>
    <s v="WATER AND SANITATION"/>
    <s v="Yemen"/>
    <s v="Paid contribution"/>
    <s v="Central Emergency Response Fund"/>
    <s v="Central Emergency Response Fund (CERF)"/>
    <s v="International Organization for Migration"/>
    <s v="UN Agencies"/>
    <s v="IOM"/>
    <m/>
    <s v="Yemen"/>
    <s v="Complex Emergency"/>
    <s v="Cash"/>
    <n v="193663"/>
    <m/>
    <s v="Donor and Agency"/>
    <d v="2013-06-06T10:59:00"/>
    <d v="2013-03-14T17:46:00"/>
    <n v="2013"/>
    <s v="Yemen"/>
    <s v="Appeal projects, not including sub-set"/>
    <n v="4091900"/>
    <d v="2013-01-01T00:00:00"/>
    <d v="2013-12-31T00:00:00"/>
    <s v="SOUTH"/>
    <s v="HIGH"/>
    <s v="1-The project is designed to contribute in some limited way to gender equality"/>
  </r>
  <r>
    <x v="8"/>
    <s v="Office of the High Commissioner for Human Rights"/>
    <s v="Yemen 2013"/>
    <s v="Yemen Humanitarian Response Plan 2013"/>
    <s v="YEM-13/P-HR-RL/55516/5025"/>
    <s v="OHCHR support to the protection response - protection and promotion of human rights of the affected population in Yemen"/>
    <n v="2013"/>
    <n v="99726"/>
    <n v="0"/>
    <s v="Enhancing the Protective Environment and Access to LifeSaving Services for Returnees and ConflictAffected Populations in Yemen"/>
    <s v=""/>
    <s v="USD"/>
    <d v="2013-03-28T00:00:00"/>
    <s v="PROTECTION"/>
    <s v="PROTECTION/HUMAN RIGHTS/RULE OF LAW"/>
    <s v="Yemen"/>
    <s v="Paid contribution"/>
    <s v="Central Emergency Response Fund"/>
    <s v="Central Emergency Response Fund (CERF)"/>
    <s v="Office of the High Commissioner for Human Rights"/>
    <s v="UN Agencies"/>
    <s v="OHCHR"/>
    <m/>
    <s v="Yemen"/>
    <s v="Complex Emergency"/>
    <s v="Cash"/>
    <n v="194525"/>
    <m/>
    <s v="Donor and Agency"/>
    <d v="2013-06-06T12:54:00"/>
    <d v="2013-03-29T16:32:00"/>
    <n v="2013"/>
    <s v="Yemen"/>
    <s v="Appeal projects, not including sub-set"/>
    <n v="514700"/>
    <d v="2013-01-01T00:00:00"/>
    <d v="2013-12-31T00:00:00"/>
    <s v="OTHER"/>
    <s v="HIGH"/>
    <s v="2a-The project is designed to contribute significantly to gender equality"/>
  </r>
  <r>
    <x v="8"/>
    <s v="United Nations Children's Fund"/>
    <s v="Yemen 2013"/>
    <s v="Yemen Humanitarian Response Plan 2013"/>
    <s v="YEM-13/E/55114/R/124"/>
    <s v="Improve Quality of Learning and access for 500,000 IDPs, marginalized and disadvantaged children in the South and North of Yemen"/>
    <n v="2013"/>
    <n v="894477"/>
    <n v="0"/>
    <s v="Providing safe learning environment to conflict affected children through rehabilitation of schools"/>
    <n v="894477"/>
    <s v="USD"/>
    <d v="2013-03-28T00:00:00"/>
    <s v="EDUCATION"/>
    <s v="EDUCATION"/>
    <s v="Yemen"/>
    <s v="Paid contribution"/>
    <s v="Central Emergency Response Fund"/>
    <s v="Central Emergency Response Fund (CERF)"/>
    <s v="United Nations Children's Fund"/>
    <s v="UN Agencies"/>
    <s v="UNICEF"/>
    <m/>
    <s v="Yemen"/>
    <s v="Complex Emergency"/>
    <s v="Cash"/>
    <n v="194529"/>
    <m/>
    <s v="Donor"/>
    <d v="2013-03-29T16:32:00"/>
    <d v="2013-03-29T16:32:00"/>
    <n v="2013"/>
    <s v="Yemen"/>
    <s v="Appeal projects, not including sub-set"/>
    <n v="12759300"/>
    <d v="2013-07-01T00:00:00"/>
    <d v="2013-12-31T00:00:00"/>
    <s v="OTHER"/>
    <s v="HIGH"/>
    <s v="2a-The project is designed to contribute significantly to gender equality"/>
  </r>
  <r>
    <x v="8"/>
    <s v="United Nations Children's Fund"/>
    <s v="Yemen 2013"/>
    <s v="Yemen Humanitarian Response Plan 2013"/>
    <s v="YEM-13/H/54541/R/124"/>
    <s v="Scaling up the integrated management of severe acute under nutrition among under 5 girls and boys approach in the most vulnerable communities in Yemen."/>
    <n v="2013"/>
    <n v="450001"/>
    <n v="0"/>
    <s v="Scaling up the integrated management of severe acute under nutrition among under 5 girls and boys approach in the most vulnerable communities in Yemen"/>
    <n v="450001"/>
    <s v="USD"/>
    <d v="2013-03-20T00:00:00"/>
    <s v="NUTRITION"/>
    <s v="HEALTH"/>
    <s v="Yemen"/>
    <s v="Paid contribution"/>
    <s v="Central Emergency Response Fund"/>
    <s v="Central Emergency Response Fund (CERF)"/>
    <s v="United Nations Children's Fund"/>
    <s v="UN Agencies"/>
    <s v="UNICEF"/>
    <m/>
    <s v="Yemen"/>
    <s v="Complex Emergency"/>
    <s v="Cash"/>
    <n v="194183"/>
    <m/>
    <s v="Donor"/>
    <d v="2013-03-22T11:09:00"/>
    <d v="2013-03-22T11:09:00"/>
    <n v="2013"/>
    <s v="Yemen"/>
    <s v="Appeal projects, not including sub-set"/>
    <n v="24452004"/>
    <d v="2013-01-01T00:00:00"/>
    <d v="2013-12-31T00:00:00"/>
    <s v="OTHER"/>
    <s v="HIGH"/>
    <s v="2a-The project is designed to contribute significantly to gender equality"/>
  </r>
  <r>
    <x v="8"/>
    <s v="United Nations Children's Fund"/>
    <s v="Yemen 2013"/>
    <s v="Yemen Humanitarian Response Plan 2013"/>
    <s v="YEM-13/H/56149/124"/>
    <s v="Excess mortality and morbidity among girls, boys and women in humanitarian crisis is prevented through mass vaccination campaigns, outreach services and rehabilitation of the primary health care system targeting vulnerable populations in the affected gove"/>
    <n v="2013"/>
    <n v="258405"/>
    <n v="0"/>
    <s v="Risk reduction of Polio disease through house to house vaccination in the highest risk areas including in particular the refugees/migrants areas"/>
    <s v=""/>
    <s v="USD"/>
    <d v="2013-08-02T00:00:00"/>
    <s v="HEALTH"/>
    <s v="HEALTH"/>
    <s v="Yemen"/>
    <s v="Commitment"/>
    <s v="Central Emergency Response Fund"/>
    <s v="Central Emergency Response Fund (CERF)"/>
    <s v="United Nations Children's Fund"/>
    <s v="UN Agencies"/>
    <s v="UNICEF"/>
    <m/>
    <s v="Yemen"/>
    <s v="Complex Emergency"/>
    <s v="Cash"/>
    <n v="210179"/>
    <m/>
    <s v="Donor"/>
    <d v="2015-01-14T11:30:00"/>
    <d v="2014-04-08T11:08:00"/>
    <n v="2013"/>
    <s v="Yemen"/>
    <s v="Appeal projects, not including sub-set"/>
    <n v="6900000"/>
    <d v="2013-01-01T00:00:00"/>
    <d v="2013-12-31T00:00:00"/>
    <s v="OTHER"/>
    <s v="HIGH"/>
    <s v="2a-The project is designed to contribute significantly to gender equality"/>
  </r>
  <r>
    <x v="8"/>
    <s v="United Nations Children's Fund"/>
    <s v="Yemen 2013"/>
    <s v="Yemen Humanitarian Response Plan 2013"/>
    <s v="YEM-13/MA/55557/R/124"/>
    <s v="Mine Risk Education (MRE) for conflict affected people and internally displaced people (IDPs), including boys and girls, in affected, prioritized districts in northern and southern governorates of Yemen "/>
    <n v="2013"/>
    <n v="150000"/>
    <n v="0"/>
    <s v="Lifesaving interventions to protect vulnerable conflictaffected children in northern Yemen"/>
    <n v="150000"/>
    <s v="USD"/>
    <d v="2013-03-13T00:00:00"/>
    <s v="PROTECTION"/>
    <s v="MINE ACTION"/>
    <s v="Yemen"/>
    <s v="Paid contribution"/>
    <s v="Central Emergency Response Fund"/>
    <s v="Central Emergency Response Fund (CERF)"/>
    <s v="United Nations Children's Fund"/>
    <s v="UN Agencies"/>
    <s v="UNICEF"/>
    <m/>
    <s v="Yemen"/>
    <s v="Complex Emergency"/>
    <s v="Cash"/>
    <n v="193612"/>
    <m/>
    <s v="Donor"/>
    <d v="2013-03-13T17:26:00"/>
    <d v="2013-03-13T17:26:00"/>
    <n v="2013"/>
    <s v="Yemen"/>
    <s v="Appeal projects, not including sub-set"/>
    <n v="1750000"/>
    <d v="2013-01-01T00:00:00"/>
    <d v="2013-12-31T00:00:00"/>
    <s v="OTHER"/>
    <s v="HIGH"/>
    <s v="2a-The project is designed to contribute significantly to gender equality"/>
  </r>
  <r>
    <x v="8"/>
    <s v="United Nations Children's Fund"/>
    <s v="Yemen 2013"/>
    <s v="Yemen Humanitarian Response Plan 2013"/>
    <s v="YEM-13/P-HR-RL/55560/R/124"/>
    <s v="Monitoring, reporting and advocacy to protect children from grave child rights violations in conflict affected areas in Yemen "/>
    <n v="2013"/>
    <n v="249142"/>
    <n v="0"/>
    <s v="Lifesaving interventions to protect vulnerable conflictaffected children in northern Yemen"/>
    <n v="249142"/>
    <s v="USD"/>
    <d v="2013-03-13T00:00:00"/>
    <s v="PROTECTION"/>
    <s v="PROTECTION/HUMAN RIGHTS/RULE OF LAW"/>
    <s v="Yemen"/>
    <s v="Paid contribution"/>
    <s v="Central Emergency Response Fund"/>
    <s v="Central Emergency Response Fund (CERF)"/>
    <s v="United Nations Children's Fund"/>
    <s v="UN Agencies"/>
    <s v="UNICEF"/>
    <m/>
    <s v="Yemen"/>
    <s v="Complex Emergency"/>
    <s v="Cash"/>
    <n v="193608"/>
    <m/>
    <s v="Donor"/>
    <d v="2013-03-13T17:26:00"/>
    <d v="2013-03-13T17:26:00"/>
    <n v="2013"/>
    <s v="Yemen"/>
    <s v="Appeal projects, not including sub-set"/>
    <n v="1375000"/>
    <d v="2013-01-01T00:00:00"/>
    <d v="2013-12-31T00:00:00"/>
    <s v="OTHER"/>
    <s v="HIGH"/>
    <s v="2a-The project is designed to contribute significantly to gender equality"/>
  </r>
  <r>
    <x v="8"/>
    <s v="United Nations Children's Fund"/>
    <s v="Yemen 2013"/>
    <s v="Yemen Humanitarian Response Plan 2013"/>
    <s v="YEM-13/P-HR-RL/55706/R/124"/>
    <s v="Protection of conflict/civil unrest affected and other vulnerable girls and boys from violence, neglect, exploitation and  abuse in the prioritized districts of northern, southern, western and central governorates of Yemen"/>
    <n v="2013"/>
    <n v="200000"/>
    <n v="0"/>
    <s v="Lifesaving interventions to protect vulnerable conflictaffected children in northern Yemen"/>
    <n v="200000"/>
    <s v="USD"/>
    <d v="2013-03-13T00:00:00"/>
    <s v="PROTECTION"/>
    <s v="PROTECTION/HUMAN RIGHTS/RULE OF LAW"/>
    <s v="Yemen"/>
    <s v="Paid contribution"/>
    <s v="Central Emergency Response Fund"/>
    <s v="Central Emergency Response Fund (CERF)"/>
    <s v="United Nations Children's Fund"/>
    <s v="UN Agencies"/>
    <s v="UNICEF"/>
    <m/>
    <s v="Yemen"/>
    <s v="Complex Emergency"/>
    <s v="Cash"/>
    <n v="193610"/>
    <m/>
    <s v="Donor"/>
    <d v="2013-03-13T17:26:00"/>
    <d v="2013-03-13T17:26:00"/>
    <n v="2013"/>
    <s v="Yemen"/>
    <s v="Appeal projects, not including sub-set"/>
    <n v="5000000"/>
    <d v="2013-01-01T00:00:00"/>
    <d v="2013-12-31T00:00:00"/>
    <s v="OTHER"/>
    <s v="HIGH"/>
    <s v="2a-The project is designed to contribute significantly to gender equality"/>
  </r>
  <r>
    <x v="8"/>
    <s v="United Nations Children's Fund"/>
    <s v="Yemen 2013"/>
    <s v="Yemen Humanitarian Response Plan 2013"/>
    <s v="YEM-13/WS/56021/124"/>
    <s v="WASH Emergency Project for Yemen "/>
    <n v="2013"/>
    <n v="1036591"/>
    <n v="0"/>
    <s v="Emergency WASH Response in Abyan"/>
    <n v="1036591"/>
    <s v="USD"/>
    <d v="2013-03-21T00:00:00"/>
    <s v="WATER, SANITATION AND HYGIENE"/>
    <s v="WATER AND SANITATION"/>
    <s v="Yemen"/>
    <s v="Paid contribution"/>
    <s v="Central Emergency Response Fund"/>
    <s v="Central Emergency Response Fund (CERF)"/>
    <s v="United Nations Children's Fund"/>
    <s v="UN Agencies"/>
    <s v="UNICEF"/>
    <m/>
    <s v="Yemen"/>
    <s v="Complex Emergency"/>
    <s v="Cash"/>
    <n v="194181"/>
    <m/>
    <s v="Donor"/>
    <d v="2013-03-22T11:09:00"/>
    <d v="2013-03-22T11:09:00"/>
    <n v="2013"/>
    <s v="Yemen"/>
    <s v="Appeal projects, not including sub-set"/>
    <n v="27772491"/>
    <d v="2013-01-01T00:00:00"/>
    <d v="2013-12-31T00:00:00"/>
    <s v="OTHER"/>
    <s v="HIGH"/>
    <s v="2a-The project is designed to contribute significantly to gender equality"/>
  </r>
  <r>
    <x v="8"/>
    <s v="United Nations Development Programme"/>
    <s v="Yemen 2013"/>
    <s v="Yemen Humanitarian Response Plan 2013"/>
    <s v="YEM-13/ER/59264/R/776"/>
    <s v="Support to Eliminate the Impact from Mines and ERW  Phase IV"/>
    <n v="2013"/>
    <n v="1217808"/>
    <n v="0"/>
    <s v="Support to Eliminate the Impact from Mines and ERW Phase IV"/>
    <s v=""/>
    <s v="USD"/>
    <d v="2013-03-15T00:00:00"/>
    <s v="EARLY RECOVERY"/>
    <s v="ECONOMIC RECOVERY AND INFRASTRUCTURE"/>
    <s v="Yemen"/>
    <s v="Paid contribution"/>
    <s v="Central Emergency Response Fund"/>
    <s v="Central Emergency Response Fund (CERF)"/>
    <s v="United Nations Development Programme"/>
    <s v="UN Agencies"/>
    <s v="UNDP"/>
    <m/>
    <s v="Yemen"/>
    <s v="Complex Emergency"/>
    <s v="Cash"/>
    <n v="193887"/>
    <m/>
    <s v="Donor"/>
    <d v="2013-06-24T11:10:00"/>
    <d v="2013-03-19T15:30:00"/>
    <n v="2013"/>
    <s v="Yemen"/>
    <s v="Appeal projects, not including sub-set"/>
    <n v="10094940"/>
    <d v="2013-01-01T00:00:00"/>
    <d v="2013-12-31T00:00:00"/>
    <s v="OTHER"/>
    <s v="HIGH"/>
    <s v="1-The project is designed to contribute in some limited way to gender equality"/>
  </r>
  <r>
    <x v="8"/>
    <s v="United Nations Development Programme"/>
    <s v="Yemen 2013"/>
    <s v="Yemen Humanitarian Response Plan 2013"/>
    <s v="YEM-13/ER/59264/R/776"/>
    <s v="Support to Eliminate the Impact from Mines and ERW  Phase IV"/>
    <n v="2013"/>
    <n v="1083417"/>
    <n v="0"/>
    <s v="Support to Eliminate the Impact from Mines and ERW Phase IV "/>
    <s v=""/>
    <s v="USD"/>
    <d v="2013-03-15T00:00:00"/>
    <s v="EARLY RECOVERY"/>
    <s v="ECONOMIC RECOVERY AND INFRASTRUCTURE"/>
    <s v="Yemen"/>
    <s v="Paid contribution"/>
    <s v="Central Emergency Response Fund"/>
    <s v="Central Emergency Response Fund (CERF)"/>
    <s v="United Nations Development Programme"/>
    <s v="UN Agencies"/>
    <s v="UNDP"/>
    <m/>
    <s v="Yemen"/>
    <s v="Complex Emergency"/>
    <s v="Cash"/>
    <n v="193889"/>
    <m/>
    <s v="Donor"/>
    <d v="2013-06-24T11:07:00"/>
    <d v="2013-03-19T15:30:00"/>
    <n v="2013"/>
    <s v="Yemen"/>
    <s v="Appeal projects, not including sub-set"/>
    <n v="10094940"/>
    <d v="2013-01-01T00:00:00"/>
    <d v="2013-12-31T00:00:00"/>
    <s v="OTHER"/>
    <s v="HIGH"/>
    <s v="1-The project is designed to contribute in some limited way to gender equality"/>
  </r>
  <r>
    <x v="8"/>
    <s v="United Nations High Commissioner for Refugees"/>
    <s v="Yemen 2013"/>
    <s v="Yemen Humanitarian Response Plan 2013"/>
    <s v="YEM-13/P-HR-RL/56064/R/120"/>
    <s v="Coordinated Protection Monitoring, Response and Advocacy on the Protection Concerns of girls, boys, women and men in displacement  and conflict affected areas in Yemen"/>
    <n v="2013"/>
    <n v="955897"/>
    <n v="0"/>
    <s v="Enhancing the Protective Environment and Access to LifeSaving Services for Returnees and ConflictAffected Populations in Yemen"/>
    <n v="955897"/>
    <s v="USD"/>
    <d v="2013-03-28T00:00:00"/>
    <s v="PROTECTION"/>
    <s v="PROTECTION/HUMAN RIGHTS/RULE OF LAW"/>
    <s v="Yemen"/>
    <s v="Paid contribution"/>
    <s v="Central Emergency Response Fund"/>
    <s v="Central Emergency Response Fund (CERF)"/>
    <s v="United Nations High Commissioner for Refugees"/>
    <s v="UN Agencies"/>
    <s v="UNHCR"/>
    <m/>
    <s v="Yemen"/>
    <s v="Complex Emergency"/>
    <s v="Cash"/>
    <n v="194527"/>
    <m/>
    <s v="Donor"/>
    <d v="2013-03-29T16:32:00"/>
    <d v="2013-03-29T16:32:00"/>
    <n v="2013"/>
    <s v="Yemen"/>
    <s v="Appeal projects, not including sub-set"/>
    <n v="11267278"/>
    <d v="2013-01-01T00:00:00"/>
    <d v="2013-12-31T00:00:00"/>
    <s v="OTHER"/>
    <s v="HIGH"/>
    <s v="2a-The project is designed to contribute significantly to gender equality"/>
  </r>
  <r>
    <x v="8"/>
    <s v="United Nations High Commissioner for Refugees"/>
    <s v="Yemen 2013"/>
    <s v="Yemen Humanitarian Response Plan 2013"/>
    <s v="YEM-13/S-NF/56164/R/120"/>
    <s v="Ensuring adequate access to Shelter, NFIs, and CCCM activities for vulnerable displaced persons and returnees in prioritized areas in Yemen"/>
    <n v="2013"/>
    <n v="2837308"/>
    <n v="0"/>
    <s v="Life-Saving Assistance through provision of Emergency Shelter, NFIs, Emergency Shelter Repair  Kits and minor lifesaving house repairs for IDPs and returnees in Abyan and Hajja, Yemen_x000d__x000a_"/>
    <s v=""/>
    <s v="USD"/>
    <d v="2013-03-13T00:00:00"/>
    <s v="CCCM/NFI/SHELTER"/>
    <s v="SHELTER AND NON-FOOD ITEMS"/>
    <s v="Yemen"/>
    <s v="Paid contribution"/>
    <s v="Central Emergency Response Fund"/>
    <s v="Central Emergency Response Fund (CERF)"/>
    <s v="United Nations High Commissioner for Refugees"/>
    <s v="UN Agencies"/>
    <s v="UNHCR"/>
    <m/>
    <s v="Yemen"/>
    <s v="Complex Emergency"/>
    <s v="Cash"/>
    <n v="193943"/>
    <m/>
    <s v="Donor"/>
    <d v="2013-03-19T18:36:00"/>
    <d v="2013-03-19T18:36:00"/>
    <n v="2013"/>
    <s v="Yemen"/>
    <s v="Appeal projects, not including sub-set"/>
    <n v="24617866"/>
    <d v="2013-01-01T00:00:00"/>
    <d v="2013-12-31T00:00:00"/>
    <s v="OTHER"/>
    <s v="HIGH"/>
    <s v="2a-The project is designed to contribute significantly to gender equality"/>
  </r>
  <r>
    <x v="8"/>
    <s v="United Nations Population Fund"/>
    <s v="Yemen 2013"/>
    <s v="Yemen Humanitarian Response Plan 2013"/>
    <s v="YEM-13/H/53949/1171"/>
    <s v="Implementation of Minimum Initial Service Package for Reproductive Health in crisis"/>
    <n v="2013"/>
    <n v="458024"/>
    <n v="0"/>
    <s v="Implementation of Minimum Initial Service Package for Reproductive Health in crisis"/>
    <s v=""/>
    <s v="USD"/>
    <d v="2013-03-08T00:00:00"/>
    <s v="HEALTH"/>
    <s v="HEALTH"/>
    <s v="Yemen"/>
    <s v="Paid contribution"/>
    <s v="Central Emergency Response Fund"/>
    <s v="Central Emergency Response Fund (CERF)"/>
    <s v="United Nations Population Fund"/>
    <s v="UN Agencies"/>
    <s v="UNFPA"/>
    <m/>
    <s v="Yemen"/>
    <s v="Complex Emergency"/>
    <s v="Cash"/>
    <n v="193485"/>
    <m/>
    <s v="Donor and Agency"/>
    <d v="2014-06-10T17:48:00"/>
    <d v="2013-03-11T18:34:00"/>
    <n v="2013"/>
    <s v="Yemen"/>
    <s v="Appeal projects, not including sub-set"/>
    <n v="2099786"/>
    <d v="2013-01-01T00:00:00"/>
    <d v="2013-12-31T00:00:00"/>
    <s v="NORTH"/>
    <s v="HIGH"/>
    <s v="2a-The project is designed to contribute significantly to gender equality"/>
  </r>
  <r>
    <x v="8"/>
    <s v="United Nations Population Fund"/>
    <s v="Yemen 2013"/>
    <s v="Yemen Humanitarian Response Plan 2013"/>
    <s v="YEM-13/P-HR-RL/54078/R/1171"/>
    <s v="Improving the identification of GBV cases and the access to quality care services and support through capacity building and field assessment."/>
    <n v="2013"/>
    <n v="770463"/>
    <n v="0"/>
    <s v="Improving the identification of GBV cases and the access to quality care services"/>
    <s v=""/>
    <s v="USD"/>
    <d v="2013-03-08T00:00:00"/>
    <s v="PROTECTION"/>
    <s v="PROTECTION/HUMAN RIGHTS/RULE OF LAW"/>
    <s v="Yemen"/>
    <s v="Paid contribution"/>
    <s v="Central Emergency Response Fund"/>
    <s v="Central Emergency Response Fund (CERF)"/>
    <s v="United Nations Population Fund"/>
    <s v="UN Agencies"/>
    <s v="UNFPA"/>
    <m/>
    <s v="Yemen"/>
    <s v="Complex Emergency"/>
    <s v="Cash"/>
    <n v="193487"/>
    <m/>
    <s v="Donor and Agency"/>
    <d v="2014-06-10T17:47:00"/>
    <d v="2013-03-11T18:34:00"/>
    <n v="2013"/>
    <s v="Yemen"/>
    <s v="Appeal projects, not including sub-set"/>
    <n v="1532550"/>
    <d v="2013-01-01T00:00:00"/>
    <d v="2013-12-31T00:00:00"/>
    <s v="SOUTH"/>
    <s v="HIGH"/>
    <s v="2b-The principal purpose of the project is to advance gender equality"/>
  </r>
  <r>
    <x v="8"/>
    <s v="World Food Programme"/>
    <s v="Yemen 2013"/>
    <s v="Yemen Humanitarian Response Plan 2013"/>
    <s v="YEM-13/CSS/56367/561"/>
    <s v="Air Passenger Service and Logistics Cluster Coordination in Support of the Humanitarian Response in Sa’adah"/>
    <n v="2013"/>
    <n v="659923"/>
    <n v="0"/>
    <s v="Air Passenger Service and Logistics Cluster Coordination in Support of the Humanitarian Response in Sa’ada (WFP Special Operation 200130)"/>
    <s v=""/>
    <s v="USD"/>
    <d v="2013-03-08T00:00:00"/>
    <s v="LOGISTICS"/>
    <s v="COORDINATION AND SUPPORT SERVICES"/>
    <s v="Yemen"/>
    <s v="Paid contribution"/>
    <s v="Central Emergency Response Fund"/>
    <s v="Central Emergency Response Fund (CERF)"/>
    <s v="World Food Programme"/>
    <s v="UN Agencies"/>
    <s v="WFP"/>
    <m/>
    <s v="Yemen"/>
    <s v="Complex Emergency"/>
    <s v="Cash"/>
    <n v="193483"/>
    <m/>
    <s v="Donor and Agency"/>
    <d v="2013-03-19T14:49:00"/>
    <d v="2013-03-11T18:34:00"/>
    <n v="2013"/>
    <s v="Yemen"/>
    <s v="Appeal projects, not including sub-set"/>
    <n v="1600000"/>
    <d v="2013-01-01T00:00:00"/>
    <d v="2013-12-31T00:00:00"/>
    <s v="NORTH"/>
    <s v="HIGH"/>
    <s v="4-Not applicable - Only used for very small number of projects, such as &quot;support services&quot;"/>
  </r>
  <r>
    <x v="8"/>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1391439"/>
    <n v="0"/>
    <s v="Supporting lifesaving Primary Health CareEmergency Medical Services and Mass Casualty Management and responding to disease outbreaks in the affected southern and northern Governorates, with focus to Abyan,  Saada and Hajjah (13-WHO-019)"/>
    <s v=""/>
    <s v="USD"/>
    <d v="2013-03-22T00:00:00"/>
    <s v="HEALTH"/>
    <s v="HEALTH"/>
    <s v="Yemen"/>
    <s v="Paid contribution"/>
    <s v="Central Emergency Response Fund"/>
    <s v="Central Emergency Response Fund (CERF)"/>
    <s v="World Health Organization"/>
    <s v="UN Agencies"/>
    <s v="WHO"/>
    <m/>
    <s v="Yemen"/>
    <s v="Complex Emergency"/>
    <s v="Cash"/>
    <n v="194324"/>
    <m/>
    <s v="Donor and Agency"/>
    <d v="2013-04-03T10:58:00"/>
    <d v="2013-03-25T12:11:00"/>
    <n v="2013"/>
    <s v="Yemen"/>
    <s v="Appeal projects, not including sub-set"/>
    <n v="24460200"/>
    <d v="2013-01-01T00:00:00"/>
    <d v="2013-12-31T00:00:00"/>
    <s v="OTHER"/>
    <s v="HIGH"/>
    <s v="2a-The project is designed to contribute significantly to gender equality"/>
  </r>
  <r>
    <x v="8"/>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1742087"/>
    <n v="0"/>
    <s v="Risk reduction of Polio disease through house to house vaccination in the highest risk areas including in particular the refugees/migrants areas"/>
    <s v=""/>
    <s v="USD"/>
    <d v="2013-08-02T00:00:00"/>
    <s v="HEALTH"/>
    <s v="HEALTH"/>
    <s v="Yemen"/>
    <s v="Commitment"/>
    <s v="Central Emergency Response Fund"/>
    <s v="Central Emergency Response Fund (CERF)"/>
    <s v="World Health Organization"/>
    <s v="UN Agencies"/>
    <s v="WHO"/>
    <m/>
    <s v="Yemen"/>
    <s v="Complex Emergency"/>
    <s v="Cash"/>
    <n v="210177"/>
    <m/>
    <s v="Donor and Agency"/>
    <d v="2015-01-14T11:31:00"/>
    <d v="2014-04-08T11:07:00"/>
    <n v="2013"/>
    <s v="Yemen"/>
    <s v="Appeal projects, not including sub-set"/>
    <n v="24460200"/>
    <d v="2013-01-01T00:00:00"/>
    <d v="2013-12-31T00:00:00"/>
    <s v="OTHER"/>
    <s v="HIGH"/>
    <s v="2a-The project is designed to contribute significantly to gender equality"/>
  </r>
  <r>
    <x v="9"/>
    <s v="Emergency Response Fund (OCHA)"/>
    <s v="Yemen 2013"/>
    <s v="Yemen Humanitarian Response Plan 2013"/>
    <s v="YEM-13/SNYS/57086/8487"/>
    <s v="Emergency Response Fund for Yemen - projected needs $15 million (the figure shown for 'funding' is the unallocated balance of the fund) "/>
    <n v="2013"/>
    <n v="-286742"/>
    <n v="0"/>
    <s v="Balancing entry for fund allocation 207127"/>
    <m/>
    <s v="USD"/>
    <d v="2013-11-17T00:00:00"/>
    <s v="CLUSTER NOT YET SPECIFIED"/>
    <s v="SECTOR NOT YET SPECIFIED"/>
    <s v="Yemen"/>
    <s v="Commitment"/>
    <s v="Charitable Society for Social Welfare"/>
    <s v="Private (individuals &amp; organisations)"/>
    <s v="Emergency Response Fund (OCHA)"/>
    <s v="UN Agencies"/>
    <s v="ERF (OCHA)"/>
    <m/>
    <s v="Yemen"/>
    <s v="Complex Emergency"/>
    <s v="Cash"/>
    <n v="207129"/>
    <m/>
    <s v="Donor"/>
    <d v="2014-02-11T15:05:00"/>
    <d v="2014-02-11T15:05:00"/>
    <n v="2013"/>
    <s v="Yemen"/>
    <s v="Appeal projects, not including sub-set"/>
    <n v="0"/>
    <d v="2013-01-01T00:00:00"/>
    <d v="2013-12-31T00:00:00"/>
    <s v="NOT SPECIFIED"/>
    <s v="HIGH"/>
    <s v="3-Not Specified"/>
  </r>
  <r>
    <x v="61"/>
    <s v="World Food Programme"/>
    <s v="Yemen 2013"/>
    <s v="Yemen Humanitarian Response Plan 2013"/>
    <s v="YEM-13/H/54192/561"/>
    <s v="Nutrition assistance to vulnerable people in Yemen "/>
    <n v="2013"/>
    <n v="200300"/>
    <n v="0"/>
    <s v="Nutrition assistance to vulnerable people in Yemen (108896/2013-ORS)"/>
    <n v="4000000"/>
    <s v="CZK"/>
    <d v="2013-07-12T00:00:00"/>
    <s v="NUTRITION"/>
    <s v="HEALTH"/>
    <s v="Yemen"/>
    <s v="Commitment"/>
    <s v="Czech Republic"/>
    <s v="Czech Republic"/>
    <s v="World Food Programme"/>
    <s v="UN Agencies"/>
    <s v="WFP"/>
    <m/>
    <s v="Yemen"/>
    <s v="Complex Emergency"/>
    <s v="Cash"/>
    <n v="199627"/>
    <m/>
    <s v="Donor"/>
    <d v="2013-10-28T12:18:00"/>
    <d v="2013-07-16T11:49:00"/>
    <n v="2013"/>
    <s v="Yemen"/>
    <s v="Appeal projects, not including sub-set"/>
    <n v="38998204"/>
    <d v="2013-01-01T00:00:00"/>
    <d v="2013-12-31T00:00:00"/>
    <s v="OTHER"/>
    <s v="HIGH"/>
    <s v="1-The project is designed to contribute in some limited way to gender equality"/>
  </r>
  <r>
    <x v="10"/>
    <s v="Emergency Response Fund (OCHA)"/>
    <s v="Yemen 2013"/>
    <s v="Yemen Humanitarian Response Plan 2013"/>
    <s v="YEM-13/SNYS/57086/8487"/>
    <s v="Emergency Response Fund for Yemen - projected needs $15 million (the figure shown for 'funding' is the unallocated balance of the fund) "/>
    <n v="2013"/>
    <n v="-103048"/>
    <n v="0"/>
    <s v="Balancing entry for fund allocation 200547"/>
    <m/>
    <s v="USD"/>
    <d v="2013-07-25T00:00:00"/>
    <s v="CLUSTER NOT YET SPECIFIED"/>
    <s v="SECTOR NOT YET SPECIFIED"/>
    <s v="Yemen"/>
    <s v="Commitment"/>
    <s v="Danish Refugee Council"/>
    <s v="Private (individuals &amp; organisations)"/>
    <s v="Emergency Response Fund (OCHA)"/>
    <s v="UN Agencies"/>
    <s v="ERF (OCHA)"/>
    <m/>
    <s v="Yemen"/>
    <s v="Complex Emergency"/>
    <s v="Cash"/>
    <n v="200548"/>
    <m/>
    <s v="Donor"/>
    <d v="2013-08-14T16:13:00"/>
    <d v="2013-08-14T16:13:00"/>
    <n v="2013"/>
    <s v="Yemen"/>
    <s v="Appeal projects, not including sub-set"/>
    <n v="0"/>
    <d v="2013-01-01T00:00:00"/>
    <d v="2013-12-31T00:00:00"/>
    <s v="NOT SPECIFIED"/>
    <s v="HIGH"/>
    <s v="3-Not Specified"/>
  </r>
  <r>
    <x v="11"/>
    <s v="Adventist Development and Relief Agency "/>
    <s v="Yemen 2013"/>
    <s v="Yemen Humanitarian Response Plan 2013"/>
    <s v="YEM-13/S-NF/55525/R/6579"/>
    <s v="Yemen Emergency Contingency Plan (YECP)"/>
    <n v="2013"/>
    <n v="444761"/>
    <n v="0"/>
    <s v="Yemen Emergency Contingency Plan (YECP) (46.H.7-5-128)"/>
    <n v="2500000"/>
    <s v="DKK"/>
    <d v="2013-01-01T00:00:00"/>
    <s v="CCCM/NFI/SHELTER"/>
    <s v="SHELTER AND NON-FOOD ITEMS"/>
    <s v="Yemen"/>
    <s v="Commitment"/>
    <s v="Denmark"/>
    <s v="Denmark"/>
    <s v="Adventist Development and Relief Agency "/>
    <s v="NGOs"/>
    <s v="ADRA "/>
    <m/>
    <s v="Yemen"/>
    <s v="Complex Emergency"/>
    <s v="Cash"/>
    <n v="206356"/>
    <m/>
    <s v="Donor"/>
    <d v="2014-01-15T16:29:00"/>
    <d v="2014-01-15T16:07:00"/>
    <n v="2013"/>
    <s v="Yemen"/>
    <s v="Appeal projects, not including sub-set"/>
    <n v="3125000"/>
    <d v="2013-05-01T00:00:00"/>
    <d v="2014-04-30T00:00:00"/>
    <s v="SOUTH"/>
    <s v="HIGH"/>
    <s v="2a-The project is designed to contribute significantly to gender equality"/>
  </r>
  <r>
    <x v="11"/>
    <s v="Danish Refugee Council"/>
    <s v="Yemen 2013"/>
    <s v="Yemen Humanitarian Response Plan 2013"/>
    <s v="YEM-13/MS/54516/R/5181"/>
    <s v="Human-rights based response to protection risks faced by new arrivals (migrants, asylum seekers and refugees) to Yemen"/>
    <n v="2013"/>
    <n v="23001"/>
    <n v="0"/>
    <s v="Human-rights based response to protection risks faced by new arrivals (migrants, asylum seekers and refugees) to Yemen (46.H.7-3-184 &amp; 185)"/>
    <n v="126530"/>
    <s v="DKK"/>
    <d v="2013-10-25T00:00:00"/>
    <s v="MULTI-SECTOR : REFUGEES, ASYLUM SEEKERS &amp; MIGRANTS"/>
    <s v="MULTI-SECTOR"/>
    <s v="Yemen"/>
    <s v="Commitment"/>
    <s v="Denmark"/>
    <s v="Denmark"/>
    <s v="Danish Refugee Council"/>
    <s v="NGOs"/>
    <s v="DRC"/>
    <m/>
    <s v="Yemen"/>
    <s v="Complex Emergency"/>
    <s v="Cash"/>
    <n v="206191"/>
    <m/>
    <s v="Donor"/>
    <d v="2014-01-10T16:15:00"/>
    <d v="2014-01-10T16:15:00"/>
    <n v="2013"/>
    <s v="Yemen"/>
    <s v="Appeal projects, not including sub-set"/>
    <n v="784900"/>
    <d v="2013-01-01T00:00:00"/>
    <d v="2013-12-31T00:00:00"/>
    <s v="SOUTH"/>
    <s v="HIGH"/>
    <s v="1-The project is designed to contribute in some limited way to gender equality"/>
  </r>
  <r>
    <x v="11"/>
    <s v="Emergency Response Fund (OCHA)"/>
    <s v="Yemen 2013"/>
    <s v="Yemen Humanitarian Response Plan 2013"/>
    <s v="YEM-13/SNYS/57086/8487"/>
    <s v="Emergency Response Fund for Yemen - projected needs $15 million (the figure shown for 'funding' is the unallocated balance of the fund) "/>
    <n v="2013"/>
    <n v="1748863"/>
    <n v="0"/>
    <s v="Yemen - ERF (OCT 4198)"/>
    <n v="10000000"/>
    <s v="DKK"/>
    <d v="2013-07-25T00:00:00"/>
    <s v="CLUSTER NOT YET SPECIFIED"/>
    <s v="SECTOR NOT YET SPECIFIED"/>
    <s v="Yemen"/>
    <s v="Paid contribution"/>
    <s v="Denmark"/>
    <s v="Denmark"/>
    <s v="Emergency Response Fund (OCHA)"/>
    <s v="UN Agencies"/>
    <s v="ERF (OCHA)"/>
    <m/>
    <s v="Yemen"/>
    <s v="Complex Emergency"/>
    <s v="Cash"/>
    <n v="200283"/>
    <m/>
    <s v="Donor and Agency"/>
    <d v="2014-02-13T16:29:00"/>
    <d v="2013-08-06T15:16:00"/>
    <n v="2013"/>
    <s v="Yemen"/>
    <s v="Appeal projects, not including sub-set"/>
    <n v="0"/>
    <d v="2013-01-01T00:00:00"/>
    <d v="2013-12-31T00:00:00"/>
    <s v="NOT SPECIFIED"/>
    <s v="HIGH"/>
    <s v="3-Not Specified"/>
  </r>
  <r>
    <x v="11"/>
    <s v="Emergency Response Fund (OCHA)"/>
    <s v="Yemen 2013"/>
    <s v="Yemen Humanitarian Response Plan 2013"/>
    <s v="YEM-13/SNYS/57086/8487"/>
    <s v="Emergency Response Fund for Yemen - projected needs $15 million (the figure shown for 'funding' is the unallocated balance of the fund) "/>
    <n v="2013"/>
    <n v="1849797"/>
    <n v="0"/>
    <s v="Emergency Response Fund for Yemen - (OCT 4359)"/>
    <n v="10000000"/>
    <s v="DKK"/>
    <d v="2014-01-02T00:00:00"/>
    <s v="CLUSTER NOT YET SPECIFIED"/>
    <s v="SECTOR NOT YET SPECIFIED"/>
    <s v="Yemen"/>
    <s v="Paid contribution"/>
    <s v="Denmark"/>
    <s v="Denmark"/>
    <s v="Emergency Response Fund (OCHA)"/>
    <s v="UN Agencies"/>
    <s v="ERF (OCHA)"/>
    <m/>
    <s v="Yemen"/>
    <s v="Complex Emergency"/>
    <s v="Cash"/>
    <n v="205998"/>
    <m/>
    <s v="Donor and Agency"/>
    <d v="2014-07-03T20:22:00"/>
    <d v="2014-01-06T16:57:00"/>
    <n v="2013"/>
    <s v="Yemen"/>
    <s v="Appeal projects, not including sub-set"/>
    <n v="0"/>
    <d v="2013-01-01T00:00:00"/>
    <d v="2013-12-31T00:00:00"/>
    <s v="NOT SPECIFIED"/>
    <s v="HIGH"/>
    <s v="3-Not Specified"/>
  </r>
  <r>
    <x v="11"/>
    <s v="United Nations High Commissioner for Refugees"/>
    <s v="Yemen 2013"/>
    <s v="Yemen Humanitarian Response Plan 2013"/>
    <s v="YEM-13/MS/55275/R/120"/>
    <s v="Provision of International Protection and Assistance to Refugees and Asylum Seekers in Yemen"/>
    <n v="2013"/>
    <n v="500000"/>
    <n v="0"/>
    <s v="Provision of International Protection and Assistance to Refugees and Asylum Seekers in Yemen"/>
    <s v=""/>
    <s v="USD"/>
    <d v="2013-04-03T00:00:00"/>
    <s v="MULTI-SECTOR : REFUGEES, ASYLUM SEEKERS &amp; MIGRANTS"/>
    <s v="MULTI-SECTOR"/>
    <s v="Yemen"/>
    <s v="Paid contribution"/>
    <s v="Denmark"/>
    <s v="Denmark"/>
    <s v="United Nations High Commissioner for Refugees"/>
    <s v="UN Agencies"/>
    <s v="UNHCR"/>
    <m/>
    <s v="Yemen"/>
    <s v="Complex Emergency"/>
    <s v="Cash"/>
    <n v="195711"/>
    <m/>
    <s v="Agency"/>
    <d v="2013-04-11T10:08:00"/>
    <d v="2013-04-11T10:08:00"/>
    <n v="2013"/>
    <s v="Yemen"/>
    <s v="Appeal projects, not including sub-set"/>
    <n v="34504788"/>
    <d v="2013-01-01T00:00:00"/>
    <d v="2013-12-31T00:00:00"/>
    <s v="OTHER"/>
    <s v="HIGH"/>
    <s v="1-The project is designed to contribute in some limited way to gender equality"/>
  </r>
  <r>
    <x v="12"/>
    <s v="Adventist Development and Relief Agency "/>
    <s v="Yemen 2013"/>
    <s v="Yemen Humanitarian Response Plan 2013"/>
    <s v="YEM-13/H/58939/R/6579"/>
    <s v="ERF Funded Project - Al Jawf Emergency Medical Assistance (JEMA)"/>
    <n v="2013"/>
    <n v="315564"/>
    <n v="0"/>
    <s v="Al Jawf Health Nutrition Hygiene and Assistance (AHNHA)."/>
    <s v=""/>
    <s v="USD"/>
    <d v="2013-10-22T00:00:00"/>
    <s v="HEALTH"/>
    <s v="HEALTH"/>
    <s v="Yemen"/>
    <s v="Commitment"/>
    <s v="Emergency Response Fund (OCHA)"/>
    <s v="Allocation of unearmarked funds by UN agencies"/>
    <s v="Adventist Development and Relief Agency "/>
    <s v="NGOs"/>
    <s v="ADRA "/>
    <m/>
    <s v="Yemen"/>
    <s v="Complex Emergency"/>
    <s v="Cash"/>
    <n v="203109"/>
    <m/>
    <s v="Donor"/>
    <d v="2013-10-25T14:06:00"/>
    <d v="2013-10-25T14:06:00"/>
    <n v="2013"/>
    <s v="Yemen"/>
    <s v="Appeal projects, not including sub-set"/>
    <n v="579831"/>
    <d v="2013-01-01T00:00:00"/>
    <d v="2013-12-31T00:00:00"/>
    <s v="NORTH"/>
    <s v="HIGH"/>
    <s v="2a-The project is designed to contribute significantly to gender equality"/>
  </r>
  <r>
    <x v="12"/>
    <s v="Adventist Development and Relief Agency "/>
    <s v="Yemen 2013"/>
    <s v="Yemen Humanitarian Response Plan 2013"/>
    <s v="YEM-13/H/58939/R/6579"/>
    <s v="ERF Funded Project - Al Jawf Emergency Medical Assistance (JEMA)"/>
    <n v="2013"/>
    <n v="264267"/>
    <n v="0"/>
    <s v="Al Jawf Emergency Medical Assistance (JEMA)."/>
    <s v=""/>
    <s v="USD"/>
    <d v="2013-04-17T00:00:00"/>
    <s v="HEALTH"/>
    <s v="HEALTH"/>
    <s v="Yemen"/>
    <s v="Paid contribution"/>
    <s v="Emergency Response Fund (OCHA)"/>
    <s v="Allocation of unearmarked funds by UN agencies"/>
    <s v="Adventist Development and Relief Agency "/>
    <s v="NGOs"/>
    <s v="ADRA "/>
    <m/>
    <s v="Yemen"/>
    <s v="Complex Emergency"/>
    <s v="Cash"/>
    <n v="197654"/>
    <m/>
    <s v="Donor"/>
    <d v="2013-10-25T10:40:00"/>
    <d v="2013-05-31T16:06:00"/>
    <n v="2013"/>
    <s v="Yemen"/>
    <s v="Appeal projects, not including sub-set"/>
    <n v="579831"/>
    <d v="2013-01-01T00:00:00"/>
    <d v="2013-12-31T00:00:00"/>
    <s v="NORTH"/>
    <s v="HIGH"/>
    <s v="2a-The project is designed to contribute significantly to gender equality"/>
  </r>
  <r>
    <x v="12"/>
    <s v="CARE International"/>
    <s v="Yemen 2013"/>
    <s v="Yemen Humanitarian Response Plan 2013"/>
    <s v="YEM-13/WS/55372/5645"/>
    <s v="Contributing to improved/maintained health through improved WASH Interventions for IDPs and vulnerable conflict and non-conflict affected people in Hajjah, Amran,  Raymah, and Lahj  Governorate"/>
    <n v="2013"/>
    <n v="276468"/>
    <n v="0"/>
    <s v="WASH support to IDPs and Vulnerable Host Communities in Hajjah Governorate (WIHHG)"/>
    <s v=""/>
    <s v="USD"/>
    <d v="2013-03-05T00:00:00"/>
    <s v="WATER, SANITATION AND HYGIENE"/>
    <s v="WATER AND SANITATION"/>
    <s v="Yemen"/>
    <s v="Commitment"/>
    <s v="Emergency Response Fund (OCHA)"/>
    <s v="Allocation of unearmarked funds by UN agencies"/>
    <s v="CARE International"/>
    <s v="NGOs"/>
    <s v="CARE"/>
    <m/>
    <s v="Yemen"/>
    <s v="Complex Emergency"/>
    <s v="Cash"/>
    <n v="194550"/>
    <m/>
    <s v="Donor"/>
    <d v="2013-04-02T14:22:00"/>
    <d v="2013-04-02T14:22:00"/>
    <n v="2013"/>
    <s v="Yemen"/>
    <s v="Appeal projects, not including sub-set"/>
    <n v="3000000"/>
    <d v="2013-01-01T00:00:00"/>
    <d v="2013-12-31T00:00:00"/>
    <s v="OTHER"/>
    <s v="HIGH"/>
    <s v="2a-The project is designed to contribute significantly to gender equality"/>
  </r>
  <r>
    <x v="12"/>
    <s v="Charitable Society for Social Welfare"/>
    <s v="Yemen 2013"/>
    <s v="Yemen Humanitarian Response Plan 2013"/>
    <s v="YEM-13/H/67393/R/12939"/>
    <s v="ERF Funded Project - Emergency support to basic health services integration for IDPs and host community population in Harad and Mustaba districts, Hajja Governorate"/>
    <n v="2013"/>
    <n v="286742"/>
    <n v="0"/>
    <s v="ERF Funded Project - Emergency support to basic health services integration for IDPs and host community population in Harad and Mustaba districts, Hajja Governorate"/>
    <s v=""/>
    <s v="USD"/>
    <d v="2013-11-17T00:00:00"/>
    <s v="HEALTH"/>
    <s v="HEALTH"/>
    <s v="Yemen"/>
    <s v="Commitment"/>
    <s v="Emergency Response Fund (OCHA)"/>
    <s v="Allocation of unearmarked funds by UN agencies"/>
    <s v="Charitable Society for Social Welfare"/>
    <s v="NGOs"/>
    <s v="CSSW"/>
    <m/>
    <s v="Yemen"/>
    <s v="Complex Emergency"/>
    <s v="Cash"/>
    <n v="207127"/>
    <m/>
    <s v="Donor"/>
    <d v="2014-02-11T15:06:00"/>
    <d v="2014-02-11T15:05:00"/>
    <n v="2013"/>
    <s v="Yemen"/>
    <s v="Appeal projects, not including sub-set"/>
    <n v="286742"/>
    <d v="2013-01-01T00:00:00"/>
    <d v="2013-12-31T00:00:00"/>
    <s v="NOT SPECIFIED"/>
    <s v="NOT SPECIFIED"/>
    <s v="3-Not Specified"/>
  </r>
  <r>
    <x v="12"/>
    <s v="Danish Refugee Council"/>
    <s v="Yemen 2013"/>
    <s v="Yemen Humanitarian Response Plan 2013"/>
    <s v="YEM-13/MS/59622/R/5181"/>
    <s v="ERF Funded Project - Reduce Incidence of Drug use and Sexually Transmitted Diseases including HIV\AIDS"/>
    <n v="2013"/>
    <n v="103048"/>
    <n v="0"/>
    <s v="Reduce Incidence of Drug use and Sexually Transmitted Diseases including HIV\AIDS"/>
    <n v="103048"/>
    <s v="USD"/>
    <d v="2013-07-25T00:00:00"/>
    <s v="MULTI-SECTOR : REFUGEES, ASYLUM SEEKERS &amp; MIGRANTS"/>
    <s v="MULTI-SECTOR"/>
    <s v="Yemen"/>
    <s v="Commitment"/>
    <s v="Emergency Response Fund (OCHA)"/>
    <s v="Allocation of unearmarked funds by UN agencies"/>
    <s v="Danish Refugee Council"/>
    <s v="NGOs"/>
    <s v="DRC"/>
    <m/>
    <s v="Yemen"/>
    <s v="Complex Emergency"/>
    <s v="Cash"/>
    <n v="200547"/>
    <m/>
    <s v="Donor"/>
    <d v="2013-08-14T16:13:00"/>
    <d v="2013-08-14T16:13:00"/>
    <n v="2013"/>
    <s v="Yemen"/>
    <s v="Appeal projects, not including sub-set"/>
    <n v="103048"/>
    <d v="2013-01-01T00:00:00"/>
    <d v="2013-12-31T00:00:00"/>
    <s v="NOT SPECIFIED"/>
    <s v="NOT SPECIFIED"/>
    <s v="3-Not Specified"/>
  </r>
  <r>
    <x v="12"/>
    <s v="Humanitarian Aid and Development Organization"/>
    <s v="Yemen 2013"/>
    <s v="Yemen Humanitarian Response Plan 2013"/>
    <s v="YEM-13/MS/58940/R/8922"/>
    <s v="ERF Funded Project - Primary health services, provision of essential medicines through existing health units/centres and mobile clinics, capacity building for medical cadre, health &amp; hygiene awareness &amp; provisions of basic personal hygiene items."/>
    <n v="2013"/>
    <n v="247264"/>
    <n v="0"/>
    <s v="Primary health services, provision of essential medicines through existing health units/centres and mobile clinics, capacity building for medical cadre, health &amp; hygiene awareness &amp; provisions of basic personal hygiene items."/>
    <s v=""/>
    <s v="USD"/>
    <d v="2013-05-29T00:00:00"/>
    <s v="MULTI-SECTOR : REFUGEES, ASYLUM SEEKERS &amp; MIGRANTS"/>
    <s v="MULTI-SECTOR"/>
    <s v="Yemen"/>
    <s v="Paid contribution"/>
    <s v="Emergency Response Fund (OCHA)"/>
    <s v="Allocation of unearmarked funds by UN agencies"/>
    <s v="Humanitarian Aid and Development Organization"/>
    <s v="NGOs"/>
    <s v="HAD"/>
    <m/>
    <s v="Yemen"/>
    <s v="Complex Emergency"/>
    <s v="Cash"/>
    <n v="197652"/>
    <m/>
    <s v="Donor"/>
    <d v="2013-10-25T10:41:00"/>
    <d v="2013-05-31T16:06:00"/>
    <n v="2013"/>
    <s v="Yemen"/>
    <s v="Appeal projects, not including sub-set"/>
    <n v="247264"/>
    <d v="2013-01-01T00:00:00"/>
    <d v="2013-12-31T00:00:00"/>
    <s v="OTHER"/>
    <s v="HIGH"/>
    <s v="1-The project is designed to contribute in some limited way to gender equality"/>
  </r>
  <r>
    <x v="12"/>
    <s v="Humanitarian Aid and Development Organization"/>
    <s v="Yemen 2013"/>
    <s v="Yemen Humanitarian Response Plan 2013"/>
    <s v="YEM-13/MS/58940/R/8922"/>
    <s v="ERF Funded Project - Primary health services, provision of essential medicines through existing health units/centres and mobile clinics, capacity building for medical cadre, health &amp; hygiene awareness &amp; provisions of basic personal hygiene items."/>
    <n v="2013"/>
    <n v="476369"/>
    <n v="0"/>
    <s v="Primary health services, provide essential medicines through health Centres/Units and undertaking mobile clinics, capacity building for medical cadre &amp; education teaching staff, increase hygiene awareness, rehabilitation of existing water resources, provi"/>
    <n v="476369"/>
    <s v="USD"/>
    <d v="2013-09-15T00:00:00"/>
    <s v="MULTI-SECTOR : REFUGEES, ASYLUM SEEKERS &amp; MIGRANTS"/>
    <s v="MULTI-SECTOR"/>
    <s v="Yemen"/>
    <s v="Commitment"/>
    <s v="Emergency Response Fund (OCHA)"/>
    <s v="Allocation of unearmarked funds by UN agencies"/>
    <s v="Humanitarian Aid and Development Organization"/>
    <s v="NGOs"/>
    <s v="HAD"/>
    <m/>
    <s v="Yemen"/>
    <s v="Complex Emergency"/>
    <s v="Cash"/>
    <n v="201477"/>
    <m/>
    <s v="Donor"/>
    <d v="2013-09-19T17:04:00"/>
    <d v="2013-09-19T17:04:00"/>
    <n v="2013"/>
    <s v="Yemen"/>
    <s v="Appeal projects, not including sub-set"/>
    <n v="247264"/>
    <d v="2013-01-01T00:00:00"/>
    <d v="2013-12-31T00:00:00"/>
    <s v="OTHER"/>
    <s v="HIGH"/>
    <s v="1-The project is designed to contribute in some limited way to gender equality"/>
  </r>
  <r>
    <x v="12"/>
    <s v="International Organization for Migration"/>
    <s v="Yemen 2013"/>
    <s v="Yemen Humanitarian Response Plan 2013"/>
    <s v="YEM-13/H/56116/298"/>
    <s v="Providing Life Saving Health and Psychosocial Care Services for Vulnerable Migrants Stranded in Haradh, Hajja"/>
    <n v="2013"/>
    <n v="499744"/>
    <n v="0"/>
    <s v="Life-saving food, health care, WASH, shelter and protection assistance for extremely vulnerable migrants in Haradh, Amran, Sana’a and Aden."/>
    <s v=""/>
    <s v="USD"/>
    <d v="2013-04-27T00:00:00"/>
    <s v="HEALTH"/>
    <s v="HEALTH"/>
    <s v="Yemen"/>
    <s v="Paid contribution"/>
    <s v="Emergency Response Fund (OCHA)"/>
    <s v="Allocation of unearmarked funds by UN agencies"/>
    <s v="International Organization for Migration"/>
    <s v="UN Agencies"/>
    <s v="IOM"/>
    <m/>
    <s v="Yemen"/>
    <s v="Complex Emergency"/>
    <s v="Cash"/>
    <n v="197658"/>
    <m/>
    <s v="Donor"/>
    <d v="2013-10-25T10:42:00"/>
    <d v="2013-05-31T16:06:00"/>
    <n v="2013"/>
    <s v="Yemen"/>
    <s v="Appeal projects, not including sub-set"/>
    <n v="1126062"/>
    <d v="2013-01-01T00:00:00"/>
    <d v="2013-12-31T00:00:00"/>
    <s v="NORTH"/>
    <s v="HIGH"/>
    <s v="2a-The project is designed to contribute significantly to gender equality"/>
  </r>
  <r>
    <x v="12"/>
    <s v="International Relief and Development"/>
    <s v="Yemen 2013"/>
    <s v="Yemen Humanitarian Response Plan 2013"/>
    <s v="YEM-13/MS/56310/5861"/>
    <s v="Community Based Support Program for Urban Refugees , Sana'a"/>
    <n v="2013"/>
    <n v="250000"/>
    <n v="0"/>
    <s v="Emergency Support to vulnerable Urban Refugees in Sana’a."/>
    <s v=""/>
    <s v="USD"/>
    <d v="2013-05-29T00:00:00"/>
    <s v="MULTI-SECTOR : REFUGEES, ASYLUM SEEKERS &amp; MIGRANTS"/>
    <s v="MULTI-SECTOR"/>
    <s v="Yemen"/>
    <s v="Paid contribution"/>
    <s v="Emergency Response Fund (OCHA)"/>
    <s v="Allocation of unearmarked funds by UN agencies"/>
    <s v="International Relief and Development"/>
    <s v="NGOs"/>
    <s v="IRD"/>
    <m/>
    <s v="Yemen"/>
    <s v="Complex Emergency"/>
    <s v="Cash"/>
    <n v="197656"/>
    <m/>
    <s v="Donor"/>
    <d v="2013-10-25T10:43:00"/>
    <d v="2013-05-31T16:06:00"/>
    <n v="2013"/>
    <s v="Yemen"/>
    <s v="Appeal projects, not including sub-set"/>
    <n v="1837216"/>
    <d v="2013-01-01T00:00:00"/>
    <d v="2013-12-31T00:00:00"/>
    <s v="OTHER"/>
    <s v="MEDIUM"/>
    <s v="0-No signs that gender issues were considered in project design"/>
  </r>
  <r>
    <x v="12"/>
    <s v="International Rescue Committee"/>
    <s v="Yemen 2013"/>
    <s v="Yemen Humanitarian Response Plan 2013"/>
    <s v="YEM-13/WS/54956/5179"/>
    <s v="Emergency Water, Sanitation, and Hygiene response in Abyan governorate"/>
    <n v="2013"/>
    <n v="231798"/>
    <n v="0"/>
    <s v="Emergency Water, Sanitation, and Hygiene Response for Conflict-Affected People in Abyan"/>
    <n v="231798"/>
    <s v="USD"/>
    <d v="2013-06-22T00:00:00"/>
    <s v="WATER, SANITATION AND HYGIENE"/>
    <s v="WATER AND SANITATION"/>
    <s v="Yemen"/>
    <s v="Commitment"/>
    <s v="Emergency Response Fund (OCHA)"/>
    <s v="Allocation of unearmarked funds by UN agencies"/>
    <s v="International Rescue Committee"/>
    <s v="NGOs"/>
    <s v="IRC"/>
    <m/>
    <s v="Yemen"/>
    <s v="Complex Emergency"/>
    <s v="Cash"/>
    <n v="200551"/>
    <m/>
    <s v="Donor"/>
    <d v="2013-08-14T16:13:00"/>
    <d v="2013-08-14T16:13:00"/>
    <n v="2013"/>
    <s v="Yemen"/>
    <s v="Appeal projects, not including sub-set"/>
    <n v="2000000"/>
    <d v="2013-01-01T00:00:00"/>
    <d v="2013-12-31T00:00:00"/>
    <s v="SOUTH"/>
    <s v="HIGH"/>
    <s v="2a-The project is designed to contribute significantly to gender equality"/>
  </r>
  <r>
    <x v="12"/>
    <s v="INTERSOS"/>
    <s v="Yemen 2013"/>
    <s v="Yemen Humanitarian Response Plan 2013"/>
    <s v="YEM-13/MS/55411/5660"/>
    <s v=" Identification and Assistance of Victims of Human Trafficking "/>
    <n v="2013"/>
    <n v="41628"/>
    <n v="0"/>
    <s v="Protection of Refugees and Asylum Seekers_x000d__x000a_"/>
    <s v=""/>
    <s v="USD"/>
    <d v="2013-10-21T00:00:00"/>
    <s v="MULTI-SECTOR : REFUGEES, ASYLUM SEEKERS &amp; MIGRANTS"/>
    <s v="MULTI-SECTOR"/>
    <s v="Yemen"/>
    <s v="Commitment"/>
    <s v="Emergency Response Fund (OCHA)"/>
    <s v="Allocation of unearmarked funds by UN agencies"/>
    <s v="INTERSOS"/>
    <s v="NGOs"/>
    <s v="INTERSOS"/>
    <m/>
    <s v="Yemen"/>
    <s v="Complex Emergency"/>
    <s v="Cash"/>
    <n v="206115"/>
    <m/>
    <s v="Donor"/>
    <d v="2014-01-09T12:19:00"/>
    <d v="2014-01-09T12:19:00"/>
    <n v="2013"/>
    <s v="Yemen"/>
    <s v="Appeal projects, not including sub-set"/>
    <n v="57000"/>
    <d v="2013-01-01T00:00:00"/>
    <d v="2013-12-31T00:00:00"/>
    <s v="SOUTH"/>
    <s v="HIGH"/>
    <s v="0-No signs that gender issues were considered in project design"/>
  </r>
  <r>
    <x v="12"/>
    <s v="INTERSOS"/>
    <s v="Yemen 2013"/>
    <s v="Yemen Humanitarian Response Plan 2013"/>
    <s v="YEM-13/P-HR-RL/53237/5660"/>
    <s v="Protection Monitoring of IDP returnees and psychosocial support to most vulnerable among returnees and war affected host communities in Abyan Governorate"/>
    <n v="2013"/>
    <n v="97750"/>
    <n v="0"/>
    <s v="Establishing GBV community-based response and prevention for the conflict-affected population in Aden, Shabwa, Dale’a, Lahaj and Abyan within 6 months."/>
    <n v="97750"/>
    <s v="USD"/>
    <d v="2012-12-29T00:00:00"/>
    <s v="PROTECTION"/>
    <s v="PROTECTION/HUMAN RIGHTS/RULE OF LAW"/>
    <s v="Yemen"/>
    <s v="Commitment"/>
    <s v="Emergency Response Fund (OCHA)"/>
    <s v="Allocation of unearmarked funds by UN agencies"/>
    <s v="INTERSOS"/>
    <s v="NGOs"/>
    <s v="INTERSOS"/>
    <m/>
    <s v="Yemen"/>
    <s v="Complex Emergency"/>
    <s v="Cash"/>
    <n v="201493"/>
    <m/>
    <s v="Donor"/>
    <d v="2013-09-19T17:04:00"/>
    <d v="2013-09-19T17:04:00"/>
    <n v="2013"/>
    <s v="Yemen"/>
    <s v="Appeal projects, not including sub-set"/>
    <n v="598146"/>
    <d v="2013-01-01T00:00:00"/>
    <d v="2013-12-31T00:00:00"/>
    <s v="SOUTH"/>
    <s v="MEDIUM"/>
    <s v="1-The project is designed to contribute in some limited way to gender equality"/>
  </r>
  <r>
    <x v="12"/>
    <s v="Medical Emergency Relief International"/>
    <s v="Yemen 2013"/>
    <s v="Yemen Humanitarian Response Plan 2013"/>
    <s v="YEM-13/H/59626/R/5195"/>
    <s v="ERF Funded Project (Cost Extension) - Emergency comprehensive Nutrition interventions II (CMAM/IYCF and micronutrients interventions) for children under 5 years of age (girls and boys)  and PLW "/>
    <n v="2013"/>
    <n v="123582"/>
    <n v="0"/>
    <s v="Cost Extension - Emergency comprehensive Nutrition interventions II (CMAM/IYCF and micronutrients interventions) for children under 5 years of age (girls and boys)  and PLW"/>
    <s v=""/>
    <s v="USD"/>
    <d v="2013-07-25T00:00:00"/>
    <s v="NUTRITION"/>
    <s v="HEALTH"/>
    <s v="Yemen"/>
    <s v="Commitment"/>
    <s v="Emergency Response Fund (OCHA)"/>
    <s v="Allocation of unearmarked funds by UN agencies"/>
    <s v="Medical Emergency Relief International"/>
    <s v="NGOs"/>
    <s v="MERLIN"/>
    <m/>
    <s v="Yemen"/>
    <s v="Complex Emergency"/>
    <s v="Cash"/>
    <n v="200539"/>
    <m/>
    <s v="Donor"/>
    <d v="2013-10-25T10:46:00"/>
    <d v="2013-08-14T16:13:00"/>
    <n v="2013"/>
    <s v="Yemen"/>
    <s v="Appeal projects, not including sub-set"/>
    <n v="406395"/>
    <d v="2013-01-01T00:00:00"/>
    <d v="2013-12-31T00:00:00"/>
    <s v="NOT SPECIFIED"/>
    <s v="NOT SPECIFIED"/>
    <s v="3-Not Specified"/>
  </r>
  <r>
    <x v="12"/>
    <s v="Medical Emergency Relief International"/>
    <s v="Yemen 2013"/>
    <s v="Yemen Humanitarian Response Plan 2013"/>
    <s v="YEM-13/H/59626/R/5195"/>
    <s v="ERF Funded Project (Cost Extension) - Emergency comprehensive Nutrition interventions II (CMAM/IYCF and micronutrients interventions) for children under 5 years of age (girls and boys)  and PLW "/>
    <n v="2013"/>
    <n v="282813"/>
    <n v="0"/>
    <s v="Emergency comprehensive Nutrition interventions (CMAM/IYCF and micronutrients interventions) for children under 5 years of age (girls and boys)  and PLW."/>
    <n v="282813"/>
    <s v="USD"/>
    <d v="2013-01-09T00:00:00"/>
    <s v="NUTRITION"/>
    <s v="HEALTH"/>
    <s v="Yemen"/>
    <s v="Commitment"/>
    <s v="Emergency Response Fund (OCHA)"/>
    <s v="Allocation of unearmarked funds by UN agencies"/>
    <s v="Medical Emergency Relief International"/>
    <s v="NGOs"/>
    <s v="MERLIN"/>
    <m/>
    <s v="Yemen"/>
    <s v="Complex Emergency"/>
    <s v="Cash"/>
    <n v="201485"/>
    <m/>
    <s v="Donor"/>
    <d v="2013-09-19T17:04:00"/>
    <d v="2013-09-19T17:04:00"/>
    <n v="2013"/>
    <s v="Yemen"/>
    <s v="Appeal projects, not including sub-set"/>
    <n v="406395"/>
    <d v="2013-01-01T00:00:00"/>
    <d v="2013-12-31T00:00:00"/>
    <s v="NOT SPECIFIED"/>
    <s v="NOT SPECIFIED"/>
    <s v="3-Not Specified"/>
  </r>
  <r>
    <x v="12"/>
    <s v="Mercy Corps "/>
    <s v="Yemen 2013"/>
    <s v="Yemen Humanitarian Response Plan 2013"/>
    <s v="YEM-13/WS/53841/5162"/>
    <s v="Urgent Rehabilitation of Water Networks in Southern Yemen"/>
    <n v="2013"/>
    <n v="165461"/>
    <n v="0"/>
    <s v="Improving WASH and Providing Medication and Micronutrients for Malnutrition Treatment in Lahj."/>
    <s v=""/>
    <s v="USD"/>
    <d v="2013-04-24T00:00:00"/>
    <s v="WATER, SANITATION AND HYGIENE"/>
    <s v="WATER AND SANITATION"/>
    <s v="Yemen"/>
    <s v="Paid contribution"/>
    <s v="Emergency Response Fund (OCHA)"/>
    <s v="Allocation of unearmarked funds by UN agencies"/>
    <s v="Mercy Corps "/>
    <s v="NGOs"/>
    <s v="Mercy Corps"/>
    <m/>
    <s v="Yemen"/>
    <s v="Complex Emergency"/>
    <s v="Cash"/>
    <n v="197660"/>
    <m/>
    <s v="Donor"/>
    <d v="2013-10-25T10:44:00"/>
    <d v="2013-05-31T16:06:00"/>
    <n v="2013"/>
    <s v="Yemen"/>
    <s v="Appeal projects, not including sub-set"/>
    <n v="5000000"/>
    <d v="2013-01-01T00:00:00"/>
    <d v="2013-12-31T00:00:00"/>
    <s v="SOUTH"/>
    <s v="MEDIUM"/>
    <s v="1-The project is designed to contribute in some limited way to gender equality"/>
  </r>
  <r>
    <x v="12"/>
    <s v="Mercy Corps "/>
    <s v="Yemen 2013"/>
    <s v="Yemen Humanitarian Response Plan 2013"/>
    <s v="YEM-13/WS/54213/5162"/>
    <s v="Rehabilitation of Water Systems in Conflict-Affected Schools in Sana’a Governorate  "/>
    <n v="2013"/>
    <n v="203263"/>
    <n v="0"/>
    <s v="Improve the Hygiene conditions in affected schools by providing WASH facilities in Alhaima Dakhiliyah and Alhaima Kharijiyah Districts."/>
    <n v="203263"/>
    <s v="USD"/>
    <d v="2013-07-31T00:00:00"/>
    <s v="WATER, SANITATION AND HYGIENE"/>
    <s v="WATER AND SANITATION"/>
    <s v="Yemen"/>
    <s v="Commitment"/>
    <s v="Emergency Response Fund (OCHA)"/>
    <s v="Allocation of unearmarked funds by UN agencies"/>
    <s v="Mercy Corps "/>
    <s v="NGOs"/>
    <s v="Mercy Corps"/>
    <m/>
    <s v="Yemen"/>
    <s v="Complex Emergency"/>
    <s v="Cash"/>
    <n v="201487"/>
    <m/>
    <s v="Donor"/>
    <d v="2013-09-19T17:04:00"/>
    <d v="2013-09-19T17:04:00"/>
    <n v="2013"/>
    <s v="Yemen"/>
    <s v="Appeal projects, not including sub-set"/>
    <n v="273000"/>
    <d v="2013-01-01T00:00:00"/>
    <d v="2013-06-30T00:00:00"/>
    <s v="NORTH"/>
    <s v="MEDIUM"/>
    <s v="2a-The project is designed to contribute significantly to gender equality"/>
  </r>
  <r>
    <x v="12"/>
    <s v="Nahda Makers Organization"/>
    <s v="Yemen 2013"/>
    <s v="Yemen Humanitarian Response Plan 2013"/>
    <s v="YEM-13/WS/59625/R/16186"/>
    <s v="ERF Funded Project - Emergency support for providing safe water for Returnees people in Alshek Salem Village"/>
    <n v="2013"/>
    <n v="50000"/>
    <n v="0"/>
    <s v="Emergency support for providing safe water for Returnees people in Alshek Salem Village"/>
    <n v="50000"/>
    <s v="USD"/>
    <d v="2013-07-27T00:00:00"/>
    <s v="WATER, SANITATION AND HYGIENE"/>
    <s v="WATER AND SANITATION"/>
    <s v="Yemen"/>
    <s v="Commitment"/>
    <s v="Emergency Response Fund (OCHA)"/>
    <s v="Allocation of unearmarked funds by UN agencies"/>
    <s v="Nahda Makers Organization"/>
    <s v="NGOs"/>
    <s v="Nahda Makers"/>
    <m/>
    <s v="Yemen"/>
    <s v="Complex Emergency"/>
    <s v="Cash"/>
    <n v="200541"/>
    <m/>
    <s v="Donor"/>
    <d v="2013-08-14T16:13:00"/>
    <d v="2013-08-14T16:13:00"/>
    <n v="2013"/>
    <s v="Yemen"/>
    <s v="Appeal projects, not including sub-set"/>
    <n v="50000"/>
    <d v="2013-01-01T00:00:00"/>
    <d v="2013-12-31T00:00:00"/>
    <s v="NOT SPECIFIED"/>
    <s v="NOT SPECIFIED"/>
    <s v="3-Not Specified"/>
  </r>
  <r>
    <x v="12"/>
    <s v="Norwegian Refugee Council"/>
    <s v="Yemen 2013"/>
    <s v="Yemen Humanitarian Response Plan 2013"/>
    <s v="YEM-13/MS/59745/R/5834"/>
    <s v="ERF Funded Project - Support to the Yemeni LNGOs Capacity Building Programs."/>
    <n v="2013"/>
    <n v="146038"/>
    <n v="0"/>
    <s v="Support to the Yemeni LNGOs Capacity Building Programs."/>
    <n v="146038"/>
    <s v="USD"/>
    <d v="2013-09-05T00:00:00"/>
    <s v="MULTI-SECTOR : REFUGEES, ASYLUM SEEKERS &amp; MIGRANTS"/>
    <s v="MULTI-SECTOR"/>
    <s v="Yemen"/>
    <s v="Commitment"/>
    <s v="Emergency Response Fund (OCHA)"/>
    <s v="Allocation of unearmarked funds by UN agencies"/>
    <s v="Norwegian Refugee Council"/>
    <s v="NGOs"/>
    <s v="NRC"/>
    <m/>
    <s v="Yemen"/>
    <s v="Complex Emergency"/>
    <s v="Cash"/>
    <n v="201491"/>
    <m/>
    <s v="Donor"/>
    <d v="2013-09-19T17:04:00"/>
    <d v="2013-09-19T17:04:00"/>
    <n v="2013"/>
    <s v="Yemen"/>
    <s v="Appeal projects, not including sub-set"/>
    <n v="146038"/>
    <d v="2013-01-01T00:00:00"/>
    <d v="2013-12-31T00:00:00"/>
    <s v="NOT SPECIFIED"/>
    <s v="NOT SPECIFIED"/>
    <s v="3-Not Specified"/>
  </r>
  <r>
    <x v="12"/>
    <s v="Norwegian Refugee Council"/>
    <s v="Yemen 2013"/>
    <s v="Yemen Humanitarian Response Plan 2013"/>
    <s v="YEM-13/WS/54023/5834"/>
    <s v="WASH Response to conflict affected communitie"/>
    <n v="2013"/>
    <n v="380000"/>
    <n v="0"/>
    <s v="Support to the Yemen Humanitarian Response Plan by providing shelters and   WASH assistance to IDPs"/>
    <n v="380000"/>
    <s v="USD"/>
    <d v="2013-06-18T00:00:00"/>
    <s v="WATER, SANITATION AND HYGIENE"/>
    <s v="WATER AND SANITATION"/>
    <s v="Yemen"/>
    <s v="Commitment"/>
    <s v="Emergency Response Fund (OCHA)"/>
    <s v="Allocation of unearmarked funds by UN agencies"/>
    <s v="Norwegian Refugee Council"/>
    <s v="NGOs"/>
    <s v="NRC"/>
    <m/>
    <s v="Yemen"/>
    <s v="Complex Emergency"/>
    <s v="Cash"/>
    <n v="200549"/>
    <m/>
    <s v="Donor"/>
    <d v="2013-08-14T16:13:00"/>
    <d v="2013-08-14T16:13:00"/>
    <n v="2013"/>
    <s v="Yemen"/>
    <s v="Appeal projects, not including sub-set"/>
    <n v="1471250"/>
    <d v="2013-01-01T00:00:00"/>
    <d v="2013-12-31T00:00:00"/>
    <s v="OTHER"/>
    <s v="HIGH"/>
    <s v="2a-The project is designed to contribute significantly to gender equality"/>
  </r>
  <r>
    <x v="12"/>
    <s v="OXFAM GB"/>
    <s v="Yemen 2013"/>
    <s v="Yemen Humanitarian Response Plan 2013"/>
    <s v="YEM-13/WS/54026/R/5120"/>
    <s v="Integrated WASH response for communities affected by conflict, food insecurity and malnutrition in Yemen"/>
    <n v="2013"/>
    <n v="500000"/>
    <n v="0"/>
    <s v="Integrated WASH Emergency Response in Abyan."/>
    <n v="500000"/>
    <s v="USD"/>
    <d v="2013-08-21T00:00:00"/>
    <s v="WATER, SANITATION AND HYGIENE"/>
    <s v="WATER AND SANITATION"/>
    <s v="Yemen"/>
    <s v="Commitment"/>
    <s v="Emergency Response Fund (OCHA)"/>
    <s v="Allocation of unearmarked funds by UN agencies"/>
    <s v="Oxfam/Community Aid Abroad/Intermon/Novib"/>
    <s v="NGOs"/>
    <s v="OXFAM GB"/>
    <m/>
    <s v="Yemen"/>
    <s v="Complex Emergency"/>
    <s v="Cash"/>
    <n v="201475"/>
    <m/>
    <s v="Donor"/>
    <d v="2013-09-19T17:04:00"/>
    <d v="2013-09-19T17:04:00"/>
    <n v="2013"/>
    <s v="Yemen"/>
    <s v="Appeal projects, not including sub-set"/>
    <n v="2536000"/>
    <d v="2013-01-01T00:00:00"/>
    <d v="2013-12-31T00:00:00"/>
    <s v="OTHER"/>
    <s v="HIGH"/>
    <s v="2a-The project is designed to contribute significantly to gender equality"/>
  </r>
  <r>
    <x v="12"/>
    <s v="Raqeep Organization for Human Rights"/>
    <s v="Yemen 2013"/>
    <s v="Yemen Humanitarian Response Plan 2013"/>
    <s v="YEM-13/P-HR-RL/55384/15809"/>
    <s v="Justice promotion and legislation development for protection of human rights in Yemen"/>
    <n v="2013"/>
    <n v="192211"/>
    <n v="0"/>
    <s v="Strengthening Human Rights Status &amp; Establishing Human Rights Protection Net works."/>
    <n v="192211"/>
    <s v="USD"/>
    <d v="2013-09-09T00:00:00"/>
    <s v="PROTECTION"/>
    <s v="PROTECTION/HUMAN RIGHTS/RULE OF LAW"/>
    <s v="Yemen"/>
    <s v="Commitment"/>
    <s v="Emergency Response Fund (OCHA)"/>
    <s v="Allocation of unearmarked funds by UN agencies"/>
    <s v="Raqeep Organization for Human Rights"/>
    <s v="NGOs"/>
    <s v="ROHR"/>
    <m/>
    <s v="Yemen"/>
    <s v="Complex Emergency"/>
    <s v="Cash"/>
    <n v="201489"/>
    <m/>
    <s v="Donor"/>
    <d v="2013-09-19T17:04:00"/>
    <d v="2013-09-19T17:04:00"/>
    <n v="2013"/>
    <s v="Yemen"/>
    <s v="Appeal projects, not including sub-set"/>
    <n v="136480"/>
    <d v="2013-02-03T00:00:00"/>
    <d v="2014-02-02T00:00:00"/>
    <s v="OTHER"/>
    <s v="HIGH"/>
    <s v="0-No signs that gender issues were considered in project design"/>
  </r>
  <r>
    <x v="12"/>
    <s v="Relief International"/>
    <s v="Yemen 2013"/>
    <s v="Yemen Humanitarian Response Plan 2013"/>
    <s v="YEM-13/MS/59623/R/6971"/>
    <s v="ERF Funded Project - Improving Basic Health Services of People Living in Nine Rural Districts of Sana’a Governorate. (0483/83)"/>
    <n v="2013"/>
    <n v="289126"/>
    <n v="0"/>
    <s v="Improving Basic Health Services of People Living in Nine Rural Districts of Sana’a Governorate. (0483/83)"/>
    <n v="289126"/>
    <s v="USD"/>
    <d v="2013-07-14T00:00:00"/>
    <s v="MULTI-SECTOR : REFUGEES, ASYLUM SEEKERS &amp; MIGRANTS"/>
    <s v="MULTI-SECTOR"/>
    <s v="Yemen"/>
    <s v="Commitment"/>
    <s v="Emergency Response Fund (OCHA)"/>
    <s v="Allocation of unearmarked funds by UN agencies"/>
    <s v="Relief International"/>
    <s v="NGOs"/>
    <s v="RI"/>
    <m/>
    <s v="Yemen"/>
    <s v="Complex Emergency"/>
    <s v="Cash"/>
    <n v="200545"/>
    <m/>
    <s v="Donor"/>
    <d v="2013-08-14T16:13:00"/>
    <d v="2013-08-14T16:13:00"/>
    <n v="2013"/>
    <s v="Yemen"/>
    <s v="Appeal projects, not including sub-set"/>
    <n v="289126"/>
    <d v="2013-01-01T00:00:00"/>
    <d v="2013-12-31T00:00:00"/>
    <s v="NORTH"/>
    <s v="NOT SPECIFIED"/>
    <s v="3-Not Specified"/>
  </r>
  <r>
    <x v="12"/>
    <s v="Search for Common Ground"/>
    <s v="Yemen 2013"/>
    <s v="Yemen Humanitarian Response Plan 2013"/>
    <s v="YEM-13/P-HR-RL/67392/R/5827"/>
    <s v="ERF Funded Project - Foots’ Journey “Enhancing migrants’ protection and integration through radio drama"/>
    <n v="2013"/>
    <n v="249734"/>
    <n v="0"/>
    <s v="ERF Funded Project - Foots’ Journey “Enhancing migrants’ protection and integration through radio drama"/>
    <s v=""/>
    <s v="USD"/>
    <d v="2013-10-31T00:00:00"/>
    <s v="PROTECTION"/>
    <s v="PROTECTION/HUMAN RIGHTS/RULE OF LAW"/>
    <s v="Yemen"/>
    <s v="Commitment"/>
    <s v="Emergency Response Fund (OCHA)"/>
    <s v="Allocation of unearmarked funds by UN agencies"/>
    <s v="Search for Common Ground"/>
    <s v="NGOs"/>
    <s v="SFCG"/>
    <m/>
    <s v="Yemen"/>
    <s v="Complex Emergency"/>
    <s v="Cash"/>
    <n v="207125"/>
    <m/>
    <s v="Donor"/>
    <d v="2014-02-11T15:00:00"/>
    <d v="2014-02-11T15:00:00"/>
    <n v="2013"/>
    <s v="Yemen"/>
    <s v="Appeal projects, not including sub-set"/>
    <n v="249734"/>
    <d v="2013-01-01T00:00:00"/>
    <d v="2013-12-31T00:00:00"/>
    <s v="NOT SPECIFIED"/>
    <s v="NOT SPECIFIED"/>
    <s v="3-Not Specified"/>
  </r>
  <r>
    <x v="12"/>
    <s v="Society for Humanitarian Solidarity"/>
    <s v="Yemen 2013"/>
    <s v="Yemen Humanitarian Response Plan 2013"/>
    <s v="YEM-13/S-NF/56316/15860"/>
    <s v="Support to transitional shelter and permanent houses rehabilitation - Abyan IDPs and Non-Displaced War Affected population"/>
    <n v="2013"/>
    <n v="398074"/>
    <n v="0"/>
    <s v="Peaceful Co-existence among various communities in the areas of return in Abyan."/>
    <n v="398074"/>
    <s v="USD"/>
    <d v="2013-01-20T00:00:00"/>
    <s v="CCCM/NFI/SHELTER"/>
    <s v="SHELTER AND NON-FOOD ITEMS"/>
    <s v="Yemen"/>
    <s v="Commitment"/>
    <s v="Emergency Response Fund (OCHA)"/>
    <s v="Allocation of unearmarked funds by UN agencies"/>
    <s v="Society for Humanitarian Solidarity"/>
    <s v="NGOs"/>
    <s v="SHS"/>
    <m/>
    <s v="Yemen"/>
    <s v="Complex Emergency"/>
    <s v="Cash"/>
    <n v="201481"/>
    <m/>
    <s v="Donor"/>
    <d v="2013-09-19T17:04:00"/>
    <d v="2013-09-19T17:04:00"/>
    <n v="2013"/>
    <s v="Yemen"/>
    <s v="Appeal projects, not including sub-set"/>
    <n v="253920"/>
    <d v="2013-01-01T00:00:00"/>
    <d v="2013-12-31T00:00:00"/>
    <s v="SOUTH"/>
    <s v="HIGH"/>
    <s v="0-No signs that gender issues were considered in project design"/>
  </r>
  <r>
    <x v="12"/>
    <s v="Society for Humanitarian Solidarity"/>
    <s v="Yemen 2013"/>
    <s v="Yemen Humanitarian Response Plan 2013"/>
    <s v="YEM-13/WS/60266/R/15860"/>
    <s v="ERF Funded Project - Emergency support for providing safe water for Returnees in of Al arqa city, Al Husun, Al Muhaiseer, Lahjan, nomads around the areas, Abyan, Shabwa."/>
    <n v="2013"/>
    <n v="120462"/>
    <n v="0"/>
    <s v="Emergency support for providing safe water for Returnees in of Al arqa city, Al Husun, Al Muhaiseer, Lahjan, nomads around the areas, Abyan, Shabwa."/>
    <s v=""/>
    <s v="USD"/>
    <d v="2013-10-13T00:00:00"/>
    <s v="WATER, SANITATION AND HYGIENE"/>
    <s v="WATER AND SANITATION"/>
    <s v="Yemen"/>
    <s v="Commitment"/>
    <s v="Emergency Response Fund (OCHA)"/>
    <s v="Allocation of unearmarked funds by UN agencies"/>
    <s v="Society for Humanitarian Solidarity"/>
    <s v="NGOs"/>
    <s v="SHS"/>
    <m/>
    <s v="Yemen"/>
    <s v="Complex Emergency"/>
    <s v="Cash"/>
    <n v="203141"/>
    <m/>
    <s v="Donor"/>
    <d v="2013-10-28T09:24:00"/>
    <d v="2013-10-28T09:24:00"/>
    <n v="2013"/>
    <s v="Yemen"/>
    <s v="Appeal projects, not including sub-set"/>
    <n v="120462"/>
    <d v="2013-01-01T00:00:00"/>
    <d v="2013-12-31T00:00:00"/>
    <s v="SOUTH"/>
    <s v="NOT SPECIFIED"/>
    <s v="3-Not Specified"/>
  </r>
  <r>
    <x v="12"/>
    <s v="The Humanitarian Forum Yemen"/>
    <s v="Yemen 2013"/>
    <s v="Yemen Humanitarian Response Plan 2013"/>
    <s v="YEM-13/E/59627/R/14970"/>
    <s v="ERF Funded Project - Improve Quality of School facilities in Lowder Abyan Governorate. "/>
    <n v="2013"/>
    <n v="294940"/>
    <n v="0"/>
    <s v="Improve Quality of School facilities in Lowder Abyan Governorate."/>
    <s v=""/>
    <s v="USD"/>
    <d v="2013-07-22T00:00:00"/>
    <s v="EDUCATION"/>
    <s v="EDUCATION"/>
    <s v="Yemen"/>
    <s v="Commitment"/>
    <s v="Emergency Response Fund (OCHA)"/>
    <s v="Allocation of unearmarked funds by UN agencies"/>
    <s v="The Humanitarian Forum Yemen"/>
    <s v="NGOs"/>
    <s v="THFY"/>
    <m/>
    <s v="Yemen"/>
    <s v="Complex Emergency"/>
    <s v="Cash"/>
    <n v="200537"/>
    <m/>
    <s v="Donor"/>
    <d v="2013-09-18T09:50:00"/>
    <d v="2013-08-14T16:13:00"/>
    <n v="2013"/>
    <s v="Yemen"/>
    <s v="Appeal projects, not including sub-set"/>
    <n v="294940"/>
    <d v="2013-01-01T00:00:00"/>
    <d v="2013-12-31T00:00:00"/>
    <s v="SOUTH"/>
    <s v="NOT SPECIFIED"/>
    <s v="3-Not Specified"/>
  </r>
  <r>
    <x v="12"/>
    <s v="The Humanitarian Forum Yemen"/>
    <s v="Yemen 2013"/>
    <s v="Yemen Humanitarian Response Plan 2013"/>
    <s v="YEM-13/MS/59624/R/14970"/>
    <s v="ERF Funded Project - Relief assistance for the floods –affected population in Al-Jouf and Mareb governorates."/>
    <n v="2013"/>
    <n v="290484"/>
    <n v="0"/>
    <s v="Relief assistance for the floods –affected population in Al-Jouf and Mareb governorates."/>
    <n v="290484"/>
    <s v="USD"/>
    <d v="2013-07-14T00:00:00"/>
    <s v="MULTI-SECTOR : REFUGEES, ASYLUM SEEKERS &amp; MIGRANTS"/>
    <s v="MULTI-SECTOR"/>
    <s v="Yemen"/>
    <s v="Commitment"/>
    <s v="Emergency Response Fund (OCHA)"/>
    <s v="Allocation of unearmarked funds by UN agencies"/>
    <s v="The Humanitarian Forum Yemen"/>
    <s v="NGOs"/>
    <s v="THFY"/>
    <m/>
    <s v="Yemen"/>
    <s v="Complex Emergency"/>
    <s v="Cash"/>
    <n v="200543"/>
    <m/>
    <s v="Donor"/>
    <d v="2013-08-14T16:13:00"/>
    <d v="2013-08-14T16:13:00"/>
    <n v="2013"/>
    <s v="Yemen"/>
    <s v="Appeal projects, not including sub-set"/>
    <n v="290484"/>
    <d v="2013-01-01T00:00:00"/>
    <d v="2013-12-31T00:00:00"/>
    <s v="NORTH"/>
    <s v="NOT SPECIFIED"/>
    <s v="3-Not Specified"/>
  </r>
  <r>
    <x v="12"/>
    <s v="United Nations Development Programme"/>
    <s v="Yemen 2013"/>
    <s v="Yemen Humanitarian Response Plan 2013"/>
    <s v="YEM-13/ER/56029/776"/>
    <s v="Livelihoods Development and Restoration"/>
    <n v="2013"/>
    <n v="492859"/>
    <n v="0"/>
    <s v="Emergency Assistance to Victims of Conflict in South Yemen."/>
    <n v="492859"/>
    <s v="USD"/>
    <d v="2013-07-28T00:00:00"/>
    <s v="EARLY RECOVERY"/>
    <s v="ECONOMIC RECOVERY AND INFRASTRUCTURE"/>
    <s v="Yemen"/>
    <s v="Commitment"/>
    <s v="Emergency Response Fund (OCHA)"/>
    <s v="Allocation of unearmarked funds by UN agencies"/>
    <s v="United Nations Development Programme"/>
    <s v="UN Agencies"/>
    <s v="UNDP"/>
    <m/>
    <s v="Yemen"/>
    <s v="Complex Emergency"/>
    <s v="Cash"/>
    <n v="200535"/>
    <m/>
    <s v="Donor"/>
    <d v="2013-08-14T16:13:00"/>
    <d v="2013-08-14T16:13:00"/>
    <n v="2013"/>
    <s v="Yemen"/>
    <s v="Appeal projects, not including sub-set"/>
    <n v="3250000"/>
    <d v="2013-01-01T00:00:00"/>
    <d v="2013-12-31T00:00:00"/>
    <s v="SOUTH"/>
    <s v="HIGH"/>
    <s v="1-The project is designed to contribute in some limited way to gender equality"/>
  </r>
  <r>
    <x v="12"/>
    <s v="Vision Hope International"/>
    <s v="Yemen 2013"/>
    <s v="Yemen Humanitarian Response Plan 2013"/>
    <s v="YEM-13/S-NF/59746/R/15347"/>
    <s v="ERF Funded Project - Providing Humanitarian (NFI) Support and temporary shelter improvement for IDPs and Emergency-Affected Communities."/>
    <n v="2013"/>
    <n v="423293"/>
    <n v="0"/>
    <s v="Providing Humanitarian (NFI) Support and temporary shelter improvement for IDPs and Emergency-Affected Communities."/>
    <n v="423293"/>
    <s v="USD"/>
    <d v="2013-08-25T00:00:00"/>
    <s v="CCCM/NFI/SHELTER"/>
    <s v="SHELTER AND NON-FOOD ITEMS"/>
    <s v="Yemen"/>
    <s v="Commitment"/>
    <s v="Emergency Response Fund (OCHA)"/>
    <s v="Allocation of unearmarked funds by UN agencies"/>
    <s v="Vision Hope International"/>
    <s v="NGOs"/>
    <s v="VHI"/>
    <m/>
    <s v="Yemen"/>
    <s v="Complex Emergency"/>
    <s v="Cash"/>
    <n v="201479"/>
    <m/>
    <s v="Donor"/>
    <d v="2013-09-19T17:04:00"/>
    <d v="2013-09-19T17:04:00"/>
    <n v="2013"/>
    <s v="Yemen"/>
    <s v="Appeal projects, not including sub-set"/>
    <n v="423293"/>
    <d v="2013-01-01T00:00:00"/>
    <d v="2013-12-31T00:00:00"/>
    <s v="NOT SPECIFIED"/>
    <s v="NOT SPECIFIED"/>
    <s v="3-Not Specified"/>
  </r>
  <r>
    <x v="12"/>
    <s v="World Food Programme"/>
    <s v="Yemen 2013"/>
    <s v="Yemen Humanitarian Response Plan 2013"/>
    <s v="YEM-13/CSS/56367/561"/>
    <s v="Air Passenger Service and Logistics Cluster Coordination in Support of the Humanitarian Response in Sa’adah"/>
    <n v="2013"/>
    <n v="488300"/>
    <n v="0"/>
    <s v="Air Passenger Service through Logistics Cluster Coordination in Support to Humanitarian Response in Yemen_x000d__x000a_"/>
    <s v=""/>
    <s v="USD"/>
    <d v="2013-10-22T00:00:00"/>
    <s v="LOGISTICS"/>
    <s v="COORDINATION AND SUPPORT SERVICES"/>
    <s v="Yemen"/>
    <s v="Commitment"/>
    <s v="Emergency Response Fund (OCHA)"/>
    <s v="Allocation of unearmarked funds by UN agencies"/>
    <s v="World Food Programme"/>
    <s v="UN Agencies"/>
    <s v="WFP"/>
    <m/>
    <s v="Yemen"/>
    <s v="Complex Emergency"/>
    <s v="Cash"/>
    <n v="203107"/>
    <m/>
    <s v="Donor"/>
    <d v="2013-10-25T14:05:00"/>
    <d v="2013-10-25T14:05:00"/>
    <n v="2013"/>
    <s v="Yemen"/>
    <s v="Appeal projects, not including sub-set"/>
    <n v="1600000"/>
    <d v="2013-01-01T00:00:00"/>
    <d v="2013-12-31T00:00:00"/>
    <s v="NORTH"/>
    <s v="HIGH"/>
    <s v="4-Not applicable - Only used for very small number of projects, such as &quot;support services&quot;"/>
  </r>
  <r>
    <x v="12"/>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499684"/>
    <n v="0"/>
    <s v="Strengthening the role of Haradh hospital in providing essential, life-saving health services for IDPs, refugees and host community in Haradh district, Hajjah governorate._x000d__x000a_"/>
    <s v=""/>
    <s v="USD"/>
    <d v="2013-09-19T00:00:00"/>
    <s v="HEALTH"/>
    <s v="HEALTH"/>
    <s v="Yemen"/>
    <s v="Paid contribution"/>
    <s v="Emergency Response Fund (OCHA)"/>
    <s v="Allocation of unearmarked funds by UN agencies"/>
    <s v="World Health Organization"/>
    <s v="UN Agencies"/>
    <s v="WHO"/>
    <m/>
    <s v="Yemen"/>
    <s v="Complex Emergency"/>
    <s v="Cash"/>
    <n v="203104"/>
    <m/>
    <s v="Donor and Agency"/>
    <d v="2013-11-26T12:06:00"/>
    <d v="2013-10-25T14:03:00"/>
    <n v="2013"/>
    <s v="Yemen"/>
    <s v="Appeal projects, not including sub-set"/>
    <n v="24460200"/>
    <d v="2013-01-01T00:00:00"/>
    <d v="2013-12-31T00:00:00"/>
    <s v="OTHER"/>
    <s v="HIGH"/>
    <s v="2a-The project is designed to contribute significantly to gender equality"/>
  </r>
  <r>
    <x v="12"/>
    <s v="World Health Organization"/>
    <s v="Yemen 2013"/>
    <s v="Yemen Humanitarian Response Plan 2013"/>
    <s v="YEM-13/H/53787/122"/>
    <s v="Surveillance and response to epidemics and other public health events of national concern; prevention, control and treatment of vaccine preventable and endemic diseases in the affected areas of Yemen"/>
    <n v="2013"/>
    <n v="385080"/>
    <n v="0"/>
    <s v="Disease surveillance and response to epidemics, prevention and control of endemic and emerging communicable diseases through establishment of eDEWS and provide life saving therapeutic nutrition interventions for Severely Acute Malnourished (SAM) under 5 g"/>
    <n v="385080"/>
    <s v="USD"/>
    <d v="2013-01-05T00:00:00"/>
    <s v="HEALTH"/>
    <s v="HEALTH"/>
    <s v="Yemen"/>
    <s v="Commitment"/>
    <s v="Emergency Response Fund (OCHA)"/>
    <s v="Allocation of unearmarked funds by UN agencies"/>
    <s v="World Health Organization"/>
    <s v="UN Agencies"/>
    <s v="WHO"/>
    <m/>
    <s v="Yemen"/>
    <s v="Complex Emergency"/>
    <s v="Cash"/>
    <n v="201483"/>
    <m/>
    <s v="Donor"/>
    <d v="2013-09-19T17:04:00"/>
    <d v="2013-09-19T17:04:00"/>
    <n v="2013"/>
    <s v="Yemen"/>
    <s v="Appeal projects, not including sub-set"/>
    <n v="4916650"/>
    <d v="2013-01-01T00:00:00"/>
    <d v="2013-12-31T00:00:00"/>
    <s v="OTHER"/>
    <s v="HIGH"/>
    <s v="2a-The project is designed to contribute significantly to gender equality"/>
  </r>
  <r>
    <x v="12"/>
    <s v="World Health Organization"/>
    <s v="Yemen 2013"/>
    <s v="Yemen Humanitarian Response Plan 2013"/>
    <s v="YEM-13/H/53787/122"/>
    <s v="Surveillance and response to epidemics and other public health events of national concern; prevention, control and treatment of vaccine preventable and endemic diseases in the affected areas of Yemen"/>
    <n v="2013"/>
    <n v="499875"/>
    <n v="0"/>
    <s v="Surveillance and response to epidemics and other public health events of national concern; prevention, control and treatment of vaccine preventable and endemic diseases in the affected areas of Yemen"/>
    <s v=""/>
    <s v="USD"/>
    <d v="2013-11-10T00:00:00"/>
    <s v="HEALTH"/>
    <s v="HEALTH"/>
    <s v="Yemen"/>
    <s v="Commitment"/>
    <s v="Emergency Response Fund (OCHA)"/>
    <s v="Allocation of unearmarked funds by UN agencies"/>
    <s v="World Health Organization"/>
    <s v="UN Agencies"/>
    <s v="WHO"/>
    <m/>
    <s v="Yemen"/>
    <s v="Complex Emergency"/>
    <s v="Cash"/>
    <n v="206104"/>
    <m/>
    <s v="Donor"/>
    <d v="2014-01-09T11:46:00"/>
    <d v="2014-01-09T11:46:00"/>
    <n v="2013"/>
    <s v="Yemen"/>
    <s v="Appeal projects, not including sub-set"/>
    <n v="4916650"/>
    <d v="2013-01-01T00:00:00"/>
    <d v="2013-12-31T00:00:00"/>
    <s v="OTHER"/>
    <s v="HIGH"/>
    <s v="2a-The project is designed to contribute significantly to gender equality"/>
  </r>
  <r>
    <x v="62"/>
    <s v="United Nations Children's Fund"/>
    <s v="Yemen 2013"/>
    <s v="Yemen Humanitarian Response Plan 2013"/>
    <s v="YEM-13/P-HR-RL/55699/R/124"/>
    <s v="Protection of unaccompanied/separated/trafficked/smuggled boys and girls in Yemen; including unaccompanied migrant children from the Horn of Africa."/>
    <n v="2013"/>
    <n v="65189"/>
    <n v="0"/>
    <s v="Protection of unaccompanied/separated/trafficked/smuggled boys and girls in Yemen; including unaccompanied migrant children from the Horn of Africa"/>
    <n v="50000"/>
    <s v="EUR"/>
    <d v="2013-07-03T00:00:00"/>
    <s v="PROTECTION"/>
    <s v="PROTECTION/HUMAN RIGHTS/RULE OF LAW"/>
    <s v="Yemen"/>
    <s v="Paid contribution"/>
    <s v="Estonia"/>
    <s v="Estonia"/>
    <s v="United Nations Children's Fund"/>
    <s v="UN Agencies"/>
    <s v="UNICEF"/>
    <m/>
    <s v="Yemen"/>
    <s v="Complex Emergency"/>
    <s v="Cash"/>
    <n v="199505"/>
    <m/>
    <s v="Donor and Agency"/>
    <d v="2013-11-04T15:35:00"/>
    <d v="2013-07-12T11:26:00"/>
    <n v="2013"/>
    <s v="Yemen"/>
    <s v="Appeal projects, not including sub-set"/>
    <n v="975000"/>
    <d v="2013-01-01T00:00:00"/>
    <d v="2013-12-31T00:00:00"/>
    <s v="OTHER"/>
    <s v="HIGH"/>
    <s v="2a-The project is designed to contribute significantly to gender equality"/>
  </r>
  <r>
    <x v="14"/>
    <s v="ACF - France"/>
    <s v="Yemen 2013"/>
    <s v="Yemen Humanitarian Response Plan 2013"/>
    <s v="YEM-13/A/54144/5271"/>
    <s v="Improving the food security situation and restoring livelihoods of the most vulnerable population in Central-west governorates of Yemen"/>
    <n v="2013"/>
    <n v="106202"/>
    <n v="0"/>
    <s v="Improving the food security situation and restoring livelihoods of the most vulnerable population in Central-west governorates of Yemen (part of ECHO/YEM/BUD/2012/91001)"/>
    <n v="86661"/>
    <s v="EUR"/>
    <d v="2012-08-12T00:00:00"/>
    <s v="FOOD SECURITY AND AGRICULTURE"/>
    <s v="AGRICULTURE"/>
    <s v="Yemen"/>
    <s v="Paid contribution"/>
    <s v="European Commission"/>
    <s v="European Commission"/>
    <s v="Action Contre la Faim"/>
    <s v="NGOs"/>
    <s v="ACF - France"/>
    <m/>
    <s v="Yemen"/>
    <s v="Complex Emergency"/>
    <s v="Cash"/>
    <n v="196948"/>
    <m/>
    <s v="Donor and Agency"/>
    <d v="2013-05-15T11:00:00"/>
    <d v="2013-05-15T10:58:00"/>
    <n v="2013"/>
    <s v="Yemen"/>
    <s v="Appeal projects, not including sub-set"/>
    <n v="2967545"/>
    <d v="2013-01-01T00:00:00"/>
    <d v="2013-12-31T00:00:00"/>
    <s v="OTHER"/>
    <s v="HIGH"/>
    <s v="2a-The project is designed to contribute significantly to gender equality"/>
  </r>
  <r>
    <x v="14"/>
    <s v="ACF - France"/>
    <s v="Yemen 2013"/>
    <s v="Yemen Humanitarian Response Plan 2013"/>
    <s v="YEM-13/A/54144/5271"/>
    <s v="Improving the food security situation and restoring livelihoods of the most vulnerable population in Central-west governorates of Yemen"/>
    <n v="2013"/>
    <n v="756957"/>
    <n v="0"/>
    <s v="Improving the food security situation and restoring livelihoods of the most vulnerable population in Central-west governorates of Yemen (part of ECHO/YEM/BUD/2013/91001)"/>
    <n v="579451"/>
    <s v="EUR"/>
    <d v="2013-05-01T00:00:00"/>
    <s v="FOOD SECURITY AND AGRICULTURE"/>
    <s v="AGRICULTURE"/>
    <s v="Yemen"/>
    <s v="Commitment"/>
    <s v="European Commission"/>
    <s v="European Commission"/>
    <s v="Action Contre la Faim"/>
    <s v="NGOs"/>
    <s v="ACF - France"/>
    <m/>
    <s v="Yemen"/>
    <s v="Complex Emergency"/>
    <s v="Cash"/>
    <n v="196949"/>
    <m/>
    <s v="Donor and Agency"/>
    <d v="2013-09-12T14:28:00"/>
    <d v="2013-05-15T11:04:00"/>
    <n v="2013"/>
    <s v="Yemen"/>
    <s v="Appeal projects, not including sub-set"/>
    <n v="2967545"/>
    <d v="2013-01-01T00:00:00"/>
    <d v="2013-12-31T00:00:00"/>
    <s v="OTHER"/>
    <s v="HIGH"/>
    <s v="2a-The project is designed to contribute significantly to gender equality"/>
  </r>
  <r>
    <x v="14"/>
    <s v="ACF - France"/>
    <s v="Yemen 2013"/>
    <s v="Yemen Humanitarian Response Plan 2013"/>
    <s v="YEM-13/A/54144/5271"/>
    <s v="Improving the food security situation and restoring livelihoods of the most vulnerable population in Central-west governorates of Yemen"/>
    <n v="2013"/>
    <n v="1195652"/>
    <n v="0"/>
    <s v="Improving the food security situation and restoring livelihoods of the most vulnerable population in Central-west governorates of Yemen (part of ECHO/YEM/BUD/2013/91001)"/>
    <n v="880000"/>
    <s v="EUR"/>
    <d v="2013-12-03T00:00:00"/>
    <s v="FOOD SECURITY AND AGRICULTURE"/>
    <s v="AGRICULTURE"/>
    <s v="Yemen"/>
    <s v="Commitment"/>
    <s v="European Commission"/>
    <s v="European Commission"/>
    <s v="Action Contre la Faim"/>
    <s v="NGOs"/>
    <s v="ACF - France"/>
    <m/>
    <s v="Yemen"/>
    <s v="Complex Emergency"/>
    <s v="Cash"/>
    <n v="204911"/>
    <m/>
    <s v="Donor"/>
    <d v="2013-12-04T14:43:00"/>
    <d v="2013-12-04T14:41:00"/>
    <n v="2013"/>
    <s v="Yemen"/>
    <s v="Appeal projects, not including sub-set"/>
    <n v="2967545"/>
    <d v="2013-01-01T00:00:00"/>
    <d v="2013-12-31T00:00:00"/>
    <s v="OTHER"/>
    <s v="HIGH"/>
    <s v="2a-The project is designed to contribute significantly to gender equality"/>
  </r>
  <r>
    <x v="14"/>
    <s v="ACF - France"/>
    <s v="Yemen 2013"/>
    <s v="Yemen Humanitarian Response Plan 2013"/>
    <s v="YEM-13/H/54064/5271"/>
    <s v="Emergency nutritional interventions for crisis-affected population in northern and central-west governorates of Yemen"/>
    <n v="2013"/>
    <n v="1198714"/>
    <n v="0"/>
    <s v="Emergency nutritional interventions for crisis-affected population in northern and central-west governorates of Yemen (part of ECHO/YEM/BUD/2013/91001)"/>
    <n v="920549"/>
    <s v="EUR"/>
    <d v="2013-07-01T00:00:00"/>
    <s v="NUTRITION"/>
    <s v="HEALTH"/>
    <s v="Yemen"/>
    <s v="Commitment"/>
    <s v="European Commission"/>
    <s v="European Commission"/>
    <s v="Action Contre la Faim"/>
    <s v="NGOs"/>
    <s v="ACF - France"/>
    <m/>
    <s v="Yemen"/>
    <s v="Complex Emergency"/>
    <s v="Cash"/>
    <n v="199510"/>
    <m/>
    <s v="Donor"/>
    <d v="2013-09-12T14:30:00"/>
    <d v="2013-07-12T11:44:00"/>
    <n v="2013"/>
    <s v="Yemen"/>
    <s v="Appeal projects, not including sub-set"/>
    <n v="2805600"/>
    <d v="2013-01-01T00:00:00"/>
    <d v="2013-12-31T00:00:00"/>
    <s v="OTHER"/>
    <s v="HIGH"/>
    <s v="2a-The project is designed to contribute significantly to gender equality"/>
  </r>
  <r>
    <x v="14"/>
    <s v="Agency for Technical Cooperation and Development"/>
    <s v="Yemen 2013"/>
    <s v="Yemen Humanitarian Response Plan 2013"/>
    <s v="YEM-13/WS/54871/6458"/>
    <s v="Emergency improvement of WASH environment in communities affected or at high risk of food insecurity and malnutrition."/>
    <n v="2013"/>
    <n v="1043025"/>
    <n v="0"/>
    <s v="Emergency improvement of WASH environment in communities affected or at high risk of food insecurity and malnutrition. (ECHO/YEM/BUD/2013/91002)"/>
    <n v="800000"/>
    <s v="EUR"/>
    <d v="2013-07-17T00:00:00"/>
    <s v="WATER, SANITATION AND HYGIENE"/>
    <s v="WATER AND SANITATION"/>
    <s v="Yemen"/>
    <s v="Commitment"/>
    <s v="European Commission"/>
    <s v="European Commission"/>
    <s v="Agency for Technical Cooperation and Development"/>
    <s v="NGOs"/>
    <s v="ACTED"/>
    <m/>
    <s v="Yemen"/>
    <s v="Complex Emergency"/>
    <s v="Cash"/>
    <n v="199825"/>
    <m/>
    <s v="Donor"/>
    <d v="2013-07-22T16:21:00"/>
    <d v="2013-07-22T16:19:00"/>
    <n v="2013"/>
    <s v="Yemen"/>
    <s v="Appeal projects, not including sub-set"/>
    <n v="2855509"/>
    <d v="2013-01-01T00:00:00"/>
    <d v="2013-12-31T00:00:00"/>
    <s v="OTHER"/>
    <s v="HIGH"/>
    <s v="2a-The project is designed to contribute significantly to gender equality"/>
  </r>
  <r>
    <x v="14"/>
    <s v="International Committee of the Red Cross"/>
    <s v="Yemen 2013"/>
    <m/>
    <m/>
    <m/>
    <n v="2013"/>
    <n v="3911343"/>
    <n v="0"/>
    <s v="ICRC economic security and water/sanitation/habitat activities in Yemen (ECHO/YEM/BUD/2013/91003)"/>
    <n v="3000000"/>
    <s v="EUR"/>
    <d v="2013-06-25T00:00:00"/>
    <m/>
    <s v="SECTOR NOT YET SPECIFIED"/>
    <s v="Yemen"/>
    <s v="Commitment"/>
    <s v="European Commission"/>
    <s v="European Commission"/>
    <s v="International Committee of the Red Cross"/>
    <s v="Red Cross / Red Crescent"/>
    <s v="ICRC"/>
    <m/>
    <s v="Yemen"/>
    <s v="Complex Emergency"/>
    <s v="Cash"/>
    <n v="199193"/>
    <m/>
    <s v="Donor"/>
    <d v="2013-06-26T14:21:00"/>
    <d v="2013-06-26T14:21:00"/>
    <m/>
    <m/>
    <s v="Appeal projects, not including sub-set"/>
    <m/>
    <m/>
    <m/>
    <m/>
    <m/>
    <m/>
  </r>
  <r>
    <x v="14"/>
    <s v="International Organization for Migration"/>
    <s v="Yemen 2013"/>
    <s v="Yemen Humanitarian Response Plan 2013"/>
    <s v="YEM-13/MS/56067/298"/>
    <s v="Humanitarian Assistance for Emergency Voluntary Return of Stranded Migrants Ex Yemen"/>
    <n v="2013"/>
    <n v="1402693"/>
    <n v="0"/>
    <s v="Humanitarian Assistance for Emergency Voluntary Return of Stranded Migrants Ex Yemen (oart of ECHO/YEM/BUD/2013/91008)"/>
    <n v="1043604"/>
    <s v="EUR"/>
    <d v="2013-07-18T00:00:00"/>
    <s v="MULTI-SECTOR : REFUGEES, ASYLUM SEEKERS &amp; MIGRANTS"/>
    <s v="MULTI-SECTOR"/>
    <s v="Yemen"/>
    <s v="Paid contribution"/>
    <s v="European Commission"/>
    <s v="European Commission"/>
    <s v="International Organization for Migration"/>
    <s v="UN Agencies"/>
    <s v="IOM"/>
    <m/>
    <s v="Yemen"/>
    <s v="Complex Emergency"/>
    <s v="Cash"/>
    <n v="199826"/>
    <m/>
    <s v="Donor and Agency"/>
    <d v="2014-04-28T16:44:00"/>
    <d v="2013-07-22T16:24:00"/>
    <n v="2013"/>
    <s v="Yemen"/>
    <s v="Appeal projects, not including sub-set"/>
    <n v="5485305"/>
    <d v="2013-01-01T00:00:00"/>
    <d v="2013-12-31T00:00:00"/>
    <s v="NORTH"/>
    <s v="HIGH"/>
    <s v="1-The project is designed to contribute in some limited way to gender equality"/>
  </r>
  <r>
    <x v="14"/>
    <s v="Norwegian Refugee Council"/>
    <s v="Yemen 2013"/>
    <s v="Yemen Humanitarian Response Plan 2013"/>
    <s v="YEM-13/ER/54141/5834"/>
    <s v="Protection of IDPs, Returnees and conflcit affected communities in Aden &amp; Abyan through enhancement of their food security and livelihood conditions."/>
    <n v="2013"/>
    <n v="1087702"/>
    <n v="0"/>
    <s v="Protection of IDPs, Returnees and conflcit affected communities in Aden &amp; Abyan through enhancement of their food security and livelihood conditions (part of ECHO/YEM/BUD/2013/91005)"/>
    <n v="831004"/>
    <s v="EUR"/>
    <d v="2013-05-27T00:00:00"/>
    <s v="FOOD SECURITY AND AGRICULTURE"/>
    <s v="ECONOMIC RECOVERY AND INFRASTRUCTURE"/>
    <s v="Yemen"/>
    <s v="Commitment"/>
    <s v="European Commission"/>
    <s v="European Commission"/>
    <s v="Norwegian Refugee Council"/>
    <s v="NGOs"/>
    <s v="NRC"/>
    <m/>
    <s v="Yemen"/>
    <s v="Complex Emergency"/>
    <s v="Cash"/>
    <n v="197535"/>
    <m/>
    <s v="Donor"/>
    <d v="2013-05-30T12:31:00"/>
    <d v="2013-05-30T12:30:00"/>
    <n v="2013"/>
    <s v="Yemen"/>
    <s v="Appeal projects, not including sub-set"/>
    <n v="4449997"/>
    <d v="2013-01-01T00:00:00"/>
    <d v="2013-12-31T00:00:00"/>
    <s v="SOUTH"/>
    <s v="HIGH"/>
    <s v="2a-The project is designed to contribute significantly to gender equality"/>
  </r>
  <r>
    <x v="14"/>
    <s v="Norwegian Refugee Council"/>
    <s v="Yemen 2013"/>
    <s v="Yemen Humanitarian Response Plan 2013"/>
    <s v="YEM-13/S-NF/54034/5834"/>
    <s v="Provision of culturally and environmentally sensitive transitional and permanent shelters  to conflict affected households"/>
    <n v="2013"/>
    <n v="2839000"/>
    <n v="0"/>
    <s v="Provision of culturally and environmentally sensitive transitional and permanent shelters  to conflict affected households (part of ECHO/YEM/BUD/2013/91005)"/>
    <n v="2168996"/>
    <s v="EUR"/>
    <d v="2013-05-27T00:00:00"/>
    <s v="CCCM/NFI/SHELTER"/>
    <s v="SHELTER AND NON-FOOD ITEMS"/>
    <s v="Yemen"/>
    <s v="Commitment"/>
    <s v="European Commission"/>
    <s v="European Commission"/>
    <s v="Norwegian Refugee Council"/>
    <s v="NGOs"/>
    <s v="NRC"/>
    <m/>
    <s v="Yemen"/>
    <s v="Complex Emergency"/>
    <s v="Cash"/>
    <n v="197534"/>
    <m/>
    <s v="Donor"/>
    <d v="2013-05-30T12:29:00"/>
    <d v="2013-05-30T12:28:00"/>
    <n v="2013"/>
    <s v="Yemen"/>
    <s v="Appeal projects, not including sub-set"/>
    <n v="2839000"/>
    <d v="2013-01-01T00:00:00"/>
    <d v="2013-12-31T00:00:00"/>
    <s v="OTHER"/>
    <s v="MEDIUM"/>
    <s v="2a-The project is designed to contribute significantly to gender equality"/>
  </r>
  <r>
    <x v="14"/>
    <s v="Office for the Coordination of Humanitarian Affairs"/>
    <s v="Yemen 2013"/>
    <s v="Yemen Humanitarian Response Plan 2013"/>
    <s v="YEM-13/CSS/56333/R/119"/>
    <s v="Strengthening Humanitarian Coordination and Advocacy in Yemen"/>
    <n v="2013"/>
    <n v="625815"/>
    <n v="0"/>
    <s v="Strengthening Humanitarian Coordination and Advocacy in Yemen [OCT 4083; 4212] (part of ECHO/YEM/BUD/2013/91006- equiv to 80% of Euro 600,000)"/>
    <n v="480000"/>
    <s v="EUR"/>
    <d v="2013-06-11T00:00:00"/>
    <s v="COORDINATION AND SUPPORT SERVICES"/>
    <s v="COORDINATION AND SUPPORT SERVICES"/>
    <s v="Yemen"/>
    <s v="Paid contribution"/>
    <s v="European Commission"/>
    <s v="European Commission"/>
    <s v="Office for the Coordination of Humanitarian Affairs"/>
    <s v="UN Agencies"/>
    <s v="OCHA"/>
    <m/>
    <s v="Yemen"/>
    <s v="Complex Emergency"/>
    <s v="Cash"/>
    <n v="198795"/>
    <m/>
    <s v="Donor and Agency"/>
    <d v="2014-02-28T15:46:00"/>
    <d v="2013-06-18T18:28:00"/>
    <n v="2013"/>
    <s v="Yemen"/>
    <s v="Appeal projects, not including sub-set"/>
    <n v="4858714"/>
    <d v="2013-01-01T00:00:00"/>
    <d v="2013-12-31T00:00:00"/>
    <s v="OTHER"/>
    <s v="HIGH"/>
    <s v="2a-The project is designed to contribute significantly to gender equality"/>
  </r>
  <r>
    <x v="14"/>
    <s v="Office for the Coordination of Humanitarian Affairs"/>
    <s v="Yemen 2013"/>
    <s v="Yemen Humanitarian Response Plan 2013"/>
    <s v="YEM-13/CSS/56333/R/119"/>
    <s v="Strengthening Humanitarian Coordination and Advocacy in Yemen"/>
    <n v="2013"/>
    <n v="162822"/>
    <n v="0"/>
    <s v="Strengthening Humanitarian Coordination and Advocacy in Yemen [OCT 4084] (part of ECHO/YEM/BUD/2013/91006 - equiv to 20% Euro 600,000)"/>
    <n v="120000"/>
    <s v="EUR"/>
    <d v="2013-06-11T00:00:00"/>
    <s v="COORDINATION AND SUPPORT SERVICES"/>
    <s v="COORDINATION AND SUPPORT SERVICES"/>
    <s v="Yemen"/>
    <s v="Commitment"/>
    <s v="European Commission"/>
    <s v="European Commission"/>
    <s v="Office for the Coordination of Humanitarian Affairs"/>
    <s v="UN Agencies"/>
    <s v="OCHA"/>
    <m/>
    <s v="Yemen"/>
    <s v="Complex Emergency"/>
    <s v="Cash"/>
    <n v="198797"/>
    <m/>
    <s v="Donor and Agency"/>
    <d v="2014-02-28T15:47:00"/>
    <d v="2013-06-18T18:32:00"/>
    <n v="2013"/>
    <s v="Yemen"/>
    <s v="Appeal projects, not including sub-set"/>
    <n v="4858714"/>
    <d v="2013-01-01T00:00:00"/>
    <d v="2013-12-31T00:00:00"/>
    <s v="OTHER"/>
    <s v="HIGH"/>
    <s v="2a-The project is designed to contribute significantly to gender equality"/>
  </r>
  <r>
    <x v="14"/>
    <s v="OXFAM GB"/>
    <s v="Yemen 2013"/>
    <s v="Yemen Humanitarian Response Plan 2013"/>
    <s v="YEM-13/ER/53824/R/5120"/>
    <s v="Integrated food security and early recovery project for vulnerable women and men in Yemen.  "/>
    <n v="2013"/>
    <n v="2240857"/>
    <n v="0"/>
    <s v="Integrated food security and early recovery project for vulnerable women and men in Yemen (part of ECHO/YEM/BUD/2013/91007)"/>
    <n v="1712015"/>
    <s v="EUR"/>
    <d v="2013-05-29T00:00:00"/>
    <s v="FOOD SECURITY AND AGRICULTURE"/>
    <s v="ECONOMIC RECOVERY AND INFRASTRUCTURE"/>
    <s v="Yemen"/>
    <s v="Paid contribution"/>
    <s v="European Commission"/>
    <s v="European Commission"/>
    <s v="Oxfam/Community Aid Abroad/Intermon/Novib"/>
    <s v="NGOs"/>
    <s v="OXFAM GB"/>
    <m/>
    <s v="Yemen"/>
    <s v="Complex Emergency"/>
    <s v="Cash"/>
    <n v="197536"/>
    <m/>
    <s v="Donor and Agency"/>
    <d v="2013-06-24T12:05:00"/>
    <d v="2013-05-30T12:34:00"/>
    <n v="2013"/>
    <s v="Yemen"/>
    <s v="Appeal projects, not including sub-set"/>
    <n v="7187500"/>
    <d v="2013-01-01T00:00:00"/>
    <d v="2013-12-31T00:00:00"/>
    <s v="OTHER"/>
    <s v="HIGH"/>
    <s v="1-The project is designed to contribute in some limited way to gender equality"/>
  </r>
  <r>
    <x v="14"/>
    <s v="OXFAM GB"/>
    <s v="Yemen 2013"/>
    <s v="Yemen Humanitarian Response Plan 2013"/>
    <s v="YEM-13/ER/53824/R/5120"/>
    <s v="Integrated food security and early recovery project for vulnerable women and men in Yemen.  "/>
    <n v="2013"/>
    <n v="954907"/>
    <n v="0"/>
    <s v="Integrated food security and early recovery project for vulnerable women and men in Yemen. (part of ECHO/YEM/BUD/2013/91007)"/>
    <n v="720000"/>
    <s v="EUR"/>
    <d v="2013-12-04T00:00:00"/>
    <s v="FOOD SECURITY AND AGRICULTURE"/>
    <s v="ECONOMIC RECOVERY AND INFRASTRUCTURE"/>
    <s v="Yemen"/>
    <s v="Commitment"/>
    <s v="European Commission"/>
    <s v="European Commission"/>
    <s v="Oxfam/Community Aid Abroad/Intermon/Novib"/>
    <s v="NGOs"/>
    <s v="OXFAM GB"/>
    <m/>
    <s v="Yemen"/>
    <s v="Complex Emergency"/>
    <s v="Cash"/>
    <n v="205221"/>
    <m/>
    <s v="Donor"/>
    <d v="2013-12-11T11:59:00"/>
    <d v="2013-12-11T11:56:00"/>
    <n v="2013"/>
    <s v="Yemen"/>
    <s v="Appeal projects, not including sub-set"/>
    <n v="7187500"/>
    <d v="2013-01-01T00:00:00"/>
    <d v="2013-12-31T00:00:00"/>
    <s v="OTHER"/>
    <s v="HIGH"/>
    <s v="1-The project is designed to contribute in some limited way to gender equality"/>
  </r>
  <r>
    <x v="14"/>
    <s v="OXFAM GB"/>
    <s v="Yemen 2013"/>
    <s v="Yemen Humanitarian Response Plan 2013"/>
    <s v="YEM-13/ER/54424/R/5120"/>
    <s v="Integrated livelihoods and early recovery project for vulnerable women and men in Yemen.  "/>
    <n v="2013"/>
    <n v="523560"/>
    <n v="0"/>
    <s v="Integrated livelihoods and early recovery project for vulnerable women and men in Yemen.  (part of ECHO/YEM/BUD/2013/91007)"/>
    <n v="400000"/>
    <s v="EUR"/>
    <d v="2013-05-29T00:00:00"/>
    <s v="EARLY RECOVERY"/>
    <s v="ECONOMIC RECOVERY AND INFRASTRUCTURE"/>
    <s v="Yemen"/>
    <s v="Commitment"/>
    <s v="European Commission"/>
    <s v="European Commission"/>
    <s v="Oxfam/Community Aid Abroad/Intermon/Novib"/>
    <s v="NGOs"/>
    <s v="OXFAM GB"/>
    <m/>
    <s v="Yemen"/>
    <s v="Complex Emergency"/>
    <s v="Cash"/>
    <n v="199020"/>
    <m/>
    <s v="Donor"/>
    <d v="2013-06-24T12:11:00"/>
    <d v="2013-06-24T12:10:00"/>
    <n v="2013"/>
    <s v="Yemen"/>
    <s v="Appeal projects, not including sub-set"/>
    <n v="2897500"/>
    <d v="2013-01-01T00:00:00"/>
    <d v="2013-12-31T00:00:00"/>
    <s v="OTHER"/>
    <s v="MEDIUM"/>
    <s v="2a-The project is designed to contribute significantly to gender equality"/>
  </r>
  <r>
    <x v="14"/>
    <s v="OXFAM GB"/>
    <s v="Yemen 2013"/>
    <s v="Yemen Humanitarian Response Plan 2013"/>
    <s v="YEM-13/WS/54026/R/5120"/>
    <s v="Integrated WASH response for communities affected by conflict, food insecurity and malnutrition in Yemen"/>
    <n v="2013"/>
    <n v="1685844"/>
    <n v="0"/>
    <s v="Integrated WASH response for communities affected by conflict, food insecurity and malnutrition in Yemen (part of ECHO/YEM/BUD/2013/91007)"/>
    <n v="1287985"/>
    <s v="EUR"/>
    <d v="2013-05-01T00:00:00"/>
    <s v="WATER, SANITATION AND HYGIENE"/>
    <s v="WATER AND SANITATION"/>
    <s v="Yemen"/>
    <s v="Paid contribution"/>
    <s v="European Commission"/>
    <s v="European Commission"/>
    <s v="Oxfam/Community Aid Abroad/Intermon/Novib"/>
    <s v="NGOs"/>
    <s v="OXFAM GB"/>
    <m/>
    <s v="Yemen"/>
    <s v="Complex Emergency"/>
    <s v="Cash"/>
    <n v="199019"/>
    <m/>
    <s v="Donor and Agency"/>
    <d v="2013-07-22T16:21:00"/>
    <d v="2013-06-24T12:06:00"/>
    <n v="2013"/>
    <s v="Yemen"/>
    <s v="Appeal projects, not including sub-set"/>
    <n v="2536000"/>
    <d v="2013-01-01T00:00:00"/>
    <d v="2013-12-31T00:00:00"/>
    <s v="OTHER"/>
    <s v="HIGH"/>
    <s v="2a-The project is designed to contribute significantly to gender equality"/>
  </r>
  <r>
    <x v="14"/>
    <s v="UN Agencies, NGOs and/or Red Cross (details not yet provided)"/>
    <s v="Yemen 2013"/>
    <m/>
    <m/>
    <m/>
    <n v="2013"/>
    <n v="0"/>
    <n v="0"/>
    <s v="Humanitarian Implementation Plan (HIP) Yemen (ECHO/YEM/BUD/2013/91000 - fully allocated of total original funding decision of Euro 33 mn)"/>
    <s v=""/>
    <s v="EUR"/>
    <d v="2013-01-15T00:00:00"/>
    <m/>
    <s v="SECTOR NOT YET SPECIFIED"/>
    <s v="Yemen"/>
    <s v="Commitment"/>
    <s v="European Commission"/>
    <s v="European Commission"/>
    <s v="UN Agencies, NGOs and/or Red Cross (details not yet provided)"/>
    <s v="Other"/>
    <s v="UN Agencies, NGOs and/or Red Cross"/>
    <m/>
    <s v="Yemen"/>
    <s v="Complex Emergency"/>
    <s v="Cash"/>
    <n v="191692"/>
    <m/>
    <s v="Donor"/>
    <d v="2013-12-11T12:08:00"/>
    <d v="2013-01-16T14:13:00"/>
    <m/>
    <m/>
    <s v="Appeal projects, not including sub-set"/>
    <m/>
    <m/>
    <m/>
    <m/>
    <m/>
    <m/>
  </r>
  <r>
    <x v="14"/>
    <s v="United Nations Children's Fund"/>
    <s v="Yemen 2013"/>
    <s v="Yemen Humanitarian Response Plan 2013"/>
    <s v="YEM-13/H/54541/R/124"/>
    <s v="Scaling up the integrated management of severe acute under nutrition among under 5 girls and boys approach in the most vulnerable communities in Yemen."/>
    <n v="2013"/>
    <n v="4563233"/>
    <n v="0"/>
    <s v="Scaling up the integrated management of severe acute under nutrition among under 5 girls and boys approach in the most vulnerable communities in Yemen. (part of ECHO/YEM/BUD/2013/91010)"/>
    <n v="3500000"/>
    <s v="EUR"/>
    <d v="2013-07-11T00:00:00"/>
    <s v="NUTRITION"/>
    <s v="HEALTH"/>
    <s v="Yemen"/>
    <s v="Paid contribution"/>
    <s v="European Commission"/>
    <s v="European Commission"/>
    <s v="United Nations Children's Fund"/>
    <s v="UN Agencies"/>
    <s v="UNICEF"/>
    <m/>
    <s v="Yemen"/>
    <s v="Complex Emergency"/>
    <s v="Cash"/>
    <n v="199717"/>
    <m/>
    <s v="Donor and Agency"/>
    <d v="2013-11-19T12:14:00"/>
    <d v="2013-07-17T11:51:00"/>
    <n v="2013"/>
    <s v="Yemen"/>
    <s v="Appeal projects, not including sub-set"/>
    <n v="24452004"/>
    <d v="2013-01-01T00:00:00"/>
    <d v="2013-12-31T00:00:00"/>
    <s v="OTHER"/>
    <s v="HIGH"/>
    <s v="2a-The project is designed to contribute significantly to gender equality"/>
  </r>
  <r>
    <x v="14"/>
    <s v="United Nations Children's Fund"/>
    <s v="Yemen 2013"/>
    <s v="Yemen Humanitarian Response Plan 2013"/>
    <s v="YEM-13/H/54541/R/124"/>
    <s v="Scaling up the integrated management of severe acute under nutrition among under 5 girls and boys approach in the most vulnerable communities in Yemen."/>
    <n v="2013"/>
    <n v="2203857"/>
    <n v="0"/>
    <s v="Scaling up the integrated management of severe acute under nutrition among under 5 girls and boys approach in the most vulnerable communities in Yemen. (part of ECHO/YEM/BUD/2013/91010)"/>
    <n v="1600000"/>
    <s v="EUR"/>
    <d v="2013-11-15T00:00:00"/>
    <s v="NUTRITION"/>
    <s v="HEALTH"/>
    <s v="Yemen"/>
    <s v="Commitment"/>
    <s v="European Commission"/>
    <s v="European Commission"/>
    <s v="United Nations Children's Fund"/>
    <s v="UN Agencies"/>
    <s v="UNICEF"/>
    <m/>
    <s v="Yemen"/>
    <s v="Complex Emergency"/>
    <s v="Cash"/>
    <n v="204301"/>
    <m/>
    <s v="Donor"/>
    <d v="2013-11-19T12:15:00"/>
    <d v="2013-11-19T12:15:00"/>
    <n v="2013"/>
    <s v="Yemen"/>
    <s v="Appeal projects, not including sub-set"/>
    <n v="24452004"/>
    <d v="2013-01-01T00:00:00"/>
    <d v="2013-12-31T00:00:00"/>
    <s v="OTHER"/>
    <s v="HIGH"/>
    <s v="2a-The project is designed to contribute significantly to gender equality"/>
  </r>
  <r>
    <x v="14"/>
    <s v="United Nations High Commissioner for Refugees"/>
    <s v="Yemen 2013"/>
    <s v="Yemen Humanitarian Response Plan 2013"/>
    <s v="YEM-13/MS/55275/R/120"/>
    <s v="Provision of International Protection and Assistance to Refugees and Asylum Seekers in Yemen"/>
    <n v="2013"/>
    <n v="6544503"/>
    <n v="0"/>
    <s v="Provision of International Protection and Assistance to Refugees and Asylum Seekers in Yemen (ECHO/YEM/BUD/2013/91009)"/>
    <n v="5000000"/>
    <s v="EUR"/>
    <d v="2013-05-27T00:00:00"/>
    <s v="MULTI-SECTOR : REFUGEES, ASYLUM SEEKERS &amp; MIGRANTS"/>
    <s v="MULTI-SECTOR"/>
    <s v="Yemen"/>
    <s v="Commitment"/>
    <s v="European Commission"/>
    <s v="European Commission"/>
    <s v="United Nations High Commissioner for Refugees"/>
    <s v="UN Agencies"/>
    <s v="UNHCR"/>
    <m/>
    <s v="Yemen"/>
    <s v="Complex Emergency"/>
    <s v="Cash"/>
    <n v="197363"/>
    <m/>
    <s v="Donor"/>
    <d v="2013-05-28T11:04:00"/>
    <d v="2013-05-28T11:03:00"/>
    <n v="2013"/>
    <s v="Yemen"/>
    <s v="Appeal projects, not including sub-set"/>
    <n v="34504788"/>
    <d v="2013-01-01T00:00:00"/>
    <d v="2013-12-31T00:00:00"/>
    <s v="OTHER"/>
    <s v="HIGH"/>
    <s v="1-The project is designed to contribute in some limited way to gender equality"/>
  </r>
  <r>
    <x v="14"/>
    <s v="World Food Programme"/>
    <s v="Yemen 2013"/>
    <s v="Yemen Humanitarian Response Plan 2013"/>
    <s v="YEM-13/F/54865/561"/>
    <s v="Emergency Food support to food insecure and conflict affected people"/>
    <n v="2013"/>
    <n v="9808901"/>
    <n v="0"/>
    <s v="Emergency Food support to food insecure and conflict affected people (ECHO/YEM/BUD/2013/91011)"/>
    <n v="7500000"/>
    <s v="EUR"/>
    <d v="2013-05-07T00:00:00"/>
    <s v="FOOD SECURITY AND AGRICULTURE"/>
    <s v="FOOD"/>
    <s v="Yemen"/>
    <s v="Paid contribution"/>
    <s v="European Commission"/>
    <s v="European Commission"/>
    <s v="World Food Programme"/>
    <s v="UN Agencies"/>
    <s v="WFP"/>
    <m/>
    <s v="Yemen"/>
    <s v="Complex Emergency"/>
    <s v="Cash"/>
    <n v="196750"/>
    <m/>
    <s v="Donor and Agency"/>
    <d v="2013-12-11T12:08:00"/>
    <d v="2013-05-08T16:55:00"/>
    <n v="2013"/>
    <s v="Yemen"/>
    <s v="Appeal projects, not including sub-set"/>
    <n v="207346457"/>
    <d v="2013-01-01T00:00:00"/>
    <d v="2013-12-31T00:00:00"/>
    <s v="OTHER"/>
    <s v="HIGH"/>
    <s v="1-The project is designed to contribute in some limited way to gender equality"/>
  </r>
  <r>
    <x v="63"/>
    <s v="United Nations High Commissioner for Refugees"/>
    <s v="Yemen 2013"/>
    <s v="Yemen Humanitarian Response Plan 2013"/>
    <s v="YEM-13/SNYS/58094/R/120"/>
    <s v="to be allocated"/>
    <n v="2013"/>
    <n v="4457274"/>
    <n v="0"/>
    <s v="Provision of International Protection and Assistance to Refugees and Asylum Seekers in Yemen (STATE/PRM)"/>
    <s v=""/>
    <s v="USD"/>
    <d v="2013-04-03T00:00:00"/>
    <s v="CLUSTER NOT YET SPECIFIED"/>
    <s v="SECTOR NOT YET SPECIFIED"/>
    <s v="Yemen"/>
    <s v="Paid contribution"/>
    <s v="European Union"/>
    <s v="European Commission"/>
    <s v="United Nations High Commissioner for Refugees"/>
    <s v="UN Agencies"/>
    <s v="UNHCR"/>
    <m/>
    <s v="Yemen"/>
    <s v="Complex Emergency"/>
    <s v="Cash"/>
    <n v="195720"/>
    <m/>
    <s v="Donor and Agency"/>
    <d v="2013-04-11T11:35:00"/>
    <d v="2013-04-11T11:35:00"/>
    <n v="2013"/>
    <s v="Yemen"/>
    <s v="Appeal projects, not including sub-set"/>
    <n v="0"/>
    <d v="2013-01-01T00:00:00"/>
    <d v="2013-12-31T00:00:00"/>
    <s v="NOT SPECIFIED"/>
    <s v="NOT SPECIFIED"/>
    <s v="0-No signs that gender issues were considered in project design"/>
  </r>
  <r>
    <x v="15"/>
    <s v="World Food Programme"/>
    <s v="Yemen 2013"/>
    <s v="Yemen Humanitarian Response Plan 2013"/>
    <s v="YEM-13/F/54865/561"/>
    <s v="Emergency Food support to food insecure and conflict affected people"/>
    <n v="2013"/>
    <n v="761287"/>
    <n v="0"/>
    <s v="Emergency Food support to food insecure and conflict affected people"/>
    <s v=""/>
    <s v="USD"/>
    <d v="2013-04-04T00:00:00"/>
    <s v="FOOD SECURITY AND AGRICULTURE"/>
    <s v="FOOD"/>
    <s v="Yemen"/>
    <s v="Paid contribution"/>
    <s v="Finland"/>
    <s v="Finland"/>
    <s v="World Food Programme"/>
    <s v="UN Agencies"/>
    <s v="WFP"/>
    <m/>
    <s v="Yemen"/>
    <s v="Complex Emergency"/>
    <s v="Cash"/>
    <n v="194933"/>
    <m/>
    <s v="Donor and Agency"/>
    <d v="2013-11-06T14:21:00"/>
    <d v="2013-04-05T12:38:00"/>
    <n v="2013"/>
    <s v="Yemen"/>
    <s v="Appeal projects, not including sub-set"/>
    <n v="207346457"/>
    <d v="2013-01-01T00:00:00"/>
    <d v="2013-12-31T00:00:00"/>
    <s v="OTHER"/>
    <s v="HIGH"/>
    <s v="1-The project is designed to contribute in some limited way to gender equality"/>
  </r>
  <r>
    <x v="15"/>
    <s v="World Food Programme"/>
    <s v="Yemen 2013"/>
    <s v="Yemen Humanitarian Response Plan 2013"/>
    <s v="YEM-13/F/54865/561"/>
    <s v="Emergency Food support to food insecure and conflict affected people"/>
    <n v="2013"/>
    <n v="1356852"/>
    <n v="0"/>
    <s v="Emergency Food support to food insecure and conflict affected people"/>
    <n v="1000000"/>
    <s v="EUR"/>
    <d v="2013-10-21T00:00:00"/>
    <s v="FOOD SECURITY AND AGRICULTURE"/>
    <s v="FOOD"/>
    <s v="Yemen"/>
    <s v="Commitment"/>
    <s v="Finland"/>
    <s v="Finland"/>
    <s v="World Food Programme"/>
    <s v="UN Agencies"/>
    <s v="WFP"/>
    <m/>
    <s v="Yemen"/>
    <s v="Complex Emergency"/>
    <s v="Cash"/>
    <n v="204628"/>
    <m/>
    <s v="Donor"/>
    <d v="2013-11-27T11:11:00"/>
    <d v="2013-11-27T11:09:00"/>
    <n v="2013"/>
    <s v="Yemen"/>
    <s v="Appeal projects, not including sub-set"/>
    <n v="207346457"/>
    <d v="2013-01-01T00:00:00"/>
    <d v="2013-12-31T00:00:00"/>
    <s v="OTHER"/>
    <s v="HIGH"/>
    <s v="1-The project is designed to contribute in some limited way to gender equality"/>
  </r>
  <r>
    <x v="15"/>
    <s v="World Food Programme"/>
    <s v="Yemen 2013"/>
    <s v="Yemen Humanitarian Response Plan 2013"/>
    <s v="YEM-13/H/54192/561"/>
    <s v="Nutrition assistance to vulnerable people in Yemen "/>
    <n v="2013"/>
    <n v="532374"/>
    <n v="0"/>
    <s v="Nutrition assistance to vulnerable people in Yemen  "/>
    <s v=""/>
    <s v="USD"/>
    <d v="2013-04-04T00:00:00"/>
    <s v="NUTRITION"/>
    <s v="HEALTH"/>
    <s v="Yemen"/>
    <s v="Paid contribution"/>
    <s v="Finland"/>
    <s v="Finland"/>
    <s v="World Food Programme"/>
    <s v="UN Agencies"/>
    <s v="WFP"/>
    <m/>
    <s v="Yemen"/>
    <s v="Complex Emergency"/>
    <s v="Cash"/>
    <n v="194934"/>
    <m/>
    <s v="Donor and Agency"/>
    <d v="2013-11-06T14:19:00"/>
    <d v="2013-04-05T12:38:00"/>
    <n v="2013"/>
    <s v="Yemen"/>
    <s v="Appeal projects, not including sub-set"/>
    <n v="38998204"/>
    <d v="2013-01-01T00:00:00"/>
    <d v="2013-12-31T00:00:00"/>
    <s v="OTHER"/>
    <s v="HIGH"/>
    <s v="1-The project is designed to contribute in some limited way to gender equality"/>
  </r>
  <r>
    <x v="15"/>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1277139"/>
    <n v="0"/>
    <s v="Delivery of essential package of life saving health care services and revitalization of health services for IDPs, host and other affected communities including nutritional surveillance and mass casualty management during potential violence (USAID/OFDA)"/>
    <n v="1000000"/>
    <s v="EUR"/>
    <d v="2013-03-13T00:00:00"/>
    <s v="HEALTH"/>
    <s v="HEALTH"/>
    <s v="Yemen"/>
    <s v="Paid contribution"/>
    <s v="Finland"/>
    <s v="Finland"/>
    <s v="World Health Organization"/>
    <s v="UN Agencies"/>
    <s v="WHO"/>
    <m/>
    <s v="Yemen"/>
    <s v="Complex Emergency"/>
    <s v="Cash"/>
    <n v="194591"/>
    <m/>
    <s v="Donor and Agency"/>
    <d v="2013-04-03T11:04:00"/>
    <d v="2013-04-03T11:02:00"/>
    <n v="2013"/>
    <s v="Yemen"/>
    <s v="Appeal projects, not including sub-set"/>
    <n v="24460200"/>
    <d v="2013-01-01T00:00:00"/>
    <d v="2013-12-31T00:00:00"/>
    <s v="OTHER"/>
    <s v="HIGH"/>
    <s v="2a-The project is designed to contribute significantly to gender equality"/>
  </r>
  <r>
    <x v="16"/>
    <s v="World Food Programme"/>
    <s v="Yemen 2013"/>
    <s v="Yemen Humanitarian Response Plan 2013"/>
    <s v="YEM-13/H/54192/561"/>
    <s v="Nutrition assistance to vulnerable people in Yemen "/>
    <n v="2013"/>
    <n v="325945"/>
    <n v="0"/>
    <s v="Nutrition assistance to vulnerable people in Yemen "/>
    <n v="250000"/>
    <s v="EUR"/>
    <d v="2013-06-26T00:00:00"/>
    <s v="NUTRITION"/>
    <s v="HEALTH"/>
    <s v="Yemen"/>
    <s v="Paid contribution"/>
    <s v="France"/>
    <s v="France"/>
    <s v="World Food Programme"/>
    <s v="UN Agencies"/>
    <s v="WFP"/>
    <m/>
    <s v="Yemen"/>
    <s v="Complex Emergency"/>
    <s v="Cash"/>
    <n v="201562"/>
    <m/>
    <s v="Donor and Agency"/>
    <d v="2013-11-06T14:14:00"/>
    <d v="2013-09-20T14:51:00"/>
    <n v="2013"/>
    <s v="Yemen"/>
    <s v="Appeal projects, not including sub-set"/>
    <n v="38998204"/>
    <d v="2013-01-01T00:00:00"/>
    <d v="2013-12-31T00:00:00"/>
    <s v="OTHER"/>
    <s v="HIGH"/>
    <s v="1-The project is designed to contribute in some limited way to gender equality"/>
  </r>
  <r>
    <x v="17"/>
    <s v="Adventist Development and Relief Agency "/>
    <s v="Yemen 2013"/>
    <m/>
    <m/>
    <m/>
    <n v="2013"/>
    <n v="951025"/>
    <n v="0"/>
    <s v="Basic medical care for internally displaced in Mazraq Camp III and environment Yemen (VN05 321.50 YEM 02/13)"/>
    <n v="729436"/>
    <s v="EUR"/>
    <d v="2013-06-27T00:00:00"/>
    <m/>
    <s v="HEALTH"/>
    <s v="Yemen"/>
    <s v="Commitment"/>
    <s v="Germany"/>
    <s v="Germany"/>
    <s v="Adventist Development and Relief Agency "/>
    <s v="NGOs"/>
    <s v="ADRA "/>
    <m/>
    <s v="Yemen"/>
    <s v="Complex Emergency"/>
    <s v="Cash"/>
    <n v="225444"/>
    <m/>
    <s v="Donor"/>
    <d v="2015-02-27T12:39:00"/>
    <d v="2015-02-27T12:39:00"/>
    <m/>
    <m/>
    <s v="Appeal projects, not including sub-set"/>
    <m/>
    <m/>
    <m/>
    <m/>
    <m/>
    <m/>
  </r>
  <r>
    <x v="17"/>
    <s v="Adventist Development and Relief Agency "/>
    <s v="Yemen 2013"/>
    <s v="Yemen Humanitarian Response Plan 2013"/>
    <s v="YEM-13/H/54803/6579"/>
    <s v="Emergency Medical Assistance in Camp III Haradh, phase II (EMACH II)"/>
    <n v="2013"/>
    <n v="610000"/>
    <n v="0"/>
    <s v="Emergency Medical Assistance in Camp III Haradh, phase II (EMACH II) (part of VN05 321.50 YEM 02/13)"/>
    <n v="467870"/>
    <s v="EUR"/>
    <d v="2013-06-27T00:00:00"/>
    <s v="HEALTH"/>
    <s v="HEALTH"/>
    <s v="Yemen"/>
    <s v="Commitment"/>
    <s v="Germany"/>
    <s v="Germany"/>
    <s v="Adventist Development and Relief Agency "/>
    <s v="NGOs"/>
    <s v="ADRA "/>
    <m/>
    <s v="Yemen"/>
    <s v="Complex Emergency"/>
    <s v="Cash"/>
    <n v="199506"/>
    <m/>
    <s v="Donor"/>
    <d v="2013-07-12T11:33:00"/>
    <d v="2013-07-12T11:31:00"/>
    <n v="2013"/>
    <s v="Yemen"/>
    <s v="Appeal projects, not including sub-set"/>
    <n v="610000"/>
    <d v="2013-01-01T00:00:00"/>
    <d v="2013-12-31T00:00:00"/>
    <s v="NORTH"/>
    <s v="HIGH"/>
    <s v="2a-The project is designed to contribute significantly to gender equality"/>
  </r>
  <r>
    <x v="17"/>
    <s v="Adventist Development and Relief Agency "/>
    <s v="Yemen 2013"/>
    <s v="Yemen Humanitarian Response Plan 2013"/>
    <s v="YEM-13/H/59000/R/6579"/>
    <s v="Sana'a Emergency Medical Assistance (SEMA)"/>
    <n v="2013"/>
    <n v="64932"/>
    <n v="0"/>
    <s v="Sana'a Emergency Medical Assistance (SEMA) (part of VN05 321.50 YEM 02/13)"/>
    <n v="49803"/>
    <s v="EUR"/>
    <d v="2013-06-27T00:00:00"/>
    <s v="HEALTH"/>
    <s v="HEALTH"/>
    <s v="Yemen"/>
    <s v="Commitment"/>
    <s v="Germany"/>
    <s v="Germany"/>
    <s v="Adventist Development and Relief Agency "/>
    <s v="NGOs"/>
    <s v="ADRA "/>
    <m/>
    <s v="Yemen"/>
    <s v="Complex Emergency"/>
    <s v="Cash"/>
    <n v="199508"/>
    <m/>
    <s v="Donor"/>
    <d v="2013-07-12T11:33:00"/>
    <d v="2013-07-12T11:32:00"/>
    <n v="2013"/>
    <s v="Yemen"/>
    <s v="Appeal projects, not including sub-set"/>
    <n v="350905"/>
    <d v="2013-07-01T00:00:00"/>
    <d v="2013-12-31T00:00:00"/>
    <s v="OTHER"/>
    <s v="MEDIUM"/>
    <s v="2a-The project is designed to contribute significantly to gender equality"/>
  </r>
  <r>
    <x v="17"/>
    <s v="Care Germany"/>
    <s v="Yemen 2013"/>
    <m/>
    <m/>
    <m/>
    <n v="2013"/>
    <n v="915877"/>
    <n v="0"/>
    <s v="Improvement of basic living conditions and improve emergency and disaster preparedness and resilience of IDPs, returnees and host communities, as well as coordination of security int NGOs in Yemen (VN05 321.50 YEM 03/13)"/>
    <n v="702478"/>
    <s v="EUR"/>
    <d v="2013-07-01T00:00:00"/>
    <m/>
    <s v="SECTOR NOT YET SPECIFIED"/>
    <s v="Yemen"/>
    <s v="Commitment"/>
    <s v="Germany"/>
    <s v="Germany"/>
    <s v="CARE International"/>
    <s v="NGOs"/>
    <s v="Care Germany"/>
    <m/>
    <s v="Yemen"/>
    <s v="Complex Emergency"/>
    <s v="Cash"/>
    <n v="225445"/>
    <m/>
    <s v="Donor"/>
    <d v="2015-02-27T12:40:00"/>
    <d v="2015-02-27T12:40:00"/>
    <m/>
    <m/>
    <s v="Appeal projects, not including sub-set"/>
    <m/>
    <m/>
    <m/>
    <m/>
    <m/>
    <m/>
  </r>
  <r>
    <x v="17"/>
    <s v="DEMIRA"/>
    <s v="Yemen 2013"/>
    <m/>
    <m/>
    <m/>
    <n v="2013"/>
    <n v="17287"/>
    <n v="0"/>
    <s v="Fact Finding for projects to evaluate humanitarian Demining in Yemen and Chad"/>
    <n v="12550"/>
    <s v="EUR"/>
    <d v="2013-11-29T00:00:00"/>
    <m/>
    <s v="MINE ACTION"/>
    <s v="Yemen"/>
    <s v="Commitment"/>
    <s v="Germany"/>
    <s v="Germany"/>
    <s v="DEMIRA"/>
    <s v="NGOs"/>
    <s v="DEMIRA"/>
    <m/>
    <s v="Yemen"/>
    <s v="Complex Emergency"/>
    <s v="Cash"/>
    <n v="205012"/>
    <m/>
    <s v="Donor"/>
    <d v="2013-12-06T10:25:00"/>
    <d v="2013-12-06T10:24:00"/>
    <m/>
    <m/>
    <s v="Appeal projects, not including sub-set"/>
    <m/>
    <m/>
    <m/>
    <m/>
    <m/>
    <m/>
  </r>
  <r>
    <x v="17"/>
    <s v="German Red Cross"/>
    <s v="Yemen 2013"/>
    <m/>
    <m/>
    <m/>
    <n v="2013"/>
    <n v="1159757"/>
    <n v="0"/>
    <s v="Contribution to the reduction of acute and chronic malnutrition and infectious diseases (VN05 321.50 YEM 04/13)"/>
    <n v="886054"/>
    <s v="EUR"/>
    <d v="2013-05-08T00:00:00"/>
    <m/>
    <s v="HEALTH"/>
    <s v="Yemen"/>
    <s v="Commitment"/>
    <s v="Germany"/>
    <s v="Germany"/>
    <s v="German Red Cross"/>
    <s v="Red Cross / Red Crescent"/>
    <s v="Germany RC"/>
    <m/>
    <s v="Yemen"/>
    <s v="Complex Emergency"/>
    <s v="Cash"/>
    <n v="225446"/>
    <m/>
    <s v="Donor"/>
    <d v="2015-02-27T12:41:00"/>
    <d v="2015-02-27T12:41:00"/>
    <m/>
    <m/>
    <s v="Appeal projects, not including sub-set"/>
    <m/>
    <m/>
    <m/>
    <m/>
    <m/>
    <m/>
  </r>
  <r>
    <x v="17"/>
    <s v="United Nations High Commissioner for Refugees"/>
    <s v="Yemen 2013"/>
    <s v="Yemen Humanitarian Response Plan 2013"/>
    <s v="YEM-13/SNYS/58094/R/120"/>
    <s v="to be allocated"/>
    <n v="2013"/>
    <n v="651890"/>
    <n v="0"/>
    <s v="Support of basic needs and protection requirements of refugees in Yemen (VN05 321.50 YEM 05/13)"/>
    <n v="500000"/>
    <s v="EUR"/>
    <d v="2013-07-25T00:00:00"/>
    <s v="CLUSTER NOT YET SPECIFIED"/>
    <s v="SECTOR NOT YET SPECIFIED"/>
    <s v="Yemen"/>
    <s v="Commitment"/>
    <s v="Germany"/>
    <s v="Germany"/>
    <s v="United Nations High Commissioner for Refugees"/>
    <s v="UN Agencies"/>
    <s v="UNHCR"/>
    <m/>
    <s v="Yemen"/>
    <s v="Complex Emergency"/>
    <s v="Cash"/>
    <n v="200104"/>
    <m/>
    <s v="Donor"/>
    <d v="2013-07-26T12:00:00"/>
    <d v="2013-07-26T11:59:00"/>
    <n v="2013"/>
    <s v="Yemen"/>
    <s v="Appeal projects, not including sub-set"/>
    <n v="0"/>
    <d v="2013-01-01T00:00:00"/>
    <d v="2013-12-31T00:00:00"/>
    <s v="NOT SPECIFIED"/>
    <s v="NOT SPECIFIED"/>
    <s v="0-No signs that gender issues were considered in project design"/>
  </r>
  <r>
    <x v="17"/>
    <s v="World Food Programme"/>
    <s v="Yemen 2013"/>
    <s v="Yemen Humanitarian Response Plan 2013"/>
    <s v="YEM-13/H/54192/561"/>
    <s v="Nutrition assistance to vulnerable people in Yemen "/>
    <n v="2013"/>
    <n v="1308901"/>
    <n v="0"/>
    <s v="Nutrition assistance to vulnerable people in Yemen (VN05 321.50 YEM 06/13"/>
    <n v="1000000"/>
    <s v="EUR"/>
    <d v="2013-09-23T00:00:00"/>
    <s v="NUTRITION"/>
    <s v="HEALTH"/>
    <s v="Yemen"/>
    <s v="Paid contribution"/>
    <s v="Germany"/>
    <s v="Germany"/>
    <s v="World Food Programme"/>
    <s v="UN Agencies"/>
    <s v="WFP"/>
    <m/>
    <s v="Yemen"/>
    <s v="Complex Emergency"/>
    <s v="Cash"/>
    <n v="202367"/>
    <m/>
    <s v="Donor and Agency"/>
    <d v="2013-11-06T14:16:00"/>
    <d v="2013-10-04T16:39:00"/>
    <n v="2013"/>
    <s v="Yemen"/>
    <s v="Appeal projects, not including sub-set"/>
    <n v="38998204"/>
    <d v="2013-01-01T00:00:00"/>
    <d v="2013-12-31T00:00:00"/>
    <s v="OTHER"/>
    <s v="HIGH"/>
    <s v="1-The project is designed to contribute in some limited way to gender equality"/>
  </r>
  <r>
    <x v="17"/>
    <s v="World Food Programme"/>
    <s v="Yemen 2013"/>
    <s v="Yemen Humanitarian Response Plan 2013"/>
    <s v="YEM-13/MS/54181/R/561"/>
    <s v="Protracted Relief and Recovery Assistance for Refugees in Yemen"/>
    <n v="2013"/>
    <n v="1324503"/>
    <n v="0"/>
    <s v="Protracted Relief and Recovery Assistance for Refugees in Yemen"/>
    <s v=""/>
    <s v="USD"/>
    <d v="2013-10-17T00:00:00"/>
    <s v="MULTI-SECTOR : REFUGEES, ASYLUM SEEKERS &amp; MIGRANTS"/>
    <s v="MULTI-SECTOR"/>
    <s v="Yemen"/>
    <s v="Paid contribution"/>
    <s v="Germany"/>
    <s v="Germany"/>
    <s v="World Food Programme"/>
    <s v="UN Agencies"/>
    <s v="WFP"/>
    <m/>
    <s v="Yemen"/>
    <s v="Complex Emergency"/>
    <s v="Cash"/>
    <n v="203629"/>
    <m/>
    <s v="Agency"/>
    <d v="2013-11-06T12:09:00"/>
    <d v="2013-11-06T12:09:00"/>
    <n v="2013"/>
    <s v="Yemen"/>
    <s v="Appeal projects, not including sub-set"/>
    <n v="3944701"/>
    <d v="2013-01-01T00:00:00"/>
    <d v="2013-12-31T00:00:00"/>
    <s v="OTHER"/>
    <s v="HIGH"/>
    <s v="2a-The project is designed to contribute significantly to gender equality"/>
  </r>
  <r>
    <x v="18"/>
    <s v="Emergency Response Fund (OCHA)"/>
    <s v="Yemen 2013"/>
    <s v="Yemen Humanitarian Response Plan 2013"/>
    <s v="YEM-13/SNYS/57086/8487"/>
    <s v="Emergency Response Fund for Yemen - projected needs $15 million (the figure shown for 'funding' is the unallocated balance of the fund) "/>
    <n v="2013"/>
    <n v="-476369"/>
    <n v="0"/>
    <s v="Balancing entry for fund allocation 201477"/>
    <m/>
    <s v="USD"/>
    <d v="2013-09-15T00:00:00"/>
    <s v="CLUSTER NOT YET SPECIFIED"/>
    <s v="SECTOR NOT YET SPECIFIED"/>
    <s v="Yemen"/>
    <s v="Commitment"/>
    <s v="Humanitarian Aid and Development Organization"/>
    <s v="Private (individuals &amp; organisations)"/>
    <s v="Emergency Response Fund (OCHA)"/>
    <s v="UN Agencies"/>
    <s v="ERF (OCHA)"/>
    <m/>
    <s v="Yemen"/>
    <s v="Complex Emergency"/>
    <s v="Cash"/>
    <n v="201478"/>
    <m/>
    <s v="Donor"/>
    <d v="2013-09-19T17:04:00"/>
    <d v="2013-09-19T17:04:00"/>
    <n v="2013"/>
    <s v="Yemen"/>
    <s v="Appeal projects, not including sub-set"/>
    <n v="0"/>
    <d v="2013-01-01T00:00:00"/>
    <d v="2013-12-31T00:00:00"/>
    <s v="NOT SPECIFIED"/>
    <s v="HIGH"/>
    <s v="3-Not Specified"/>
  </r>
  <r>
    <x v="18"/>
    <s v="Emergency Response Fund (OCHA)"/>
    <s v="Yemen 2013"/>
    <s v="Yemen Humanitarian Response Plan 2013"/>
    <s v="YEM-13/SNYS/57086/8487"/>
    <s v="Emergency Response Fund for Yemen - projected needs $15 million (the figure shown for 'funding' is the unallocated balance of the fund) "/>
    <n v="2013"/>
    <n v="-247264"/>
    <n v="0"/>
    <s v="Balancing entry for fund allocation 197652"/>
    <m/>
    <s v="USD"/>
    <d v="2013-05-29T00:00:00"/>
    <s v="CLUSTER NOT YET SPECIFIED"/>
    <s v="SECTOR NOT YET SPECIFIED"/>
    <s v="Yemen"/>
    <s v="Paid contribution"/>
    <s v="Humanitarian Aid and Development Organization"/>
    <s v="Private (individuals &amp; organisations)"/>
    <s v="Emergency Response Fund (OCHA)"/>
    <s v="UN Agencies"/>
    <s v="ERF (OCHA)"/>
    <m/>
    <s v="Yemen"/>
    <s v="Complex Emergency"/>
    <s v="Cash"/>
    <n v="203085"/>
    <m/>
    <s v="Donor"/>
    <d v="2013-05-31T16:06:00"/>
    <d v="2013-05-31T16:06:00"/>
    <n v="2013"/>
    <s v="Yemen"/>
    <s v="Appeal projects, not including sub-set"/>
    <n v="0"/>
    <d v="2013-01-01T00:00:00"/>
    <d v="2013-12-31T00:00:00"/>
    <s v="NOT SPECIFIED"/>
    <s v="HIGH"/>
    <s v="3-Not Specified"/>
  </r>
  <r>
    <x v="64"/>
    <s v="World Food Programme"/>
    <s v="Yemen 2013"/>
    <s v="Yemen Humanitarian Response Plan 2013"/>
    <s v="YEM-13/F/54865/561"/>
    <s v="Emergency Food support to food insecure and conflict affected people"/>
    <n v="2013"/>
    <n v="914453"/>
    <n v="0"/>
    <s v="Emergency Food support to food insecure and conflict affected people "/>
    <s v=""/>
    <s v="USD"/>
    <d v="2013-06-26T00:00:00"/>
    <s v="FOOD SECURITY AND AGRICULTURE"/>
    <s v="FOOD"/>
    <s v="Yemen"/>
    <s v="Paid contribution"/>
    <s v="India"/>
    <s v="India"/>
    <s v="World Food Programme"/>
    <s v="UN Agencies"/>
    <s v="WFP"/>
    <m/>
    <s v="Yemen"/>
    <s v="Complex Emergency"/>
    <s v="Cash"/>
    <n v="199185"/>
    <m/>
    <s v="Agency"/>
    <d v="2013-11-06T14:18:00"/>
    <d v="2013-06-26T12:24:00"/>
    <n v="2013"/>
    <s v="Yemen"/>
    <s v="Appeal projects, not including sub-set"/>
    <n v="207346457"/>
    <d v="2013-01-01T00:00:00"/>
    <d v="2013-12-31T00:00:00"/>
    <s v="OTHER"/>
    <s v="HIGH"/>
    <s v="1-The project is designed to contribute in some limited way to gender equality"/>
  </r>
  <r>
    <x v="64"/>
    <s v="World Food Programme"/>
    <s v="Yemen 2013"/>
    <s v="Yemen Humanitarian Response Plan 2013"/>
    <s v="YEM-13/F/54865/561"/>
    <s v="Emergency Food support to food insecure and conflict affected people"/>
    <n v="2013"/>
    <n v="925210"/>
    <n v="0"/>
    <s v="Emergency Food support to food insecure and conflict affected people "/>
    <s v=""/>
    <s v="USD"/>
    <d v="2013-06-26T00:00:00"/>
    <s v="FOOD SECURITY AND AGRICULTURE"/>
    <s v="FOOD"/>
    <s v="Yemen"/>
    <s v="Paid contribution"/>
    <s v="India"/>
    <s v="India"/>
    <s v="World Food Programme"/>
    <s v="UN Agencies"/>
    <s v="WFP"/>
    <m/>
    <s v="Yemen"/>
    <s v="Complex Emergency"/>
    <s v="Cash"/>
    <n v="199186"/>
    <m/>
    <s v="Agency"/>
    <d v="2013-11-06T14:18:00"/>
    <d v="2013-06-26T12:25:00"/>
    <n v="2013"/>
    <s v="Yemen"/>
    <s v="Appeal projects, not including sub-set"/>
    <n v="207346457"/>
    <d v="2013-01-01T00:00:00"/>
    <d v="2013-12-31T00:00:00"/>
    <s v="OTHER"/>
    <s v="HIGH"/>
    <s v="1-The project is designed to contribute in some limited way to gender equality"/>
  </r>
  <r>
    <x v="20"/>
    <s v="Emergency Response Fund (OCHA)"/>
    <s v="Yemen 2013"/>
    <s v="Yemen Humanitarian Response Plan 2013"/>
    <s v="YEM-13/SNYS/57086/8487"/>
    <s v="Emergency Response Fund for Yemen - projected needs $15 million (the figure shown for 'funding' is the unallocated balance of the fund) "/>
    <n v="2013"/>
    <n v="-499744"/>
    <n v="0"/>
    <s v="Balancing entry for fund allocation 197658"/>
    <m/>
    <s v="USD"/>
    <d v="2013-04-27T00:00:00"/>
    <s v="CLUSTER NOT YET SPECIFIED"/>
    <s v="SECTOR NOT YET SPECIFIED"/>
    <s v="Yemen"/>
    <s v="Paid contribution"/>
    <s v="International Organization for Migration"/>
    <s v="Allocation of unearmarked funds by UN agencies"/>
    <s v="Emergency Response Fund (OCHA)"/>
    <s v="UN Agencies"/>
    <s v="ERF (OCHA)"/>
    <m/>
    <s v="Yemen"/>
    <s v="Complex Emergency"/>
    <s v="Cash"/>
    <n v="203086"/>
    <m/>
    <s v="Donor"/>
    <d v="2013-05-31T16:06:00"/>
    <d v="2013-05-31T16:06:00"/>
    <n v="2013"/>
    <s v="Yemen"/>
    <s v="Appeal projects, not including sub-set"/>
    <n v="0"/>
    <d v="2013-01-01T00:00:00"/>
    <d v="2013-12-31T00:00:00"/>
    <s v="NOT SPECIFIED"/>
    <s v="HIGH"/>
    <s v="3-Not Specified"/>
  </r>
  <r>
    <x v="65"/>
    <s v="Emergency Response Fund (OCHA)"/>
    <s v="Yemen 2013"/>
    <s v="Yemen Humanitarian Response Plan 2013"/>
    <s v="YEM-13/SNYS/57086/8487"/>
    <s v="Emergency Response Fund for Yemen - projected needs $15 million (the figure shown for 'funding' is the unallocated balance of the fund) "/>
    <n v="2013"/>
    <n v="-250000"/>
    <n v="0"/>
    <s v="Balancing entry for fund allocation 197656"/>
    <m/>
    <s v="USD"/>
    <d v="2013-05-29T00:00:00"/>
    <s v="CLUSTER NOT YET SPECIFIED"/>
    <s v="SECTOR NOT YET SPECIFIED"/>
    <s v="Yemen"/>
    <s v="Paid contribution"/>
    <s v="International Relief and Development"/>
    <s v="Private (individuals &amp; organisations)"/>
    <s v="Emergency Response Fund (OCHA)"/>
    <s v="UN Agencies"/>
    <s v="ERF (OCHA)"/>
    <m/>
    <s v="Yemen"/>
    <s v="Complex Emergency"/>
    <s v="Cash"/>
    <n v="203087"/>
    <m/>
    <s v="Donor"/>
    <d v="2013-05-31T16:06:00"/>
    <d v="2013-05-31T16:06:00"/>
    <n v="2013"/>
    <s v="Yemen"/>
    <s v="Appeal projects, not including sub-set"/>
    <n v="0"/>
    <d v="2013-01-01T00:00:00"/>
    <d v="2013-12-31T00:00:00"/>
    <s v="NOT SPECIFIED"/>
    <s v="HIGH"/>
    <s v="3-Not Specified"/>
  </r>
  <r>
    <x v="66"/>
    <s v="Emergency Response Fund (OCHA)"/>
    <s v="Yemen 2013"/>
    <s v="Yemen Humanitarian Response Plan 2013"/>
    <s v="YEM-13/SNYS/57086/8487"/>
    <s v="Emergency Response Fund for Yemen - projected needs $15 million (the figure shown for 'funding' is the unallocated balance of the fund) "/>
    <n v="2013"/>
    <n v="-231798"/>
    <n v="0"/>
    <s v="Balancing entry for fund allocation 200551"/>
    <m/>
    <s v="USD"/>
    <d v="2013-06-22T00:00:00"/>
    <s v="CLUSTER NOT YET SPECIFIED"/>
    <s v="SECTOR NOT YET SPECIFIED"/>
    <s v="Yemen"/>
    <s v="Commitment"/>
    <s v="International Rescue Committee"/>
    <s v="Private (individuals &amp; organisations)"/>
    <s v="Emergency Response Fund (OCHA)"/>
    <s v="UN Agencies"/>
    <s v="ERF (OCHA)"/>
    <m/>
    <s v="Yemen"/>
    <s v="Complex Emergency"/>
    <s v="Cash"/>
    <n v="200552"/>
    <m/>
    <s v="Donor"/>
    <d v="2013-08-14T16:13:00"/>
    <d v="2013-08-14T16:13:00"/>
    <n v="2013"/>
    <s v="Yemen"/>
    <s v="Appeal projects, not including sub-set"/>
    <n v="0"/>
    <d v="2013-01-01T00:00:00"/>
    <d v="2013-12-31T00:00:00"/>
    <s v="NOT SPECIFIED"/>
    <s v="HIGH"/>
    <s v="3-Not Specified"/>
  </r>
  <r>
    <x v="21"/>
    <s v="Emergency Response Fund (OCHA)"/>
    <s v="Yemen 2013"/>
    <s v="Yemen Humanitarian Response Plan 2013"/>
    <s v="YEM-13/SNYS/57086/8487"/>
    <s v="Emergency Response Fund for Yemen - projected needs $15 million (the figure shown for 'funding' is the unallocated balance of the fund) "/>
    <n v="2013"/>
    <n v="-97750"/>
    <n v="0"/>
    <s v="Balancing entry for fund allocation 201493"/>
    <m/>
    <s v="USD"/>
    <d v="2012-12-29T00:00:00"/>
    <s v="CLUSTER NOT YET SPECIFIED"/>
    <s v="SECTOR NOT YET SPECIFIED"/>
    <s v="Yemen"/>
    <s v="Commitment"/>
    <s v="INTERSOS"/>
    <s v="Private (individuals &amp; organisations)"/>
    <s v="Emergency Response Fund (OCHA)"/>
    <s v="UN Agencies"/>
    <s v="ERF (OCHA)"/>
    <m/>
    <s v="Yemen"/>
    <s v="Complex Emergency"/>
    <s v="Cash"/>
    <n v="201494"/>
    <m/>
    <s v="Donor"/>
    <d v="2013-09-19T17:04:00"/>
    <d v="2013-09-19T17:04:00"/>
    <n v="2013"/>
    <s v="Yemen"/>
    <s v="Appeal projects, not including sub-set"/>
    <n v="0"/>
    <d v="2013-01-01T00:00:00"/>
    <d v="2013-12-31T00:00:00"/>
    <s v="NOT SPECIFIED"/>
    <s v="HIGH"/>
    <s v="3-Not Specified"/>
  </r>
  <r>
    <x v="21"/>
    <s v="Emergency Response Fund (OCHA)"/>
    <s v="Yemen 2013"/>
    <s v="Yemen Humanitarian Response Plan 2013"/>
    <s v="YEM-13/SNYS/57086/8487"/>
    <s v="Emergency Response Fund for Yemen - projected needs $15 million (the figure shown for 'funding' is the unallocated balance of the fund) "/>
    <n v="2013"/>
    <n v="-41628"/>
    <n v="0"/>
    <s v="Balancing entry for fund allocation 206115"/>
    <m/>
    <s v="USD"/>
    <d v="2013-10-21T00:00:00"/>
    <s v="CLUSTER NOT YET SPECIFIED"/>
    <s v="SECTOR NOT YET SPECIFIED"/>
    <s v="Yemen"/>
    <s v="Commitment"/>
    <s v="INTERSOS"/>
    <s v="Private (individuals &amp; organisations)"/>
    <s v="Emergency Response Fund (OCHA)"/>
    <s v="UN Agencies"/>
    <s v="ERF (OCHA)"/>
    <m/>
    <s v="Yemen"/>
    <s v="Complex Emergency"/>
    <s v="Cash"/>
    <n v="206116"/>
    <m/>
    <s v="Donor"/>
    <d v="2014-01-09T12:19:00"/>
    <d v="2014-01-09T12:19:00"/>
    <n v="2013"/>
    <s v="Yemen"/>
    <s v="Appeal projects, not including sub-set"/>
    <n v="0"/>
    <d v="2013-01-01T00:00:00"/>
    <d v="2013-12-31T00:00:00"/>
    <s v="NOT SPECIFIED"/>
    <s v="HIGH"/>
    <s v="3-Not Specified"/>
  </r>
  <r>
    <x v="67"/>
    <s v="Emergency Response Fund (OCHA)"/>
    <s v="Yemen 2013"/>
    <s v="Yemen Humanitarian Response Plan 2013"/>
    <s v="YEM-13/SNYS/57086/8487"/>
    <s v="Emergency Response Fund for Yemen - projected needs $15 million (the figure shown for 'funding' is the unallocated balance of the fund) "/>
    <n v="2013"/>
    <n v="255428"/>
    <n v="0"/>
    <s v="Emergency Response Fund for Yemen - projected needs $15 million (the figure shown for 'funding' is the unallocated balance of the fund)  (OCT 4117)"/>
    <n v="200000"/>
    <s v="EUR"/>
    <d v="2013-03-07T00:00:00"/>
    <s v="CLUSTER NOT YET SPECIFIED"/>
    <s v="SECTOR NOT YET SPECIFIED"/>
    <s v="Yemen"/>
    <s v="Paid contribution"/>
    <s v="Ireland"/>
    <s v="Ireland"/>
    <s v="Emergency Response Fund (OCHA)"/>
    <s v="UN Agencies"/>
    <s v="ERF (OCHA)"/>
    <m/>
    <s v="Yemen"/>
    <s v="Complex Emergency"/>
    <s v="Cash"/>
    <n v="198269"/>
    <m/>
    <s v="Donor and Agency"/>
    <d v="2013-06-11T10:21:00"/>
    <d v="2013-06-11T10:21:00"/>
    <n v="2013"/>
    <s v="Yemen"/>
    <s v="Appeal projects, not including sub-set"/>
    <n v="0"/>
    <d v="2013-01-01T00:00:00"/>
    <d v="2013-12-31T00:00:00"/>
    <s v="NOT SPECIFIED"/>
    <s v="HIGH"/>
    <s v="3-Not Specified"/>
  </r>
  <r>
    <x v="23"/>
    <s v="International Committee of the Red Cross"/>
    <s v="Yemen 2013"/>
    <m/>
    <m/>
    <m/>
    <n v="2013"/>
    <n v="215054"/>
    <n v="0"/>
    <s v="ICRC emergency appeal "/>
    <n v="200000"/>
    <s v="CHF"/>
    <d v="2013-07-25T00:00:00"/>
    <m/>
    <s v="SECTOR NOT YET SPECIFIED"/>
    <s v="Yemen"/>
    <s v="Paid contribution"/>
    <s v="Japan"/>
    <s v="Japan"/>
    <s v="International Committee of the Red Cross"/>
    <s v="Red Cross / Red Crescent"/>
    <s v="ICRC"/>
    <m/>
    <s v="Yemen"/>
    <s v="Complex Emergency"/>
    <s v="Cash"/>
    <n v="200414"/>
    <m/>
    <s v="Donor"/>
    <d v="2013-08-13T11:52:00"/>
    <d v="2013-08-13T11:52:00"/>
    <m/>
    <m/>
    <s v="Appeal projects, not including sub-set"/>
    <m/>
    <m/>
    <m/>
    <m/>
    <m/>
    <m/>
  </r>
  <r>
    <x v="23"/>
    <s v="United Nations Children's Fund"/>
    <s v="Yemen 2013"/>
    <s v="Yemen Humanitarian Response Plan 2013"/>
    <s v="YEM-13/E/55114/R/124"/>
    <s v="Improve Quality of Learning and access for 500,000 IDPs, marginalized and disadvantaged children in the South and North of Yemen"/>
    <n v="2013"/>
    <n v="1816860"/>
    <n v="0"/>
    <s v="Improve Quality of Learning and access for 500,000 IDPs, marginalized and disadvantaged children in the South and North of Yemen "/>
    <s v=""/>
    <s v="USD"/>
    <d v="2013-03-06T00:00:00"/>
    <s v="EDUCATION"/>
    <s v="EDUCATION"/>
    <s v="Yemen"/>
    <s v="Paid contribution"/>
    <s v="Japan"/>
    <s v="Japan"/>
    <s v="United Nations Children's Fund"/>
    <s v="UN Agencies"/>
    <s v="UNICEF"/>
    <m/>
    <s v="Yemen"/>
    <s v="Complex Emergency"/>
    <s v="Cash"/>
    <n v="193705"/>
    <m/>
    <s v="Donor and Agency"/>
    <d v="2013-04-26T11:55:00"/>
    <d v="2013-03-15T16:45:00"/>
    <n v="2013"/>
    <s v="Yemen"/>
    <s v="Appeal projects, not including sub-set"/>
    <n v="12759300"/>
    <d v="2013-07-01T00:00:00"/>
    <d v="2013-12-31T00:00:00"/>
    <s v="OTHER"/>
    <s v="HIGH"/>
    <s v="2a-The project is designed to contribute significantly to gender equality"/>
  </r>
  <r>
    <x v="23"/>
    <s v="United Nations Children's Fund"/>
    <s v="Yemen 2013"/>
    <s v="Yemen Humanitarian Response Plan 2013"/>
    <s v="YEM-13/H/54541/R/124"/>
    <s v="Scaling up the integrated management of severe acute under nutrition among under 5 girls and boys approach in the most vulnerable communities in Yemen."/>
    <n v="2013"/>
    <n v="2993200"/>
    <n v="0"/>
    <s v="Scaling up the integrated management of severe acute under nutrition among under 5 girls and boys approach in the most vulnerable communities in Yemen"/>
    <s v=""/>
    <s v="USD"/>
    <d v="2013-03-06T00:00:00"/>
    <s v="NUTRITION"/>
    <s v="HEALTH"/>
    <s v="Yemen"/>
    <s v="Paid contribution"/>
    <s v="Japan"/>
    <s v="Japan"/>
    <s v="United Nations Children's Fund"/>
    <s v="UN Agencies"/>
    <s v="UNICEF"/>
    <m/>
    <s v="Yemen"/>
    <s v="Complex Emergency"/>
    <s v="Cash"/>
    <n v="196271"/>
    <m/>
    <s v="Donor and Agency"/>
    <d v="2013-04-26T11:56:00"/>
    <d v="2013-04-26T11:56:00"/>
    <n v="2013"/>
    <s v="Yemen"/>
    <s v="Appeal projects, not including sub-set"/>
    <n v="24452004"/>
    <d v="2013-01-01T00:00:00"/>
    <d v="2013-12-31T00:00:00"/>
    <s v="OTHER"/>
    <s v="HIGH"/>
    <s v="2a-The project is designed to contribute significantly to gender equality"/>
  </r>
  <r>
    <x v="23"/>
    <s v="United Nations Children's Fund"/>
    <s v="Yemen 2013"/>
    <s v="Yemen Humanitarian Response Plan 2013"/>
    <s v="YEM-13/H/56149/124"/>
    <s v="Excess mortality and morbidity among girls, boys and women in humanitarian crisis is prevented through mass vaccination campaigns, outreach services and rehabilitation of the primary health care system targeting vulnerable populations in the affected gove"/>
    <n v="2013"/>
    <n v="1388860"/>
    <n v="0"/>
    <s v="Excess mortality and morbidity among girls, boys and women in humanitarian crisis is prevented through mass vaccination campaigns, outreach services and rehabilitation of the primary health care system targeting vulnerable populations in the affected gove"/>
    <s v=""/>
    <s v="USD"/>
    <d v="2013-03-06T00:00:00"/>
    <s v="HEALTH"/>
    <s v="HEALTH"/>
    <s v="Yemen"/>
    <s v="Paid contribution"/>
    <s v="Japan"/>
    <s v="Japan"/>
    <s v="United Nations Children's Fund"/>
    <s v="UN Agencies"/>
    <s v="UNICEF"/>
    <m/>
    <s v="Yemen"/>
    <s v="Complex Emergency"/>
    <s v="Cash"/>
    <n v="196269"/>
    <m/>
    <s v="Donor and Agency"/>
    <d v="2013-04-26T11:55:00"/>
    <d v="2013-04-26T11:55:00"/>
    <n v="2013"/>
    <s v="Yemen"/>
    <s v="Appeal projects, not including sub-set"/>
    <n v="6900000"/>
    <d v="2013-01-01T00:00:00"/>
    <d v="2013-12-31T00:00:00"/>
    <s v="OTHER"/>
    <s v="HIGH"/>
    <s v="2a-The project is designed to contribute significantly to gender equality"/>
  </r>
  <r>
    <x v="23"/>
    <s v="United Nations Children's Fund"/>
    <s v="Yemen 2013"/>
    <s v="Yemen Humanitarian Response Plan 2013"/>
    <s v="YEM-13/P-HR-RL/55706/R/124"/>
    <s v="Protection of conflict/civil unrest affected and other vulnerable girls and boys from violence, neglect, exploitation and  abuse in the prioritized districts of northern, southern, western and central governorates of Yemen"/>
    <n v="2013"/>
    <n v="584220"/>
    <n v="0"/>
    <s v="Protection of conflict/civil unrest affected and other vulnerable girls and boys from violence, neglect, exploitation and abuse in the prioritized districts of northern, southern, western and central governorates of Yemen"/>
    <s v=""/>
    <s v="USD"/>
    <d v="2013-03-06T00:00:00"/>
    <s v="PROTECTION"/>
    <s v="PROTECTION/HUMAN RIGHTS/RULE OF LAW"/>
    <s v="Yemen"/>
    <s v="Paid contribution"/>
    <s v="Japan"/>
    <s v="Japan"/>
    <s v="United Nations Children's Fund"/>
    <s v="UN Agencies"/>
    <s v="UNICEF"/>
    <m/>
    <s v="Yemen"/>
    <s v="Complex Emergency"/>
    <s v="Cash"/>
    <n v="196272"/>
    <m/>
    <s v="Donor and Agency"/>
    <d v="2013-04-26T11:57:00"/>
    <d v="2013-04-26T11:57:00"/>
    <n v="2013"/>
    <s v="Yemen"/>
    <s v="Appeal projects, not including sub-set"/>
    <n v="5000000"/>
    <d v="2013-01-01T00:00:00"/>
    <d v="2013-12-31T00:00:00"/>
    <s v="OTHER"/>
    <s v="HIGH"/>
    <s v="2a-The project is designed to contribute significantly to gender equality"/>
  </r>
  <r>
    <x v="23"/>
    <s v="United Nations Children's Fund"/>
    <s v="Yemen 2013"/>
    <s v="Yemen Humanitarian Response Plan 2013"/>
    <s v="YEM-13/WS/56021/124"/>
    <s v="WASH Emergency Project for Yemen "/>
    <n v="2013"/>
    <n v="1816860"/>
    <n v="0"/>
    <s v="WASH Emergency Project for Yemen  "/>
    <s v=""/>
    <s v="USD"/>
    <d v="2013-03-06T00:00:00"/>
    <s v="WATER, SANITATION AND HYGIENE"/>
    <s v="WATER AND SANITATION"/>
    <s v="Yemen"/>
    <s v="Paid contribution"/>
    <s v="Japan"/>
    <s v="Japan"/>
    <s v="United Nations Children's Fund"/>
    <s v="UN Agencies"/>
    <s v="UNICEF"/>
    <m/>
    <s v="Yemen"/>
    <s v="Complex Emergency"/>
    <s v="Cash"/>
    <n v="196273"/>
    <m/>
    <s v="Donor and Agency"/>
    <d v="2013-04-26T11:58:00"/>
    <d v="2013-04-26T11:58:00"/>
    <n v="2013"/>
    <s v="Yemen"/>
    <s v="Appeal projects, not including sub-set"/>
    <n v="27772491"/>
    <d v="2013-01-01T00:00:00"/>
    <d v="2013-12-31T00:00:00"/>
    <s v="OTHER"/>
    <s v="HIGH"/>
    <s v="2a-The project is designed to contribute significantly to gender equality"/>
  </r>
  <r>
    <x v="23"/>
    <s v="United Nations High Commissioner for Refugees"/>
    <s v="Yemen 2013"/>
    <s v="Yemen Humanitarian Response Plan 2013"/>
    <s v="YEM-13/S-NF/56164/R/120"/>
    <s v="Ensuring adequate access to Shelter, NFIs, and CCCM activities for vulnerable displaced persons and returnees in prioritized areas in Yemen"/>
    <n v="2013"/>
    <n v="7600000"/>
    <n v="0"/>
    <s v="Protection and assistance to most vulnerable returnees to the Abyan _x000d__x000a_Governate"/>
    <s v=""/>
    <s v="USD"/>
    <d v="2013-01-30T00:00:00"/>
    <s v="CCCM/NFI/SHELTER"/>
    <s v="SHELTER AND NON-FOOD ITEMS"/>
    <s v="Yemen"/>
    <s v="Commitment"/>
    <s v="Japan"/>
    <s v="Japan"/>
    <s v="United Nations High Commissioner for Refugees"/>
    <s v="UN Agencies"/>
    <s v="UNHCR"/>
    <m/>
    <s v="Yemen"/>
    <s v="Complex Emergency"/>
    <s v="Cash"/>
    <n v="193446"/>
    <m/>
    <s v="Donor"/>
    <d v="2013-03-11T15:07:00"/>
    <d v="2013-03-11T15:07:00"/>
    <n v="2013"/>
    <s v="Yemen"/>
    <s v="Appeal projects, not including sub-set"/>
    <n v="24617866"/>
    <d v="2013-01-01T00:00:00"/>
    <d v="2013-12-31T00:00:00"/>
    <s v="OTHER"/>
    <s v="HIGH"/>
    <s v="2a-The project is designed to contribute significantly to gender equality"/>
  </r>
  <r>
    <x v="23"/>
    <s v="United Nations Population Fund"/>
    <s v="Yemen 2013"/>
    <m/>
    <m/>
    <m/>
    <n v="2013"/>
    <n v="1000000"/>
    <n v="0"/>
    <s v="Assistance for national dialogue (not CAP related)"/>
    <s v=""/>
    <s v="USD"/>
    <d v="2013-03-19T00:00:00"/>
    <m/>
    <s v="COORDINATION AND SUPPORT SERVICES"/>
    <s v="Yemen"/>
    <s v="Commitment"/>
    <s v="Japan"/>
    <s v="Japan"/>
    <s v="United Nations Population Fund"/>
    <s v="UN Agencies"/>
    <s v="UNFPA"/>
    <m/>
    <s v="Yemen"/>
    <s v="Complex Emergency"/>
    <s v="Cash"/>
    <n v="194284"/>
    <m/>
    <s v="Donor"/>
    <d v="2013-03-25T10:40:00"/>
    <d v="2013-03-25T10:40:00"/>
    <m/>
    <m/>
    <s v="Appeal projects, not including sub-set"/>
    <m/>
    <m/>
    <m/>
    <m/>
    <m/>
    <m/>
  </r>
  <r>
    <x v="23"/>
    <s v="World Food Programme"/>
    <s v="Yemen 2013"/>
    <s v="Yemen Humanitarian Response Plan 2013"/>
    <s v="YEM-13/F/54865/561"/>
    <s v="Emergency Food support to food insecure and conflict affected people"/>
    <n v="2013"/>
    <n v="25000000"/>
    <n v="0"/>
    <s v="Emergency Food support to food insecure and conflict affected people "/>
    <s v=""/>
    <s v="USD"/>
    <d v="2013-02-27T00:00:00"/>
    <s v="FOOD SECURITY AND AGRICULTURE"/>
    <s v="FOOD"/>
    <s v="Yemen"/>
    <s v="Paid contribution"/>
    <s v="Japan"/>
    <s v="Japan"/>
    <s v="World Food Programme"/>
    <s v="UN Agencies"/>
    <s v="WFP"/>
    <m/>
    <s v="Yemen"/>
    <s v="Complex Emergency"/>
    <s v="Cash"/>
    <n v="193716"/>
    <m/>
    <s v="Donor and Agency"/>
    <d v="2013-11-06T14:31:00"/>
    <d v="2013-03-15T17:16:00"/>
    <n v="2013"/>
    <s v="Yemen"/>
    <s v="Appeal projects, not including sub-set"/>
    <n v="207346457"/>
    <d v="2013-01-01T00:00:00"/>
    <d v="2013-12-31T00:00:00"/>
    <s v="OTHER"/>
    <s v="HIGH"/>
    <s v="1-The project is designed to contribute in some limited way to gender equality"/>
  </r>
  <r>
    <x v="23"/>
    <s v="World Food Programme"/>
    <s v="Yemen 2013"/>
    <s v="Yemen Humanitarian Response Plan 2013"/>
    <s v="YEM-13/F/54865/561"/>
    <s v="Emergency Food support to food insecure and conflict affected people"/>
    <n v="2013"/>
    <n v="4500000"/>
    <n v="0"/>
    <s v="Emergency Food support to food insecure and conflict affected people "/>
    <n v="460000000"/>
    <s v="JPY"/>
    <d v="2013-11-26T00:00:00"/>
    <s v="FOOD SECURITY AND AGRICULTURE"/>
    <s v="FOOD"/>
    <s v="Yemen"/>
    <s v="Paid contribution"/>
    <s v="Japan"/>
    <s v="Japan"/>
    <s v="World Food Programme"/>
    <s v="UN Agencies"/>
    <s v="WFP"/>
    <m/>
    <s v="Yemen"/>
    <s v="Complex Emergency"/>
    <s v="Cash"/>
    <n v="205684"/>
    <m/>
    <s v="Donor"/>
    <d v="2013-12-26T12:40:00"/>
    <d v="2013-12-26T12:40:00"/>
    <n v="2013"/>
    <s v="Yemen"/>
    <s v="Appeal projects, not including sub-set"/>
    <n v="207346457"/>
    <d v="2013-01-01T00:00:00"/>
    <d v="2013-12-31T00:00:00"/>
    <s v="OTHER"/>
    <s v="HIGH"/>
    <s v="1-The project is designed to contribute in some limited way to gender equality"/>
  </r>
  <r>
    <x v="23"/>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2400000"/>
    <n v="0"/>
    <s v="Delivery of essential package of life saving health care services and revitalization of health services for IDPs, host and other affected communities including nutritional surveillance and mass casualty management during potential violence"/>
    <s v=""/>
    <s v="USD"/>
    <d v="2013-03-13T00:00:00"/>
    <s v="HEALTH"/>
    <s v="HEALTH"/>
    <s v="Yemen"/>
    <s v="Paid contribution"/>
    <s v="Japan"/>
    <s v="Japan"/>
    <s v="World Health Organization"/>
    <s v="UN Agencies"/>
    <s v="WHO"/>
    <m/>
    <s v="Yemen"/>
    <s v="Complex Emergency"/>
    <s v="Cash"/>
    <n v="193710"/>
    <m/>
    <s v="Agency"/>
    <d v="2013-05-14T14:08:00"/>
    <d v="2013-03-15T16:58:00"/>
    <n v="2013"/>
    <s v="Yemen"/>
    <s v="Appeal projects, not including sub-set"/>
    <n v="24460200"/>
    <d v="2013-01-01T00:00:00"/>
    <d v="2013-12-31T00:00:00"/>
    <s v="OTHER"/>
    <s v="HIGH"/>
    <s v="2a-The project is designed to contribute significantly to gender equality"/>
  </r>
  <r>
    <x v="23"/>
    <s v="World Health Organization"/>
    <s v="Yemen 2013"/>
    <s v="Yemen Humanitarian Response Plan 2013"/>
    <s v="YEM-13/H/53787/122"/>
    <s v="Surveillance and response to epidemics and other public health events of national concern; prevention, control and treatment of vaccine preventable and endemic diseases in the affected areas of Yemen"/>
    <n v="2013"/>
    <n v="600000"/>
    <n v="0"/>
    <s v="Surveillance and response to epidemics and other public health events of national concern; prevention, control and treatment of vaccine preventable and endemic diseases in the affected areas of Yemen"/>
    <s v=""/>
    <s v="USD"/>
    <d v="2013-03-13T00:00:00"/>
    <s v="HEALTH"/>
    <s v="HEALTH"/>
    <s v="Yemen"/>
    <s v="Paid contribution"/>
    <s v="Japan"/>
    <s v="Japan"/>
    <s v="World Health Organization"/>
    <s v="UN Agencies"/>
    <s v="WHO"/>
    <m/>
    <s v="Yemen"/>
    <s v="Complex Emergency"/>
    <s v="Cash"/>
    <n v="196914"/>
    <m/>
    <s v="Agency"/>
    <d v="2013-05-14T14:09:00"/>
    <d v="2013-05-14T14:09:00"/>
    <n v="2013"/>
    <s v="Yemen"/>
    <s v="Appeal projects, not including sub-set"/>
    <n v="4916650"/>
    <d v="2013-01-01T00:00:00"/>
    <d v="2013-12-31T00:00:00"/>
    <s v="OTHER"/>
    <s v="HIGH"/>
    <s v="2a-The project is designed to contribute significantly to gender equality"/>
  </r>
  <r>
    <x v="24"/>
    <s v="United Nations Children's Fund"/>
    <s v="Yemen 2013"/>
    <s v="Yemen Humanitarian Response Plan 2013"/>
    <s v="YEM-13/H/54541/R/124"/>
    <s v="Scaling up the integrated management of severe acute under nutrition among under 5 girls and boys approach in the most vulnerable communities in Yemen."/>
    <n v="2013"/>
    <n v="200000"/>
    <n v="0"/>
    <s v="Scaling up the integrated management of severe acute under nutrition among under 5 girls and boys approach in the most vulnerable communities in Yemen. "/>
    <s v=""/>
    <s v="USD"/>
    <d v="2013-06-26T00:00:00"/>
    <s v="NUTRITION"/>
    <s v="HEALTH"/>
    <s v="Yemen"/>
    <s v="Paid contribution"/>
    <s v="Korea, Republic of"/>
    <s v="Korea, Republic of"/>
    <s v="United Nations Children's Fund"/>
    <s v="UN Agencies"/>
    <s v="UNICEF"/>
    <m/>
    <s v="Yemen"/>
    <s v="Complex Emergency"/>
    <s v="Cash"/>
    <n v="199466"/>
    <m/>
    <s v="Donor and Agency"/>
    <d v="2013-11-04T15:36:00"/>
    <d v="2013-07-11T15:43:00"/>
    <n v="2013"/>
    <s v="Yemen"/>
    <s v="Appeal projects, not including sub-set"/>
    <n v="24452004"/>
    <d v="2013-01-01T00:00:00"/>
    <d v="2013-12-31T00:00:00"/>
    <s v="OTHER"/>
    <s v="HIGH"/>
    <s v="2a-The project is designed to contribute significantly to gender equality"/>
  </r>
  <r>
    <x v="24"/>
    <s v="United Nations High Commissioner for Refugees"/>
    <s v="Yemen 2013"/>
    <s v="Yemen Humanitarian Response Plan 2013"/>
    <s v="YEM-13/P-HR-RL/56064/R/120"/>
    <s v="Coordinated Protection Monitoring, Response and Advocacy on the Protection Concerns of girls, boys, women and men in displacement  and conflict affected areas in Yemen"/>
    <n v="2013"/>
    <n v="0"/>
    <n v="200000"/>
    <s v="Coordinated Protection Monitoring, Response and Advocacy on the Protection Concerns of girls, boys, women and men in displacement and conflict affected areas in Yemen "/>
    <s v=""/>
    <s v="USD"/>
    <d v="2013-06-26T00:00:00"/>
    <s v="PROTECTION"/>
    <s v="PROTECTION/HUMAN RIGHTS/RULE OF LAW"/>
    <s v="Yemen"/>
    <s v="Pledge"/>
    <s v="Korea, Republic of"/>
    <s v="Korea, Republic of"/>
    <s v="United Nations High Commissioner for Refugees"/>
    <s v="UN Agencies"/>
    <s v="UNHCR"/>
    <m/>
    <s v="Yemen"/>
    <s v="Complex Emergency"/>
    <s v="Cash"/>
    <n v="199465"/>
    <m/>
    <s v="Donor"/>
    <d v="2013-07-11T15:40:00"/>
    <d v="2013-07-11T15:40:00"/>
    <n v="2013"/>
    <s v="Yemen"/>
    <s v="Appeal projects, not including sub-set"/>
    <n v="11267278"/>
    <d v="2013-01-01T00:00:00"/>
    <d v="2013-12-31T00:00:00"/>
    <s v="OTHER"/>
    <s v="HIGH"/>
    <s v="2a-The project is designed to contribute significantly to gender equality"/>
  </r>
  <r>
    <x v="25"/>
    <s v="World Food Programme"/>
    <s v="Yemen 2013"/>
    <s v="Yemen Humanitarian Response Plan 2013"/>
    <s v="YEM-13/MS/54181/R/561"/>
    <s v="Protracted Relief and Recovery Assistance for Refugees in Yemen"/>
    <n v="2013"/>
    <n v="265252"/>
    <n v="0"/>
    <s v="Protracted Relief and Recovery Assistance for Refugees in Yemen"/>
    <n v="200000"/>
    <s v="EUR"/>
    <d v="2013-09-20T00:00:00"/>
    <s v="MULTI-SECTOR : REFUGEES, ASYLUM SEEKERS &amp; MIGRANTS"/>
    <s v="MULTI-SECTOR"/>
    <s v="Yemen"/>
    <s v="Paid contribution"/>
    <s v="Luxembourg"/>
    <s v="Luxembourg"/>
    <s v="World Food Programme"/>
    <s v="UN Agencies"/>
    <s v="WFP"/>
    <m/>
    <s v="Yemen"/>
    <s v="Complex Emergency"/>
    <s v="Cash"/>
    <n v="202381"/>
    <m/>
    <s v="Donor and Agency"/>
    <d v="2013-11-06T12:08:00"/>
    <d v="2013-10-07T11:51:00"/>
    <n v="2013"/>
    <s v="Yemen"/>
    <s v="Appeal projects, not including sub-set"/>
    <n v="3944701"/>
    <d v="2013-01-01T00:00:00"/>
    <d v="2013-12-31T00:00:00"/>
    <s v="OTHER"/>
    <s v="HIGH"/>
    <s v="2a-The project is designed to contribute significantly to gender equality"/>
  </r>
  <r>
    <x v="68"/>
    <s v="Emergency Response Fund (OCHA)"/>
    <s v="Yemen 2013"/>
    <s v="Yemen Humanitarian Response Plan 2013"/>
    <s v="YEM-13/SNYS/57086/8487"/>
    <s v="Emergency Response Fund for Yemen - projected needs $15 million (the figure shown for 'funding' is the unallocated balance of the fund) "/>
    <n v="2013"/>
    <n v="-282813"/>
    <n v="0"/>
    <s v="Balancing entry for fund allocation 201485"/>
    <m/>
    <s v="USD"/>
    <d v="2013-01-09T00:00:00"/>
    <s v="CLUSTER NOT YET SPECIFIED"/>
    <s v="SECTOR NOT YET SPECIFIED"/>
    <s v="Yemen"/>
    <s v="Commitment"/>
    <s v="Medical Emergency Relief International"/>
    <s v="Private (individuals &amp; organisations)"/>
    <s v="Emergency Response Fund (OCHA)"/>
    <s v="UN Agencies"/>
    <s v="ERF (OCHA)"/>
    <m/>
    <s v="Yemen"/>
    <s v="Complex Emergency"/>
    <s v="Cash"/>
    <n v="201486"/>
    <m/>
    <s v="Donor"/>
    <d v="2013-09-19T17:04:00"/>
    <d v="2013-09-19T17:04:00"/>
    <n v="2013"/>
    <s v="Yemen"/>
    <s v="Appeal projects, not including sub-set"/>
    <n v="0"/>
    <d v="2013-01-01T00:00:00"/>
    <d v="2013-12-31T00:00:00"/>
    <s v="NOT SPECIFIED"/>
    <s v="HIGH"/>
    <s v="3-Not Specified"/>
  </r>
  <r>
    <x v="68"/>
    <s v="Emergency Response Fund (OCHA)"/>
    <s v="Yemen 2013"/>
    <s v="Yemen Humanitarian Response Plan 2013"/>
    <s v="YEM-13/SNYS/57086/8487"/>
    <s v="Emergency Response Fund for Yemen - projected needs $15 million (the figure shown for 'funding' is the unallocated balance of the fund) "/>
    <n v="2013"/>
    <n v="-123582"/>
    <n v="0"/>
    <s v="Balancing entry for fund allocation 200539"/>
    <m/>
    <s v="USD"/>
    <d v="2013-07-25T00:00:00"/>
    <s v="CLUSTER NOT YET SPECIFIED"/>
    <s v="SECTOR NOT YET SPECIFIED"/>
    <s v="Yemen"/>
    <s v="Commitment"/>
    <s v="Medical Emergency Relief International"/>
    <s v="Private (individuals &amp; organisations)"/>
    <s v="Emergency Response Fund (OCHA)"/>
    <s v="UN Agencies"/>
    <s v="ERF (OCHA)"/>
    <m/>
    <s v="Yemen"/>
    <s v="Complex Emergency"/>
    <s v="Cash"/>
    <n v="203090"/>
    <m/>
    <s v="Donor"/>
    <d v="2013-08-14T16:13:00"/>
    <d v="2013-08-14T16:13:00"/>
    <n v="2013"/>
    <s v="Yemen"/>
    <s v="Appeal projects, not including sub-set"/>
    <n v="0"/>
    <d v="2013-01-01T00:00:00"/>
    <d v="2013-12-31T00:00:00"/>
    <s v="NOT SPECIFIED"/>
    <s v="HIGH"/>
    <s v="3-Not Specified"/>
  </r>
  <r>
    <x v="69"/>
    <s v="Emergency Response Fund (OCHA)"/>
    <s v="Yemen 2013"/>
    <s v="Yemen Humanitarian Response Plan 2013"/>
    <s v="YEM-13/SNYS/57086/8487"/>
    <s v="Emergency Response Fund for Yemen - projected needs $15 million (the figure shown for 'funding' is the unallocated balance of the fund) "/>
    <n v="2013"/>
    <n v="-203263"/>
    <n v="0"/>
    <s v="Balancing entry for fund allocation 201487"/>
    <m/>
    <s v="USD"/>
    <d v="2013-07-31T00:00:00"/>
    <s v="CLUSTER NOT YET SPECIFIED"/>
    <s v="SECTOR NOT YET SPECIFIED"/>
    <s v="Yemen"/>
    <s v="Commitment"/>
    <s v="Mercy Corps "/>
    <s v="Private (individuals &amp; organisations)"/>
    <s v="Emergency Response Fund (OCHA)"/>
    <s v="UN Agencies"/>
    <s v="ERF (OCHA)"/>
    <m/>
    <s v="Yemen"/>
    <s v="Complex Emergency"/>
    <s v="Cash"/>
    <n v="201488"/>
    <m/>
    <s v="Donor"/>
    <d v="2013-09-19T17:04:00"/>
    <d v="2013-09-19T17:04:00"/>
    <n v="2013"/>
    <s v="Yemen"/>
    <s v="Appeal projects, not including sub-set"/>
    <n v="0"/>
    <d v="2013-01-01T00:00:00"/>
    <d v="2013-12-31T00:00:00"/>
    <s v="NOT SPECIFIED"/>
    <s v="HIGH"/>
    <s v="3-Not Specified"/>
  </r>
  <r>
    <x v="69"/>
    <s v="Emergency Response Fund (OCHA)"/>
    <s v="Yemen 2013"/>
    <s v="Yemen Humanitarian Response Plan 2013"/>
    <s v="YEM-13/SNYS/57086/8487"/>
    <s v="Emergency Response Fund for Yemen - projected needs $15 million (the figure shown for 'funding' is the unallocated balance of the fund) "/>
    <n v="2013"/>
    <n v="-165461"/>
    <n v="0"/>
    <s v="Balancing entry for fund allocation 197660"/>
    <m/>
    <s v="USD"/>
    <d v="2013-04-24T00:00:00"/>
    <s v="CLUSTER NOT YET SPECIFIED"/>
    <s v="SECTOR NOT YET SPECIFIED"/>
    <s v="Yemen"/>
    <s v="Paid contribution"/>
    <s v="Mercy Corps "/>
    <s v="Private (individuals &amp; organisations)"/>
    <s v="Emergency Response Fund (OCHA)"/>
    <s v="UN Agencies"/>
    <s v="ERF (OCHA)"/>
    <m/>
    <s v="Yemen"/>
    <s v="Complex Emergency"/>
    <s v="Cash"/>
    <n v="203088"/>
    <m/>
    <s v="Donor"/>
    <d v="2013-05-31T16:06:00"/>
    <d v="2013-05-31T16:06:00"/>
    <n v="2013"/>
    <s v="Yemen"/>
    <s v="Appeal projects, not including sub-set"/>
    <n v="0"/>
    <d v="2013-01-01T00:00:00"/>
    <d v="2013-12-31T00:00:00"/>
    <s v="NOT SPECIFIED"/>
    <s v="HIGH"/>
    <s v="3-Not Specified"/>
  </r>
  <r>
    <x v="26"/>
    <s v="Emergency Response Fund (OCHA)"/>
    <s v="Yemen 2013"/>
    <s v="Yemen Humanitarian Response Plan 2013"/>
    <s v="YEM-13/SNYS/57086/8487"/>
    <s v="Emergency Response Fund for Yemen - projected needs $15 million (the figure shown for 'funding' is the unallocated balance of the fund) "/>
    <n v="2013"/>
    <n v="-50000"/>
    <n v="0"/>
    <s v="Balancing entry for fund allocation 200541"/>
    <m/>
    <s v="USD"/>
    <d v="2013-07-27T00:00:00"/>
    <s v="CLUSTER NOT YET SPECIFIED"/>
    <s v="SECTOR NOT YET SPECIFIED"/>
    <s v="Yemen"/>
    <s v="Commitment"/>
    <s v="Nahda Makers Organization"/>
    <s v="Private (individuals &amp; organisations)"/>
    <s v="Emergency Response Fund (OCHA)"/>
    <s v="UN Agencies"/>
    <s v="ERF (OCHA)"/>
    <m/>
    <s v="Yemen"/>
    <s v="Complex Emergency"/>
    <s v="Cash"/>
    <n v="200542"/>
    <m/>
    <s v="Donor"/>
    <d v="2013-08-14T16:13:00"/>
    <d v="2013-08-14T16:13:00"/>
    <n v="2013"/>
    <s v="Yemen"/>
    <s v="Appeal projects, not including sub-set"/>
    <n v="0"/>
    <d v="2013-01-01T00:00:00"/>
    <d v="2013-12-31T00:00:00"/>
    <s v="NOT SPECIFIED"/>
    <s v="HIGH"/>
    <s v="3-Not Specified"/>
  </r>
  <r>
    <x v="28"/>
    <s v="International Organization for Migration"/>
    <s v="Yemen 2013"/>
    <s v="Yemen Humanitarian Response Plan 2013"/>
    <s v="YEM-13/MS/56067/298"/>
    <s v="Humanitarian Assistance for Emergency Voluntary Return of Stranded Migrants Ex Yemen"/>
    <n v="2013"/>
    <n v="1666666"/>
    <n v="0"/>
    <s v="Humanitarian Assistance for Emergency Voluntary Return of Stranded Migrants Ex Yemen (25676 (DSH0117159)"/>
    <n v="1278333"/>
    <s v="EUR"/>
    <d v="2013-07-31T00:00:00"/>
    <s v="MULTI-SECTOR : REFUGEES, ASYLUM SEEKERS &amp; MIGRANTS"/>
    <s v="MULTI-SECTOR"/>
    <s v="Yemen"/>
    <s v="Paid contribution"/>
    <s v="Netherlands"/>
    <s v="Netherlands"/>
    <s v="International Organization for Migration"/>
    <s v="UN Agencies"/>
    <s v="IOM"/>
    <m/>
    <s v="Yemen"/>
    <s v="Complex Emergency"/>
    <s v="Cash"/>
    <n v="200792"/>
    <m/>
    <s v="Donor and Agency"/>
    <d v="2014-04-28T16:33:00"/>
    <d v="2013-08-20T16:48:00"/>
    <n v="2013"/>
    <s v="Yemen"/>
    <s v="Appeal projects, not including sub-set"/>
    <n v="5485305"/>
    <d v="2013-01-01T00:00:00"/>
    <d v="2013-12-31T00:00:00"/>
    <s v="NORTH"/>
    <s v="HIGH"/>
    <s v="1-The project is designed to contribute in some limited way to gender equality"/>
  </r>
  <r>
    <x v="29"/>
    <s v="Danish De-mining Group"/>
    <s v="Yemen 2013"/>
    <m/>
    <m/>
    <m/>
    <n v="2013"/>
    <n v="427350"/>
    <n v="0"/>
    <s v="RAF-13/0030/DDG conflict management education and mine risk education in Yemen"/>
    <n v="2500000"/>
    <s v="NOK"/>
    <d v="2013-06-06T00:00:00"/>
    <m/>
    <s v="MINE ACTION"/>
    <s v="Yemen"/>
    <s v="Commitment"/>
    <s v="Norway"/>
    <s v="Norway"/>
    <s v="Danish De-mining Group"/>
    <s v="NGOs"/>
    <s v="DDG"/>
    <m/>
    <s v="Yemen"/>
    <s v="Complex Emergency"/>
    <s v="Cash"/>
    <n v="198861"/>
    <m/>
    <s v="Donor"/>
    <d v="2013-06-19T16:00:00"/>
    <d v="2013-06-19T16:00:00"/>
    <m/>
    <m/>
    <s v="Appeal projects, not including sub-set"/>
    <m/>
    <m/>
    <m/>
    <m/>
    <m/>
    <m/>
  </r>
  <r>
    <x v="29"/>
    <s v="Danish Refugee Council"/>
    <s v="Yemen 2013"/>
    <m/>
    <m/>
    <m/>
    <n v="2013"/>
    <n v="415076"/>
    <n v="0"/>
    <s v="RAF-13/0030-3/Community safety in Yemen"/>
    <n v="2500000"/>
    <s v="NOK"/>
    <d v="2013-07-31T00:00:00"/>
    <m/>
    <s v="SAFETY AND SECURITY OF STAFF AND OPERATIONS"/>
    <s v="Yemen"/>
    <s v="Paid contribution"/>
    <s v="Norway"/>
    <s v="Norway"/>
    <s v="Danish Refugee Council"/>
    <s v="NGOs"/>
    <s v="DRC"/>
    <m/>
    <s v="Yemen"/>
    <s v="Complex Emergency"/>
    <s v="Cash"/>
    <n v="202640"/>
    <m/>
    <s v="Donor"/>
    <d v="2013-10-14T17:52:00"/>
    <d v="2013-10-14T17:52:00"/>
    <m/>
    <m/>
    <s v="Appeal projects, not including sub-set"/>
    <m/>
    <m/>
    <m/>
    <m/>
    <m/>
    <m/>
  </r>
  <r>
    <x v="29"/>
    <s v="Emergency Response Fund (OCHA)"/>
    <s v="Yemen 2013"/>
    <s v="Yemen Humanitarian Response Plan 2013"/>
    <s v="YEM-13/SNYS/57086/8487"/>
    <s v="Emergency Response Fund for Yemen - projected needs $15 million (the figure shown for 'funding' is the unallocated balance of the fund) "/>
    <n v="2013"/>
    <n v="1643115"/>
    <n v="0"/>
    <s v="Emergency Response Fund for Yemen - projected needs $15 million (the figure shown for 'funding' is the unallocated balance of the fund) [OCT 4348]"/>
    <n v="10000000"/>
    <s v="NOK"/>
    <d v="2013-12-12T00:00:00"/>
    <s v="CLUSTER NOT YET SPECIFIED"/>
    <s v="SECTOR NOT YET SPECIFIED"/>
    <s v="Yemen"/>
    <s v="Paid contribution"/>
    <s v="Norway"/>
    <s v="Norway"/>
    <s v="Emergency Response Fund (OCHA)"/>
    <s v="UN Agencies"/>
    <s v="ERF (OCHA)"/>
    <m/>
    <s v="Yemen"/>
    <s v="Complex Emergency"/>
    <s v="Cash"/>
    <n v="205329"/>
    <m/>
    <s v="Agency"/>
    <d v="2013-12-23T17:26:00"/>
    <d v="2013-12-13T17:49:00"/>
    <n v="2013"/>
    <s v="Yemen"/>
    <s v="Appeal projects, not including sub-set"/>
    <n v="0"/>
    <d v="2013-01-01T00:00:00"/>
    <d v="2013-12-31T00:00:00"/>
    <s v="NOT SPECIFIED"/>
    <s v="HIGH"/>
    <s v="3-Not Specified"/>
  </r>
  <r>
    <x v="29"/>
    <s v="Norwegian Refugee Council"/>
    <s v="Yemen 2013"/>
    <s v="Yemen Humanitarian Response Plan 2013"/>
    <s v="YEM-13/ER/54141/5834"/>
    <s v="Protection of IDPs, Returnees and conflcit affected communities in Aden &amp; Abyan through enhancement of their food security and livelihood conditions."/>
    <n v="2013"/>
    <n v="1316251"/>
    <n v="0"/>
    <s v="QZA-13/0122-18/Material relief assistance and services_x000d__x000a_"/>
    <n v="7500000"/>
    <s v="NOK"/>
    <d v="2013-03-31T00:00:00"/>
    <s v="FOOD SECURITY AND AGRICULTURE"/>
    <s v="ECONOMIC RECOVERY AND INFRASTRUCTURE"/>
    <s v="Yemen"/>
    <s v="Paid contribution"/>
    <s v="Norway"/>
    <s v="Norway"/>
    <s v="Norwegian Refugee Council"/>
    <s v="NGOs"/>
    <s v="NRC"/>
    <m/>
    <s v="Yemen"/>
    <s v="Complex Emergency"/>
    <s v="Cash"/>
    <n v="198976"/>
    <m/>
    <s v="Donor"/>
    <d v="2013-06-21T18:02:00"/>
    <d v="2013-06-21T18:02:00"/>
    <n v="2013"/>
    <s v="Yemen"/>
    <s v="Appeal projects, not including sub-set"/>
    <n v="4449997"/>
    <d v="2013-01-01T00:00:00"/>
    <d v="2013-12-31T00:00:00"/>
    <s v="SOUTH"/>
    <s v="HIGH"/>
    <s v="2a-The project is designed to contribute significantly to gender equality"/>
  </r>
  <r>
    <x v="29"/>
    <s v="World Food Programme"/>
    <s v="Yemen 2013"/>
    <s v="Yemen Humanitarian Response Plan 2013"/>
    <s v="YEM-13/H/54192/561"/>
    <s v="Nutrition assistance to vulnerable people in Yemen "/>
    <n v="2013"/>
    <n v="947296"/>
    <n v="0"/>
    <s v="QZA-12/0688-10/Support for Yemen operations - Nutrition assistance to vulnerable people in Yemen "/>
    <n v="5499994"/>
    <s v="NOK"/>
    <d v="2013-04-30T00:00:00"/>
    <s v="NUTRITION"/>
    <s v="HEALTH"/>
    <s v="Yemen"/>
    <s v="Paid contribution"/>
    <s v="Norway"/>
    <s v="Norway"/>
    <s v="World Food Programme"/>
    <s v="UN Agencies"/>
    <s v="WFP"/>
    <m/>
    <s v="Yemen"/>
    <s v="Complex Emergency"/>
    <s v="Cash"/>
    <n v="199188"/>
    <m/>
    <s v="Donor and Agency"/>
    <d v="2013-11-06T14:22:00"/>
    <d v="2013-06-26T12:28:00"/>
    <n v="2013"/>
    <s v="Yemen"/>
    <s v="Appeal projects, not including sub-set"/>
    <n v="38998204"/>
    <d v="2013-01-01T00:00:00"/>
    <d v="2013-12-31T00:00:00"/>
    <s v="OTHER"/>
    <s v="HIGH"/>
    <s v="1-The project is designed to contribute in some limited way to gender equality"/>
  </r>
  <r>
    <x v="30"/>
    <s v="Emergency Response Fund (OCHA)"/>
    <s v="Yemen 2013"/>
    <s v="Yemen Humanitarian Response Plan 2013"/>
    <s v="YEM-13/SNYS/57086/8487"/>
    <s v="Emergency Response Fund for Yemen - projected needs $15 million (the figure shown for 'funding' is the unallocated balance of the fund) "/>
    <n v="2013"/>
    <n v="-380000"/>
    <n v="0"/>
    <s v="Balancing entry for fund allocation 200549"/>
    <m/>
    <s v="USD"/>
    <d v="2013-06-18T00:00:00"/>
    <s v="CLUSTER NOT YET SPECIFIED"/>
    <s v="SECTOR NOT YET SPECIFIED"/>
    <s v="Yemen"/>
    <s v="Commitment"/>
    <s v="Norwegian Refugee Council"/>
    <s v="Private (individuals &amp; organisations)"/>
    <s v="Emergency Response Fund (OCHA)"/>
    <s v="UN Agencies"/>
    <s v="ERF (OCHA)"/>
    <m/>
    <s v="Yemen"/>
    <s v="Complex Emergency"/>
    <s v="Cash"/>
    <n v="200550"/>
    <m/>
    <s v="Donor"/>
    <d v="2013-08-14T16:13:00"/>
    <d v="2013-08-14T16:13:00"/>
    <n v="2013"/>
    <s v="Yemen"/>
    <s v="Appeal projects, not including sub-set"/>
    <n v="0"/>
    <d v="2013-01-01T00:00:00"/>
    <d v="2013-12-31T00:00:00"/>
    <s v="NOT SPECIFIED"/>
    <s v="HIGH"/>
    <s v="3-Not Specified"/>
  </r>
  <r>
    <x v="30"/>
    <s v="Emergency Response Fund (OCHA)"/>
    <s v="Yemen 2013"/>
    <s v="Yemen Humanitarian Response Plan 2013"/>
    <s v="YEM-13/SNYS/57086/8487"/>
    <s v="Emergency Response Fund for Yemen - projected needs $15 million (the figure shown for 'funding' is the unallocated balance of the fund) "/>
    <n v="2013"/>
    <n v="-146038"/>
    <n v="0"/>
    <s v="Balancing entry for fund allocation 201491"/>
    <m/>
    <s v="USD"/>
    <d v="2013-09-05T00:00:00"/>
    <s v="CLUSTER NOT YET SPECIFIED"/>
    <s v="SECTOR NOT YET SPECIFIED"/>
    <s v="Yemen"/>
    <s v="Commitment"/>
    <s v="Norwegian Refugee Council"/>
    <s v="Private (individuals &amp; organisations)"/>
    <s v="Emergency Response Fund (OCHA)"/>
    <s v="UN Agencies"/>
    <s v="ERF (OCHA)"/>
    <m/>
    <s v="Yemen"/>
    <s v="Complex Emergency"/>
    <s v="Cash"/>
    <n v="201492"/>
    <m/>
    <s v="Donor"/>
    <d v="2013-09-19T17:04:00"/>
    <d v="2013-09-19T17:04:00"/>
    <n v="2013"/>
    <s v="Yemen"/>
    <s v="Appeal projects, not including sub-set"/>
    <n v="0"/>
    <d v="2013-01-01T00:00:00"/>
    <d v="2013-12-31T00:00:00"/>
    <s v="NOT SPECIFIED"/>
    <s v="HIGH"/>
    <s v="3-Not Specified"/>
  </r>
  <r>
    <x v="31"/>
    <s v="Emergency Response Fund (OCHA)"/>
    <s v="Yemen 2013"/>
    <s v="Yemen Humanitarian Response Plan 2013"/>
    <s v="YEM-13/SNYS/57086/8487"/>
    <s v="Emergency Response Fund for Yemen - projected needs $15 million (the figure shown for 'funding' is the unallocated balance of the fund) "/>
    <n v="2013"/>
    <n v="-500000"/>
    <n v="0"/>
    <s v="Balancing entry for fund allocation 201475"/>
    <m/>
    <s v="USD"/>
    <d v="2013-08-21T00:00:00"/>
    <s v="CLUSTER NOT YET SPECIFIED"/>
    <s v="SECTOR NOT YET SPECIFIED"/>
    <s v="Yemen"/>
    <s v="Commitment"/>
    <s v="Oxfam/Community Aid Abroad/Intermon/Novib"/>
    <s v="Private (individuals &amp; organisations)"/>
    <s v="Emergency Response Fund (OCHA)"/>
    <s v="UN Agencies"/>
    <s v="ERF (OCHA)"/>
    <m/>
    <s v="Yemen"/>
    <s v="Complex Emergency"/>
    <s v="Cash"/>
    <n v="201476"/>
    <m/>
    <s v="Donor"/>
    <d v="2013-09-19T17:04:00"/>
    <d v="2013-09-19T17:04:00"/>
    <n v="2013"/>
    <s v="Yemen"/>
    <s v="Appeal projects, not including sub-set"/>
    <n v="0"/>
    <d v="2013-01-01T00:00:00"/>
    <d v="2013-12-31T00:00:00"/>
    <s v="NOT SPECIFIED"/>
    <s v="HIGH"/>
    <s v="3-Not Specified"/>
  </r>
  <r>
    <x v="32"/>
    <s v="CARE International"/>
    <s v="Yemen 2013"/>
    <s v="Yemen Humanitarian Response Plan 2013"/>
    <s v="YEM-13/P-HR-RL/56219/5645"/>
    <s v="Project is already funded:Integrated Emergency Response Programme for Yemen Phase III (2012-2013)- Protection "/>
    <n v="2013"/>
    <n v="92892"/>
    <n v="0"/>
    <s v="Support to a local partner in Amran for the provision of protection services provided to vulnerable conflict-affected people and the capacity building of partners staff and social workers. Plus training workshops conducted on protection issues for governm"/>
    <s v=""/>
    <s v="USD"/>
    <d v="2013-05-21T00:00:00"/>
    <s v="PROTECTION"/>
    <s v="PROTECTION/HUMAN RIGHTS/RULE OF LAW"/>
    <s v="Yemen"/>
    <s v="Paid contribution"/>
    <s v="Private (individuals &amp; organisations)"/>
    <s v="Private (individuals &amp; organisations)"/>
    <s v="CARE International"/>
    <s v="NGOs"/>
    <s v="CARE"/>
    <m/>
    <s v="Yemen"/>
    <s v="Complex Emergency"/>
    <s v="Cash"/>
    <n v="197310"/>
    <m/>
    <s v="Agency"/>
    <d v="2013-05-27T15:26:00"/>
    <d v="2013-05-27T15:26:00"/>
    <n v="2013"/>
    <s v="Yemen"/>
    <s v="Appeal projects, not including sub-set"/>
    <n v="85692"/>
    <d v="2013-01-01T00:00:00"/>
    <d v="2013-03-31T00:00:00"/>
    <s v="NORTH"/>
    <s v="MEDIUM"/>
    <s v="2b-The principal purpose of the project is to advance gender equality"/>
  </r>
  <r>
    <x v="35"/>
    <s v="Various Recipients (details not yet provided)"/>
    <s v="Yemen 2013"/>
    <m/>
    <m/>
    <m/>
    <n v="2013"/>
    <n v="1092996"/>
    <n v="0"/>
    <s v="Emergency assistance - Shelter and NFIs_x000d__x000a_"/>
    <n v="3977413"/>
    <s v="QAR"/>
    <d v="2013-12-31T00:00:00"/>
    <m/>
    <s v="SHELTER AND NON-FOOD ITEMS"/>
    <s v="Yemen"/>
    <s v="Paid contribution"/>
    <s v="Qatar Charity"/>
    <s v="Private (individuals &amp; organisations)"/>
    <s v="Various Recipients (details not yet provided)"/>
    <s v="Other"/>
    <s v="Various Recipients"/>
    <m/>
    <s v="Yemen"/>
    <s v="Complex Emergency"/>
    <s v="Cash"/>
    <n v="210706"/>
    <m/>
    <s v="Donor"/>
    <d v="2014-04-15T15:18:00"/>
    <d v="2014-04-15T15:18:00"/>
    <m/>
    <m/>
    <s v="Appeal projects, not including sub-set"/>
    <m/>
    <m/>
    <m/>
    <m/>
    <m/>
    <m/>
  </r>
  <r>
    <x v="35"/>
    <s v="Various Recipients (details not yet provided)"/>
    <s v="Yemen 2013"/>
    <m/>
    <m/>
    <m/>
    <n v="2013"/>
    <n v="601814"/>
    <n v="0"/>
    <s v="Emergency assistance - Food_x000d__x000a_"/>
    <n v="2190000"/>
    <s v="QAR"/>
    <d v="2013-12-31T00:00:00"/>
    <m/>
    <s v="FOOD"/>
    <s v="Yemen"/>
    <s v="Paid contribution"/>
    <s v="Qatar Charity"/>
    <s v="Private (individuals &amp; organisations)"/>
    <s v="Various Recipients (details not yet provided)"/>
    <s v="Other"/>
    <s v="Various Recipients"/>
    <m/>
    <s v="Yemen"/>
    <s v="Complex Emergency"/>
    <s v="Cash"/>
    <n v="210704"/>
    <m/>
    <s v="Donor"/>
    <d v="2014-04-15T15:16:00"/>
    <d v="2014-04-15T15:16:00"/>
    <m/>
    <m/>
    <s v="Appeal projects, not including sub-set"/>
    <m/>
    <m/>
    <m/>
    <m/>
    <m/>
    <m/>
  </r>
  <r>
    <x v="35"/>
    <s v="Various Recipients (details not yet provided)"/>
    <s v="Yemen 2013"/>
    <m/>
    <m/>
    <m/>
    <n v="2013"/>
    <n v="372579"/>
    <n v="0"/>
    <s v="Emergency assistance - Health_x000d__x000a_"/>
    <n v="1355815"/>
    <s v="QAR"/>
    <d v="2013-12-31T00:00:00"/>
    <m/>
    <s v="HEALTH"/>
    <s v="Yemen"/>
    <s v="Paid contribution"/>
    <s v="Qatar Charity"/>
    <s v="Private (individuals &amp; organisations)"/>
    <s v="Various Recipients (details not yet provided)"/>
    <s v="Other"/>
    <s v="Various Recipients"/>
    <m/>
    <s v="Yemen"/>
    <s v="Complex Emergency"/>
    <s v="Cash"/>
    <n v="210705"/>
    <m/>
    <s v="Donor"/>
    <d v="2014-04-15T15:17:00"/>
    <d v="2014-04-15T15:17:00"/>
    <m/>
    <m/>
    <s v="Appeal projects, not including sub-set"/>
    <m/>
    <m/>
    <m/>
    <m/>
    <m/>
    <m/>
  </r>
  <r>
    <x v="37"/>
    <s v="Emergency Response Fund (OCHA)"/>
    <s v="Yemen 2013"/>
    <s v="Yemen Humanitarian Response Plan 2013"/>
    <s v="YEM-13/SNYS/57086/8487"/>
    <s v="Emergency Response Fund for Yemen - projected needs $15 million (the figure shown for 'funding' is the unallocated balance of the fund) "/>
    <n v="2013"/>
    <n v="-192211"/>
    <n v="0"/>
    <s v="Balancing entry for fund allocation 201489"/>
    <m/>
    <s v="USD"/>
    <d v="2013-09-09T00:00:00"/>
    <s v="CLUSTER NOT YET SPECIFIED"/>
    <s v="SECTOR NOT YET SPECIFIED"/>
    <s v="Yemen"/>
    <s v="Commitment"/>
    <s v="Raqeep Organization for Human Rights"/>
    <s v="Private (individuals &amp; organisations)"/>
    <s v="Emergency Response Fund (OCHA)"/>
    <s v="UN Agencies"/>
    <s v="ERF (OCHA)"/>
    <m/>
    <s v="Yemen"/>
    <s v="Complex Emergency"/>
    <s v="Cash"/>
    <n v="201490"/>
    <m/>
    <s v="Donor"/>
    <d v="2013-09-19T17:04:00"/>
    <d v="2013-09-19T17:04:00"/>
    <n v="2013"/>
    <s v="Yemen"/>
    <s v="Appeal projects, not including sub-set"/>
    <n v="0"/>
    <d v="2013-01-01T00:00:00"/>
    <d v="2013-12-31T00:00:00"/>
    <s v="NOT SPECIFIED"/>
    <s v="HIGH"/>
    <s v="3-Not Specified"/>
  </r>
  <r>
    <x v="38"/>
    <s v="Emergency Response Fund (OCHA)"/>
    <s v="Yemen 2013"/>
    <s v="Yemen Humanitarian Response Plan 2013"/>
    <s v="YEM-13/SNYS/57086/8487"/>
    <s v="Emergency Response Fund for Yemen - projected needs $15 million (the figure shown for 'funding' is the unallocated balance of the fund) "/>
    <n v="2013"/>
    <n v="-289126"/>
    <n v="0"/>
    <s v="Balancing entry for fund allocation 200545"/>
    <m/>
    <s v="USD"/>
    <d v="2013-07-14T00:00:00"/>
    <s v="CLUSTER NOT YET SPECIFIED"/>
    <s v="SECTOR NOT YET SPECIFIED"/>
    <s v="Yemen"/>
    <s v="Commitment"/>
    <s v="Relief International"/>
    <s v="Private (individuals &amp; organisations)"/>
    <s v="Emergency Response Fund (OCHA)"/>
    <s v="UN Agencies"/>
    <s v="ERF (OCHA)"/>
    <m/>
    <s v="Yemen"/>
    <s v="Complex Emergency"/>
    <s v="Cash"/>
    <n v="200546"/>
    <m/>
    <s v="Donor"/>
    <d v="2013-08-14T16:13:00"/>
    <d v="2013-08-14T16:13:00"/>
    <n v="2013"/>
    <s v="Yemen"/>
    <s v="Appeal projects, not including sub-set"/>
    <n v="0"/>
    <d v="2013-01-01T00:00:00"/>
    <d v="2013-12-31T00:00:00"/>
    <s v="NOT SPECIFIED"/>
    <s v="HIGH"/>
    <s v="3-Not Specified"/>
  </r>
  <r>
    <x v="70"/>
    <s v="Emergency Response Fund (OCHA)"/>
    <s v="Yemen 2013"/>
    <s v="Yemen Humanitarian Response Plan 2013"/>
    <s v="YEM-13/SNYS/57086/8487"/>
    <s v="Emergency Response Fund for Yemen - projected needs $15 million (the figure shown for 'funding' is the unallocated balance of the fund) "/>
    <n v="2013"/>
    <n v="-249734"/>
    <n v="0"/>
    <s v="Balancing entry for fund allocation 207125"/>
    <m/>
    <s v="USD"/>
    <d v="2013-10-31T00:00:00"/>
    <s v="CLUSTER NOT YET SPECIFIED"/>
    <s v="SECTOR NOT YET SPECIFIED"/>
    <s v="Yemen"/>
    <s v="Commitment"/>
    <s v="Search for Common Ground"/>
    <s v="Private (individuals &amp; organisations)"/>
    <s v="Emergency Response Fund (OCHA)"/>
    <s v="UN Agencies"/>
    <s v="ERF (OCHA)"/>
    <m/>
    <s v="Yemen"/>
    <s v="Complex Emergency"/>
    <s v="Cash"/>
    <n v="207126"/>
    <m/>
    <s v="Donor"/>
    <d v="2014-02-11T15:00:00"/>
    <d v="2014-02-11T15:00:00"/>
    <n v="2013"/>
    <s v="Yemen"/>
    <s v="Appeal projects, not including sub-set"/>
    <n v="0"/>
    <d v="2013-01-01T00:00:00"/>
    <d v="2013-12-31T00:00:00"/>
    <s v="NOT SPECIFIED"/>
    <s v="HIGH"/>
    <s v="3-Not Specified"/>
  </r>
  <r>
    <x v="42"/>
    <s v="Various Recipients (details not yet provided)"/>
    <s v="Yemen 2013"/>
    <m/>
    <m/>
    <m/>
    <n v="2013"/>
    <n v="164384"/>
    <n v="0"/>
    <s v="Construction of 22 houses for poor families in Taaz (through AL HIKMA AL YAMANIA CHARITY ASSOCIATION )"/>
    <n v="164384"/>
    <s v="USD"/>
    <d v="2013-05-16T00:00:00"/>
    <m/>
    <s v="SHELTER AND NON-FOOD ITEMS"/>
    <s v="Yemen"/>
    <s v="Paid contribution"/>
    <s v="Sheikh Thani bin Abdullah Foundation for Humanitarian Services"/>
    <s v="Private (individuals &amp; organisations)"/>
    <s v="Various Recipients (details not yet provided)"/>
    <s v="Other"/>
    <s v="Various Recipients"/>
    <m/>
    <s v="Yemen"/>
    <s v="Complex Emergency"/>
    <s v="Cash"/>
    <n v="223977"/>
    <m/>
    <s v="Donor"/>
    <d v="2015-01-22T18:13:00"/>
    <d v="2015-01-22T18:13:00"/>
    <m/>
    <m/>
    <s v="Appeal projects, not including sub-set"/>
    <m/>
    <m/>
    <m/>
    <m/>
    <m/>
    <m/>
  </r>
  <r>
    <x v="42"/>
    <s v="Various Recipients (details not yet provided)"/>
    <s v="Yemen 2013"/>
    <m/>
    <m/>
    <m/>
    <n v="2013"/>
    <n v="739726"/>
    <n v="0"/>
    <s v="Al-Siraj Building Endowment for Al Fatah Charity_x000d__x000a_Admin Building + 12 Flats to support the charity activities"/>
    <s v=""/>
    <s v="USD"/>
    <d v="2013-12-14T00:00:00"/>
    <m/>
    <s v="COORDINATION AND SUPPORT SERVICES"/>
    <s v="Yemen"/>
    <s v="Paid contribution"/>
    <s v="Sheikh Thani bin Abdullah Foundation for Humanitarian Services"/>
    <s v="Private (individuals &amp; organisations)"/>
    <s v="Various Recipients (details not yet provided)"/>
    <s v="Other"/>
    <s v="Various Recipients"/>
    <m/>
    <s v="Yemen"/>
    <s v="Complex Emergency"/>
    <s v="Cash"/>
    <n v="223485"/>
    <m/>
    <s v="Donor"/>
    <d v="2015-01-12T11:30:00"/>
    <d v="2015-01-12T11:29:00"/>
    <m/>
    <m/>
    <s v="Appeal projects, not including sub-set"/>
    <m/>
    <m/>
    <m/>
    <m/>
    <m/>
    <m/>
  </r>
  <r>
    <x v="42"/>
    <s v="Various Recipients (details not yet provided)"/>
    <s v="Yemen 2013"/>
    <m/>
    <m/>
    <m/>
    <n v="2013"/>
    <n v="1011104"/>
    <n v="0"/>
    <s v="Al-Sidiqqe Shelter for Orphanes (through SIDDIQ CHARITY ORGANAIZATION)"/>
    <n v="1011104"/>
    <s v="USD"/>
    <d v="2013-07-09T00:00:00"/>
    <m/>
    <s v="SHELTER AND NON-FOOD ITEMS"/>
    <s v="Yemen"/>
    <s v="Paid contribution"/>
    <s v="Sheikh Thani bin Abdullah Foundation for Humanitarian Services"/>
    <s v="Private (individuals &amp; organisations)"/>
    <s v="Various Recipients (details not yet provided)"/>
    <s v="Other"/>
    <s v="Various Recipients"/>
    <m/>
    <s v="Yemen"/>
    <s v="Complex Emergency"/>
    <s v="Cash"/>
    <n v="223488"/>
    <m/>
    <s v="Donor"/>
    <d v="2015-01-12T11:32:00"/>
    <d v="2015-01-12T11:32:00"/>
    <m/>
    <m/>
    <s v="Appeal projects, not including sub-set"/>
    <m/>
    <m/>
    <m/>
    <m/>
    <m/>
    <m/>
  </r>
  <r>
    <x v="42"/>
    <s v="Various Recipients (details not yet provided)"/>
    <s v="Yemen 2013"/>
    <m/>
    <m/>
    <m/>
    <n v="2013"/>
    <n v="340119"/>
    <n v="0"/>
    <s v="Digging Borehole in Sana province (through AL ROFQA DEVELOPMENTAL CHARITY EST )"/>
    <n v="340119"/>
    <s v="USD"/>
    <d v="2013-12-06T00:00:00"/>
    <m/>
    <s v="WATER AND SANITATION"/>
    <s v="Yemen"/>
    <s v="Paid contribution"/>
    <s v="Sheikh Thani bin Abdullah Foundation for Humanitarian Services"/>
    <s v="Private (individuals &amp; organisations)"/>
    <s v="Various Recipients (details not yet provided)"/>
    <s v="Other"/>
    <s v="Various Recipients"/>
    <m/>
    <s v="Yemen"/>
    <s v="Complex Emergency"/>
    <s v="Cash"/>
    <n v="224160"/>
    <m/>
    <s v="Donor"/>
    <d v="2015-01-28T15:51:00"/>
    <d v="2015-01-28T15:51:00"/>
    <m/>
    <m/>
    <s v="Appeal projects, not including sub-set"/>
    <m/>
    <m/>
    <m/>
    <m/>
    <m/>
    <m/>
  </r>
  <r>
    <x v="42"/>
    <s v="Various Recipients (details not yet provided)"/>
    <s v="Yemen 2013"/>
    <m/>
    <m/>
    <m/>
    <n v="2013"/>
    <n v="340119"/>
    <n v="0"/>
    <s v="Digging three Boreholes in Sana province (through AL ROFQA DEVELOPMENTAL CHARITY EST )"/>
    <n v="340119"/>
    <s v="USD"/>
    <d v="2013-12-10T00:00:00"/>
    <m/>
    <s v="WATER AND SANITATION"/>
    <s v="Yemen"/>
    <s v="Paid contribution"/>
    <s v="Sheikh Thani bin Abdullah Foundation for Humanitarian Services"/>
    <s v="Private (individuals &amp; organisations)"/>
    <s v="Various Recipients (details not yet provided)"/>
    <s v="Other"/>
    <s v="Various Recipients"/>
    <m/>
    <s v="Yemen"/>
    <s v="Complex Emergency"/>
    <s v="Cash"/>
    <n v="224161"/>
    <m/>
    <s v="Donor"/>
    <d v="2015-01-28T15:51:00"/>
    <d v="2015-01-28T15:51:00"/>
    <m/>
    <m/>
    <s v="Appeal projects, not including sub-set"/>
    <m/>
    <m/>
    <m/>
    <m/>
    <m/>
    <m/>
  </r>
  <r>
    <x v="42"/>
    <s v="Various Recipients (details not yet provided)"/>
    <s v="Yemen 2013"/>
    <m/>
    <m/>
    <m/>
    <n v="2013"/>
    <n v="301861"/>
    <n v="0"/>
    <s v="Cover the cost of the furniture and equipment of Al-Hamd Orphans Center (through Al EHSAN CHARITY ASSOCIATION)"/>
    <n v="301861"/>
    <s v="USD"/>
    <d v="2013-06-18T00:00:00"/>
    <m/>
    <s v="SHELTER AND NON-FOOD ITEMS"/>
    <s v="Yemen"/>
    <s v="Paid contribution"/>
    <s v="Sheikh Thani bin Abdullah Foundation for Humanitarian Services"/>
    <s v="Private (individuals &amp; organisations)"/>
    <s v="Various Recipients (details not yet provided)"/>
    <s v="Other"/>
    <s v="Various Recipients"/>
    <m/>
    <s v="Yemen"/>
    <s v="Complex Emergency"/>
    <s v="Cash"/>
    <n v="224152"/>
    <m/>
    <s v="Donor"/>
    <d v="2015-01-28T12:50:00"/>
    <d v="2015-01-28T12:50:00"/>
    <m/>
    <m/>
    <s v="Appeal projects, not including sub-set"/>
    <m/>
    <m/>
    <m/>
    <m/>
    <m/>
    <m/>
  </r>
  <r>
    <x v="43"/>
    <s v="Emergency Response Fund (OCHA)"/>
    <s v="Yemen 2013"/>
    <s v="Yemen Humanitarian Response Plan 2013"/>
    <s v="YEM-13/SNYS/57086/8487"/>
    <s v="Emergency Response Fund for Yemen - projected needs $15 million (the figure shown for 'funding' is the unallocated balance of the fund) "/>
    <n v="2013"/>
    <n v="-120462"/>
    <n v="0"/>
    <s v="Balancing entry for fund allocation 203141"/>
    <m/>
    <s v="USD"/>
    <d v="2013-10-13T00:00:00"/>
    <s v="CLUSTER NOT YET SPECIFIED"/>
    <s v="SECTOR NOT YET SPECIFIED"/>
    <s v="Yemen"/>
    <s v="Commitment"/>
    <s v="Society for Humanitarian Solidarity"/>
    <s v="Private (individuals &amp; organisations)"/>
    <s v="Emergency Response Fund (OCHA)"/>
    <s v="UN Agencies"/>
    <s v="ERF (OCHA)"/>
    <m/>
    <s v="Yemen"/>
    <s v="Complex Emergency"/>
    <s v="Cash"/>
    <n v="203142"/>
    <m/>
    <s v="Donor"/>
    <d v="2013-10-28T09:24:00"/>
    <d v="2013-10-28T09:24:00"/>
    <n v="2013"/>
    <s v="Yemen"/>
    <s v="Appeal projects, not including sub-set"/>
    <n v="0"/>
    <d v="2013-01-01T00:00:00"/>
    <d v="2013-12-31T00:00:00"/>
    <s v="NOT SPECIFIED"/>
    <s v="HIGH"/>
    <s v="3-Not Specified"/>
  </r>
  <r>
    <x v="43"/>
    <s v="Emergency Response Fund (OCHA)"/>
    <s v="Yemen 2013"/>
    <s v="Yemen Humanitarian Response Plan 2013"/>
    <s v="YEM-13/SNYS/57086/8487"/>
    <s v="Emergency Response Fund for Yemen - projected needs $15 million (the figure shown for 'funding' is the unallocated balance of the fund) "/>
    <n v="2013"/>
    <n v="-398074"/>
    <n v="0"/>
    <s v="Balancing entry for fund allocation 201481"/>
    <m/>
    <s v="USD"/>
    <d v="2013-01-20T00:00:00"/>
    <s v="CLUSTER NOT YET SPECIFIED"/>
    <s v="SECTOR NOT YET SPECIFIED"/>
    <s v="Yemen"/>
    <s v="Commitment"/>
    <s v="Society for Humanitarian Solidarity"/>
    <s v="Private (individuals &amp; organisations)"/>
    <s v="Emergency Response Fund (OCHA)"/>
    <s v="UN Agencies"/>
    <s v="ERF (OCHA)"/>
    <m/>
    <s v="Yemen"/>
    <s v="Complex Emergency"/>
    <s v="Cash"/>
    <n v="201482"/>
    <m/>
    <s v="Donor"/>
    <d v="2013-09-19T17:04:00"/>
    <d v="2013-09-19T17:04:00"/>
    <n v="2013"/>
    <s v="Yemen"/>
    <s v="Appeal projects, not including sub-set"/>
    <n v="0"/>
    <d v="2013-01-01T00:00:00"/>
    <d v="2013-12-31T00:00:00"/>
    <s v="NOT SPECIFIED"/>
    <s v="HIGH"/>
    <s v="3-Not Specified"/>
  </r>
  <r>
    <x v="44"/>
    <s v="ACF - France"/>
    <s v="Yemen 2013"/>
    <s v="Yemen Humanitarian Response Plan 2013"/>
    <s v="YEM-13/H/54064/5271"/>
    <s v="Emergency nutritional interventions for crisis-affected population in northern and central-west governorates of Yemen"/>
    <n v="2013"/>
    <n v="765228"/>
    <n v="0"/>
    <s v="Emergency nutritional interventions for crisis-affected population in northern and central-west governorates of Yemen"/>
    <n v="5000000"/>
    <s v="SEK"/>
    <d v="2013-05-29T00:00:00"/>
    <s v="NUTRITION"/>
    <s v="HEALTH"/>
    <s v="Yemen"/>
    <s v="Commitment"/>
    <s v="Sweden"/>
    <s v="Sweden"/>
    <s v="Action Contre la Faim"/>
    <s v="NGOs"/>
    <s v="ACF - France"/>
    <m/>
    <s v="Yemen"/>
    <s v="Complex Emergency"/>
    <s v="Cash"/>
    <n v="200157"/>
    <m/>
    <s v="Donor"/>
    <d v="2013-07-30T14:53:00"/>
    <d v="2013-07-30T14:52:00"/>
    <n v="2013"/>
    <s v="Yemen"/>
    <s v="Appeal projects, not including sub-set"/>
    <n v="2805600"/>
    <d v="2013-01-01T00:00:00"/>
    <d v="2013-12-31T00:00:00"/>
    <s v="OTHER"/>
    <s v="HIGH"/>
    <s v="2a-The project is designed to contribute significantly to gender equality"/>
  </r>
  <r>
    <x v="44"/>
    <s v="Emergency Response Fund (OCHA)"/>
    <s v="Yemen 2013"/>
    <s v="Yemen Humanitarian Response Plan 2013"/>
    <s v="YEM-13/SNYS/57086/8487"/>
    <s v="Emergency Response Fund for Yemen - projected needs $15 million (the figure shown for 'funding' is the unallocated balance of the fund) "/>
    <n v="2013"/>
    <n v="2238138"/>
    <n v="0"/>
    <s v="Yemen - ERF (OCT 4202)"/>
    <n v="15000000"/>
    <s v="SEK"/>
    <d v="2013-08-14T00:00:00"/>
    <s v="CLUSTER NOT YET SPECIFIED"/>
    <s v="SECTOR NOT YET SPECIFIED"/>
    <s v="Yemen"/>
    <s v="Paid contribution"/>
    <s v="Sweden"/>
    <s v="Sweden"/>
    <s v="Emergency Response Fund (OCHA)"/>
    <s v="UN Agencies"/>
    <s v="ERF (OCHA)"/>
    <m/>
    <s v="Yemen"/>
    <s v="Complex Emergency"/>
    <s v="Cash"/>
    <n v="201030"/>
    <m/>
    <s v="Agency"/>
    <d v="2013-09-04T10:43:00"/>
    <d v="2013-09-04T10:43:00"/>
    <n v="2013"/>
    <s v="Yemen"/>
    <s v="Appeal projects, not including sub-set"/>
    <n v="0"/>
    <d v="2013-01-01T00:00:00"/>
    <d v="2013-12-31T00:00:00"/>
    <s v="NOT SPECIFIED"/>
    <s v="HIGH"/>
    <s v="3-Not Specified"/>
  </r>
  <r>
    <x v="44"/>
    <s v="Norwegian Refugee Council"/>
    <s v="Yemen 2013"/>
    <m/>
    <m/>
    <m/>
    <n v="2013"/>
    <n v="612182"/>
    <n v="0"/>
    <s v="Humanitarian assistance within the NRC humanitarian annual work plan 2013, including IDMC, Monitoring and Evaluation and support to ACAPS"/>
    <n v="4000000"/>
    <s v="SEK"/>
    <d v="2013-05-29T00:00:00"/>
    <m/>
    <s v="SECTOR NOT YET SPECIFIED"/>
    <s v="Yemen"/>
    <s v="Commitment"/>
    <s v="Sweden"/>
    <s v="Sweden"/>
    <s v="Norwegian Refugee Council"/>
    <s v="NGOs"/>
    <s v="NRC"/>
    <m/>
    <s v="Yemen"/>
    <s v="Complex Emergency"/>
    <s v="Cash"/>
    <n v="204653"/>
    <m/>
    <s v="Donor"/>
    <d v="2013-11-27T14:54:00"/>
    <d v="2013-11-27T14:54:00"/>
    <m/>
    <m/>
    <s v="Appeal projects, not including sub-set"/>
    <m/>
    <m/>
    <m/>
    <m/>
    <m/>
    <m/>
  </r>
  <r>
    <x v="44"/>
    <s v="Office for the Coordination of Humanitarian Affairs"/>
    <s v="Yemen 2013"/>
    <s v="Yemen Humanitarian Response Plan 2013"/>
    <s v="YEM-13/CSS/56333/R/119"/>
    <s v="Strengthening Humanitarian Coordination and Advocacy in Yemen"/>
    <n v="2013"/>
    <n v="462392"/>
    <n v="0"/>
    <s v="Strengthening Humanitarian Coordination and Advocacy in Yemen  (OCT 3320)"/>
    <n v="3000000"/>
    <s v="SEK"/>
    <d v="2013-06-07T00:00:00"/>
    <s v="COORDINATION AND SUPPORT SERVICES"/>
    <s v="COORDINATION AND SUPPORT SERVICES"/>
    <s v="Yemen"/>
    <s v="Paid contribution"/>
    <s v="Sweden"/>
    <s v="Sweden"/>
    <s v="Office for the Coordination of Humanitarian Affairs"/>
    <s v="UN Agencies"/>
    <s v="OCHA"/>
    <m/>
    <s v="Yemen"/>
    <s v="Complex Emergency"/>
    <s v="Cash"/>
    <n v="204541"/>
    <m/>
    <s v="Agency"/>
    <d v="2013-11-25T18:47:00"/>
    <d v="2013-11-25T18:47:00"/>
    <n v="2013"/>
    <s v="Yemen"/>
    <s v="Appeal projects, not including sub-set"/>
    <n v="4858714"/>
    <d v="2013-01-01T00:00:00"/>
    <d v="2013-12-31T00:00:00"/>
    <s v="OTHER"/>
    <s v="HIGH"/>
    <s v="2a-The project is designed to contribute significantly to gender equality"/>
  </r>
  <r>
    <x v="44"/>
    <s v="Save the Children "/>
    <s v="Yemen 2013"/>
    <s v="Yemen Humanitarian Response Plan 2013"/>
    <s v="YEM-13/P-HR-RL/55780/6079"/>
    <s v="Ensuring a protective environment for boys and girls, including adolescents, affected by armed conflict and natural disasters "/>
    <n v="2013"/>
    <n v="1530456"/>
    <n v="0"/>
    <s v="Ensuring a protective environment for boys and girls, including adolescents, affected by armed conflict and natural disasters "/>
    <n v="10000000"/>
    <s v="SEK"/>
    <d v="2013-05-03T00:00:00"/>
    <s v="PROTECTION"/>
    <s v="PROTECTION/HUMAN RIGHTS/RULE OF LAW"/>
    <s v="Yemen"/>
    <s v="Commitment"/>
    <s v="Sweden"/>
    <s v="Sweden"/>
    <s v="Save the Children "/>
    <s v="NGOs"/>
    <s v="SC "/>
    <m/>
    <s v="Yemen"/>
    <s v="Complex Emergency"/>
    <s v="Cash"/>
    <n v="197965"/>
    <m/>
    <s v="Donor"/>
    <d v="2013-06-07T12:19:00"/>
    <d v="2013-06-07T12:19:00"/>
    <n v="2013"/>
    <s v="Yemen"/>
    <s v="Appeal projects, not including sub-set"/>
    <n v="4000000"/>
    <d v="2013-01-01T00:00:00"/>
    <d v="2013-12-31T00:00:00"/>
    <s v="OTHER"/>
    <s v="HIGH"/>
    <s v="0-No signs that gender issues were considered in project design"/>
  </r>
  <r>
    <x v="44"/>
    <s v="Save the Children "/>
    <s v="Yemen 2013"/>
    <s v="Yemen Humanitarian Response Plan 2013"/>
    <s v="YEM-13/WS/56057/6079"/>
    <s v="WASH Assistance for Affected Yemeni Children and their Families"/>
    <n v="2013"/>
    <n v="775300"/>
    <n v="0"/>
    <s v="Child Survival – Emergency Health, Nutrition and WASH interventions in Amran _x000d__x000a_"/>
    <s v=""/>
    <s v="USD"/>
    <d v="2013-05-21T00:00:00"/>
    <s v="WATER, SANITATION AND HYGIENE"/>
    <s v="WATER AND SANITATION"/>
    <s v="Yemen"/>
    <s v="Commitment"/>
    <s v="Sweden"/>
    <s v="Sweden"/>
    <s v="Save the Children "/>
    <s v="NGOs"/>
    <s v="SC "/>
    <m/>
    <s v="Yemen"/>
    <s v="Complex Emergency"/>
    <s v="Cash"/>
    <n v="197311"/>
    <m/>
    <s v="Agency"/>
    <d v="2013-05-27T15:35:00"/>
    <d v="2013-05-27T15:35:00"/>
    <n v="2013"/>
    <s v="Yemen"/>
    <s v="Appeal projects, not including sub-set"/>
    <n v="6000000"/>
    <d v="2013-01-01T00:00:00"/>
    <d v="2013-12-31T00:00:00"/>
    <s v="OTHER"/>
    <s v="MEDIUM"/>
    <s v="1-The project is designed to contribute in some limited way to gender equality"/>
  </r>
  <r>
    <x v="44"/>
    <s v="United Nations Children's Fund"/>
    <s v="Yemen 2013"/>
    <s v="Yemen Humanitarian Response Plan 2013"/>
    <s v="YEM-13/H/54541/R/124"/>
    <s v="Scaling up the integrated management of severe acute under nutrition among under 5 girls and boys approach in the most vulnerable communities in Yemen."/>
    <n v="2013"/>
    <n v="1059117"/>
    <n v="0"/>
    <s v="Scaling up the integrated management of severe acute under nutrition among under 5 girls and boys approach in the most vulnerable communities in Yemen"/>
    <s v=""/>
    <s v="USD"/>
    <d v="2013-05-10T00:00:00"/>
    <s v="NUTRITION"/>
    <s v="HEALTH"/>
    <s v="Yemen"/>
    <s v="Paid contribution"/>
    <s v="Sweden"/>
    <s v="Sweden"/>
    <s v="United Nations Children's Fund"/>
    <s v="UN Agencies"/>
    <s v="UNICEF"/>
    <m/>
    <s v="Yemen"/>
    <s v="Complex Emergency"/>
    <s v="Cash"/>
    <n v="199066"/>
    <m/>
    <s v="Donor and Agency"/>
    <d v="2013-07-29T17:03:00"/>
    <d v="2013-06-24T18:19:00"/>
    <n v="2013"/>
    <s v="Yemen"/>
    <s v="Appeal projects, not including sub-set"/>
    <n v="24452004"/>
    <d v="2013-01-01T00:00:00"/>
    <d v="2013-12-31T00:00:00"/>
    <s v="OTHER"/>
    <s v="HIGH"/>
    <s v="2a-The project is designed to contribute significantly to gender equality"/>
  </r>
  <r>
    <x v="44"/>
    <s v="United Nations Children's Fund"/>
    <s v="Yemen 2013"/>
    <s v="Yemen Humanitarian Response Plan 2013"/>
    <s v="YEM-13/H/56149/124"/>
    <s v="Excess mortality and morbidity among girls, boys and women in humanitarian crisis is prevented through mass vaccination campaigns, outreach services and rehabilitation of the primary health care system targeting vulnerable populations in the affected gove"/>
    <n v="2013"/>
    <n v="764117"/>
    <n v="0"/>
    <s v="Excess mortality and morbidity among girls, boys and women in humanitarian crisis is prevented through mass vaccination campaigns, outreach services and rehabilitation of the primary health care system targeting vulnerable populations in the affected gove"/>
    <s v=""/>
    <s v="USD"/>
    <d v="2013-05-10T00:00:00"/>
    <s v="HEALTH"/>
    <s v="HEALTH"/>
    <s v="Yemen"/>
    <s v="Paid contribution"/>
    <s v="Sweden"/>
    <s v="Sweden"/>
    <s v="United Nations Children's Fund"/>
    <s v="UN Agencies"/>
    <s v="UNICEF"/>
    <m/>
    <s v="Yemen"/>
    <s v="Complex Emergency"/>
    <s v="Cash"/>
    <n v="199065"/>
    <m/>
    <s v="Donor and Agency"/>
    <d v="2013-07-29T17:03:00"/>
    <d v="2013-06-24T18:19:00"/>
    <n v="2013"/>
    <s v="Yemen"/>
    <s v="Appeal projects, not including sub-set"/>
    <n v="6900000"/>
    <d v="2013-01-01T00:00:00"/>
    <d v="2013-12-31T00:00:00"/>
    <s v="OTHER"/>
    <s v="HIGH"/>
    <s v="2a-The project is designed to contribute significantly to gender equality"/>
  </r>
  <r>
    <x v="44"/>
    <s v="United Nations Children's Fund"/>
    <s v="Yemen 2013"/>
    <s v="Yemen Humanitarian Response Plan 2013"/>
    <s v="YEM-13/P-HR-RL/55706/R/124"/>
    <s v="Protection of conflict/civil unrest affected and other vulnerable girls and boys from violence, neglect, exploitation and  abuse in the prioritized districts of northern, southern, western and central governorates of Yemen"/>
    <n v="2013"/>
    <n v="468116"/>
    <n v="0"/>
    <s v="Protection of conflict/civil unrest affected and other vulnerable girls and boys from violence, neglect, exploitation and abuse in the prioritized districts of northern, southern, western and central governorates of Yemen  "/>
    <s v=""/>
    <s v="USD"/>
    <d v="2013-05-10T00:00:00"/>
    <s v="PROTECTION"/>
    <s v="PROTECTION/HUMAN RIGHTS/RULE OF LAW"/>
    <s v="Yemen"/>
    <s v="Paid contribution"/>
    <s v="Sweden"/>
    <s v="Sweden"/>
    <s v="United Nations Children's Fund"/>
    <s v="UN Agencies"/>
    <s v="UNICEF"/>
    <m/>
    <s v="Yemen"/>
    <s v="Complex Emergency"/>
    <s v="Cash"/>
    <n v="199067"/>
    <m/>
    <s v="Donor and Agency"/>
    <d v="2013-07-29T17:03:00"/>
    <d v="2013-06-24T18:20:00"/>
    <n v="2013"/>
    <s v="Yemen"/>
    <s v="Appeal projects, not including sub-set"/>
    <n v="5000000"/>
    <d v="2013-01-01T00:00:00"/>
    <d v="2013-12-31T00:00:00"/>
    <s v="OTHER"/>
    <s v="HIGH"/>
    <s v="2a-The project is designed to contribute significantly to gender equality"/>
  </r>
  <r>
    <x v="44"/>
    <s v="United Nations Children's Fund"/>
    <s v="Yemen 2013"/>
    <s v="Yemen Humanitarian Response Plan 2013"/>
    <s v="YEM-13/SNYS/57429/R/124"/>
    <s v="to be allocated"/>
    <n v="2013"/>
    <n v="3136763"/>
    <n v="0"/>
    <s v="Unearmarked support to UNICEF humanitarian programmes in Yemen"/>
    <n v="20000000"/>
    <s v="SEK"/>
    <d v="2013-11-18T00:00:00"/>
    <s v="CLUSTER NOT YET SPECIFIED"/>
    <s v="SECTOR NOT YET SPECIFIED"/>
    <s v="Yemen"/>
    <s v="Commitment"/>
    <s v="Sweden"/>
    <s v="Sweden"/>
    <s v="United Nations Children's Fund"/>
    <s v="UN Agencies"/>
    <s v="UNICEF"/>
    <m/>
    <s v="Yemen"/>
    <s v="Complex Emergency"/>
    <s v="Cash"/>
    <n v="204401"/>
    <m/>
    <s v="Donor"/>
    <d v="2013-11-20T17:32:00"/>
    <d v="2013-11-20T17:31:00"/>
    <n v="2013"/>
    <s v="Yemen"/>
    <s v="Appeal projects, not including sub-set"/>
    <n v="0"/>
    <d v="2013-01-01T00:00:00"/>
    <d v="2013-12-31T00:00:00"/>
    <s v="NOT SPECIFIED"/>
    <s v="NOT SPECIFIED"/>
    <s v="3-Not Specified"/>
  </r>
  <r>
    <x v="44"/>
    <s v="United Nations Children's Fund"/>
    <s v="Yemen 2013"/>
    <s v="Yemen Humanitarian Response Plan 2013"/>
    <s v="YEM-13/WS/56021/124"/>
    <s v="WASH Emergency Project for Yemen "/>
    <n v="2013"/>
    <n v="1352090"/>
    <n v="0"/>
    <s v="WASH Emergency Project for Yemen "/>
    <s v=""/>
    <s v="USD"/>
    <d v="2013-05-10T00:00:00"/>
    <s v="WATER, SANITATION AND HYGIENE"/>
    <s v="WATER AND SANITATION"/>
    <s v="Yemen"/>
    <s v="Paid contribution"/>
    <s v="Sweden"/>
    <s v="Sweden"/>
    <s v="United Nations Children's Fund"/>
    <s v="UN Agencies"/>
    <s v="UNICEF"/>
    <m/>
    <s v="Yemen"/>
    <s v="Complex Emergency"/>
    <s v="Cash"/>
    <n v="199068"/>
    <m/>
    <s v="Donor and Agency"/>
    <d v="2013-07-29T17:03:00"/>
    <d v="2013-06-24T18:21:00"/>
    <n v="2013"/>
    <s v="Yemen"/>
    <s v="Appeal projects, not including sub-set"/>
    <n v="27772491"/>
    <d v="2013-01-01T00:00:00"/>
    <d v="2013-12-31T00:00:00"/>
    <s v="OTHER"/>
    <s v="HIGH"/>
    <s v="2a-The project is designed to contribute significantly to gender equality"/>
  </r>
  <r>
    <x v="44"/>
    <s v="United Nations High Commissioner for Refugees"/>
    <s v="Yemen 2013"/>
    <s v="Yemen Humanitarian Response Plan 2013"/>
    <s v="YEM-13/SNYS/58094/R/120"/>
    <s v="to be allocated"/>
    <n v="2013"/>
    <n v="1568381"/>
    <n v="0"/>
    <s v="To be allocated "/>
    <n v="10000000"/>
    <s v="SEK"/>
    <d v="2013-11-27T00:00:00"/>
    <s v="CLUSTER NOT YET SPECIFIED"/>
    <s v="SECTOR NOT YET SPECIFIED"/>
    <s v="Yemen"/>
    <s v="Commitment"/>
    <s v="Sweden"/>
    <s v="Sweden"/>
    <s v="United Nations High Commissioner for Refugees"/>
    <s v="UN Agencies"/>
    <s v="UNHCR"/>
    <m/>
    <s v="Yemen"/>
    <s v="Complex Emergency"/>
    <s v="Cash"/>
    <n v="205584"/>
    <m/>
    <s v="Donor"/>
    <d v="2013-12-20T16:48:00"/>
    <d v="2013-12-20T16:48:00"/>
    <n v="2013"/>
    <s v="Yemen"/>
    <s v="Appeal projects, not including sub-set"/>
    <n v="0"/>
    <d v="2013-01-01T00:00:00"/>
    <d v="2013-12-31T00:00:00"/>
    <s v="NOT SPECIFIED"/>
    <s v="NOT SPECIFIED"/>
    <s v="0-No signs that gender issues were considered in project design"/>
  </r>
  <r>
    <x v="44"/>
    <s v="United Nations High Commissioner for Refugees"/>
    <s v="Yemen 2013"/>
    <s v="Yemen Humanitarian Response Plan 2013"/>
    <s v="YEM-13/SNYS/58094/R/120"/>
    <s v="to be allocated"/>
    <n v="2013"/>
    <n v="2884469"/>
    <n v="0"/>
    <s v="To be allocated "/>
    <n v="19000000"/>
    <s v="SEK"/>
    <d v="2013-06-28T00:00:00"/>
    <s v="CLUSTER NOT YET SPECIFIED"/>
    <s v="SECTOR NOT YET SPECIFIED"/>
    <s v="Yemen"/>
    <s v="Commitment"/>
    <s v="Sweden"/>
    <s v="Sweden"/>
    <s v="United Nations High Commissioner for Refugees"/>
    <s v="UN Agencies"/>
    <s v="UNHCR"/>
    <m/>
    <s v="Yemen"/>
    <s v="Complex Emergency"/>
    <s v="Cash"/>
    <n v="199925"/>
    <m/>
    <s v="Donor"/>
    <d v="2013-07-25T14:53:00"/>
    <d v="2013-07-25T14:53:00"/>
    <n v="2013"/>
    <s v="Yemen"/>
    <s v="Appeal projects, not including sub-set"/>
    <n v="0"/>
    <d v="2013-01-01T00:00:00"/>
    <d v="2013-12-31T00:00:00"/>
    <s v="NOT SPECIFIED"/>
    <s v="NOT SPECIFIED"/>
    <s v="0-No signs that gender issues were considered in project design"/>
  </r>
  <r>
    <x v="45"/>
    <s v="Danish Refugee Council"/>
    <s v="Yemen 2013"/>
    <s v="Yemen Humanitarian Response Plan 2013"/>
    <s v="YEM-13/ER/54512/5181"/>
    <s v="Building humanitarian response and institutional capacity among local NGOs in Yemen"/>
    <n v="2013"/>
    <n v="337748"/>
    <n v="0"/>
    <s v="Building humanitarian response and institutional capacity among local NGOs in Yemen (7F-07300.01)"/>
    <n v="306000"/>
    <s v="CHF"/>
    <d v="2013-12-01T00:00:00"/>
    <s v="EARLY RECOVERY"/>
    <s v="ECONOMIC RECOVERY AND INFRASTRUCTURE"/>
    <s v="Yemen"/>
    <s v="Commitment"/>
    <s v="Switzerland"/>
    <s v="Switzerland"/>
    <s v="Danish Refugee Council"/>
    <s v="NGOs"/>
    <s v="DRC"/>
    <m/>
    <s v="Yemen"/>
    <s v="Complex Emergency"/>
    <s v="Cash"/>
    <n v="206038"/>
    <m/>
    <s v="Donor"/>
    <d v="2014-01-07T15:15:00"/>
    <d v="2014-01-07T15:15:00"/>
    <n v="2013"/>
    <s v="Yemen"/>
    <s v="Appeal projects, not including sub-set"/>
    <n v="473179"/>
    <d v="2013-01-01T00:00:00"/>
    <d v="2013-12-31T00:00:00"/>
    <s v="OTHER"/>
    <s v="MEDIUM"/>
    <s v="0-No signs that gender issues were considered in project design"/>
  </r>
  <r>
    <x v="45"/>
    <s v="Danish Refugee Council"/>
    <s v="Yemen 2013"/>
    <s v="Yemen Humanitarian Response Plan 2013"/>
    <s v="YEM-13/MS/54516/R/5181"/>
    <s v="Human-rights based response to protection risks faced by new arrivals (migrants, asylum seekers and refugees) to Yemen"/>
    <n v="2013"/>
    <n v="537634"/>
    <n v="0"/>
    <s v="DRC – Contribution to Development of an Effective Response to Mixed Migration Horn of Africa/Yemen (7F-07671.02)"/>
    <n v="500000"/>
    <s v="CHF"/>
    <d v="2013-03-01T00:00:00"/>
    <s v="MULTI-SECTOR : REFUGEES, ASYLUM SEEKERS &amp; MIGRANTS"/>
    <s v="MULTI-SECTOR"/>
    <s v="Yemen"/>
    <s v="Paid contribution"/>
    <s v="Switzerland"/>
    <s v="Switzerland"/>
    <s v="Danish Refugee Council"/>
    <s v="NGOs"/>
    <s v="DRC"/>
    <m/>
    <s v="Yemen"/>
    <s v="Complex Emergency"/>
    <s v="Cash"/>
    <n v="196350"/>
    <m/>
    <s v="Donor and Agency"/>
    <d v="2013-05-30T15:35:00"/>
    <d v="2013-04-26T17:57:00"/>
    <n v="2013"/>
    <s v="Yemen"/>
    <s v="Appeal projects, not including sub-set"/>
    <n v="784900"/>
    <d v="2013-01-01T00:00:00"/>
    <d v="2013-12-31T00:00:00"/>
    <s v="SOUTH"/>
    <s v="HIGH"/>
    <s v="1-The project is designed to contribute in some limited way to gender equality"/>
  </r>
  <r>
    <x v="45"/>
    <s v="Office for the Coordination of Humanitarian Affairs"/>
    <s v="Yemen 2013"/>
    <s v="Yemen Humanitarian Response Plan 2013"/>
    <s v="YEM-13/CSS/56333/R/119"/>
    <s v="Strengthening Humanitarian Coordination and Advocacy in Yemen"/>
    <n v="2013"/>
    <n v="533049"/>
    <n v="0"/>
    <s v="Strengthening Humanitarian Coordination and Advocacy in Yemen OCT 4179"/>
    <n v="500000"/>
    <s v="CHF"/>
    <d v="2013-04-01T00:00:00"/>
    <s v="COORDINATION AND SUPPORT SERVICES"/>
    <s v="COORDINATION AND SUPPORT SERVICES"/>
    <s v="Yemen"/>
    <s v="Paid contribution"/>
    <s v="Switzerland"/>
    <s v="Switzerland"/>
    <s v="Office for the Coordination of Humanitarian Affairs"/>
    <s v="UN Agencies"/>
    <s v="OCHA"/>
    <m/>
    <s v="Yemen"/>
    <s v="Complex Emergency"/>
    <s v="Cash"/>
    <n v="198366"/>
    <m/>
    <s v="Agency"/>
    <d v="2013-06-12T14:54:00"/>
    <d v="2013-06-12T14:54:00"/>
    <n v="2013"/>
    <s v="Yemen"/>
    <s v="Appeal projects, not including sub-set"/>
    <n v="4858714"/>
    <d v="2013-01-01T00:00:00"/>
    <d v="2013-12-31T00:00:00"/>
    <s v="OTHER"/>
    <s v="HIGH"/>
    <s v="2a-The project is designed to contribute significantly to gender equality"/>
  </r>
  <r>
    <x v="45"/>
    <s v="United Nations Children's Fund"/>
    <s v="Yemen 2013"/>
    <s v="Yemen Humanitarian Response Plan 2013"/>
    <s v="YEM-13/P-HR-RL/55560/R/124"/>
    <s v="Monitoring, reporting and advocacy to protect children from grave child rights violations in conflict affected areas in Yemen "/>
    <n v="2013"/>
    <n v="55000"/>
    <n v="0"/>
    <s v="Monitoring, reporting and advocacy to protect children from grave child rights violations in conflict affected areas in Yemen "/>
    <s v=""/>
    <s v="USD"/>
    <d v="2013-05-14T00:00:00"/>
    <s v="PROTECTION"/>
    <s v="PROTECTION/HUMAN RIGHTS/RULE OF LAW"/>
    <s v="Yemen"/>
    <s v="Paid contribution"/>
    <s v="Switzerland"/>
    <s v="Switzerland"/>
    <s v="United Nations Children's Fund"/>
    <s v="UN Agencies"/>
    <s v="UNICEF"/>
    <m/>
    <s v="Yemen"/>
    <s v="Complex Emergency"/>
    <s v="Cash"/>
    <n v="203488"/>
    <m/>
    <s v="Agency"/>
    <d v="2013-11-04T15:39:00"/>
    <d v="2013-11-04T15:39:00"/>
    <n v="2013"/>
    <s v="Yemen"/>
    <s v="Appeal projects, not including sub-set"/>
    <n v="1375000"/>
    <d v="2013-01-01T00:00:00"/>
    <d v="2013-12-31T00:00:00"/>
    <s v="OTHER"/>
    <s v="HIGH"/>
    <s v="2a-The project is designed to contribute significantly to gender equality"/>
  </r>
  <r>
    <x v="45"/>
    <s v="United Nations Children's Fund"/>
    <s v="Yemen 2013"/>
    <s v="Yemen Humanitarian Response Plan 2013"/>
    <s v="YEM-13/P-HR-RL/55706/R/124"/>
    <s v="Protection of conflict/civil unrest affected and other vulnerable girls and boys from violence, neglect, exploitation and  abuse in the prioritized districts of northern, southern, western and central governorates of Yemen"/>
    <n v="2013"/>
    <n v="113807"/>
    <n v="0"/>
    <s v="Protection of conflict/civil unrest affected and other vulnerable girls and boys from violence, neglect, exploitation and abuse in the prioritized districts of northern, southern, western and central governorates of Yemen "/>
    <s v=""/>
    <s v="USD"/>
    <d v="2013-05-14T00:00:00"/>
    <s v="PROTECTION"/>
    <s v="PROTECTION/HUMAN RIGHTS/RULE OF LAW"/>
    <s v="Yemen"/>
    <s v="Paid contribution"/>
    <s v="Switzerland"/>
    <s v="Switzerland"/>
    <s v="United Nations Children's Fund"/>
    <s v="UN Agencies"/>
    <s v="UNICEF"/>
    <m/>
    <s v="Yemen"/>
    <s v="Complex Emergency"/>
    <s v="Cash"/>
    <n v="199070"/>
    <m/>
    <s v="Agency"/>
    <d v="2013-06-24T18:22:00"/>
    <d v="2013-06-24T18:22:00"/>
    <n v="2013"/>
    <s v="Yemen"/>
    <s v="Appeal projects, not including sub-set"/>
    <n v="5000000"/>
    <d v="2013-01-01T00:00:00"/>
    <d v="2013-12-31T00:00:00"/>
    <s v="OTHER"/>
    <s v="HIGH"/>
    <s v="2a-The project is designed to contribute significantly to gender equality"/>
  </r>
  <r>
    <x v="45"/>
    <s v="United Nations Children's Fund"/>
    <s v="Yemen 2013"/>
    <s v="Yemen Humanitarian Response Plan 2013"/>
    <s v="YEM-13/WS/56021/124"/>
    <s v="WASH Emergency Project for Yemen "/>
    <n v="2013"/>
    <n v="364243"/>
    <n v="0"/>
    <s v="WASH Emergency Project for Yemen "/>
    <s v=""/>
    <s v="USD"/>
    <d v="2013-05-14T00:00:00"/>
    <s v="WATER, SANITATION AND HYGIENE"/>
    <s v="WATER AND SANITATION"/>
    <s v="Yemen"/>
    <s v="Paid contribution"/>
    <s v="Switzerland"/>
    <s v="Switzerland"/>
    <s v="United Nations Children's Fund"/>
    <s v="UN Agencies"/>
    <s v="UNICEF"/>
    <m/>
    <s v="Yemen"/>
    <s v="Complex Emergency"/>
    <s v="Cash"/>
    <n v="199069"/>
    <m/>
    <s v="Agency"/>
    <d v="2013-06-24T18:21:00"/>
    <d v="2013-06-24T18:21:00"/>
    <n v="2013"/>
    <s v="Yemen"/>
    <s v="Appeal projects, not including sub-set"/>
    <n v="27772491"/>
    <d v="2013-01-01T00:00:00"/>
    <d v="2013-12-31T00:00:00"/>
    <s v="OTHER"/>
    <s v="HIGH"/>
    <s v="2a-The project is designed to contribute significantly to gender equality"/>
  </r>
  <r>
    <x v="45"/>
    <s v="United Nations High Commissioner for Refugees"/>
    <s v="Yemen 2013"/>
    <s v="Yemen Humanitarian Response Plan 2013"/>
    <s v="YEM-13/MS/55275/R/120"/>
    <s v="Provision of International Protection and Assistance to Refugees and Asylum Seekers in Yemen"/>
    <n v="2013"/>
    <n v="539957"/>
    <n v="0"/>
    <s v="Provision of International Protection and Assistance to Refugees and Asylum Seekers in Yemen"/>
    <s v=""/>
    <s v="USD"/>
    <d v="2013-04-03T00:00:00"/>
    <s v="MULTI-SECTOR : REFUGEES, ASYLUM SEEKERS &amp; MIGRANTS"/>
    <s v="MULTI-SECTOR"/>
    <s v="Yemen"/>
    <s v="Paid contribution"/>
    <s v="Switzerland"/>
    <s v="Switzerland"/>
    <s v="United Nations High Commissioner for Refugees"/>
    <s v="UN Agencies"/>
    <s v="UNHCR"/>
    <m/>
    <s v="Yemen"/>
    <s v="Complex Emergency"/>
    <s v="Cash"/>
    <n v="195712"/>
    <m/>
    <s v="Agency"/>
    <d v="2013-04-11T10:09:00"/>
    <d v="2013-04-11T10:09:00"/>
    <n v="2013"/>
    <s v="Yemen"/>
    <s v="Appeal projects, not including sub-set"/>
    <n v="34504788"/>
    <d v="2013-01-01T00:00:00"/>
    <d v="2013-12-31T00:00:00"/>
    <s v="OTHER"/>
    <s v="HIGH"/>
    <s v="1-The project is designed to contribute in some limited way to gender equality"/>
  </r>
  <r>
    <x v="45"/>
    <s v="United Nations High Commissioner for Refugees"/>
    <s v="Yemen 2013"/>
    <s v="Yemen Humanitarian Response Plan 2013"/>
    <s v="YEM-13/MS/55275/R/120"/>
    <s v="Provision of International Protection and Assistance to Refugees and Asylum Seekers in Yemen"/>
    <n v="2013"/>
    <n v="558036"/>
    <n v="0"/>
    <s v="Provision of International Protection and Assistance to Refugees and Asylum Seekers in Yemen (7F-01556.87)"/>
    <n v="500000"/>
    <s v="CHF"/>
    <d v="2013-11-01T00:00:00"/>
    <s v="MULTI-SECTOR : REFUGEES, ASYLUM SEEKERS &amp; MIGRANTS"/>
    <s v="MULTI-SECTOR"/>
    <s v="Yemen"/>
    <s v="Commitment"/>
    <s v="Switzerland"/>
    <s v="Switzerland"/>
    <s v="United Nations High Commissioner for Refugees"/>
    <s v="UN Agencies"/>
    <s v="UNHCR"/>
    <m/>
    <s v="Yemen"/>
    <s v="Complex Emergency"/>
    <s v="Cash"/>
    <n v="205800"/>
    <m/>
    <s v="Donor"/>
    <d v="2013-12-28T17:44:00"/>
    <d v="2013-12-28T17:43:00"/>
    <n v="2013"/>
    <s v="Yemen"/>
    <s v="Appeal projects, not including sub-set"/>
    <n v="34504788"/>
    <d v="2013-01-01T00:00:00"/>
    <d v="2013-12-31T00:00:00"/>
    <s v="OTHER"/>
    <s v="HIGH"/>
    <s v="1-The project is designed to contribute in some limited way to gender equality"/>
  </r>
  <r>
    <x v="45"/>
    <s v="Various Recipients (details not yet provided)"/>
    <s v="Yemen 2013"/>
    <m/>
    <m/>
    <m/>
    <n v="2013"/>
    <n v="5376344"/>
    <n v="0"/>
    <s v="Strengthening of International NGO Coordination (7F-08120.02)"/>
    <n v="5000000"/>
    <s v="CHF"/>
    <d v="2013-03-01T00:00:00"/>
    <m/>
    <s v="COORDINATION AND SUPPORT SERVICES"/>
    <s v="Yemen"/>
    <s v="Commitment"/>
    <s v="Switzerland"/>
    <s v="Switzerland"/>
    <s v="Various Recipients (details not yet provided)"/>
    <s v="Other"/>
    <s v="Various Recipients"/>
    <m/>
    <s v="Yemen"/>
    <s v="Complex Emergency"/>
    <s v="Cash"/>
    <n v="196349"/>
    <m/>
    <s v="Donor"/>
    <d v="2013-04-26T17:56:00"/>
    <d v="2013-04-26T17:56:00"/>
    <m/>
    <m/>
    <s v="Appeal projects, not including sub-set"/>
    <m/>
    <m/>
    <m/>
    <m/>
    <m/>
    <m/>
  </r>
  <r>
    <x v="45"/>
    <s v="Various Recipients (details not yet provided)"/>
    <s v="Yemen 2013"/>
    <m/>
    <m/>
    <m/>
    <n v="2013"/>
    <n v="985667"/>
    <n v="0"/>
    <s v="Running Costs Program Office Sana’a (7F-06836.04)"/>
    <n v="894000"/>
    <s v="CHF"/>
    <d v="2013-12-01T00:00:00"/>
    <m/>
    <s v="COORDINATION AND SUPPORT SERVICES"/>
    <s v="Yemen"/>
    <s v="Commitment"/>
    <s v="Switzerland"/>
    <s v="Switzerland"/>
    <s v="Various Recipients (details not yet provided)"/>
    <s v="Other"/>
    <s v="Various Recipients"/>
    <m/>
    <s v="Yemen"/>
    <s v="Complex Emergency"/>
    <s v="Cash"/>
    <n v="206019"/>
    <m/>
    <s v="Donor"/>
    <d v="2014-01-07T14:51:00"/>
    <d v="2014-01-07T14:51:00"/>
    <m/>
    <m/>
    <s v="Appeal projects, not including sub-set"/>
    <m/>
    <m/>
    <m/>
    <m/>
    <m/>
    <m/>
  </r>
  <r>
    <x v="45"/>
    <s v="World Food Programme"/>
    <s v="Yemen 2013"/>
    <s v="Yemen Humanitarian Response Plan 2013"/>
    <s v="YEM-13/F/54865/561"/>
    <s v="Emergency Food support to food insecure and conflict affected people"/>
    <n v="2013"/>
    <n v="1058201"/>
    <n v="0"/>
    <s v="Emergency Food support to food insecure and conflict affected people"/>
    <s v=""/>
    <s v="USD"/>
    <d v="2013-10-17T00:00:00"/>
    <s v="FOOD SECURITY AND AGRICULTURE"/>
    <s v="FOOD"/>
    <s v="Yemen"/>
    <s v="Paid contribution"/>
    <s v="Switzerland"/>
    <s v="Switzerland"/>
    <s v="World Food Programme"/>
    <s v="UN Agencies"/>
    <s v="WFP"/>
    <m/>
    <s v="Yemen"/>
    <s v="Complex Emergency"/>
    <s v="Cash"/>
    <n v="203631"/>
    <m/>
    <s v="Agency"/>
    <d v="2013-11-06T14:29:00"/>
    <d v="2013-11-06T14:29:00"/>
    <n v="2013"/>
    <s v="Yemen"/>
    <s v="Appeal projects, not including sub-set"/>
    <n v="207346457"/>
    <d v="2013-01-01T00:00:00"/>
    <d v="2013-12-31T00:00:00"/>
    <s v="OTHER"/>
    <s v="HIGH"/>
    <s v="1-The project is designed to contribute in some limited way to gender equality"/>
  </r>
  <r>
    <x v="45"/>
    <s v="World Food Programme"/>
    <s v="Yemen 2013"/>
    <s v="Yemen Humanitarian Response Plan 2013"/>
    <s v="YEM-13/MS/54181/R/561"/>
    <s v="Protracted Relief and Recovery Assistance for Refugees in Yemen"/>
    <n v="2013"/>
    <n v="1075269"/>
    <n v="0"/>
    <s v="Protracted Relief and Recovery Assistance for Refugees in Yemen"/>
    <s v=""/>
    <s v="USD"/>
    <d v="2013-03-18T00:00:00"/>
    <s v="MULTI-SECTOR : REFUGEES, ASYLUM SEEKERS &amp; MIGRANTS"/>
    <s v="MULTI-SECTOR"/>
    <s v="Yemen"/>
    <s v="Paid contribution"/>
    <s v="Switzerland"/>
    <s v="Switzerland"/>
    <s v="World Food Programme"/>
    <s v="UN Agencies"/>
    <s v="WFP"/>
    <m/>
    <s v="Yemen"/>
    <s v="Complex Emergency"/>
    <s v="Cash"/>
    <n v="193904"/>
    <m/>
    <s v="Agency"/>
    <d v="2013-03-19T15:57:00"/>
    <d v="2013-03-19T15:57:00"/>
    <n v="2013"/>
    <s v="Yemen"/>
    <s v="Appeal projects, not including sub-set"/>
    <n v="3944701"/>
    <d v="2013-01-01T00:00:00"/>
    <d v="2013-12-31T00:00:00"/>
    <s v="OTHER"/>
    <s v="HIGH"/>
    <s v="2a-The project is designed to contribute significantly to gender equality"/>
  </r>
  <r>
    <x v="71"/>
    <s v="Emergency Response Fund (OCHA)"/>
    <s v="Yemen 2013"/>
    <s v="Yemen Humanitarian Response Plan 2013"/>
    <s v="YEM-13/SNYS/57086/8487"/>
    <s v="Emergency Response Fund for Yemen - projected needs $15 million (the figure shown for 'funding' is the unallocated balance of the fund) "/>
    <n v="2013"/>
    <n v="-290484"/>
    <n v="0"/>
    <s v="Balancing entry for fund allocation 200543"/>
    <m/>
    <s v="USD"/>
    <d v="2013-07-14T00:00:00"/>
    <s v="CLUSTER NOT YET SPECIFIED"/>
    <s v="SECTOR NOT YET SPECIFIED"/>
    <s v="Yemen"/>
    <s v="Commitment"/>
    <s v="The Humanitarian Forum Yemen"/>
    <s v="Private (individuals &amp; organisations)"/>
    <s v="Emergency Response Fund (OCHA)"/>
    <s v="UN Agencies"/>
    <s v="ERF (OCHA)"/>
    <m/>
    <s v="Yemen"/>
    <s v="Complex Emergency"/>
    <s v="Cash"/>
    <n v="200544"/>
    <m/>
    <s v="Donor"/>
    <d v="2013-08-14T16:13:00"/>
    <d v="2013-08-14T16:13:00"/>
    <n v="2013"/>
    <s v="Yemen"/>
    <s v="Appeal projects, not including sub-set"/>
    <n v="0"/>
    <d v="2013-01-01T00:00:00"/>
    <d v="2013-12-31T00:00:00"/>
    <s v="NOT SPECIFIED"/>
    <s v="HIGH"/>
    <s v="3-Not Specified"/>
  </r>
  <r>
    <x v="71"/>
    <s v="Emergency Response Fund (OCHA)"/>
    <s v="Yemen 2013"/>
    <s v="Yemen Humanitarian Response Plan 2013"/>
    <s v="YEM-13/SNYS/57086/8487"/>
    <s v="Emergency Response Fund for Yemen - projected needs $15 million (the figure shown for 'funding' is the unallocated balance of the fund) "/>
    <n v="2013"/>
    <n v="-294940"/>
    <n v="0"/>
    <s v="Balancing entry for fund allocation 200537"/>
    <m/>
    <s v="USD"/>
    <d v="2013-07-22T00:00:00"/>
    <s v="CLUSTER NOT YET SPECIFIED"/>
    <s v="SECTOR NOT YET SPECIFIED"/>
    <s v="Yemen"/>
    <s v="Commitment"/>
    <s v="The Humanitarian Forum Yemen"/>
    <s v="Private (individuals &amp; organisations)"/>
    <s v="Emergency Response Fund (OCHA)"/>
    <s v="UN Agencies"/>
    <s v="ERF (OCHA)"/>
    <m/>
    <s v="Yemen"/>
    <s v="Complex Emergency"/>
    <s v="Cash"/>
    <n v="201364"/>
    <m/>
    <s v="Donor"/>
    <d v="2013-08-14T16:13:00"/>
    <d v="2013-08-14T16:13:00"/>
    <n v="2013"/>
    <s v="Yemen"/>
    <s v="Appeal projects, not including sub-set"/>
    <n v="0"/>
    <d v="2013-01-01T00:00:00"/>
    <d v="2013-12-31T00:00:00"/>
    <s v="NOT SPECIFIED"/>
    <s v="HIGH"/>
    <s v="3-Not Specified"/>
  </r>
  <r>
    <x v="72"/>
    <s v="Red Crescent Society of the United Arab Emirates"/>
    <s v="Yemen 2013"/>
    <m/>
    <m/>
    <m/>
    <n v="2013"/>
    <n v="1361285"/>
    <n v="0"/>
    <s v="In-Kind Contribution - UAE Red Crescent Authority provided food and food parcels for poor families in cooperation with UAE Embassy and UAE Red Crescent office in Yemen. (YEM-2013-001)"/>
    <n v="5000000"/>
    <s v="AED"/>
    <d v="2013-03-21T00:00:00"/>
    <m/>
    <s v="FOOD"/>
    <s v="Yemen"/>
    <s v="Paid contribution"/>
    <s v="United Arab Emirates"/>
    <s v="United Arab Emirates"/>
    <s v="Red Crescent Society of the United Arab Emirates"/>
    <s v="Red Cross / Red Crescent"/>
    <s v="United Arab Emirates RC"/>
    <m/>
    <s v="Yemen"/>
    <s v="Complex Emergency"/>
    <s v="InKind"/>
    <n v="198643"/>
    <m/>
    <s v="Donor"/>
    <d v="2013-06-17T12:07:00"/>
    <d v="2013-06-17T12:07:00"/>
    <m/>
    <m/>
    <s v="Appeal projects, not including sub-set"/>
    <m/>
    <m/>
    <m/>
    <m/>
    <m/>
    <m/>
  </r>
  <r>
    <x v="47"/>
    <s v="CARE International"/>
    <s v="Yemen 2013"/>
    <s v="Yemen Humanitarian Response Plan 2013"/>
    <s v="YEM-13/A/54833/5645"/>
    <s v="Contributing to improve the food security and agricultural livelihoods and strengthening resilience for vulnerable conflict and non-conflict affected households in Hajja, Amran, Raymah, Lahj"/>
    <n v="2013"/>
    <n v="1450090"/>
    <n v="0"/>
    <s v="Contributing to improve the food security and agricultural livelihoods and strengthening resilience for vulnerable conflict and non-conflict affected households in Hajja, Amran, Raymah, Lahj "/>
    <n v="899056"/>
    <s v="GBP"/>
    <d v="2013-10-07T00:00:00"/>
    <s v="FOOD SECURITY AND AGRICULTURE"/>
    <s v="AGRICULTURE"/>
    <s v="Yemen"/>
    <s v="Paid contribution"/>
    <s v="United Kingdom "/>
    <s v="United Kingdom"/>
    <s v="CARE International"/>
    <s v="NGOs"/>
    <s v="CARE"/>
    <m/>
    <s v="Yemen"/>
    <s v="Complex Emergency"/>
    <s v="Cash"/>
    <n v="202478"/>
    <m/>
    <s v="Donor"/>
    <d v="2014-05-26T17:30:00"/>
    <d v="2013-10-09T15:38:00"/>
    <n v="2013"/>
    <s v="Yemen"/>
    <s v="Appeal projects, not including sub-set"/>
    <n v="2500000"/>
    <d v="2013-01-01T00:00:00"/>
    <d v="2013-12-31T00:00:00"/>
    <s v="OTHER"/>
    <s v="HIGH"/>
    <s v="1-The project is designed to contribute in some limited way to gender equality"/>
  </r>
  <r>
    <x v="47"/>
    <s v="CARE International"/>
    <s v="Yemen 2013"/>
    <s v="Yemen Humanitarian Response Plan 2013"/>
    <s v="YEM-13/WS/55372/5645"/>
    <s v="Contributing to improved/maintained health through improved WASH Interventions for IDPs and vulnerable conflict and non-conflict affected people in Hajjah, Amran,  Raymah, and Lahj  Governorate"/>
    <n v="2013"/>
    <n v="216789"/>
    <n v="0"/>
    <s v="for the rehabilitation of water points and hygiene promotion activities in Amran and Hajjah. Including school and community mobilization and the distribution of hygiene materials / kits_x000d__x000a_"/>
    <s v=""/>
    <s v="USD"/>
    <d v="2013-05-21T00:00:00"/>
    <s v="WATER, SANITATION AND HYGIENE"/>
    <s v="WATER AND SANITATION"/>
    <s v="Yemen"/>
    <s v="Paid contribution"/>
    <s v="United Kingdom "/>
    <s v="United Kingdom"/>
    <s v="CARE International"/>
    <s v="NGOs"/>
    <s v="CARE"/>
    <m/>
    <s v="Yemen"/>
    <s v="Complex Emergency"/>
    <s v="Cash"/>
    <n v="197307"/>
    <m/>
    <s v="Agency"/>
    <d v="2013-05-27T15:22:00"/>
    <d v="2013-05-27T15:22:00"/>
    <n v="2013"/>
    <s v="Yemen"/>
    <s v="Appeal projects, not including sub-set"/>
    <n v="3000000"/>
    <d v="2013-01-01T00:00:00"/>
    <d v="2013-12-31T00:00:00"/>
    <s v="OTHER"/>
    <s v="HIGH"/>
    <s v="2a-The project is designed to contribute significantly to gender equality"/>
  </r>
  <r>
    <x v="47"/>
    <s v="Emergency Response Fund (OCHA)"/>
    <s v="Yemen 2013"/>
    <s v="Yemen Humanitarian Response Plan 2013"/>
    <s v="YEM-13/SNYS/57086/8487"/>
    <s v="Emergency Response Fund for Yemen - projected needs $15 million (the figure shown for 'funding' is the unallocated balance of the fund) "/>
    <n v="2013"/>
    <n v="1044776"/>
    <n v="0"/>
    <s v="Emergency Response Fund for Yemen - projected needs $15 million (the figure shown for 'funding' is the unallocated balance of the fund) [OCT 4033]"/>
    <n v="700000"/>
    <s v="GBP"/>
    <d v="2013-12-10T00:00:00"/>
    <s v="CLUSTER NOT YET SPECIFIED"/>
    <s v="SECTOR NOT YET SPECIFIED"/>
    <s v="Yemen"/>
    <s v="Paid contribution"/>
    <s v="United Kingdom "/>
    <s v="United Kingdom"/>
    <s v="Emergency Response Fund (OCHA)"/>
    <s v="UN Agencies"/>
    <s v="ERF (OCHA)"/>
    <m/>
    <s v="Yemen"/>
    <s v="Complex Emergency"/>
    <s v="Cash"/>
    <n v="205277"/>
    <m/>
    <s v="Donor and Agency"/>
    <d v="2014-05-26T17:42:00"/>
    <d v="2013-12-12T14:39:00"/>
    <n v="2013"/>
    <s v="Yemen"/>
    <s v="Appeal projects, not including sub-set"/>
    <n v="0"/>
    <d v="2013-01-01T00:00:00"/>
    <d v="2013-12-31T00:00:00"/>
    <s v="NOT SPECIFIED"/>
    <s v="HIGH"/>
    <s v="3-Not Specified"/>
  </r>
  <r>
    <x v="47"/>
    <s v="Emergency Response Fund (OCHA)"/>
    <s v="Yemen 2013"/>
    <s v="Yemen Humanitarian Response Plan 2013"/>
    <s v="YEM-13/SNYS/57086/8487"/>
    <s v="Emergency Response Fund for Yemen - projected needs $15 million (the figure shown for 'funding' is the unallocated balance of the fund) "/>
    <n v="2013"/>
    <n v="2686567"/>
    <n v="0"/>
    <s v="to be allocated to specific projects"/>
    <n v="1800000"/>
    <s v="GBP"/>
    <d v="2013-03-22T00:00:00"/>
    <s v="CLUSTER NOT YET SPECIFIED"/>
    <s v="SECTOR NOT YET SPECIFIED"/>
    <s v="Yemen"/>
    <s v="Paid contribution"/>
    <s v="United Kingdom "/>
    <s v="United Kingdom"/>
    <s v="Emergency Response Fund (OCHA)"/>
    <s v="UN Agencies"/>
    <s v="ERF (OCHA)"/>
    <m/>
    <s v="Yemen"/>
    <s v="Complex Emergency"/>
    <s v="Cash"/>
    <n v="193933"/>
    <m/>
    <s v="Donor and Agency"/>
    <d v="2014-05-26T17:22:00"/>
    <d v="2013-03-19T17:28:00"/>
    <n v="2013"/>
    <s v="Yemen"/>
    <s v="Appeal projects, not including sub-set"/>
    <n v="0"/>
    <d v="2013-01-01T00:00:00"/>
    <d v="2013-12-31T00:00:00"/>
    <s v="NOT SPECIFIED"/>
    <s v="HIGH"/>
    <s v="3-Not Specified"/>
  </r>
  <r>
    <x v="47"/>
    <s v="International Organization for Migration"/>
    <s v="Yemen 2013"/>
    <s v="Yemen Humanitarian Response Plan 2013"/>
    <s v="YEM-13/A/55059/298"/>
    <s v="Rebuilding Livelihoods in Al-Jawf Governorate to Support Early Recovery"/>
    <n v="2013"/>
    <n v="1287417"/>
    <n v="0"/>
    <s v="To improve food security and increase community resilience to shocks by providing food assistance, safe water, emergency livelihoods support, shelter and protection services over two years. This will benefit chronically vulnerable communities affected by "/>
    <n v="972000"/>
    <s v="EUR"/>
    <d v="2013-09-01T00:00:00"/>
    <s v="FOOD SECURITY AND AGRICULTURE"/>
    <s v="AGRICULTURE"/>
    <s v="Yemen"/>
    <s v="Commitment"/>
    <s v="United Kingdom "/>
    <s v="United Kingdom"/>
    <s v="International Organization for Migration"/>
    <s v="UN Agencies"/>
    <s v="IOM"/>
    <m/>
    <s v="Yemen"/>
    <s v="Complex Emergency"/>
    <s v="Cash"/>
    <n v="214346"/>
    <m/>
    <s v="Donor"/>
    <d v="2014-06-24T17:48:00"/>
    <d v="2014-06-24T17:48:00"/>
    <n v="2013"/>
    <s v="Yemen"/>
    <s v="Appeal projects, not including sub-set"/>
    <n v="3842895"/>
    <d v="2013-01-01T00:00:00"/>
    <d v="2013-12-31T00:00:00"/>
    <s v="NORTH"/>
    <s v="HIGH"/>
    <s v="1-The project is designed to contribute in some limited way to gender equality"/>
  </r>
  <r>
    <x v="47"/>
    <s v="Office for the Coordination of Humanitarian Affairs"/>
    <s v="Yemen 2013"/>
    <s v="Yemen Humanitarian Response Plan 2013"/>
    <s v="YEM-13/CSS/56333/R/119"/>
    <s v="Strengthening Humanitarian Coordination and Advocacy in Yemen"/>
    <n v="2013"/>
    <n v="413223"/>
    <n v="0"/>
    <s v="Strengthening Humanitarian Coordination and Advocacy in Yemen (OCT 4217)"/>
    <n v="250000"/>
    <s v="GBP"/>
    <d v="2013-07-17T00:00:00"/>
    <s v="COORDINATION AND SUPPORT SERVICES"/>
    <s v="COORDINATION AND SUPPORT SERVICES"/>
    <s v="Yemen"/>
    <s v="Paid contribution"/>
    <s v="United Kingdom "/>
    <s v="United Kingdom"/>
    <s v="Office for the Coordination of Humanitarian Affairs"/>
    <s v="UN Agencies"/>
    <s v="OCHA"/>
    <m/>
    <s v="Yemen"/>
    <s v="Complex Emergency"/>
    <s v="Cash"/>
    <n v="199785"/>
    <m/>
    <s v="Agency"/>
    <d v="2014-02-17T15:09:00"/>
    <d v="2013-07-18T17:55:00"/>
    <n v="2013"/>
    <s v="Yemen"/>
    <s v="Appeal projects, not including sub-set"/>
    <n v="4858714"/>
    <d v="2013-01-01T00:00:00"/>
    <d v="2013-12-31T00:00:00"/>
    <s v="OTHER"/>
    <s v="HIGH"/>
    <s v="2a-The project is designed to contribute significantly to gender equality"/>
  </r>
  <r>
    <x v="47"/>
    <s v="OXFAM GB"/>
    <s v="Yemen 2013"/>
    <s v="Yemen Humanitarian Response Plan 2013"/>
    <s v="YEM-13/ER/53824/R/5120"/>
    <s v="Integrated food security and early recovery project for vulnerable women and men in Yemen.  "/>
    <n v="2013"/>
    <n v="3225806"/>
    <n v="0"/>
    <s v="Yemen Emergency Food Security Response - Cash transfer"/>
    <n v="2000000"/>
    <s v="GBP"/>
    <d v="2013-04-01T00:00:00"/>
    <s v="FOOD SECURITY AND AGRICULTURE"/>
    <s v="ECONOMIC RECOVERY AND INFRASTRUCTURE"/>
    <s v="Yemen"/>
    <s v="Paid contribution"/>
    <s v="United Kingdom "/>
    <s v="United Kingdom"/>
    <s v="Oxfam/Community Aid Abroad/Intermon/Novib"/>
    <s v="NGOs"/>
    <s v="OXFAM GB"/>
    <m/>
    <s v="Yemen"/>
    <s v="Complex Emergency"/>
    <s v="Cash"/>
    <n v="199016"/>
    <m/>
    <s v="Agency"/>
    <d v="2014-06-24T17:31:00"/>
    <d v="2013-06-24T11:56:00"/>
    <n v="2013"/>
    <s v="Yemen"/>
    <s v="Appeal projects, not including sub-set"/>
    <n v="7187500"/>
    <d v="2013-01-01T00:00:00"/>
    <d v="2013-12-31T00:00:00"/>
    <s v="OTHER"/>
    <s v="HIGH"/>
    <s v="1-The project is designed to contribute in some limited way to gender equality"/>
  </r>
  <r>
    <x v="47"/>
    <s v="OXFAM GB"/>
    <s v="Yemen 2013"/>
    <s v="Yemen Humanitarian Response Plan 2013"/>
    <s v="YEM-13/ER/53824/R/5120"/>
    <s v="Integrated food security and early recovery project for vulnerable women and men in Yemen.  "/>
    <n v="2013"/>
    <n v="6462036"/>
    <n v="0"/>
    <s v="Providing food secuirty through direct cash transfers (203119-102)"/>
    <n v="4000000"/>
    <s v="GBP"/>
    <d v="2013-01-01T00:00:00"/>
    <s v="FOOD SECURITY AND AGRICULTURE"/>
    <s v="ECONOMIC RECOVERY AND INFRASTRUCTURE"/>
    <s v="Yemen"/>
    <s v="Commitment"/>
    <s v="United Kingdom "/>
    <s v="United Kingdom"/>
    <s v="Oxfam/Community Aid Abroad/Intermon/Novib"/>
    <s v="NGOs"/>
    <s v="OXFAM GB"/>
    <m/>
    <s v="Yemen"/>
    <s v="Complex Emergency"/>
    <s v="Cash"/>
    <n v="214344"/>
    <m/>
    <s v="Donor"/>
    <d v="2014-06-24T17:35:00"/>
    <d v="2014-06-24T17:35:00"/>
    <n v="2013"/>
    <s v="Yemen"/>
    <s v="Appeal projects, not including sub-set"/>
    <n v="7187500"/>
    <d v="2013-01-01T00:00:00"/>
    <d v="2013-12-31T00:00:00"/>
    <s v="OTHER"/>
    <s v="HIGH"/>
    <s v="1-The project is designed to contribute in some limited way to gender equality"/>
  </r>
  <r>
    <x v="47"/>
    <s v="OXFAM GB"/>
    <s v="Yemen 2013"/>
    <s v="Yemen Humanitarian Response Plan 2013"/>
    <s v="YEM-13/WS/54026/R/5120"/>
    <s v="Integrated WASH response for communities affected by conflict, food insecurity and malnutrition in Yemen"/>
    <n v="2013"/>
    <n v="3106748"/>
    <n v="0"/>
    <s v="Integrated WASH response for communities affected by conflict, food insecurity and malnutrition in Yemen "/>
    <n v="1926184"/>
    <s v="GBP"/>
    <d v="2013-10-07T00:00:00"/>
    <s v="WATER, SANITATION AND HYGIENE"/>
    <s v="WATER AND SANITATION"/>
    <s v="Yemen"/>
    <s v="Paid contribution"/>
    <s v="United Kingdom "/>
    <s v="United Kingdom"/>
    <s v="Oxfam/Community Aid Abroad/Intermon/Novib"/>
    <s v="NGOs"/>
    <s v="OXFAM GB"/>
    <m/>
    <s v="Yemen"/>
    <s v="Complex Emergency"/>
    <s v="Cash"/>
    <n v="202479"/>
    <m/>
    <s v="Donor"/>
    <d v="2014-05-26T17:27:00"/>
    <d v="2013-10-09T15:40:00"/>
    <n v="2013"/>
    <s v="Yemen"/>
    <s v="Appeal projects, not including sub-set"/>
    <n v="2536000"/>
    <d v="2013-01-01T00:00:00"/>
    <d v="2013-12-31T00:00:00"/>
    <s v="OTHER"/>
    <s v="HIGH"/>
    <s v="2a-The project is designed to contribute significantly to gender equality"/>
  </r>
  <r>
    <x v="47"/>
    <s v="Save the Children "/>
    <s v="Yemen 2013"/>
    <s v="Yemen Humanitarian Response Plan 2013"/>
    <s v="YEM-13/A/54694/6079"/>
    <s v="Food Security and Asset Recovery Program for Vulnerable Yemeni Families "/>
    <n v="2013"/>
    <n v="5707834"/>
    <n v="0"/>
    <s v="Food Security and Asset Recovery Program for Vulnerable Yemeni Families - To provide emergency food assistance to vulnerable families in Taiz and Lahj through food vouchers and cash transfers (203119-101)"/>
    <n v="3538857"/>
    <s v="GBP"/>
    <d v="2013-10-07T00:00:00"/>
    <s v="FOOD SECURITY AND AGRICULTURE"/>
    <s v="AGRICULTURE"/>
    <s v="Yemen"/>
    <s v="Paid contribution"/>
    <s v="United Kingdom "/>
    <s v="United Kingdom"/>
    <s v="Save the Children "/>
    <s v="NGOs"/>
    <s v="SC "/>
    <m/>
    <s v="Yemen"/>
    <s v="Complex Emergency"/>
    <s v="Cash"/>
    <n v="202480"/>
    <m/>
    <s v="Donor"/>
    <d v="2014-06-24T17:24:00"/>
    <d v="2013-10-09T15:46:00"/>
    <n v="2013"/>
    <s v="Yemen"/>
    <s v="Appeal projects, not including sub-set"/>
    <n v="12325000"/>
    <d v="2013-01-01T00:00:00"/>
    <d v="2013-12-31T00:00:00"/>
    <s v="OTHER"/>
    <s v="HIGH"/>
    <s v="1-The project is designed to contribute in some limited way to gender equality"/>
  </r>
  <r>
    <x v="47"/>
    <s v="Save the Children "/>
    <s v="Yemen 2013"/>
    <s v="Yemen Humanitarian Response Plan 2013"/>
    <s v="YEM-13/H/54502/6079"/>
    <s v="Emergency Response to Malnutrition Crisis "/>
    <n v="2013"/>
    <n v="1997876"/>
    <n v="0"/>
    <s v="Emergency Response to Malnutrition Crisis "/>
    <n v="1238683"/>
    <s v="GBP"/>
    <d v="2013-10-07T00:00:00"/>
    <s v="NUTRITION"/>
    <s v="HEALTH"/>
    <s v="Yemen"/>
    <s v="Paid contribution"/>
    <s v="United Kingdom "/>
    <s v="United Kingdom"/>
    <s v="Save the Children "/>
    <s v="NGOs"/>
    <s v="SC "/>
    <m/>
    <s v="Yemen"/>
    <s v="Complex Emergency"/>
    <s v="Cash"/>
    <n v="202477"/>
    <m/>
    <s v="Donor"/>
    <d v="2014-05-26T17:25:00"/>
    <d v="2013-10-09T15:35:00"/>
    <n v="2013"/>
    <s v="Yemen"/>
    <s v="Appeal projects, not including sub-set"/>
    <n v="8000000"/>
    <d v="2013-01-01T00:00:00"/>
    <d v="2013-12-31T00:00:00"/>
    <s v="OTHER"/>
    <s v="HIGH"/>
    <s v="2a-The project is designed to contribute significantly to gender equality"/>
  </r>
  <r>
    <x v="47"/>
    <s v="United Nations Children's Fund"/>
    <s v="Yemen 2013"/>
    <s v="Yemen Humanitarian Response Plan 2013"/>
    <s v="YEM-13/H/54541/R/124"/>
    <s v="Scaling up the integrated management of severe acute under nutrition among under 5 girls and boys approach in the most vulnerable communities in Yemen."/>
    <n v="2013"/>
    <n v="2212912"/>
    <n v="0"/>
    <s v="Scaling up the integrated management of severe acute under nutrition among under 5 girls and boys approach in the most vulnerable communities in Yemen"/>
    <n v="1416264"/>
    <s v="GBP"/>
    <d v="2013-07-01T00:00:00"/>
    <s v="NUTRITION"/>
    <s v="HEALTH"/>
    <s v="Yemen"/>
    <s v="Paid contribution"/>
    <s v="United Kingdom "/>
    <s v="United Kingdom"/>
    <s v="United Nations Children's Fund"/>
    <s v="UN Agencies"/>
    <s v="UNICEF"/>
    <m/>
    <s v="Yemen"/>
    <s v="Complex Emergency"/>
    <s v="Cash"/>
    <n v="203496"/>
    <m/>
    <s v="Agency"/>
    <d v="2013-11-04T15:52:00"/>
    <d v="2013-11-04T15:50:00"/>
    <n v="2013"/>
    <s v="Yemen"/>
    <s v="Appeal projects, not including sub-set"/>
    <n v="24452004"/>
    <d v="2013-01-01T00:00:00"/>
    <d v="2013-12-31T00:00:00"/>
    <s v="OTHER"/>
    <s v="HIGH"/>
    <s v="2a-The project is designed to contribute significantly to gender equality"/>
  </r>
  <r>
    <x v="47"/>
    <s v="United Nations Children's Fund"/>
    <s v="Yemen 2013"/>
    <s v="Yemen Humanitarian Response Plan 2013"/>
    <s v="YEM-13/H/56149/124"/>
    <s v="Excess mortality and morbidity among girls, boys and women in humanitarian crisis is prevented through mass vaccination campaigns, outreach services and rehabilitation of the primary health care system targeting vulnerable populations in the affected gove"/>
    <n v="2013"/>
    <n v="582258"/>
    <n v="0"/>
    <s v="Excess mortality and morbidity among girls, boys and women in humanitarian crisis is prevented through mass vaccination campaigns, outreach services and rehabilitation of the primary health care system targeting vulnerable populations in the affected gove"/>
    <n v="372645"/>
    <s v="GBP"/>
    <d v="2013-07-01T00:00:00"/>
    <s v="HEALTH"/>
    <s v="HEALTH"/>
    <s v="Yemen"/>
    <s v="Paid contribution"/>
    <s v="United Kingdom "/>
    <s v="United Kingdom"/>
    <s v="United Nations Children's Fund"/>
    <s v="UN Agencies"/>
    <s v="UNICEF"/>
    <m/>
    <s v="Yemen"/>
    <s v="Complex Emergency"/>
    <s v="Cash"/>
    <n v="203495"/>
    <m/>
    <s v="Agency"/>
    <d v="2013-11-04T15:52:00"/>
    <d v="2013-11-04T15:49:00"/>
    <n v="2013"/>
    <s v="Yemen"/>
    <s v="Appeal projects, not including sub-set"/>
    <n v="6900000"/>
    <d v="2013-01-01T00:00:00"/>
    <d v="2013-12-31T00:00:00"/>
    <s v="OTHER"/>
    <s v="HIGH"/>
    <s v="2a-The project is designed to contribute significantly to gender equality"/>
  </r>
  <r>
    <x v="47"/>
    <s v="United Nations Children's Fund"/>
    <s v="Yemen 2013"/>
    <s v="Yemen Humanitarian Response Plan 2013"/>
    <s v="YEM-13/WS/56021/124"/>
    <s v="WASH Emergency Project for Yemen "/>
    <n v="2013"/>
    <n v="1264521"/>
    <n v="0"/>
    <s v="WASH Emergency Project for Yemen  "/>
    <n v="809293"/>
    <s v="GBP"/>
    <d v="2013-07-01T00:00:00"/>
    <s v="WATER, SANITATION AND HYGIENE"/>
    <s v="WATER AND SANITATION"/>
    <s v="Yemen"/>
    <s v="Paid contribution"/>
    <s v="United Kingdom "/>
    <s v="United Kingdom"/>
    <s v="United Nations Children's Fund"/>
    <s v="UN Agencies"/>
    <s v="UNICEF"/>
    <m/>
    <s v="Yemen"/>
    <s v="Complex Emergency"/>
    <s v="Cash"/>
    <n v="203497"/>
    <m/>
    <s v="Agency"/>
    <d v="2013-11-04T15:52:00"/>
    <d v="2013-11-04T15:51:00"/>
    <n v="2013"/>
    <s v="Yemen"/>
    <s v="Appeal projects, not including sub-set"/>
    <n v="27772491"/>
    <d v="2013-01-01T00:00:00"/>
    <d v="2013-12-31T00:00:00"/>
    <s v="OTHER"/>
    <s v="HIGH"/>
    <s v="2a-The project is designed to contribute significantly to gender equality"/>
  </r>
  <r>
    <x v="47"/>
    <s v="Various Recipients (details not yet provided)"/>
    <s v="Yemen 2013"/>
    <m/>
    <m/>
    <m/>
    <n v="2013"/>
    <n v="6935484"/>
    <n v="0"/>
    <s v="Immediate humanitarian response (203810-101)"/>
    <n v="4300000"/>
    <s v="GBP"/>
    <d v="2013-02-01T00:00:00"/>
    <m/>
    <s v="SECTOR NOT YET SPECIFIED"/>
    <s v="Yemen"/>
    <s v="Paid contribution"/>
    <s v="United Kingdom "/>
    <s v="United Kingdom"/>
    <s v="Various Recipients (details not yet provided)"/>
    <s v="Other"/>
    <s v="Various Recipients"/>
    <m/>
    <s v="Yemen"/>
    <s v="Complex Emergency"/>
    <s v="Cash"/>
    <n v="202476"/>
    <m/>
    <s v="Donor"/>
    <d v="2014-09-10T12:06:00"/>
    <d v="2013-10-09T15:31:00"/>
    <m/>
    <m/>
    <s v="Appeal projects, not including sub-set"/>
    <m/>
    <m/>
    <m/>
    <m/>
    <m/>
    <m/>
  </r>
  <r>
    <x v="49"/>
    <s v="Emergency Response Fund (OCHA)"/>
    <s v="Yemen 2013"/>
    <s v="Yemen Humanitarian Response Plan 2013"/>
    <s v="YEM-13/SNYS/57086/8487"/>
    <s v="Emergency Response Fund for Yemen - projected needs $15 million (the figure shown for 'funding' is the unallocated balance of the fund) "/>
    <n v="2013"/>
    <n v="-492859"/>
    <n v="0"/>
    <s v="Balancing entry for fund allocation 200535"/>
    <m/>
    <s v="USD"/>
    <d v="2013-07-28T00:00:00"/>
    <s v="CLUSTER NOT YET SPECIFIED"/>
    <s v="SECTOR NOT YET SPECIFIED"/>
    <s v="Yemen"/>
    <s v="Commitment"/>
    <s v="United Nations Development Programme"/>
    <s v="Allocation of unearmarked funds by UN agencies"/>
    <s v="Emergency Response Fund (OCHA)"/>
    <s v="UN Agencies"/>
    <s v="ERF (OCHA)"/>
    <m/>
    <s v="Yemen"/>
    <s v="Complex Emergency"/>
    <s v="Cash"/>
    <n v="200536"/>
    <m/>
    <s v="Donor"/>
    <d v="2013-08-14T16:13:00"/>
    <d v="2013-08-14T16:13:00"/>
    <n v="2013"/>
    <s v="Yemen"/>
    <s v="Appeal projects, not including sub-set"/>
    <n v="0"/>
    <d v="2013-01-01T00:00:00"/>
    <d v="2013-12-31T00:00:00"/>
    <s v="NOT SPECIFIED"/>
    <s v="HIGH"/>
    <s v="3-Not Specified"/>
  </r>
  <r>
    <x v="51"/>
    <s v="Adventist Development and Relief Agency "/>
    <s v="Yemen 2013"/>
    <m/>
    <m/>
    <m/>
    <n v="2013"/>
    <n v="6114027"/>
    <n v="0"/>
    <s v="Health, Nutrition, Food Vouchers (USAID/FFP)"/>
    <s v=""/>
    <s v="USD"/>
    <d v="2013-09-30T00:00:00"/>
    <m/>
    <s v="HEALTH"/>
    <s v="Yemen"/>
    <s v="Commitment"/>
    <s v="United States of America"/>
    <s v="United States"/>
    <s v="Adventist Development and Relief Agency "/>
    <s v="NGOs"/>
    <s v="ADRA "/>
    <m/>
    <s v="Yemen"/>
    <s v="Complex Emergency"/>
    <s v="Cash"/>
    <n v="203138"/>
    <m/>
    <s v="Donor"/>
    <d v="2013-10-25T17:59:00"/>
    <d v="2013-10-25T17:59:00"/>
    <m/>
    <m/>
    <s v="Appeal projects, not including sub-set"/>
    <m/>
    <m/>
    <m/>
    <m/>
    <m/>
    <m/>
  </r>
  <r>
    <x v="51"/>
    <s v="Adventist Development and Relief Agency "/>
    <s v="Yemen 2013"/>
    <m/>
    <m/>
    <m/>
    <n v="2013"/>
    <n v="663236"/>
    <n v="0"/>
    <s v="Agriculture and Food Security, ERMS, Resilience (USAID/OFDA)"/>
    <s v=""/>
    <s v="USD"/>
    <d v="2013-07-11T00:00:00"/>
    <m/>
    <s v="SECTOR NOT YET SPECIFIED"/>
    <s v="Yemen"/>
    <s v="Commitment"/>
    <s v="United States of America"/>
    <s v="United States"/>
    <s v="Adventist Development and Relief Agency "/>
    <s v="NGOs"/>
    <s v="ADRA "/>
    <m/>
    <s v="Yemen"/>
    <s v="Complex Emergency"/>
    <s v="Cash"/>
    <n v="199519"/>
    <m/>
    <s v="Donor"/>
    <d v="2013-07-12T12:09:00"/>
    <d v="2013-07-12T12:09:00"/>
    <m/>
    <m/>
    <s v="Appeal projects, not including sub-set"/>
    <m/>
    <m/>
    <m/>
    <m/>
    <m/>
    <m/>
  </r>
  <r>
    <x v="51"/>
    <s v="Adventist Development and Relief Agency "/>
    <s v="Yemen 2013"/>
    <s v="Yemen Humanitarian Response Plan 2013"/>
    <s v="YEM-13/A/54789/R/6579"/>
    <s v="Abyan and Lahj Food Assistance Project (ALFA)"/>
    <n v="2013"/>
    <n v="2911458"/>
    <n v="0"/>
    <s v="Abyan and Lahj Food Assistance Project (ALFA) (USAID/OFDA)"/>
    <s v=""/>
    <s v="USD"/>
    <d v="2013-07-11T00:00:00"/>
    <s v="FOOD SECURITY AND AGRICULTURE"/>
    <s v="AGRICULTURE"/>
    <s v="Yemen"/>
    <s v="Commitment"/>
    <s v="United States of America"/>
    <s v="United States"/>
    <s v="Adventist Development and Relief Agency "/>
    <s v="NGOs"/>
    <s v="ADRA "/>
    <m/>
    <s v="Yemen"/>
    <s v="Complex Emergency"/>
    <s v="Cash"/>
    <n v="199517"/>
    <m/>
    <s v="Donor"/>
    <d v="2013-07-12T12:08:00"/>
    <d v="2013-07-12T12:08:00"/>
    <n v="2013"/>
    <s v="Yemen"/>
    <s v="Appeal projects, not including sub-set"/>
    <n v="2911458"/>
    <d v="2013-07-01T00:00:00"/>
    <d v="2013-12-31T00:00:00"/>
    <s v="SOUTH"/>
    <s v="HIGH"/>
    <s v="2a-The project is designed to contribute significantly to gender equality"/>
  </r>
  <r>
    <x v="51"/>
    <s v="Adventist Development and Relief Agency "/>
    <s v="Yemen 2013"/>
    <s v="Yemen Humanitarian Response Plan 2013"/>
    <s v="YEM-13/ER/59129/R/6579"/>
    <s v="Yemen, Abyan and Lahj Livelihood Assistance"/>
    <n v="2013"/>
    <n v="610000"/>
    <n v="0"/>
    <s v="Yemen, Abyan and Lahj Livelihood Assistance (USAID/OFDA)"/>
    <s v=""/>
    <s v="USD"/>
    <d v="2013-07-11T00:00:00"/>
    <s v="EARLY RECOVERY"/>
    <s v="ECONOMIC RECOVERY AND INFRASTRUCTURE"/>
    <s v="Yemen"/>
    <s v="Commitment"/>
    <s v="United States of America"/>
    <s v="United States"/>
    <s v="Adventist Development and Relief Agency "/>
    <s v="NGOs"/>
    <s v="ADRA "/>
    <m/>
    <s v="Yemen"/>
    <s v="Complex Emergency"/>
    <s v="Cash"/>
    <n v="199518"/>
    <m/>
    <s v="Donor"/>
    <d v="2013-07-12T12:09:00"/>
    <d v="2013-07-12T12:09:00"/>
    <n v="2013"/>
    <s v="Yemen"/>
    <s v="Appeal projects, not including sub-set"/>
    <n v="610000"/>
    <d v="2013-07-01T00:00:00"/>
    <d v="2013-12-31T00:00:00"/>
    <s v="SOUTH"/>
    <s v="MEDIUM"/>
    <s v="2a-The project is designed to contribute significantly to gender equality"/>
  </r>
  <r>
    <x v="51"/>
    <s v="Adventist Development and Relief Agency "/>
    <s v="Yemen 2013"/>
    <s v="Yemen Humanitarian Response Plan 2013"/>
    <s v="YEM-13/H/59000/R/6579"/>
    <s v="Sana'a Emergency Medical Assistance (SEMA)"/>
    <n v="2013"/>
    <n v="285973"/>
    <n v="0"/>
    <s v="Sana'a Emergency Medical Assistance (SEMA) (USAID/FFP)"/>
    <s v=""/>
    <s v="USD"/>
    <d v="2013-09-30T00:00:00"/>
    <s v="HEALTH"/>
    <s v="HEALTH"/>
    <s v="Yemen"/>
    <s v="Commitment"/>
    <s v="United States of America"/>
    <s v="United States"/>
    <s v="Adventist Development and Relief Agency "/>
    <s v="NGOs"/>
    <s v="ADRA "/>
    <m/>
    <s v="Yemen"/>
    <s v="Complex Emergency"/>
    <s v="Cash"/>
    <n v="203137"/>
    <m/>
    <s v="Donor"/>
    <d v="2013-10-25T17:58:00"/>
    <d v="2013-10-25T17:58:00"/>
    <n v="2013"/>
    <s v="Yemen"/>
    <s v="Appeal projects, not including sub-set"/>
    <n v="350905"/>
    <d v="2013-07-01T00:00:00"/>
    <d v="2013-12-31T00:00:00"/>
    <s v="OTHER"/>
    <s v="MEDIUM"/>
    <s v="2a-The project is designed to contribute significantly to gender equality"/>
  </r>
  <r>
    <x v="51"/>
    <s v="Agency for Technical Cooperation and Development"/>
    <s v="Yemen 2013"/>
    <s v="Yemen Humanitarian Response Plan 2013"/>
    <s v="YEM-13/A/54870/R/6458"/>
    <s v="Improvement of the food security and early recovery of vulnerable rural communities by supporting livelihoods"/>
    <n v="2013"/>
    <n v="3431594"/>
    <n v="0"/>
    <s v="Improvement of the food security and early recovery of vulnerable rural communities by supporting livelihoo (USAID/FFP)"/>
    <s v=""/>
    <s v="USD"/>
    <d v="2013-04-05T00:00:00"/>
    <s v="FOOD SECURITY AND AGRICULTURE"/>
    <s v="AGRICULTURE"/>
    <s v="Yemen"/>
    <s v="Commitment"/>
    <s v="United States of America"/>
    <s v="United States"/>
    <s v="Agency for Technical Cooperation and Development"/>
    <s v="NGOs"/>
    <s v="ACTED"/>
    <m/>
    <s v="Yemen"/>
    <s v="Complex Emergency"/>
    <s v="Cash"/>
    <n v="195695"/>
    <m/>
    <s v="Donor"/>
    <d v="2013-12-24T09:54:00"/>
    <d v="2013-04-10T16:02:00"/>
    <n v="2013"/>
    <s v="Yemen"/>
    <s v="Appeal projects, not including sub-set"/>
    <n v="7218572"/>
    <d v="2013-01-01T00:00:00"/>
    <d v="2013-12-31T00:00:00"/>
    <s v="OTHER"/>
    <s v="HIGH"/>
    <s v="2a-The project is designed to contribute significantly to gender equality"/>
  </r>
  <r>
    <x v="51"/>
    <s v="Agency for Technical Cooperation and Development"/>
    <s v="Yemen 2013"/>
    <s v="Yemen Humanitarian Response Plan 2013"/>
    <s v="YEM-13/A/54870/R/6458"/>
    <s v="Improvement of the food security and early recovery of vulnerable rural communities by supporting livelihoods"/>
    <n v="2013"/>
    <n v="1677735"/>
    <n v="0"/>
    <s v="Improvement of the food security and early recovery of vulnerable rural communities by supporting livelihoods (USAID/OFDA)"/>
    <s v=""/>
    <s v="USD"/>
    <d v="2013-05-09T00:00:00"/>
    <s v="FOOD SECURITY AND AGRICULTURE"/>
    <s v="AGRICULTURE"/>
    <s v="Yemen"/>
    <s v="Commitment"/>
    <s v="United States of America"/>
    <s v="United States"/>
    <s v="Agency for Technical Cooperation and Development"/>
    <s v="NGOs"/>
    <s v="ACTED"/>
    <m/>
    <s v="Yemen"/>
    <s v="Complex Emergency"/>
    <s v="Cash"/>
    <n v="196773"/>
    <m/>
    <s v="Donor"/>
    <d v="2013-05-10T11:14:00"/>
    <d v="2013-05-10T11:14:00"/>
    <n v="2013"/>
    <s v="Yemen"/>
    <s v="Appeal projects, not including sub-set"/>
    <n v="7218572"/>
    <d v="2013-01-01T00:00:00"/>
    <d v="2013-12-31T00:00:00"/>
    <s v="OTHER"/>
    <s v="HIGH"/>
    <s v="2a-The project is designed to contribute significantly to gender equality"/>
  </r>
  <r>
    <x v="51"/>
    <s v="Food &amp; Agriculture Organization of the United Nations"/>
    <s v="Yemen 2013"/>
    <s v="Yemen Humanitarian Response Plan 2013"/>
    <s v="YEM-13/A/54711/123"/>
    <s v="Strengthening food security and agriculture coordination in Yemen"/>
    <n v="2013"/>
    <n v="500000"/>
    <n v="0"/>
    <s v="Strengthening food security and agriculture coordination in Yemen (USAID/OFDA)"/>
    <s v=""/>
    <s v="USD"/>
    <d v="2013-01-10T00:00:00"/>
    <s v="FOOD SECURITY AND AGRICULTURE"/>
    <s v="AGRICULTURE"/>
    <s v="Yemen"/>
    <s v="Paid contribution"/>
    <s v="United States of America"/>
    <s v="United States"/>
    <s v="Food &amp; Agriculture Organization of the United Nations"/>
    <s v="UN Agencies"/>
    <s v="FAO"/>
    <m/>
    <s v="Yemen"/>
    <s v="Complex Emergency"/>
    <s v="Cash"/>
    <n v="191580"/>
    <m/>
    <s v="Donor and Agency"/>
    <d v="2013-12-11T09:52:00"/>
    <d v="2013-01-11T16:54:00"/>
    <n v="2013"/>
    <s v="Yemen"/>
    <s v="Appeal projects, not including sub-set"/>
    <n v="754864"/>
    <d v="2013-01-01T00:00:00"/>
    <d v="2013-12-31T00:00:00"/>
    <s v="OTHER"/>
    <s v="HIGH"/>
    <s v="0-No signs that gender issues were considered in project design"/>
  </r>
  <r>
    <x v="51"/>
    <s v="Global Communities"/>
    <s v="Yemen 2013"/>
    <m/>
    <m/>
    <m/>
    <n v="2013"/>
    <n v="2200000"/>
    <n v="0"/>
    <s v="Agriculture and Food Security, ERMS, WASH (USAID/OFDA)"/>
    <s v=""/>
    <s v="USD"/>
    <d v="2013-09-30T00:00:00"/>
    <m/>
    <s v="SECTOR NOT YET SPECIFIED"/>
    <s v="Yemen"/>
    <s v="Commitment"/>
    <s v="United States of America"/>
    <s v="United States"/>
    <s v="Global Communities"/>
    <s v="NGOs"/>
    <s v="Global Communities"/>
    <m/>
    <s v="Yemen"/>
    <s v="Complex Emergency"/>
    <s v="Cash"/>
    <n v="203122"/>
    <m/>
    <s v="Donor"/>
    <d v="2013-10-25T17:05:00"/>
    <d v="2013-10-25T17:05:00"/>
    <m/>
    <m/>
    <s v="Appeal projects, not including sub-set"/>
    <m/>
    <m/>
    <m/>
    <m/>
    <m/>
    <m/>
  </r>
  <r>
    <x v="51"/>
    <s v="Global Communities"/>
    <s v="Yemen 2013"/>
    <m/>
    <m/>
    <m/>
    <n v="2013"/>
    <n v="5000000"/>
    <n v="0"/>
    <s v="Health, Nutrition, Food Vouchers (USAID/FFP)"/>
    <s v=""/>
    <s v="USD"/>
    <d v="2013-09-30T00:00:00"/>
    <m/>
    <s v="SECTOR NOT YET SPECIFIED"/>
    <s v="Yemen"/>
    <s v="Commitment"/>
    <s v="United States of America"/>
    <s v="United States"/>
    <s v="Global Communities"/>
    <s v="NGOs"/>
    <s v="Global Communities"/>
    <m/>
    <s v="Yemen"/>
    <s v="Complex Emergency"/>
    <s v="Cash"/>
    <n v="203123"/>
    <m/>
    <s v="Donor"/>
    <d v="2013-10-25T17:06:00"/>
    <d v="2013-10-25T17:06:00"/>
    <m/>
    <m/>
    <s v="Appeal projects, not including sub-set"/>
    <m/>
    <m/>
    <m/>
    <m/>
    <m/>
    <m/>
  </r>
  <r>
    <x v="51"/>
    <s v="Information Management and Mine Action Programs"/>
    <s v="Yemen 2013"/>
    <s v="Yemen Humanitarian Response Plan 2013"/>
    <s v="YEM-13/CSS/56072/R/13115"/>
    <s v="Intra-cluster and INGOs Support in Information Management and Mapping"/>
    <n v="2013"/>
    <n v="513704"/>
    <n v="0"/>
    <s v="Intra-cluster and INGOs Support in Information Management and Mapping"/>
    <s v=""/>
    <s v="USD"/>
    <d v="2013-03-18T00:00:00"/>
    <s v="COORDINATION AND SUPPORT SERVICES"/>
    <s v="COORDINATION AND SUPPORT SERVICES"/>
    <s v="Yemen"/>
    <s v="Paid contribution"/>
    <s v="United States of America"/>
    <s v="United States"/>
    <s v="Information Management and Mine Action Programs"/>
    <s v="NGOs"/>
    <s v="iMMAP"/>
    <m/>
    <s v="Yemen"/>
    <s v="Complex Emergency"/>
    <s v="Cash"/>
    <n v="197856"/>
    <m/>
    <s v="Agency"/>
    <d v="2013-06-06T16:29:00"/>
    <d v="2013-06-05T16:06:00"/>
    <n v="2013"/>
    <s v="Yemen"/>
    <s v="Appeal projects, not including sub-set"/>
    <n v="737765"/>
    <d v="2013-01-01T00:00:00"/>
    <d v="2013-12-31T00:00:00"/>
    <s v="OTHER"/>
    <s v="MEDIUM"/>
    <s v="4-Not applicable - Only used for very small number of projects, such as &quot;support services&quot;"/>
  </r>
  <r>
    <x v="51"/>
    <s v="International Medical Corps"/>
    <s v="Yemen 2013"/>
    <s v="Yemen Humanitarian Response Plan 2013"/>
    <s v="YEM-13/H/55371/5160"/>
    <s v="Provision of Maternal and Child Health Care to the Most Vulnerable Populations in Sana’a Governorate"/>
    <n v="2013"/>
    <n v="1000000"/>
    <n v="0"/>
    <s v="Provision of Maternal and Child Health Care to the Most Vulnerable Populations in Sana’a Governorate (USAID/OFDA) "/>
    <s v=""/>
    <s v="USD"/>
    <d v="2013-02-07T00:00:00"/>
    <s v="HEALTH"/>
    <s v="HEALTH"/>
    <s v="Yemen"/>
    <s v="Commitment"/>
    <s v="United States of America"/>
    <s v="United States"/>
    <s v="International Medical Corps"/>
    <s v="NGOs"/>
    <s v="IMC"/>
    <m/>
    <s v="Yemen"/>
    <s v="Complex Emergency"/>
    <s v="Cash"/>
    <n v="192646"/>
    <m/>
    <s v="Donor"/>
    <d v="2013-02-13T11:46:00"/>
    <d v="2013-02-13T11:46:00"/>
    <n v="2013"/>
    <s v="Yemen"/>
    <s v="Appeal projects, not including sub-set"/>
    <n v="1000000"/>
    <d v="2013-01-01T00:00:00"/>
    <d v="2013-12-31T00:00:00"/>
    <s v="NORTH"/>
    <s v="HIGH"/>
    <s v="2a-The project is designed to contribute significantly to gender equality"/>
  </r>
  <r>
    <x v="51"/>
    <s v="International Medical Corps"/>
    <s v="Yemen 2013"/>
    <s v="Yemen Humanitarian Response Plan 2013"/>
    <s v="YEM-13/H/55385/5160"/>
    <s v="Nutrition Assistance to Vulnerable Populations in Yemen"/>
    <n v="2013"/>
    <n v="943498"/>
    <n v="0"/>
    <s v="Nutrition Assistance to Vulnerable Populations in Yemen (USAID/OFDA) "/>
    <s v=""/>
    <s v="USD"/>
    <d v="2013-02-07T00:00:00"/>
    <s v="NUTRITION"/>
    <s v="HEALTH"/>
    <s v="Yemen"/>
    <s v="Commitment"/>
    <s v="United States of America"/>
    <s v="United States"/>
    <s v="International Medical Corps"/>
    <s v="NGOs"/>
    <s v="IMC"/>
    <m/>
    <s v="Yemen"/>
    <s v="Complex Emergency"/>
    <s v="Cash"/>
    <n v="192647"/>
    <m/>
    <s v="Donor"/>
    <d v="2013-02-13T11:47:00"/>
    <d v="2013-02-13T11:47:00"/>
    <n v="2013"/>
    <s v="Yemen"/>
    <s v="Appeal projects, not including sub-set"/>
    <n v="975000"/>
    <d v="2013-01-01T00:00:00"/>
    <d v="2013-12-31T00:00:00"/>
    <s v="NORTH"/>
    <s v="HIGH"/>
    <s v="2a-The project is designed to contribute significantly to gender equality"/>
  </r>
  <r>
    <x v="51"/>
    <s v="International Organization for Migration"/>
    <s v="Yemen 2013"/>
    <s v="Yemen Humanitarian Response Plan 2013"/>
    <s v="YEM-13/H/56088/298"/>
    <s v="Provision of Life Saving Health Care to Crisis Affected Populations and Health System Recovery Support in Abyan and Al Jawf Governorates"/>
    <n v="2013"/>
    <n v="350000"/>
    <n v="0"/>
    <s v="Provision of Life Saving Health Care to Crisis Affected Populations and Health System Recovery Support in Abyan and Al Jawf Governorates(STATE/PRM)"/>
    <s v=""/>
    <s v="USD"/>
    <d v="2013-05-09T00:00:00"/>
    <s v="HEALTH"/>
    <s v="HEALTH"/>
    <s v="Yemen"/>
    <s v="Commitment"/>
    <s v="United States of America"/>
    <s v="United States"/>
    <s v="International Organization for Migration"/>
    <s v="UN Agencies"/>
    <s v="IOM"/>
    <m/>
    <s v="Yemen"/>
    <s v="Complex Emergency"/>
    <s v="Cash"/>
    <n v="196772"/>
    <m/>
    <s v="Donor"/>
    <d v="2013-05-10T11:13:00"/>
    <d v="2013-05-10T11:13:00"/>
    <n v="2013"/>
    <s v="Yemen"/>
    <s v="Appeal projects, not including sub-set"/>
    <n v="3927420"/>
    <d v="2013-01-01T00:00:00"/>
    <d v="2013-12-31T00:00:00"/>
    <s v="OTHER"/>
    <s v="HIGH"/>
    <s v="2a-The project is designed to contribute significantly to gender equality"/>
  </r>
  <r>
    <x v="51"/>
    <s v="International Organization for Migration"/>
    <s v="Yemen 2013"/>
    <s v="Yemen Humanitarian Response Plan 2013"/>
    <s v="YEM-13/H/56088/298"/>
    <s v="Provision of Life Saving Health Care to Crisis Affected Populations and Health System Recovery Support in Abyan and Al Jawf Governorates"/>
    <n v="2013"/>
    <n v="1989288"/>
    <n v="0"/>
    <s v="Provision of Life Saving Health Care to Crisis Affected Populations and Health System Recovery Support in Abyan and Al Jawf Governorates(USAID/OFDA)"/>
    <s v=""/>
    <s v="USD"/>
    <d v="2013-07-11T00:00:00"/>
    <s v="HEALTH"/>
    <s v="HEALTH"/>
    <s v="Yemen"/>
    <s v="Commitment"/>
    <s v="United States of America"/>
    <s v="United States"/>
    <s v="International Organization for Migration"/>
    <s v="UN Agencies"/>
    <s v="IOM"/>
    <m/>
    <s v="Yemen"/>
    <s v="Complex Emergency"/>
    <s v="Cash"/>
    <n v="199528"/>
    <m/>
    <s v="Donor"/>
    <d v="2013-07-12T14:30:00"/>
    <d v="2013-07-12T14:30:00"/>
    <n v="2013"/>
    <s v="Yemen"/>
    <s v="Appeal projects, not including sub-set"/>
    <n v="3927420"/>
    <d v="2013-01-01T00:00:00"/>
    <d v="2013-12-31T00:00:00"/>
    <s v="OTHER"/>
    <s v="HIGH"/>
    <s v="2a-The project is designed to contribute significantly to gender equality"/>
  </r>
  <r>
    <x v="51"/>
    <s v="International Organization for Migration"/>
    <s v="Yemen 2013"/>
    <s v="Yemen Humanitarian Response Plan 2013"/>
    <s v="YEM-13/MS/56067/298"/>
    <s v="Humanitarian Assistance for Emergency Voluntary Return of Stranded Migrants Ex Yemen"/>
    <n v="2013"/>
    <n v="50000"/>
    <n v="0"/>
    <s v="Humanitarian Assistance for Emergency Voluntary Return of Stranded Migrants Ex Yemen (USAID/OFDA)"/>
    <s v=""/>
    <s v="USD"/>
    <d v="2013-09-30T00:00:00"/>
    <s v="MULTI-SECTOR : REFUGEES, ASYLUM SEEKERS &amp; MIGRANTS"/>
    <s v="MULTI-SECTOR"/>
    <s v="Yemen"/>
    <s v="Commitment"/>
    <s v="United States of America"/>
    <s v="United States"/>
    <s v="International Organization for Migration"/>
    <s v="UN Agencies"/>
    <s v="IOM"/>
    <m/>
    <s v="Yemen"/>
    <s v="Complex Emergency"/>
    <s v="Cash"/>
    <n v="203136"/>
    <m/>
    <s v="Donor"/>
    <d v="2013-10-25T17:54:00"/>
    <d v="2013-10-25T17:54:00"/>
    <n v="2013"/>
    <s v="Yemen"/>
    <s v="Appeal projects, not including sub-set"/>
    <n v="5485305"/>
    <d v="2013-01-01T00:00:00"/>
    <d v="2013-12-31T00:00:00"/>
    <s v="NORTH"/>
    <s v="HIGH"/>
    <s v="1-The project is designed to contribute in some limited way to gender equality"/>
  </r>
  <r>
    <x v="51"/>
    <s v="International Organization for Migration"/>
    <s v="Yemen 2013"/>
    <s v="Yemen Humanitarian Response Plan 2013"/>
    <s v="YEM-13/MS/56078/298"/>
    <s v="Providing Life Saving Humanitarian and Protection Services for Vulnerable Migrants at Points of Arrival along the Southern and Western Coast of Yemen and in Detention Facilities"/>
    <n v="2013"/>
    <n v="853005"/>
    <n v="0"/>
    <s v="Providing Life Saving Humanitarian and Protection Services for Vulnerable Migrants at Points of Arrival along the Southern and Western Coast of Yemen and in Detention Facilities (USAID/OFDA)"/>
    <s v=""/>
    <s v="USD"/>
    <d v="2013-09-30T00:00:00"/>
    <s v="MULTI-SECTOR : REFUGEES, ASYLUM SEEKERS &amp; MIGRANTS"/>
    <s v="MULTI-SECTOR"/>
    <s v="Yemen"/>
    <s v="Paid contribution"/>
    <s v="United States of America"/>
    <s v="United States"/>
    <s v="International Organization for Migration"/>
    <s v="UN Agencies"/>
    <s v="IOM"/>
    <m/>
    <s v="Yemen"/>
    <s v="Complex Emergency"/>
    <s v="Cash"/>
    <n v="203135"/>
    <m/>
    <s v="Donor and Agency"/>
    <d v="2014-04-28T17:41:00"/>
    <d v="2013-10-25T17:54:00"/>
    <n v="2013"/>
    <s v="Yemen"/>
    <s v="Appeal projects, not including sub-set"/>
    <n v="3796170"/>
    <d v="2013-01-01T00:00:00"/>
    <d v="2013-12-31T00:00:00"/>
    <s v="OTHER"/>
    <s v="HIGH"/>
    <s v="2a-The project is designed to contribute significantly to gender equality"/>
  </r>
  <r>
    <x v="51"/>
    <s v="International Relief and Development"/>
    <s v="Yemen 2013"/>
    <m/>
    <m/>
    <m/>
    <n v="2013"/>
    <n v="1217806"/>
    <n v="0"/>
    <s v="WASH (USAID/OFDA)"/>
    <s v=""/>
    <s v="USD"/>
    <d v="2013-07-11T00:00:00"/>
    <m/>
    <s v="WATER AND SANITATION"/>
    <s v="Yemen"/>
    <s v="Commitment"/>
    <s v="United States of America"/>
    <s v="United States"/>
    <s v="International Relief and Development"/>
    <s v="NGOs"/>
    <s v="IRD"/>
    <m/>
    <s v="Yemen"/>
    <s v="Complex Emergency"/>
    <s v="Cash"/>
    <n v="199520"/>
    <m/>
    <s v="Donor"/>
    <d v="2013-07-12T12:30:00"/>
    <d v="2013-07-12T12:30:00"/>
    <m/>
    <m/>
    <s v="Appeal projects, not including sub-set"/>
    <m/>
    <m/>
    <m/>
    <m/>
    <m/>
    <m/>
  </r>
  <r>
    <x v="51"/>
    <s v="International Relief and Development"/>
    <s v="Yemen 2013"/>
    <m/>
    <m/>
    <m/>
    <n v="2013"/>
    <n v="1895647"/>
    <n v="0"/>
    <s v="WASH (USAID/OFDA)"/>
    <s v=""/>
    <s v="USD"/>
    <d v="2013-09-30T00:00:00"/>
    <m/>
    <s v="WATER AND SANITATION"/>
    <s v="Yemen"/>
    <s v="Commitment"/>
    <s v="United States of America"/>
    <s v="United States"/>
    <s v="International Relief and Development"/>
    <s v="NGOs"/>
    <s v="IRD"/>
    <m/>
    <s v="Yemen"/>
    <s v="Complex Emergency"/>
    <s v="Cash"/>
    <n v="203128"/>
    <m/>
    <s v="Donor"/>
    <d v="2013-10-25T17:26:00"/>
    <d v="2013-10-25T17:26:00"/>
    <m/>
    <m/>
    <s v="Appeal projects, not including sub-set"/>
    <m/>
    <m/>
    <m/>
    <m/>
    <m/>
    <m/>
  </r>
  <r>
    <x v="51"/>
    <s v="International Rescue Committee"/>
    <s v="Yemen 2013"/>
    <s v="Yemen Humanitarian Response Plan 2013"/>
    <s v="YEM-13/H/54957/5179"/>
    <s v="Integrated Primary Health Services for Conflict Affected People in Aden and Abyan Governorates in Yemen"/>
    <n v="2013"/>
    <n v="1743759"/>
    <n v="0"/>
    <s v="Integrated Primary Health Services for Conflict Affected People in Aden and Abyan Governorates in Yemen (USAID/OFDA)"/>
    <s v=""/>
    <s v="USD"/>
    <d v="2013-09-30T00:00:00"/>
    <s v="HEALTH"/>
    <s v="HEALTH"/>
    <s v="Yemen"/>
    <s v="Commitment"/>
    <s v="United States of America"/>
    <s v="United States"/>
    <s v="International Rescue Committee"/>
    <s v="NGOs"/>
    <s v="IRC"/>
    <m/>
    <s v="Yemen"/>
    <s v="Complex Emergency"/>
    <s v="Cash"/>
    <n v="203130"/>
    <m/>
    <s v="Donor"/>
    <d v="2013-10-25T17:29:00"/>
    <d v="2013-10-25T17:29:00"/>
    <n v="2013"/>
    <s v="Yemen"/>
    <s v="Appeal projects, not including sub-set"/>
    <n v="1883500"/>
    <d v="2013-01-01T00:00:00"/>
    <d v="2013-12-31T00:00:00"/>
    <s v="SOUTH"/>
    <s v="HIGH"/>
    <s v="1-The project is designed to contribute in some limited way to gender equality"/>
  </r>
  <r>
    <x v="51"/>
    <s v="INTERSOS"/>
    <s v="Yemen 2013"/>
    <s v="Yemen Humanitarian Response Plan 2013"/>
    <s v="YEM-13/P-HR-RL/53237/5660"/>
    <s v="Protection Monitoring of IDP returnees and psychosocial support to most vulnerable among returnees and war affected host communities in Abyan Governorate"/>
    <n v="2013"/>
    <n v="235660"/>
    <n v="0"/>
    <s v="Protection Monitoring of IDP returnees and psychosocial support to most vulnerable among returnees and war affected host communities in Abyan Governorate (STATE/PRM)"/>
    <s v=""/>
    <s v="USD"/>
    <d v="2013-05-09T00:00:00"/>
    <s v="PROTECTION"/>
    <s v="PROTECTION/HUMAN RIGHTS/RULE OF LAW"/>
    <s v="Yemen"/>
    <s v="Commitment"/>
    <s v="United States of America"/>
    <s v="United States"/>
    <s v="INTERSOS"/>
    <s v="NGOs"/>
    <s v="INTERSOS"/>
    <m/>
    <s v="Yemen"/>
    <s v="Complex Emergency"/>
    <s v="Cash"/>
    <n v="196771"/>
    <m/>
    <s v="Donor"/>
    <d v="2013-05-10T11:12:00"/>
    <d v="2013-05-10T11:12:00"/>
    <n v="2013"/>
    <s v="Yemen"/>
    <s v="Appeal projects, not including sub-set"/>
    <n v="598146"/>
    <d v="2013-01-01T00:00:00"/>
    <d v="2013-12-31T00:00:00"/>
    <s v="SOUTH"/>
    <s v="MEDIUM"/>
    <s v="1-The project is designed to contribute in some limited way to gender equality"/>
  </r>
  <r>
    <x v="51"/>
    <s v="Mercy Corps "/>
    <s v="Yemen 2013"/>
    <s v="Yemen Humanitarian Response Plan 2013"/>
    <s v="YEM-13/ER/53847/5162"/>
    <s v="Abyan Quick Response Plan"/>
    <n v="2013"/>
    <n v="1993322"/>
    <n v="0"/>
    <s v="Abyan Quick Response Plan (USAID/OFDA)"/>
    <s v=""/>
    <s v="USD"/>
    <d v="2013-09-30T00:00:00"/>
    <s v="EARLY RECOVERY"/>
    <s v="ECONOMIC RECOVERY AND INFRASTRUCTURE"/>
    <s v="Yemen"/>
    <s v="Commitment"/>
    <s v="United States of America"/>
    <s v="United States"/>
    <s v="Mercy Corps "/>
    <s v="NGOs"/>
    <s v="Mercy Corps"/>
    <m/>
    <s v="Yemen"/>
    <s v="Complex Emergency"/>
    <s v="Cash"/>
    <n v="203132"/>
    <m/>
    <s v="Donor"/>
    <d v="2013-10-25T17:30:00"/>
    <d v="2013-10-25T17:30:00"/>
    <n v="2013"/>
    <s v="Yemen"/>
    <s v="Appeal projects, not including sub-set"/>
    <n v="3450000"/>
    <d v="2013-01-01T00:00:00"/>
    <d v="2013-12-31T00:00:00"/>
    <s v="SOUTH"/>
    <s v="MEDIUM"/>
    <s v="1-The project is designed to contribute in some limited way to gender equality"/>
  </r>
  <r>
    <x v="51"/>
    <s v="Mercy Corps "/>
    <s v="Yemen 2013"/>
    <s v="Yemen Humanitarian Response Plan 2013"/>
    <s v="YEM-13/F/53845/5162"/>
    <s v="Taiz and Lahj Emergency Food Security Program"/>
    <n v="2013"/>
    <n v="5000000"/>
    <n v="0"/>
    <s v="Taiz and Lahj Emergency Food Security Program (USAID/FFP)"/>
    <s v=""/>
    <s v="USD"/>
    <d v="2013-09-30T00:00:00"/>
    <s v="FOOD SECURITY AND AGRICULTURE"/>
    <s v="FOOD"/>
    <s v="Yemen"/>
    <s v="Commitment"/>
    <s v="United States of America"/>
    <s v="United States"/>
    <s v="Mercy Corps "/>
    <s v="NGOs"/>
    <s v="Mercy Corps"/>
    <m/>
    <s v="Yemen"/>
    <s v="Complex Emergency"/>
    <s v="Cash"/>
    <n v="203133"/>
    <m/>
    <s v="Donor"/>
    <d v="2013-10-25T17:31:00"/>
    <d v="2013-10-25T17:31:00"/>
    <n v="2013"/>
    <s v="Yemen"/>
    <s v="Appeal projects, not including sub-set"/>
    <n v="7600000"/>
    <d v="2013-01-01T00:00:00"/>
    <d v="2013-11-30T00:00:00"/>
    <s v="OTHER"/>
    <s v="HIGH"/>
    <s v="1-The project is designed to contribute in some limited way to gender equality"/>
  </r>
  <r>
    <x v="51"/>
    <s v="Office for the Coordination of Humanitarian Affairs"/>
    <s v="Yemen 2013"/>
    <s v="Yemen Humanitarian Response Plan 2013"/>
    <s v="YEM-13/CSS/56333/R/119"/>
    <s v="Strengthening Humanitarian Coordination and Advocacy in Yemen"/>
    <n v="2013"/>
    <n v="1000000"/>
    <n v="0"/>
    <s v="Strengthening Humanitarian Coordination and Advocacy in Yemen (USAID/OFDA) (OCT 4025)"/>
    <s v=""/>
    <s v="USD"/>
    <d v="2013-02-07T00:00:00"/>
    <s v="COORDINATION AND SUPPORT SERVICES"/>
    <s v="COORDINATION AND SUPPORT SERVICES"/>
    <s v="Yemen"/>
    <s v="Paid contribution"/>
    <s v="United States of America"/>
    <s v="United States"/>
    <s v="Office for the Coordination of Humanitarian Affairs"/>
    <s v="UN Agencies"/>
    <s v="OCHA"/>
    <m/>
    <s v="Yemen"/>
    <s v="Complex Emergency"/>
    <s v="Cash"/>
    <n v="192645"/>
    <m/>
    <s v="Donor and Agency"/>
    <d v="2013-06-14T17:52:00"/>
    <d v="2013-02-13T11:43:00"/>
    <n v="2013"/>
    <s v="Yemen"/>
    <s v="Appeal projects, not including sub-set"/>
    <n v="4858714"/>
    <d v="2013-01-01T00:00:00"/>
    <d v="2013-12-31T00:00:00"/>
    <s v="OTHER"/>
    <s v="HIGH"/>
    <s v="2a-The project is designed to contribute significantly to gender equality"/>
  </r>
  <r>
    <x v="51"/>
    <s v="Office for the Coordination of Humanitarian Affairs"/>
    <s v="Yemen 2013"/>
    <s v="Yemen Humanitarian Response Plan 2013"/>
    <s v="YEM-13/CSS/56333/R/119"/>
    <s v="Strengthening Humanitarian Coordination and Advocacy in Yemen"/>
    <n v="2013"/>
    <n v="1000000"/>
    <n v="0"/>
    <s v="Strengthening Humanitarian Coordination and Advocacy in Yemen   [OCT 4025];[AID-OFDA-IO-13-00017]"/>
    <n v="1000000"/>
    <s v="USD"/>
    <d v="2013-04-22T00:00:00"/>
    <s v="COORDINATION AND SUPPORT SERVICES"/>
    <s v="COORDINATION AND SUPPORT SERVICES"/>
    <s v="Yemen"/>
    <s v="Paid contribution"/>
    <s v="United States of America"/>
    <s v="United States"/>
    <s v="Office for the Coordination of Humanitarian Affairs"/>
    <s v="UN Agencies"/>
    <s v="OCHA"/>
    <m/>
    <s v="Yemen"/>
    <s v="Complex Emergency"/>
    <s v="Cash"/>
    <n v="209529"/>
    <m/>
    <s v="Agency"/>
    <d v="2014-03-31T13:19:00"/>
    <d v="2014-03-31T13:19:00"/>
    <n v="2013"/>
    <s v="Yemen"/>
    <s v="Appeal projects, not including sub-set"/>
    <n v="4858714"/>
    <d v="2013-01-01T00:00:00"/>
    <d v="2013-12-31T00:00:00"/>
    <s v="OTHER"/>
    <s v="HIGH"/>
    <s v="2a-The project is designed to contribute significantly to gender equality"/>
  </r>
  <r>
    <x v="51"/>
    <s v="Save the Children "/>
    <s v="Yemen 2013"/>
    <s v="Yemen Humanitarian Response Plan 2013"/>
    <s v="YEM-13/A/54694/6079"/>
    <s v="Food Security and Asset Recovery Program for Vulnerable Yemeni Families "/>
    <n v="2013"/>
    <n v="5000000"/>
    <n v="0"/>
    <s v="Food Security and Asset Recovery Program for Vulnerable Yemeni Families (USAID/FFP)"/>
    <s v=""/>
    <s v="USD"/>
    <d v="2013-09-30T00:00:00"/>
    <s v="FOOD SECURITY AND AGRICULTURE"/>
    <s v="AGRICULTURE"/>
    <s v="Yemen"/>
    <s v="Commitment"/>
    <s v="United States of America"/>
    <s v="United States"/>
    <s v="Save the Children "/>
    <s v="NGOs"/>
    <s v="SC "/>
    <m/>
    <s v="Yemen"/>
    <s v="Complex Emergency"/>
    <s v="Cash"/>
    <n v="203134"/>
    <m/>
    <s v="Donor"/>
    <d v="2013-10-25T17:33:00"/>
    <d v="2013-10-25T17:33:00"/>
    <n v="2013"/>
    <s v="Yemen"/>
    <s v="Appeal projects, not including sub-set"/>
    <n v="12325000"/>
    <d v="2013-01-01T00:00:00"/>
    <d v="2013-12-31T00:00:00"/>
    <s v="OTHER"/>
    <s v="HIGH"/>
    <s v="1-The project is designed to contribute in some limited way to gender equality"/>
  </r>
  <r>
    <x v="51"/>
    <s v="Save the Children "/>
    <s v="Yemen 2013"/>
    <s v="Yemen Humanitarian Response Plan 2013"/>
    <s v="YEM-13/H/54502/6079"/>
    <s v="Emergency Response to Malnutrition Crisis "/>
    <n v="2013"/>
    <n v="3999975"/>
    <n v="0"/>
    <s v="Emergency Response to Malnutrition Crisis (USAID/OFDA)"/>
    <s v=""/>
    <s v="USD"/>
    <d v="2013-03-08T00:00:00"/>
    <s v="NUTRITION"/>
    <s v="HEALTH"/>
    <s v="Yemen"/>
    <s v="Paid contribution"/>
    <s v="United States of America"/>
    <s v="United States"/>
    <s v="Save the Children "/>
    <s v="NGOs"/>
    <s v="SC "/>
    <m/>
    <s v="Yemen"/>
    <s v="Complex Emergency"/>
    <s v="Cash"/>
    <n v="193433"/>
    <m/>
    <s v="Donor and Agency"/>
    <d v="2013-05-27T15:30:00"/>
    <d v="2013-03-11T11:48:00"/>
    <n v="2013"/>
    <s v="Yemen"/>
    <s v="Appeal projects, not including sub-set"/>
    <n v="8000000"/>
    <d v="2013-01-01T00:00:00"/>
    <d v="2013-12-31T00:00:00"/>
    <s v="OTHER"/>
    <s v="HIGH"/>
    <s v="2a-The project is designed to contribute significantly to gender equality"/>
  </r>
  <r>
    <x v="51"/>
    <s v="United Nations Children's Fund"/>
    <s v="Yemen 2013"/>
    <s v="Yemen Humanitarian Response Plan 2013"/>
    <s v="YEM-13/H/54541/R/124"/>
    <s v="Scaling up the integrated management of severe acute under nutrition among under 5 girls and boys approach in the most vulnerable communities in Yemen."/>
    <n v="2013"/>
    <n v="2500000"/>
    <n v="0"/>
    <s v="Scaling up the integrated management of severe acute under nutrition among under 5 girls and boys approach in the most vulnerable communities in Yemen (USAID/OFDA)"/>
    <s v=""/>
    <s v="USD"/>
    <d v="2013-01-10T00:00:00"/>
    <s v="NUTRITION"/>
    <s v="HEALTH"/>
    <s v="Yemen"/>
    <s v="Paid contribution"/>
    <s v="United States of America"/>
    <s v="United States"/>
    <s v="United Nations Children's Fund"/>
    <s v="UN Agencies"/>
    <s v="UNICEF"/>
    <m/>
    <s v="Yemen"/>
    <s v="Complex Emergency"/>
    <s v="Cash"/>
    <n v="191581"/>
    <m/>
    <s v="Donor and Agency"/>
    <d v="2013-04-26T11:51:00"/>
    <d v="2013-01-11T16:56:00"/>
    <n v="2013"/>
    <s v="Yemen"/>
    <s v="Appeal projects, not including sub-set"/>
    <n v="24452004"/>
    <d v="2013-01-01T00:00:00"/>
    <d v="2013-12-31T00:00:00"/>
    <s v="OTHER"/>
    <s v="HIGH"/>
    <s v="2a-The project is designed to contribute significantly to gender equality"/>
  </r>
  <r>
    <x v="51"/>
    <s v="United Nations Children's Fund"/>
    <s v="Yemen 2013"/>
    <s v="Yemen Humanitarian Response Plan 2013"/>
    <s v="YEM-13/H/54541/R/124"/>
    <s v="Scaling up the integrated management of severe acute under nutrition among under 5 girls and boys approach in the most vulnerable communities in Yemen."/>
    <n v="2013"/>
    <n v="2828909"/>
    <n v="0"/>
    <s v="Scaling up the integrated management of severe acute under nutrition among under 5 girls and boys approach in the most vulnerable communities in Yemen (USAID/FFP)"/>
    <s v=""/>
    <s v="USD"/>
    <d v="2013-07-11T00:00:00"/>
    <s v="NUTRITION"/>
    <s v="HEALTH"/>
    <s v="Yemen"/>
    <s v="Paid contribution"/>
    <s v="United States of America"/>
    <s v="United States"/>
    <s v="United Nations Children's Fund"/>
    <s v="UN Agencies"/>
    <s v="UNICEF"/>
    <m/>
    <s v="Yemen"/>
    <s v="Complex Emergency"/>
    <s v="Cash"/>
    <n v="199526"/>
    <m/>
    <s v="Donor and Agency"/>
    <d v="2013-11-04T15:54:00"/>
    <d v="2013-07-12T14:20:00"/>
    <n v="2013"/>
    <s v="Yemen"/>
    <s v="Appeal projects, not including sub-set"/>
    <n v="24452004"/>
    <d v="2013-01-01T00:00:00"/>
    <d v="2013-12-31T00:00:00"/>
    <s v="OTHER"/>
    <s v="HIGH"/>
    <s v="2a-The project is designed to contribute significantly to gender equality"/>
  </r>
  <r>
    <x v="51"/>
    <s v="United Nations Children's Fund"/>
    <s v="Yemen 2013"/>
    <s v="Yemen Humanitarian Response Plan 2013"/>
    <s v="YEM-13/H/54541/R/124"/>
    <s v="Scaling up the integrated management of severe acute under nutrition among under 5 girls and boys approach in the most vulnerable communities in Yemen."/>
    <n v="2013"/>
    <n v="535000"/>
    <n v="0"/>
    <s v="Scaling up the integrated management of severe acute under nutrition among under 5 girls and boys approach in the most vulnerable communities in Yemen (USAID/FFP)"/>
    <s v=""/>
    <s v="USD"/>
    <d v="2013-07-11T00:00:00"/>
    <s v="NUTRITION"/>
    <s v="HEALTH"/>
    <s v="Yemen"/>
    <s v="Paid contribution"/>
    <s v="United States of America"/>
    <s v="United States"/>
    <s v="United Nations Children's Fund"/>
    <s v="UN Agencies"/>
    <s v="UNICEF"/>
    <m/>
    <s v="Yemen"/>
    <s v="Complex Emergency"/>
    <s v="Cash"/>
    <n v="203492"/>
    <m/>
    <s v="Donor and Agency"/>
    <d v="2013-11-04T15:53:00"/>
    <d v="2013-11-04T15:47:00"/>
    <n v="2013"/>
    <s v="Yemen"/>
    <s v="Appeal projects, not including sub-set"/>
    <n v="24452004"/>
    <d v="2013-01-01T00:00:00"/>
    <d v="2013-12-31T00:00:00"/>
    <s v="OTHER"/>
    <s v="HIGH"/>
    <s v="2a-The project is designed to contribute significantly to gender equality"/>
  </r>
  <r>
    <x v="51"/>
    <s v="United Nations Children's Fund"/>
    <s v="Yemen 2013"/>
    <s v="Yemen Humanitarian Response Plan 2013"/>
    <s v="YEM-13/H/54541/R/124"/>
    <s v="Scaling up the integrated management of severe acute under nutrition among under 5 girls and boys approach in the most vulnerable communities in Yemen."/>
    <n v="2013"/>
    <n v="267500"/>
    <n v="0"/>
    <s v="Scaling up the integrated management of severe acute under nutrition among under 5 girls and boys approach in the most vulnerable communities in Yemen (USAID/FFP)"/>
    <s v=""/>
    <s v="USD"/>
    <d v="2013-07-11T00:00:00"/>
    <s v="NUTRITION"/>
    <s v="HEALTH"/>
    <s v="Yemen"/>
    <s v="Paid contribution"/>
    <s v="United States of America"/>
    <s v="United States"/>
    <s v="United Nations Children's Fund"/>
    <s v="UN Agencies"/>
    <s v="UNICEF"/>
    <m/>
    <s v="Yemen"/>
    <s v="Complex Emergency"/>
    <s v="Cash"/>
    <n v="203493"/>
    <m/>
    <s v="Donor and Agency"/>
    <d v="2013-11-04T15:53:00"/>
    <d v="2013-11-04T15:47:00"/>
    <n v="2013"/>
    <s v="Yemen"/>
    <s v="Appeal projects, not including sub-set"/>
    <n v="24452004"/>
    <d v="2013-01-01T00:00:00"/>
    <d v="2013-12-31T00:00:00"/>
    <s v="OTHER"/>
    <s v="HIGH"/>
    <s v="2a-The project is designed to contribute significantly to gender equality"/>
  </r>
  <r>
    <x v="51"/>
    <s v="United Nations Children's Fund"/>
    <s v="Yemen 2013"/>
    <s v="Yemen Humanitarian Response Plan 2013"/>
    <s v="YEM-13/H/54541/R/124"/>
    <s v="Scaling up the integrated management of severe acute under nutrition among under 5 girls and boys approach in the most vulnerable communities in Yemen."/>
    <n v="2013"/>
    <n v="800000"/>
    <n v="0"/>
    <s v="Scaling up the integrated management of severe acute under nutrition among under 5 girls and boys approach in the most vulnerable communities in Yemen (USAID/OFDA)"/>
    <s v=""/>
    <s v="USD"/>
    <d v="2013-09-30T00:00:00"/>
    <s v="NUTRITION"/>
    <s v="HEALTH"/>
    <s v="Yemen"/>
    <s v="Paid contribution"/>
    <s v="United States of America"/>
    <s v="United States"/>
    <s v="United Nations Children's Fund"/>
    <s v="UN Agencies"/>
    <s v="UNICEF"/>
    <m/>
    <s v="Yemen"/>
    <s v="Complex Emergency"/>
    <s v="Cash"/>
    <n v="203125"/>
    <m/>
    <s v="Donor and Agency"/>
    <d v="2013-11-04T15:44:00"/>
    <d v="2013-10-25T17:20:00"/>
    <n v="2013"/>
    <s v="Yemen"/>
    <s v="Appeal projects, not including sub-set"/>
    <n v="24452004"/>
    <d v="2013-01-01T00:00:00"/>
    <d v="2013-12-31T00:00:00"/>
    <s v="OTHER"/>
    <s v="HIGH"/>
    <s v="2a-The project is designed to contribute significantly to gender equality"/>
  </r>
  <r>
    <x v="51"/>
    <s v="United Nations Children's Fund"/>
    <s v="Yemen 2013"/>
    <s v="Yemen Humanitarian Response Plan 2013"/>
    <s v="YEM-13/MA/55557/R/124"/>
    <s v="Mine Risk Education (MRE) for conflict affected people and internally displaced people (IDPs), including boys and girls, in affected, prioritized districts in northern and southern governorates of Yemen "/>
    <n v="2013"/>
    <n v="1000000"/>
    <n v="0"/>
    <s v="Mine Risk Education (MRE) for conflict affected people and internally displaced people (IDPs), including boys and girls, in affected, prioritized districts in northern and southern governorates of Yemen (USAID/OFDA)"/>
    <s v=""/>
    <s v="USD"/>
    <d v="2013-01-10T00:00:00"/>
    <s v="PROTECTION"/>
    <s v="MINE ACTION"/>
    <s v="Yemen"/>
    <s v="Paid contribution"/>
    <s v="United States of America"/>
    <s v="United States"/>
    <s v="United Nations Children's Fund"/>
    <s v="UN Agencies"/>
    <s v="UNICEF"/>
    <m/>
    <s v="Yemen"/>
    <s v="Complex Emergency"/>
    <s v="Cash"/>
    <n v="196267"/>
    <m/>
    <s v="Donor and Agency"/>
    <d v="2013-04-26T11:52:00"/>
    <d v="2013-04-26T11:52:00"/>
    <n v="2013"/>
    <s v="Yemen"/>
    <s v="Appeal projects, not including sub-set"/>
    <n v="1750000"/>
    <d v="2013-01-01T00:00:00"/>
    <d v="2013-12-31T00:00:00"/>
    <s v="OTHER"/>
    <s v="HIGH"/>
    <s v="2a-The project is designed to contribute significantly to gender equality"/>
  </r>
  <r>
    <x v="51"/>
    <s v="United Nations Children's Fund"/>
    <s v="Yemen 2013"/>
    <s v="Yemen Humanitarian Response Plan 2013"/>
    <s v="YEM-13/MA/55557/R/124"/>
    <s v="Mine Risk Education (MRE) for conflict affected people and internally displaced people (IDPs), including boys and girls, in affected, prioritized districts in northern and southern governorates of Yemen "/>
    <n v="2013"/>
    <n v="584693"/>
    <n v="0"/>
    <s v="Mine Risk Education (MRE) for conflict affected people and internally displaced people (IDPs), including boys and girls, in affected, prioritized districts in northern and southern governorates of Yemen (USAID/OFDA)"/>
    <s v=""/>
    <s v="USD"/>
    <d v="2013-09-30T00:00:00"/>
    <s v="PROTECTION"/>
    <s v="MINE ACTION"/>
    <s v="Yemen"/>
    <s v="Paid contribution"/>
    <s v="United States of America"/>
    <s v="United States"/>
    <s v="United Nations Children's Fund"/>
    <s v="UN Agencies"/>
    <s v="UNICEF"/>
    <m/>
    <s v="Yemen"/>
    <s v="Complex Emergency"/>
    <s v="Cash"/>
    <n v="203489"/>
    <m/>
    <s v="Donor and Agency"/>
    <d v="2013-11-04T15:43:00"/>
    <d v="2013-11-04T15:43:00"/>
    <n v="2013"/>
    <s v="Yemen"/>
    <s v="Appeal projects, not including sub-set"/>
    <n v="1750000"/>
    <d v="2013-01-01T00:00:00"/>
    <d v="2013-12-31T00:00:00"/>
    <s v="OTHER"/>
    <s v="HIGH"/>
    <s v="2a-The project is designed to contribute significantly to gender equality"/>
  </r>
  <r>
    <x v="51"/>
    <s v="United Nations Children's Fund"/>
    <s v="Yemen 2013"/>
    <s v="Yemen Humanitarian Response Plan 2013"/>
    <s v="YEM-13/WS/56021/124"/>
    <s v="WASH Emergency Project for Yemen "/>
    <n v="2013"/>
    <n v="2500000"/>
    <n v="0"/>
    <s v="WASH Emergency Project for Yemen (USAID/OFDA)"/>
    <s v=""/>
    <s v="USD"/>
    <d v="2013-01-10T00:00:00"/>
    <s v="WATER, SANITATION AND HYGIENE"/>
    <s v="WATER AND SANITATION"/>
    <s v="Yemen"/>
    <s v="Paid contribution"/>
    <s v="United States of America"/>
    <s v="United States"/>
    <s v="United Nations Children's Fund"/>
    <s v="UN Agencies"/>
    <s v="UNICEF"/>
    <m/>
    <s v="Yemen"/>
    <s v="Complex Emergency"/>
    <s v="Cash"/>
    <n v="196268"/>
    <m/>
    <s v="Donor and Agency"/>
    <d v="2013-04-26T11:52:00"/>
    <d v="2013-04-26T11:52:00"/>
    <n v="2013"/>
    <s v="Yemen"/>
    <s v="Appeal projects, not including sub-set"/>
    <n v="27772491"/>
    <d v="2013-01-01T00:00:00"/>
    <d v="2013-12-31T00:00:00"/>
    <s v="OTHER"/>
    <s v="HIGH"/>
    <s v="2a-The project is designed to contribute significantly to gender equality"/>
  </r>
  <r>
    <x v="51"/>
    <s v="United Nations Children's Fund"/>
    <s v="Yemen 2013"/>
    <s v="Yemen Humanitarian Response Plan 2013"/>
    <s v="YEM-13/WS/56021/124"/>
    <s v="WASH Emergency Project for Yemen "/>
    <n v="2013"/>
    <n v="800000"/>
    <n v="0"/>
    <s v="WASH Emergency Project for Yemen (USAID/OFDA)"/>
    <s v=""/>
    <s v="USD"/>
    <d v="2013-09-30T00:00:00"/>
    <s v="WATER, SANITATION AND HYGIENE"/>
    <s v="WATER AND SANITATION"/>
    <s v="Yemen"/>
    <s v="Paid contribution"/>
    <s v="United States of America"/>
    <s v="United States"/>
    <s v="United Nations Children's Fund"/>
    <s v="UN Agencies"/>
    <s v="UNICEF"/>
    <m/>
    <s v="Yemen"/>
    <s v="Complex Emergency"/>
    <s v="Cash"/>
    <n v="203491"/>
    <m/>
    <s v="Donor and Agency"/>
    <d v="2013-11-04T15:44:00"/>
    <d v="2013-11-04T15:44:00"/>
    <n v="2013"/>
    <s v="Yemen"/>
    <s v="Appeal projects, not including sub-set"/>
    <n v="27772491"/>
    <d v="2013-01-01T00:00:00"/>
    <d v="2013-12-31T00:00:00"/>
    <s v="OTHER"/>
    <s v="HIGH"/>
    <s v="2a-The project is designed to contribute significantly to gender equality"/>
  </r>
  <r>
    <x v="51"/>
    <s v="United Nations High Commissioner for Refugees"/>
    <s v="Yemen 2013"/>
    <s v="Yemen Humanitarian Response Plan 2013"/>
    <s v="YEM-13/MS/55275/R/120"/>
    <s v="Provision of International Protection and Assistance to Refugees and Asylum Seekers in Yemen"/>
    <n v="2013"/>
    <n v="4100000"/>
    <n v="0"/>
    <s v="Provision of International Protection and Assistance to Refugees and Asylum Seekers in Yemen (STATE/PRM)"/>
    <s v=""/>
    <s v="USD"/>
    <d v="2013-03-08T00:00:00"/>
    <s v="MULTI-SECTOR : REFUGEES, ASYLUM SEEKERS &amp; MIGRANTS"/>
    <s v="MULTI-SECTOR"/>
    <s v="Yemen"/>
    <s v="Paid contribution"/>
    <s v="United States of America"/>
    <s v="United States"/>
    <s v="United Nations High Commissioner for Refugees"/>
    <s v="UN Agencies"/>
    <s v="UNHCR"/>
    <m/>
    <s v="Yemen"/>
    <s v="Complex Emergency"/>
    <s v="Cash"/>
    <n v="193431"/>
    <m/>
    <s v="Donor and Agency"/>
    <d v="2013-04-11T11:32:00"/>
    <d v="2013-03-11T11:46:00"/>
    <n v="2013"/>
    <s v="Yemen"/>
    <s v="Appeal projects, not including sub-set"/>
    <n v="34504788"/>
    <d v="2013-01-01T00:00:00"/>
    <d v="2013-12-31T00:00:00"/>
    <s v="OTHER"/>
    <s v="HIGH"/>
    <s v="1-The project is designed to contribute in some limited way to gender equality"/>
  </r>
  <r>
    <x v="51"/>
    <s v="United Nations High Commissioner for Refugees"/>
    <s v="Yemen 2013"/>
    <s v="Yemen Humanitarian Response Plan 2013"/>
    <s v="YEM-13/SNYS/58094/R/120"/>
    <s v="to be allocated"/>
    <n v="2013"/>
    <n v="1440059"/>
    <n v="0"/>
    <s v="Provision of International Protection and Assistance to Refugees and Asylum Seekers in Yemen (STATE/PRM)"/>
    <s v=""/>
    <s v="USD"/>
    <d v="2013-03-08T00:00:00"/>
    <s v="CLUSTER NOT YET SPECIFIED"/>
    <s v="SECTOR NOT YET SPECIFIED"/>
    <s v="Yemen"/>
    <s v="Paid contribution"/>
    <s v="United States of America"/>
    <s v="United States"/>
    <s v="United Nations High Commissioner for Refugees"/>
    <s v="UN Agencies"/>
    <s v="UNHCR"/>
    <m/>
    <s v="Yemen"/>
    <s v="Complex Emergency"/>
    <s v="Cash"/>
    <n v="195718"/>
    <m/>
    <s v="Donor and Agency"/>
    <d v="2013-04-11T11:33:00"/>
    <d v="2013-04-11T11:33:00"/>
    <n v="2013"/>
    <s v="Yemen"/>
    <s v="Appeal projects, not including sub-set"/>
    <n v="0"/>
    <d v="2013-01-01T00:00:00"/>
    <d v="2013-12-31T00:00:00"/>
    <s v="NOT SPECIFIED"/>
    <s v="NOT SPECIFIED"/>
    <s v="0-No signs that gender issues were considered in project design"/>
  </r>
  <r>
    <x v="51"/>
    <s v="United Nations High Commissioner for Refugees"/>
    <s v="Yemen 2013"/>
    <s v="Yemen Humanitarian Response Plan 2013"/>
    <s v="YEM-13/SNYS/58094/R/120"/>
    <s v="to be allocated"/>
    <n v="2013"/>
    <n v="6159941"/>
    <n v="0"/>
    <s v="to be allocated (STATE/PRM)"/>
    <s v=""/>
    <s v="USD"/>
    <d v="2013-07-11T00:00:00"/>
    <s v="CLUSTER NOT YET SPECIFIED"/>
    <s v="SECTOR NOT YET SPECIFIED"/>
    <s v="Yemen"/>
    <s v="Commitment"/>
    <s v="United States of America"/>
    <s v="United States"/>
    <s v="United Nations High Commissioner for Refugees"/>
    <s v="UN Agencies"/>
    <s v="UNHCR"/>
    <m/>
    <s v="Yemen"/>
    <s v="Complex Emergency"/>
    <s v="Cash"/>
    <n v="199527"/>
    <m/>
    <s v="Donor"/>
    <d v="2013-07-12T14:23:00"/>
    <d v="2013-07-12T14:23:00"/>
    <n v="2013"/>
    <s v="Yemen"/>
    <s v="Appeal projects, not including sub-set"/>
    <n v="0"/>
    <d v="2013-01-01T00:00:00"/>
    <d v="2013-12-31T00:00:00"/>
    <s v="NOT SPECIFIED"/>
    <s v="NOT SPECIFIED"/>
    <s v="0-No signs that gender issues were considered in project design"/>
  </r>
  <r>
    <x v="51"/>
    <s v="Various Recipients (details not yet provided)"/>
    <s v="Yemen 2013"/>
    <m/>
    <m/>
    <m/>
    <n v="2013"/>
    <n v="6600000"/>
    <n v="0"/>
    <s v="Health, Livelihoods, WASH (STATE/PRM)"/>
    <s v=""/>
    <s v="USD"/>
    <d v="2013-03-08T00:00:00"/>
    <m/>
    <s v="SECTOR NOT YET SPECIFIED"/>
    <s v="Yemen"/>
    <s v="Commitment"/>
    <s v="United States of America"/>
    <s v="United States"/>
    <s v="Various Recipients (details not yet provided)"/>
    <s v="Other"/>
    <s v="Various Recipients"/>
    <m/>
    <s v="Yemen"/>
    <s v="Complex Emergency"/>
    <s v="Cash"/>
    <n v="193432"/>
    <m/>
    <s v="Donor"/>
    <d v="2013-10-25T16:46:00"/>
    <d v="2013-03-11T11:47:00"/>
    <m/>
    <m/>
    <s v="Appeal projects, not including sub-set"/>
    <m/>
    <m/>
    <m/>
    <m/>
    <m/>
    <m/>
  </r>
  <r>
    <x v="51"/>
    <s v="Various Recipients (details not yet provided)"/>
    <s v="Yemen 2013"/>
    <m/>
    <m/>
    <m/>
    <n v="2013"/>
    <n v="1591306"/>
    <n v="0"/>
    <s v="Programe Support (USAID/OFDA)"/>
    <s v=""/>
    <s v="USD"/>
    <d v="2013-02-07T00:00:00"/>
    <m/>
    <s v="COORDINATION AND SUPPORT SERVICES"/>
    <s v="Yemen"/>
    <s v="Commitment"/>
    <s v="United States of America"/>
    <s v="United States"/>
    <s v="Various Recipients (details not yet provided)"/>
    <s v="Other"/>
    <s v="Various Recipients"/>
    <m/>
    <s v="Yemen"/>
    <s v="Complex Emergency"/>
    <s v="Cash"/>
    <n v="192644"/>
    <m/>
    <s v="Donor"/>
    <d v="2013-10-25T16:47:00"/>
    <d v="2013-02-13T11:39:00"/>
    <m/>
    <m/>
    <s v="Appeal projects, not including sub-set"/>
    <m/>
    <m/>
    <m/>
    <m/>
    <m/>
    <m/>
  </r>
  <r>
    <x v="51"/>
    <s v="World Food Programme"/>
    <s v="Yemen 2013"/>
    <s v="Yemen Humanitarian Response Plan 2013"/>
    <s v="YEM-13/F/54865/561"/>
    <s v="Emergency Food support to food insecure and conflict affected people"/>
    <n v="2013"/>
    <n v="19554818"/>
    <n v="0"/>
    <s v="Emergency Food support to food insecure and conflict affected people (USAID/FFP)"/>
    <s v=""/>
    <s v="USD"/>
    <d v="2013-05-09T00:00:00"/>
    <s v="FOOD SECURITY AND AGRICULTURE"/>
    <s v="FOOD"/>
    <s v="Yemen"/>
    <s v="Paid contribution"/>
    <s v="United States of America"/>
    <s v="United States"/>
    <s v="World Food Programme"/>
    <s v="UN Agencies"/>
    <s v="WFP"/>
    <m/>
    <s v="Yemen"/>
    <s v="Complex Emergency"/>
    <s v="Cash"/>
    <n v="196774"/>
    <m/>
    <s v="Donor and Agency"/>
    <d v="2013-11-06T14:39:00"/>
    <d v="2013-05-10T11:17:00"/>
    <n v="2013"/>
    <s v="Yemen"/>
    <s v="Appeal projects, not including sub-set"/>
    <n v="207346457"/>
    <d v="2013-01-01T00:00:00"/>
    <d v="2013-12-31T00:00:00"/>
    <s v="OTHER"/>
    <s v="HIGH"/>
    <s v="1-The project is designed to contribute in some limited way to gender equality"/>
  </r>
  <r>
    <x v="51"/>
    <s v="World Food Programme"/>
    <s v="Yemen 2013"/>
    <s v="Yemen Humanitarian Response Plan 2013"/>
    <s v="YEM-13/F/54865/561"/>
    <s v="Emergency Food support to food insecure and conflict affected people"/>
    <n v="2013"/>
    <n v="14845919"/>
    <n v="0"/>
    <s v="Emergency Food support to food insecure and conflict affected people"/>
    <s v=""/>
    <s v="USD"/>
    <d v="2013-04-04T00:00:00"/>
    <s v="FOOD SECURITY AND AGRICULTURE"/>
    <s v="FOOD"/>
    <s v="Yemen"/>
    <s v="Paid contribution"/>
    <s v="United States of America"/>
    <s v="United States"/>
    <s v="World Food Programme"/>
    <s v="UN Agencies"/>
    <s v="WFP"/>
    <m/>
    <s v="Yemen"/>
    <s v="Complex Emergency"/>
    <s v="Cash"/>
    <n v="194936"/>
    <m/>
    <s v="Donor and Agency"/>
    <d v="2013-11-06T14:38:00"/>
    <d v="2013-04-05T12:40:00"/>
    <n v="2013"/>
    <s v="Yemen"/>
    <s v="Appeal projects, not including sub-set"/>
    <n v="207346457"/>
    <d v="2013-01-01T00:00:00"/>
    <d v="2013-12-31T00:00:00"/>
    <s v="OTHER"/>
    <s v="HIGH"/>
    <s v="1-The project is designed to contribute in some limited way to gender equality"/>
  </r>
  <r>
    <x v="51"/>
    <s v="World Food Programme"/>
    <s v="Yemen 2013"/>
    <s v="Yemen Humanitarian Response Plan 2013"/>
    <s v="YEM-13/F/54865/561"/>
    <s v="Emergency Food support to food insecure and conflict affected people"/>
    <n v="2013"/>
    <n v="14456041"/>
    <n v="0"/>
    <s v="Emergency Food support to food insecure and conflict affected people(USAID/FFP)"/>
    <s v=""/>
    <s v="USD"/>
    <d v="2013-07-11T00:00:00"/>
    <s v="FOOD SECURITY AND AGRICULTURE"/>
    <s v="FOOD"/>
    <s v="Yemen"/>
    <s v="Paid contribution"/>
    <s v="United States of America"/>
    <s v="United States"/>
    <s v="World Food Programme"/>
    <s v="UN Agencies"/>
    <s v="WFP"/>
    <m/>
    <s v="Yemen"/>
    <s v="Complex Emergency"/>
    <s v="Cash"/>
    <n v="199529"/>
    <m/>
    <s v="Donor and Agency"/>
    <d v="2013-11-06T14:41:00"/>
    <d v="2013-07-12T14:35:00"/>
    <n v="2013"/>
    <s v="Yemen"/>
    <s v="Appeal projects, not including sub-set"/>
    <n v="207346457"/>
    <d v="2013-01-01T00:00:00"/>
    <d v="2013-12-31T00:00:00"/>
    <s v="OTHER"/>
    <s v="HIGH"/>
    <s v="1-The project is designed to contribute in some limited way to gender equality"/>
  </r>
  <r>
    <x v="51"/>
    <s v="World Food Programme"/>
    <s v="Yemen 2013"/>
    <s v="Yemen Humanitarian Response Plan 2013"/>
    <s v="YEM-13/F/54865/561"/>
    <s v="Emergency Food support to food insecure and conflict affected people"/>
    <n v="2013"/>
    <n v="19731460"/>
    <n v="0"/>
    <s v="21,880 MT of Title II Emergency Food Assistance (USAID/FFP)"/>
    <s v=""/>
    <s v="USD"/>
    <d v="2014-03-03T00:00:00"/>
    <s v="FOOD SECURITY AND AGRICULTURE"/>
    <s v="FOOD"/>
    <s v="Yemen"/>
    <s v="Paid contribution"/>
    <s v="United States of America"/>
    <s v="United States"/>
    <s v="World Food Programme"/>
    <s v="UN Agencies"/>
    <s v="WFP"/>
    <m/>
    <s v="Yemen"/>
    <s v="Complex Emergency"/>
    <s v="Cash"/>
    <n v="208632"/>
    <m/>
    <s v="Donor and Agency"/>
    <d v="2014-04-28T15:05:00"/>
    <d v="2014-03-04T14:40:00"/>
    <n v="2013"/>
    <s v="Yemen"/>
    <s v="Appeal projects, not including sub-set"/>
    <n v="207346457"/>
    <d v="2013-01-01T00:00:00"/>
    <d v="2013-12-31T00:00:00"/>
    <s v="OTHER"/>
    <s v="HIGH"/>
    <s v="1-The project is designed to contribute in some limited way to gender equality"/>
  </r>
  <r>
    <x v="51"/>
    <s v="World Health Organization"/>
    <s v="Yemen 2013"/>
    <s v="Yemen Humanitarian Response Plan 2013"/>
    <s v="YEM-13/H/53769/122"/>
    <s v="Delivery of essential package of life saving health care services and revitalization of health services for IDPs, host and other affected communities including nutritional surveillance and mass casualty management during potential violence"/>
    <n v="2013"/>
    <n v="500000"/>
    <n v="0"/>
    <s v="Delivery of essential package of life saving health care services and revitalization of health services for IDPs, host and other affected communities including nutritional surveillance and mass casualty management during potential violence (USAID/OFDA)"/>
    <s v=""/>
    <s v="USD"/>
    <d v="2013-01-10T00:00:00"/>
    <s v="HEALTH"/>
    <s v="HEALTH"/>
    <s v="Yemen"/>
    <s v="Paid contribution"/>
    <s v="United States of America"/>
    <s v="United States"/>
    <s v="World Health Organization"/>
    <s v="UN Agencies"/>
    <s v="WHO"/>
    <m/>
    <s v="Yemen"/>
    <s v="Complex Emergency"/>
    <s v="Cash"/>
    <n v="191582"/>
    <m/>
    <s v="Donor and Agency"/>
    <d v="2013-03-15T17:05:00"/>
    <d v="2013-01-11T16:56:00"/>
    <n v="2013"/>
    <s v="Yemen"/>
    <s v="Appeal projects, not including sub-set"/>
    <n v="24460200"/>
    <d v="2013-01-01T00:00:00"/>
    <d v="2013-12-31T00:00:00"/>
    <s v="OTHER"/>
    <s v="HIGH"/>
    <s v="2a-The project is designed to contribute significantly to gender equality"/>
  </r>
  <r>
    <x v="52"/>
    <s v="World Food Programme"/>
    <s v="Yemen 2013"/>
    <s v="Yemen Humanitarian Response Plan 2013"/>
    <s v="YEM-13/CSS/56367/561"/>
    <s v="Air Passenger Service and Logistics Cluster Coordination in Support of the Humanitarian Response in Sa’adah"/>
    <n v="2013"/>
    <n v="94628"/>
    <n v="0"/>
    <s v="Air Passenger Service and Logistics Cluster Coordination in Support of the Humanitarian Response in Sa’ada (Cost recovery)"/>
    <s v=""/>
    <s v="USD"/>
    <d v="2013-03-18T00:00:00"/>
    <s v="LOGISTICS"/>
    <s v="COORDINATION AND SUPPORT SERVICES"/>
    <s v="Yemen"/>
    <s v="Paid contribution"/>
    <s v="Various Donors (details not yet provided)"/>
    <s v="Various (details not yet provided)"/>
    <s v="World Food Programme"/>
    <s v="UN Agencies"/>
    <s v="WFP"/>
    <m/>
    <s v="Yemen"/>
    <s v="Complex Emergency"/>
    <s v="Cash"/>
    <n v="193862"/>
    <m/>
    <s v="Agency"/>
    <d v="2013-11-06T12:03:00"/>
    <d v="2013-03-19T14:50:00"/>
    <n v="2013"/>
    <s v="Yemen"/>
    <s v="Appeal projects, not including sub-set"/>
    <n v="1600000"/>
    <d v="2013-01-01T00:00:00"/>
    <d v="2013-12-31T00:00:00"/>
    <s v="NORTH"/>
    <s v="HIGH"/>
    <s v="4-Not applicable - Only used for very small number of projects, such as &quot;support services&quot;"/>
  </r>
  <r>
    <x v="52"/>
    <s v="World Food Programme"/>
    <s v="Yemen 2013"/>
    <s v="Yemen Humanitarian Response Plan 2013"/>
    <s v="YEM-13/F/54865/561"/>
    <s v="Emergency Food support to food insecure and conflict affected people"/>
    <n v="2013"/>
    <n v="35433995"/>
    <n v="0"/>
    <s v="Emergency Food support to food insecure and conflict affected people(Resource transfer)"/>
    <s v=""/>
    <s v="USD"/>
    <d v="2013-03-18T00:00:00"/>
    <s v="FOOD SECURITY AND AGRICULTURE"/>
    <s v="FOOD"/>
    <s v="Yemen"/>
    <s v="Paid contribution"/>
    <s v="Various Donors (details not yet provided)"/>
    <s v="Various (details not yet provided)"/>
    <s v="World Food Programme"/>
    <s v="UN Agencies"/>
    <s v="WFP"/>
    <m/>
    <s v="Yemen"/>
    <s v="Complex Emergency"/>
    <s v="Cash"/>
    <n v="193899"/>
    <m/>
    <s v="Agency"/>
    <d v="2013-11-06T14:36:00"/>
    <d v="2013-03-19T15:49:00"/>
    <n v="2013"/>
    <s v="Yemen"/>
    <s v="Appeal projects, not including sub-set"/>
    <n v="207346457"/>
    <d v="2013-01-01T00:00:00"/>
    <d v="2013-12-31T00:00:00"/>
    <s v="OTHER"/>
    <s v="HIGH"/>
    <s v="1-The project is designed to contribute in some limited way to gender equality"/>
  </r>
  <r>
    <x v="52"/>
    <s v="World Food Programme"/>
    <s v="Yemen 2013"/>
    <s v="Yemen Humanitarian Response Plan 2013"/>
    <s v="YEM-13/H/54192/561"/>
    <s v="Nutrition assistance to vulnerable people in Yemen "/>
    <n v="2013"/>
    <n v="5944109"/>
    <n v="0"/>
    <s v="Nutrition assistance to vulnerable people in Yemen (Resource transfer)"/>
    <s v=""/>
    <s v="USD"/>
    <d v="2013-03-18T00:00:00"/>
    <s v="NUTRITION"/>
    <s v="HEALTH"/>
    <s v="Yemen"/>
    <s v="Paid contribution"/>
    <s v="Various Donors (details not yet provided)"/>
    <s v="Various (details not yet provided)"/>
    <s v="World Food Programme"/>
    <s v="UN Agencies"/>
    <s v="WFP"/>
    <m/>
    <s v="Yemen"/>
    <s v="Complex Emergency"/>
    <s v="Cash"/>
    <n v="193898"/>
    <m/>
    <s v="Agency"/>
    <d v="2013-11-06T14:36:00"/>
    <d v="2013-03-19T15:48:00"/>
    <n v="2013"/>
    <s v="Yemen"/>
    <s v="Appeal projects, not including sub-set"/>
    <n v="38998204"/>
    <d v="2013-01-01T00:00:00"/>
    <d v="2013-12-31T00:00:00"/>
    <s v="OTHER"/>
    <s v="HIGH"/>
    <s v="1-The project is designed to contribute in some limited way to gender equality"/>
  </r>
  <r>
    <x v="52"/>
    <s v="World Food Programme"/>
    <s v="Yemen 2013"/>
    <s v="Yemen Humanitarian Response Plan 2013"/>
    <s v="YEM-13/MS/54181/R/561"/>
    <s v="Protracted Relief and Recovery Assistance for Refugees in Yemen"/>
    <n v="2013"/>
    <n v="946434"/>
    <n v="0"/>
    <s v="Protracted Relief and Recovery Assistance for Refugees in Yemen (Resource transfer)"/>
    <s v=""/>
    <s v="USD"/>
    <d v="2013-06-26T00:00:00"/>
    <s v="MULTI-SECTOR : REFUGEES, ASYLUM SEEKERS &amp; MIGRANTS"/>
    <s v="MULTI-SECTOR"/>
    <s v="Yemen"/>
    <s v="Paid contribution"/>
    <s v="Various Donors (details not yet provided)"/>
    <s v="Various (details not yet provided)"/>
    <s v="World Food Programme"/>
    <s v="UN Agencies"/>
    <s v="WFP"/>
    <m/>
    <s v="Yemen"/>
    <s v="Complex Emergency"/>
    <s v="Cash"/>
    <n v="199194"/>
    <m/>
    <s v="Agency"/>
    <d v="2013-11-06T12:06:00"/>
    <d v="2013-06-26T14:22:00"/>
    <n v="2013"/>
    <s v="Yemen"/>
    <s v="Appeal projects, not including sub-set"/>
    <n v="3944701"/>
    <d v="2013-01-01T00:00:00"/>
    <d v="2013-12-31T00:00:00"/>
    <s v="OTHER"/>
    <s v="HIGH"/>
    <s v="2a-The project is designed to contribute significantly to gender equality"/>
  </r>
  <r>
    <x v="53"/>
    <s v="Emergency Response Fund (OCHA)"/>
    <s v="Yemen 2013"/>
    <s v="Yemen Humanitarian Response Plan 2013"/>
    <s v="YEM-13/SNYS/57086/8487"/>
    <s v="Emergency Response Fund for Yemen - projected needs $15 million (the figure shown for 'funding' is the unallocated balance of the fund) "/>
    <n v="2013"/>
    <n v="-423293"/>
    <n v="0"/>
    <s v="Balancing entry for fund allocation 201479"/>
    <m/>
    <s v="USD"/>
    <d v="2013-08-25T00:00:00"/>
    <s v="CLUSTER NOT YET SPECIFIED"/>
    <s v="SECTOR NOT YET SPECIFIED"/>
    <s v="Yemen"/>
    <s v="Commitment"/>
    <s v="Vision Hope International"/>
    <s v="Private (individuals &amp; organisations)"/>
    <s v="Emergency Response Fund (OCHA)"/>
    <s v="UN Agencies"/>
    <s v="ERF (OCHA)"/>
    <m/>
    <s v="Yemen"/>
    <s v="Complex Emergency"/>
    <s v="Cash"/>
    <n v="201480"/>
    <m/>
    <s v="Donor"/>
    <d v="2013-09-19T17:04:00"/>
    <d v="2013-09-19T17:04:00"/>
    <n v="2013"/>
    <s v="Yemen"/>
    <s v="Appeal projects, not including sub-set"/>
    <n v="0"/>
    <d v="2013-01-01T00:00:00"/>
    <d v="2013-12-31T00:00:00"/>
    <s v="NOT SPECIFIED"/>
    <s v="HIGH"/>
    <s v="3-Not Specified"/>
  </r>
  <r>
    <x v="54"/>
    <s v="Emergency Response Fund (OCHA)"/>
    <s v="Yemen 2013"/>
    <s v="Yemen Humanitarian Response Plan 2013"/>
    <s v="YEM-13/SNYS/57086/8487"/>
    <s v="Emergency Response Fund for Yemen - projected needs $15 million (the figure shown for 'funding' is the unallocated balance of the fund) "/>
    <n v="2013"/>
    <n v="-488300"/>
    <n v="0"/>
    <s v="Balancing entry for fund allocation 203107"/>
    <m/>
    <s v="USD"/>
    <d v="2013-10-22T00:00:00"/>
    <s v="CLUSTER NOT YET SPECIFIED"/>
    <s v="SECTOR NOT YET SPECIFIED"/>
    <s v="Yemen"/>
    <s v="Commitment"/>
    <s v="World Food Programme"/>
    <s v="Allocation of unearmarked funds by UN agencies"/>
    <s v="Emergency Response Fund (OCHA)"/>
    <s v="UN Agencies"/>
    <s v="ERF (OCHA)"/>
    <m/>
    <s v="Yemen"/>
    <s v="Complex Emergency"/>
    <s v="Cash"/>
    <n v="203108"/>
    <m/>
    <s v="Donor"/>
    <d v="2013-10-25T14:05:00"/>
    <d v="2013-10-25T14:05:00"/>
    <n v="2013"/>
    <s v="Yemen"/>
    <s v="Appeal projects, not including sub-set"/>
    <n v="0"/>
    <d v="2013-01-01T00:00:00"/>
    <d v="2013-12-31T00:00:00"/>
    <s v="NOT SPECIFIED"/>
    <s v="HIGH"/>
    <s v="3-Not Specified"/>
  </r>
  <r>
    <x v="55"/>
    <s v="Emergency Response Fund (OCHA)"/>
    <s v="Yemen 2013"/>
    <s v="Yemen Humanitarian Response Plan 2013"/>
    <s v="YEM-13/SNYS/57086/8487"/>
    <s v="Emergency Response Fund for Yemen - projected needs $15 million (the figure shown for 'funding' is the unallocated balance of the fund) "/>
    <n v="2013"/>
    <n v="-499684"/>
    <n v="0"/>
    <s v="Balancing entry for fund allocation 203104"/>
    <m/>
    <s v="USD"/>
    <d v="2013-09-19T00:00:00"/>
    <s v="CLUSTER NOT YET SPECIFIED"/>
    <s v="SECTOR NOT YET SPECIFIED"/>
    <s v="Yemen"/>
    <s v="Paid contribution"/>
    <s v="World Health Organization"/>
    <s v="Allocation of unearmarked funds by UN agencies"/>
    <s v="Emergency Response Fund (OCHA)"/>
    <s v="UN Agencies"/>
    <s v="ERF (OCHA)"/>
    <m/>
    <s v="Yemen"/>
    <s v="Complex Emergency"/>
    <s v="Cash"/>
    <n v="204593"/>
    <m/>
    <s v="Donor and Agency"/>
    <d v="2013-10-25T14:03:00"/>
    <d v="2013-10-25T14:03:00"/>
    <n v="2013"/>
    <s v="Yemen"/>
    <s v="Appeal projects, not including sub-set"/>
    <n v="0"/>
    <d v="2013-01-01T00:00:00"/>
    <d v="2013-12-31T00:00:00"/>
    <s v="NOT SPECIFIED"/>
    <s v="HIGH"/>
    <s v="3-Not Specified"/>
  </r>
  <r>
    <x v="55"/>
    <s v="Emergency Response Fund (OCHA)"/>
    <s v="Yemen 2013"/>
    <s v="Yemen Humanitarian Response Plan 2013"/>
    <s v="YEM-13/SNYS/57086/8487"/>
    <s v="Emergency Response Fund for Yemen - projected needs $15 million (the figure shown for 'funding' is the unallocated balance of the fund) "/>
    <n v="2013"/>
    <n v="-385080"/>
    <n v="0"/>
    <s v="Balancing entry for fund allocation 201483"/>
    <m/>
    <s v="USD"/>
    <d v="2013-01-05T00:00:00"/>
    <s v="CLUSTER NOT YET SPECIFIED"/>
    <s v="SECTOR NOT YET SPECIFIED"/>
    <s v="Yemen"/>
    <s v="Commitment"/>
    <s v="World Health Organization"/>
    <s v="Allocation of unearmarked funds by UN agencies"/>
    <s v="Emergency Response Fund (OCHA)"/>
    <s v="UN Agencies"/>
    <s v="ERF (OCHA)"/>
    <m/>
    <s v="Yemen"/>
    <s v="Complex Emergency"/>
    <s v="Cash"/>
    <n v="201484"/>
    <m/>
    <s v="Donor"/>
    <d v="2013-09-19T17:04:00"/>
    <d v="2013-09-19T17:04:00"/>
    <n v="2013"/>
    <s v="Yemen"/>
    <s v="Appeal projects, not including sub-set"/>
    <n v="0"/>
    <d v="2013-01-01T00:00:00"/>
    <d v="2013-12-31T00:00:00"/>
    <s v="NOT SPECIFIED"/>
    <s v="HIGH"/>
    <s v="3-Not Specified"/>
  </r>
  <r>
    <x v="55"/>
    <s v="Emergency Response Fund (OCHA)"/>
    <s v="Yemen 2013"/>
    <s v="Yemen Humanitarian Response Plan 2013"/>
    <s v="YEM-13/SNYS/57086/8487"/>
    <s v="Emergency Response Fund for Yemen - projected needs $15 million (the figure shown for 'funding' is the unallocated balance of the fund) "/>
    <n v="2013"/>
    <n v="-499875"/>
    <n v="0"/>
    <s v="Balancing entry for fund allocation 206104"/>
    <m/>
    <s v="USD"/>
    <d v="2013-11-10T00:00:00"/>
    <s v="CLUSTER NOT YET SPECIFIED"/>
    <s v="SECTOR NOT YET SPECIFIED"/>
    <s v="Yemen"/>
    <s v="Commitment"/>
    <s v="World Health Organization"/>
    <s v="Allocation of unearmarked funds by UN agencies"/>
    <s v="Emergency Response Fund (OCHA)"/>
    <s v="UN Agencies"/>
    <s v="ERF (OCHA)"/>
    <m/>
    <s v="Yemen"/>
    <s v="Complex Emergency"/>
    <s v="Cash"/>
    <n v="206105"/>
    <m/>
    <s v="Donor"/>
    <d v="2014-01-09T11:46:00"/>
    <d v="2014-01-09T11:46:00"/>
    <n v="2013"/>
    <s v="Yemen"/>
    <s v="Appeal projects, not including sub-set"/>
    <n v="0"/>
    <d v="2013-01-01T00:00:00"/>
    <d v="2013-12-31T00:00:00"/>
    <s v="NOT SPECIFIED"/>
    <s v="HIGH"/>
    <s v="3-Not Specified"/>
  </r>
  <r>
    <x v="4"/>
    <s v="World Food Programme"/>
    <s v="Yemen 2012"/>
    <s v="Yemen Humanitarian Response Plan 2012"/>
    <s v="YEM-12/F/47411/R/561"/>
    <s v="Emergency Food and Nutritional Support to Conflict-affected Populations in Yemen"/>
    <n v="2012"/>
    <n v="2922249"/>
    <n v="0"/>
    <s v="Emergency Food and Nutritional Support to Conflict-affected Populations in Yemen (Mulitlateral funds)"/>
    <s v=""/>
    <s v="USD"/>
    <d v="2012-05-02T00:00:00"/>
    <s v="FOOD AND AGRICULTURE"/>
    <s v="FOOD"/>
    <s v="Yemen"/>
    <s v="Paid contribution"/>
    <s v="Allocation of unearmarked funds by WFP"/>
    <s v="Allocation of unearmarked funds by UN agencies"/>
    <s v="World Food Programme"/>
    <s v="UN Agencies"/>
    <s v="WFP"/>
    <s v="Middle East"/>
    <s v="Yemen"/>
    <s v="Complex Emergency"/>
    <s v="Cash"/>
    <n v="181570"/>
    <m/>
    <s v="Agency"/>
    <d v="2012-05-04T16:10:00"/>
    <d v="2012-05-04T16:10:00"/>
    <n v="2012"/>
    <s v="Yemen"/>
    <s v="Appeal projects, not including sub-set"/>
    <n v="94296128"/>
    <d v="2012-01-01T00:00:00"/>
    <d v="2012-12-31T00:00:00"/>
    <s v="OTHER"/>
    <s v="LIFE SAVING"/>
    <s v="2a-The project is designed to contribute significantly to gender equality"/>
  </r>
  <r>
    <x v="4"/>
    <s v="World Food Programme"/>
    <s v="Yemen 2012"/>
    <s v="Yemen Humanitarian Response Plan 2012"/>
    <s v="YEM-12/F/47416/R/561"/>
    <s v="Protracted Relief and Recovery Assistance for Refugees in Yemen"/>
    <n v="2012"/>
    <n v="342400"/>
    <n v="0"/>
    <s v="Protracted Relief and Recovery Assistance for Refugees in Yemen (Multilateral funds)"/>
    <s v=""/>
    <s v="USD"/>
    <d v="2012-10-21T00:00:00"/>
    <s v="MULTI-SECTOR : REFUGEES, ASYLUM SEEKERS &amp; MIGRANTS"/>
    <s v="FOOD"/>
    <s v="Yemen"/>
    <s v="Paid contribution"/>
    <s v="Allocation of unearmarked funds by WFP"/>
    <s v="Allocation of unearmarked funds by UN agencies"/>
    <s v="World Food Programme"/>
    <s v="UN Agencies"/>
    <s v="WFP"/>
    <s v="Middle East"/>
    <s v="Yemen"/>
    <s v="Complex Emergency"/>
    <s v="Cash"/>
    <n v="188840"/>
    <m/>
    <s v="Agency"/>
    <d v="2012-10-24T12:00:00"/>
    <d v="2012-10-24T12:00:00"/>
    <n v="2012"/>
    <s v="Yemen"/>
    <s v="Appeal projects, not including sub-set"/>
    <n v="3203019"/>
    <d v="2012-01-01T00:00:00"/>
    <d v="2012-12-31T00:00:00"/>
    <s v="SOUTH"/>
    <s v="LIFE SAVING"/>
    <s v="2a-The project is designed to contribute significantly to gender equality"/>
  </r>
  <r>
    <x v="4"/>
    <s v="World Food Programme"/>
    <s v="Yemen 2012"/>
    <s v="Yemen Humanitarian Response Plan 2012"/>
    <s v="YEM-12/H/47449/R/561"/>
    <s v="Nutritional Assistance to Conflict Affected Persons in Yemen"/>
    <n v="2012"/>
    <n v="1948166"/>
    <n v="0"/>
    <s v="Nutritional Assistance to Conflict Affected Persons in Yemen (Mulitlateral funds)"/>
    <s v=""/>
    <s v="USD"/>
    <d v="2012-05-02T00:00:00"/>
    <s v="NUTRITION"/>
    <s v="HEALTH"/>
    <s v="Yemen"/>
    <s v="Paid contribution"/>
    <s v="Allocation of unearmarked funds by WFP"/>
    <s v="Allocation of unearmarked funds by UN agencies"/>
    <s v="World Food Programme"/>
    <s v="UN Agencies"/>
    <s v="WFP"/>
    <s v="Middle East"/>
    <s v="Yemen"/>
    <s v="Complex Emergency"/>
    <s v="Cash"/>
    <n v="181571"/>
    <m/>
    <s v="Agency"/>
    <d v="2012-05-04T16:11:00"/>
    <d v="2012-05-04T16:11:00"/>
    <n v="2012"/>
    <s v="Yemen"/>
    <s v="Appeal projects, not including sub-set"/>
    <n v="13720093"/>
    <d v="2012-01-01T00:00:00"/>
    <d v="2012-12-31T00:00:00"/>
    <s v="OTHER"/>
    <s v="LIFE SAVING"/>
    <s v="2a-The project is designed to contribute significantly to gender equality"/>
  </r>
  <r>
    <x v="73"/>
    <s v="United Nations High Commissioner for Refugees"/>
    <s v="Yemen 2012"/>
    <s v="Yemen Humanitarian Response Plan 2012"/>
    <s v="YEM-12/MS/47543/R/120"/>
    <s v="Provision of International Protection and assistance to refugees and Asylum Seekers in Yemen"/>
    <n v="2012"/>
    <n v="113000"/>
    <n v="0"/>
    <s v="Provision of International Protection and assistance to refugees and Asylum Seekers in Yemen "/>
    <s v=""/>
    <s v="USD"/>
    <d v="2012-08-21T00:00:00"/>
    <s v="MULTI-SECTOR : REFUGEES, ASYLUM SEEKERS &amp; MIGRANTS"/>
    <s v="MULTI-SECTOR"/>
    <s v="Yemen"/>
    <s v="Paid contribution"/>
    <s v="Arab Gulf Programme for United Nations Development Organizations"/>
    <s v="Allocation of unearmarked funds by IGOs"/>
    <s v="United Nations High Commissioner for Refugees"/>
    <s v="UN Agencies"/>
    <s v="UNHCR"/>
    <s v="Middle East"/>
    <s v="Yemen"/>
    <s v="Complex Emergency"/>
    <s v="Cash"/>
    <n v="187213"/>
    <m/>
    <s v="Agency"/>
    <d v="2012-09-14T12:54:00"/>
    <d v="2012-09-14T12:54:00"/>
    <n v="2012"/>
    <s v="Yemen"/>
    <s v="Appeal projects, not including sub-set"/>
    <n v="34545320"/>
    <d v="2012-01-01T00:00:00"/>
    <d v="2012-12-31T00:00:00"/>
    <s v="OTHER"/>
    <s v="LIFE SAVING"/>
    <s v="2a-The project is designed to contribute significantly to gender equality"/>
  </r>
  <r>
    <x v="73"/>
    <s v="United Nations High Commissioner for Refugees"/>
    <s v="Yemen 2012"/>
    <s v="Yemen Humanitarian Response Plan 2012"/>
    <s v="YEM-12/S-NF/47476/R/120"/>
    <s v="Provision of Shelter, NFIs and CCCM Activities to IDPs and host communities in Conflict Affected Areas North, South and Central West"/>
    <n v="2012"/>
    <n v="95000"/>
    <n v="0"/>
    <s v="Provision of Shelter, NFIs and CCCM Activities to IDPs and host communities in Conflict Affected Areas North, South and Central West"/>
    <s v=""/>
    <s v="USD"/>
    <d v="2012-08-21T00:00:00"/>
    <s v="SHELTER/NFI/CCCM"/>
    <s v="SHELTER AND NON-FOOD ITEMS"/>
    <s v="Yemen"/>
    <s v="Paid contribution"/>
    <s v="Arab Gulf Programme for United Nations Development Organizations"/>
    <s v="Allocation of unearmarked funds by IGOs"/>
    <s v="United Nations High Commissioner for Refugees"/>
    <s v="UN Agencies"/>
    <s v="UNHCR"/>
    <s v="Middle East"/>
    <s v="Yemen"/>
    <s v="Complex Emergency"/>
    <s v="Cash"/>
    <n v="187214"/>
    <m/>
    <s v="Agency"/>
    <d v="2012-09-14T12:55:00"/>
    <d v="2012-09-14T12:55:00"/>
    <n v="2012"/>
    <s v="Yemen"/>
    <s v="Appeal projects, not including sub-set"/>
    <n v="17575237"/>
    <d v="2012-01-01T00:00:00"/>
    <d v="2012-12-31T00:00:00"/>
    <s v="OTHER"/>
    <s v="LIFE SAVING"/>
    <s v="2a-The project is designed to contribute significantly to gender equality"/>
  </r>
  <r>
    <x v="5"/>
    <s v="United Nations Children's Fund"/>
    <s v="Yemen 2012"/>
    <s v="Yemen Humanitarian Response Plan 2012"/>
    <s v="YEM-12/E/51240/R/124"/>
    <s v="Facilitate Access to Safe, Secure and Protective learning environment for 180,000 IDP and vulnerable children in conflict affected areas."/>
    <n v="2012"/>
    <n v="404203"/>
    <n v="0"/>
    <s v="Facilitate Access to Safe, Secure and Protective learning environment for 180,000 IDP and vulnerable children in conflict affected areas"/>
    <n v="391228"/>
    <s v="AUD"/>
    <d v="2012-10-02T00:00:00"/>
    <s v="EDUCATION"/>
    <s v="EDUCATION"/>
    <s v="Yemen"/>
    <s v="Commitment"/>
    <s v="Australia"/>
    <s v="Australia"/>
    <s v="United Nations Children's Fund"/>
    <s v="UN Agencies"/>
    <s v="UNICEF"/>
    <s v="Middle East"/>
    <s v="Yemen"/>
    <s v="Complex Emergency"/>
    <s v="Cash"/>
    <n v="187760"/>
    <m/>
    <s v="Donor and Agency"/>
    <d v="2012-11-26T14:11:00"/>
    <d v="2012-10-02T12:24:00"/>
    <n v="2012"/>
    <s v="Yemen"/>
    <s v="Appeal projects, not including sub-set"/>
    <n v="6076000"/>
    <d v="2012-07-01T00:00:00"/>
    <d v="2012-12-31T00:00:00"/>
    <s v="OTHER"/>
    <s v="TIME CRITICAL"/>
    <s v="2b-The principal purpose of the project is to advance gender equality"/>
  </r>
  <r>
    <x v="5"/>
    <s v="United Nations Children's Fund"/>
    <s v="Yemen 2012"/>
    <s v="Yemen Humanitarian Response Plan 2012"/>
    <s v="YEM-12/E/51382/R/124"/>
    <s v="Improve Quality of Learning for 500,000 IDPs, marginalized and disadvantaged children"/>
    <n v="2012"/>
    <n v="190905"/>
    <n v="0"/>
    <s v="Improve Quality of Learning for 500,000 IDPs, marginalized and disadvantaged children"/>
    <n v="184777"/>
    <s v="AUD"/>
    <d v="2012-10-02T00:00:00"/>
    <s v="EDUCATION"/>
    <s v="EDUCATION"/>
    <s v="Yemen"/>
    <s v="Commitment"/>
    <s v="Australia"/>
    <s v="Australia"/>
    <s v="United Nations Children's Fund"/>
    <s v="UN Agencies"/>
    <s v="UNICEF"/>
    <s v="Middle East"/>
    <s v="Yemen"/>
    <s v="Complex Emergency"/>
    <s v="Cash"/>
    <n v="190380"/>
    <m/>
    <s v="Donor and Agency"/>
    <d v="2012-11-26T14:12:00"/>
    <d v="2012-11-26T14:12:00"/>
    <n v="2012"/>
    <s v="Yemen"/>
    <s v="Appeal projects, not including sub-set"/>
    <n v="6200000"/>
    <d v="2012-07-01T00:00:00"/>
    <d v="2012-12-31T00:00:00"/>
    <s v="OTHER"/>
    <s v="TIME CRITICAL"/>
    <s v="2b-The principal purpose of the project is to advance gender equality"/>
  </r>
  <r>
    <x v="5"/>
    <s v="United Nations Children's Fund"/>
    <s v="Yemen 2012"/>
    <s v="Yemen Humanitarian Response Plan 2012"/>
    <s v="YEM-12/H/45698/R/124"/>
    <s v="Containment of childhood morbidity and mortality through mass vaccination campaigns and outreach services for vulnerable populations"/>
    <n v="2012"/>
    <n v="159374"/>
    <n v="0"/>
    <s v="Containment of childhood morbidity and mortality through mass vaccination campaigns and outreach services for vulnerable populations"/>
    <n v="154258"/>
    <s v="AUD"/>
    <d v="2012-10-02T00:00:00"/>
    <s v="HEALTH"/>
    <s v="HEALTH"/>
    <s v="Yemen"/>
    <s v="Commitment"/>
    <s v="Australia"/>
    <s v="Australia"/>
    <s v="United Nations Children's Fund"/>
    <s v="UN Agencies"/>
    <s v="UNICEF"/>
    <s v="Middle East"/>
    <s v="Yemen"/>
    <s v="Complex Emergency"/>
    <s v="Cash"/>
    <n v="190381"/>
    <m/>
    <s v="Donor and Agency"/>
    <d v="2012-11-26T14:13:00"/>
    <d v="2012-11-26T14:13:00"/>
    <n v="2012"/>
    <s v="Yemen"/>
    <s v="Appeal projects, not including sub-set"/>
    <n v="7127000"/>
    <d v="2012-01-01T00:00:00"/>
    <d v="2012-12-31T00:00:00"/>
    <s v="OTHER"/>
    <s v="LIFE SAVING"/>
    <s v="1-The project is designed to contribute in some limited way to gender equality"/>
  </r>
  <r>
    <x v="5"/>
    <s v="United Nations Children's Fund"/>
    <s v="Yemen 2012"/>
    <s v="Yemen Humanitarian Response Plan 2012"/>
    <s v="YEM-12/H/47287/R/124"/>
    <s v="Management of acute malnutrition (undernutrition) among under five girls and boys in Yemen with focus on emergency areas."/>
    <n v="2012"/>
    <n v="428877"/>
    <n v="0"/>
    <s v="Management of acute malnutrition (undernutrition) among under five girls and boys in Yemen with focus on emergency areas"/>
    <n v="415110"/>
    <s v="AUD"/>
    <d v="2012-10-02T00:00:00"/>
    <s v="NUTRITION"/>
    <s v="HEALTH"/>
    <s v="Yemen"/>
    <s v="Commitment"/>
    <s v="Australia"/>
    <s v="Australia"/>
    <s v="United Nations Children's Fund"/>
    <s v="UN Agencies"/>
    <s v="UNICEF"/>
    <s v="Middle East"/>
    <s v="Yemen"/>
    <s v="Complex Emergency"/>
    <s v="Cash"/>
    <n v="190383"/>
    <m/>
    <s v="Donor and Agency"/>
    <d v="2012-11-26T14:14:00"/>
    <d v="2012-11-26T14:14:00"/>
    <n v="2012"/>
    <s v="Yemen"/>
    <s v="Appeal projects, not including sub-set"/>
    <n v="24824000"/>
    <d v="2012-06-01T00:00:00"/>
    <d v="2013-05-31T00:00:00"/>
    <s v="OTHER"/>
    <s v="LIFE SAVING"/>
    <s v="2a-The project is designed to contribute significantly to gender equality"/>
  </r>
  <r>
    <x v="5"/>
    <s v="United Nations Children's Fund"/>
    <s v="Yemen 2012"/>
    <s v="Yemen Humanitarian Response Plan 2012"/>
    <s v="YEM-12/H/51043/R/124"/>
    <s v="Containment of maternal and childhood morbidity and mortality through strengthening of the primary health care infrastructure in 15 governorates"/>
    <n v="2012"/>
    <n v="134783"/>
    <n v="0"/>
    <s v="Containment of maternal and childhood morbidity and mortality through strengthening of the primary health care infrastructure in 15 governorates"/>
    <n v="130456"/>
    <s v="AUD"/>
    <d v="2012-10-02T00:00:00"/>
    <s v="HEALTH"/>
    <s v="HEALTH"/>
    <s v="Yemen"/>
    <s v="Commitment"/>
    <s v="Australia"/>
    <s v="Australia"/>
    <s v="United Nations Children's Fund"/>
    <s v="UN Agencies"/>
    <s v="UNICEF"/>
    <s v="Middle East"/>
    <s v="Yemen"/>
    <s v="Complex Emergency"/>
    <s v="Cash"/>
    <n v="190382"/>
    <m/>
    <s v="Donor and Agency"/>
    <d v="2012-11-26T14:14:00"/>
    <d v="2012-11-26T14:14:00"/>
    <n v="2012"/>
    <s v="Yemen"/>
    <s v="Appeal projects, not including sub-set"/>
    <n v="3500000"/>
    <d v="2012-06-01T00:00:00"/>
    <d v="2012-12-31T00:00:00"/>
    <s v="OTHER"/>
    <s v="LIFE SAVING"/>
    <s v="1-The project is designed to contribute in some limited way to gender equality"/>
  </r>
  <r>
    <x v="5"/>
    <s v="United Nations Children's Fund"/>
    <s v="Yemen 2012"/>
    <s v="Yemen Humanitarian Response Plan 2012"/>
    <s v="YEM-12/P-HR-RL/47291/124"/>
    <s v="Monitoring, reporting and advocacy to protect children from grave child rights violations in conflict/civil unrest affected areas of north, south, west and central of Yemen. "/>
    <n v="2012"/>
    <n v="164655"/>
    <n v="0"/>
    <s v="Monitoring, reporting and advocacy to protect children from grave child rights violations in conflict/civil unrest affected areas of north, south, west and central of Yemen"/>
    <n v="159370"/>
    <s v="AUD"/>
    <d v="2012-10-02T00:00:00"/>
    <s v="PROTECTION"/>
    <s v="PROTECTION/HUMAN RIGHTS/RULE OF LAW"/>
    <s v="Yemen"/>
    <s v="Commitment"/>
    <s v="Australia"/>
    <s v="Australia"/>
    <s v="United Nations Children's Fund"/>
    <s v="UN Agencies"/>
    <s v="UNICEF"/>
    <s v="Middle East"/>
    <s v="Yemen"/>
    <s v="Complex Emergency"/>
    <s v="Cash"/>
    <n v="190384"/>
    <m/>
    <s v="Donor and Agency"/>
    <d v="2012-11-26T14:15:00"/>
    <d v="2012-11-26T14:15:00"/>
    <n v="2012"/>
    <s v="Yemen"/>
    <s v="Appeal projects, not including sub-set"/>
    <n v="1250000"/>
    <d v="2012-01-01T00:00:00"/>
    <d v="2012-12-31T00:00:00"/>
    <s v="OTHER"/>
    <s v="LIFE SAVING"/>
    <s v="0-No signs that gender issues were considered in project design"/>
  </r>
  <r>
    <x v="5"/>
    <s v="United Nations Children's Fund"/>
    <s v="Yemen 2012"/>
    <s v="Yemen Humanitarian Response Plan 2012"/>
    <s v="YEM-12/P-HR-RL/47298/R/124"/>
    <s v="Protection of conflict/civil unrest affected and other vulnerable girls and boys from violence, abuse and exploitation in northern, southern, western and central governorates of Yemen"/>
    <n v="2012"/>
    <n v="560100"/>
    <n v="0"/>
    <s v="Protection of conflict/civil unrest affected and other vulnerable girls and boys from violence, abuse and exploitation in northern, southern, western and central governorates of Yemen"/>
    <n v="542121"/>
    <s v="AUD"/>
    <d v="2012-10-02T00:00:00"/>
    <s v="PROTECTION"/>
    <s v="PROTECTION/HUMAN RIGHTS/RULE OF LAW"/>
    <s v="Yemen"/>
    <s v="Commitment"/>
    <s v="Australia"/>
    <s v="Australia"/>
    <s v="United Nations Children's Fund"/>
    <s v="UN Agencies"/>
    <s v="UNICEF"/>
    <s v="Middle East"/>
    <s v="Yemen"/>
    <s v="Complex Emergency"/>
    <s v="Cash"/>
    <n v="190385"/>
    <m/>
    <s v="Donor and Agency"/>
    <d v="2012-11-26T14:16:00"/>
    <d v="2012-11-26T14:16:00"/>
    <n v="2012"/>
    <s v="Yemen"/>
    <s v="Appeal projects, not including sub-set"/>
    <n v="4800000"/>
    <d v="2012-01-01T00:00:00"/>
    <d v="2012-12-31T00:00:00"/>
    <s v="OTHER"/>
    <s v="LIFE SAVING"/>
    <s v="2b-The principal purpose of the project is to advance gender equality"/>
  </r>
  <r>
    <x v="5"/>
    <s v="United Nations Children's Fund"/>
    <s v="Yemen 2012"/>
    <s v="Yemen Humanitarian Response Plan 2012"/>
    <s v="YEM-12/WS/47542/R/124"/>
    <s v="Emergency provision of WASH assistance to affected population in North (excluding Sa'ada) and central governorates of Yemen"/>
    <n v="2012"/>
    <n v="333141"/>
    <n v="0"/>
    <s v="Emergency provision of WASH assistance to affected population in North (excluding Sa'ada) and central governorates of Yemen"/>
    <n v="322447"/>
    <s v="AUD"/>
    <d v="2012-10-02T00:00:00"/>
    <s v="WATER, SANITATION AND HYGIENE"/>
    <s v="WATER AND SANITATION"/>
    <s v="Yemen"/>
    <s v="Commitment"/>
    <s v="Australia"/>
    <s v="Australia"/>
    <s v="United Nations Children's Fund"/>
    <s v="UN Agencies"/>
    <s v="UNICEF"/>
    <s v="Middle East"/>
    <s v="Yemen"/>
    <s v="Complex Emergency"/>
    <s v="Cash"/>
    <n v="190386"/>
    <m/>
    <s v="Donor and Agency"/>
    <d v="2012-11-26T14:17:00"/>
    <d v="2012-11-26T14:16:00"/>
    <n v="2012"/>
    <s v="Yemen"/>
    <s v="Appeal projects, not including sub-set"/>
    <n v="10324086"/>
    <d v="2012-01-01T00:00:00"/>
    <d v="2012-12-31T00:00:00"/>
    <s v="OTHER"/>
    <s v="LIFE SAVING"/>
    <s v="2a-The project is designed to contribute significantly to gender equality"/>
  </r>
  <r>
    <x v="5"/>
    <s v="United Nations Department of Safety and Security"/>
    <s v="Yemen 2012"/>
    <s v="Yemen Humanitarian Response Plan 2012"/>
    <s v="YEM-12/S/47399/R/5139"/>
    <s v="Security Information – Enhanced enabling security information capability  "/>
    <n v="2012"/>
    <n v="191726"/>
    <n v="0"/>
    <s v="Security Information – Enhanced enabling security information capability"/>
    <n v="190000"/>
    <s v="AUD"/>
    <d v="2012-01-17T00:00:00"/>
    <s v="COORDINATION AND SUPPORT SERVICES"/>
    <s v="SAFETY AND SECURITY OF STAFF AND OPERATIONS"/>
    <s v="Yemen"/>
    <s v="Paid contribution"/>
    <s v="Australia"/>
    <s v="Australia"/>
    <s v="United Nations Department of Safety and Security"/>
    <s v="UN Agencies"/>
    <s v="UNDSS"/>
    <s v="Middle East"/>
    <s v="Yemen"/>
    <s v="Complex Emergency"/>
    <s v="Cash"/>
    <n v="176838"/>
    <m/>
    <s v="Donor"/>
    <d v="2012-01-18T11:07:00"/>
    <d v="2012-01-18T11:07:00"/>
    <n v="2012"/>
    <s v="Yemen"/>
    <s v="Appeal projects, not including sub-set"/>
    <n v="191726"/>
    <d v="2012-01-01T00:00:00"/>
    <d v="2012-12-31T00:00:00"/>
    <s v="OTHER"/>
    <s v="SUPPORT SERVICES"/>
    <s v="1-The project is designed to contribute in some limited way to gender equality"/>
  </r>
  <r>
    <x v="5"/>
    <s v="World Food Programme"/>
    <s v="Yemen 2012"/>
    <s v="Yemen Humanitarian Response Plan 2012"/>
    <s v="YEM-12/F/47411/R/561"/>
    <s v="Emergency Food and Nutritional Support to Conflict-affected Populations in Yemen"/>
    <n v="2012"/>
    <n v="0"/>
    <n v="2809573"/>
    <s v="Emergency Food and Nutritional Support to Conflict-affected Populations in Yemen "/>
    <n v="2700000"/>
    <s v="AUD"/>
    <d v="2012-10-02T00:00:00"/>
    <s v="FOOD AND AGRICULTURE"/>
    <s v="FOOD"/>
    <s v="Yemen"/>
    <s v="Pledge"/>
    <s v="Australia"/>
    <s v="Australia"/>
    <s v="World Food Programme"/>
    <s v="UN Agencies"/>
    <s v="WFP"/>
    <s v="Middle East"/>
    <s v="Yemen"/>
    <s v="Complex Emergency"/>
    <s v="Cash"/>
    <n v="187759"/>
    <m/>
    <s v="Donor"/>
    <d v="2012-10-02T12:23:00"/>
    <d v="2012-10-02T12:23:00"/>
    <n v="2012"/>
    <s v="Yemen"/>
    <s v="Appeal projects, not including sub-set"/>
    <n v="94296128"/>
    <d v="2012-01-01T00:00:00"/>
    <d v="2012-12-31T00:00:00"/>
    <s v="OTHER"/>
    <s v="LIFE SAVING"/>
    <s v="2a-The project is designed to contribute significantly to gender equality"/>
  </r>
  <r>
    <x v="74"/>
    <s v="World Food Programme"/>
    <s v="Yemen 2012"/>
    <s v="Yemen Humanitarian Response Plan 2012"/>
    <s v="YEM-12/F/47416/R/561"/>
    <s v="Protracted Relief and Recovery Assistance for Refugees in Yemen"/>
    <n v="2012"/>
    <n v="173913"/>
    <n v="0"/>
    <s v="Protracted Relief and Recovery Assistance for Refugees in Yemen"/>
    <s v=""/>
    <s v="USD"/>
    <d v="2012-08-27T00:00:00"/>
    <s v="MULTI-SECTOR : REFUGEES, ASYLUM SEEKERS &amp; MIGRANTS"/>
    <s v="FOOD"/>
    <s v="Yemen"/>
    <s v="Paid contribution"/>
    <s v="Austria"/>
    <s v="Austria"/>
    <s v="World Food Programme"/>
    <s v="UN Agencies"/>
    <s v="WFP"/>
    <s v="Middle East"/>
    <s v="Yemen"/>
    <s v="Complex Emergency"/>
    <s v="Cash"/>
    <n v="181560"/>
    <m/>
    <s v="Agency"/>
    <d v="2012-08-29T14:22:00"/>
    <d v="2012-05-04T15:41:00"/>
    <n v="2012"/>
    <s v="Yemen"/>
    <s v="Appeal projects, not including sub-set"/>
    <n v="3203019"/>
    <d v="2012-01-01T00:00:00"/>
    <d v="2012-12-31T00:00:00"/>
    <s v="SOUTH"/>
    <s v="LIFE SAVING"/>
    <s v="2a-The project is designed to contribute significantly to gender equality"/>
  </r>
  <r>
    <x v="6"/>
    <s v="International Committee of the Red Cross"/>
    <s v="Yemen 2012"/>
    <m/>
    <m/>
    <m/>
    <n v="2012"/>
    <n v="1504514"/>
    <n v="0"/>
    <s v="Support for 2012 ICRC Emergency Appeal for Yemen_x000d__x000a_ - protection, human rights, health, WATSAN (M013683)_x000d__x000a_ _x000d__x000a_"/>
    <n v="1500000"/>
    <s v="CAD"/>
    <d v="2012-03-15T00:00:00"/>
    <m/>
    <s v="SECTOR NOT YET SPECIFIED"/>
    <s v="Yemen"/>
    <s v="Commitment"/>
    <s v="Canada"/>
    <s v="Canada"/>
    <s v="International Committee of the Red Cross"/>
    <s v="Red Cross / Red Crescent"/>
    <s v="ICRC"/>
    <s v="Middle East"/>
    <s v="Yemen"/>
    <s v="Complex Emergency"/>
    <s v="Cash"/>
    <n v="179233"/>
    <m/>
    <s v="Donor"/>
    <d v="2012-03-22T11:26:00"/>
    <d v="2012-03-22T11:26:00"/>
    <m/>
    <m/>
    <s v="Appeal projects, not including sub-set"/>
    <m/>
    <m/>
    <m/>
    <m/>
    <m/>
    <m/>
  </r>
  <r>
    <x v="6"/>
    <s v="Save the Children "/>
    <s v="Yemen 2012"/>
    <s v="Yemen Humanitarian Response Plan 2012"/>
    <s v="YEM-12/WS/47188/R/6079"/>
    <s v="Emergency WASH for affected Yemeni Children and their care givers"/>
    <n v="2012"/>
    <n v="1000000"/>
    <n v="0"/>
    <s v="Emergency WASH and livelihoods for children and their families in Al Hudaydah and Lahj Governates. (M013668)"/>
    <n v="1000000"/>
    <s v="CAD"/>
    <d v="2012-04-13T00:00:00"/>
    <s v="WATER, SANITATION AND HYGIENE"/>
    <s v="WATER AND SANITATION"/>
    <s v="Yemen"/>
    <s v="Commitment"/>
    <s v="Canada"/>
    <s v="Canada"/>
    <s v="Save the Children "/>
    <s v="NGOs"/>
    <s v="SC "/>
    <s v="Middle East"/>
    <s v="Yemen"/>
    <s v="Complex Emergency"/>
    <s v="Cash"/>
    <n v="184481"/>
    <m/>
    <s v="Donor"/>
    <d v="2012-07-06T17:32:00"/>
    <d v="2012-07-06T17:32:00"/>
    <n v="2012"/>
    <s v="Yemen"/>
    <s v="Appeal projects, not including sub-set"/>
    <n v="1500000"/>
    <d v="2011-11-01T00:00:00"/>
    <d v="2013-04-30T00:00:00"/>
    <s v="SOUTH"/>
    <s v="LIFE SAVING"/>
    <s v="2a-The project is designed to contribute significantly to gender equality"/>
  </r>
  <r>
    <x v="6"/>
    <s v="United Nations Children's Fund"/>
    <s v="Yemen 2012"/>
    <s v="Yemen Humanitarian Response Plan 2012"/>
    <s v="YEM-12/H/45698/R/124"/>
    <s v="Containment of childhood morbidity and mortality through mass vaccination campaigns and outreach services for vulnerable populations"/>
    <n v="2012"/>
    <n v="406507"/>
    <n v="0"/>
    <s v="Containment of childhood morbidity and mortality through mass vaccination campaigns and outreach services for vulnerable populations[M013666]"/>
    <n v="400003"/>
    <s v="CAD"/>
    <d v="2012-08-31T00:00:00"/>
    <s v="HEALTH"/>
    <s v="HEALTH"/>
    <s v="Yemen"/>
    <s v="Paid contribution"/>
    <s v="Canada"/>
    <s v="Canada"/>
    <s v="United Nations Children's Fund"/>
    <s v="UN Agencies"/>
    <s v="UNICEF"/>
    <s v="Middle East"/>
    <s v="Yemen"/>
    <s v="Complex Emergency"/>
    <s v="Cash"/>
    <n v="186995"/>
    <m/>
    <s v="Donor and Agency"/>
    <d v="2012-11-26T14:20:00"/>
    <d v="2012-09-07T15:48:00"/>
    <n v="2012"/>
    <s v="Yemen"/>
    <s v="Appeal projects, not including sub-set"/>
    <n v="7127000"/>
    <d v="2012-01-01T00:00:00"/>
    <d v="2012-12-31T00:00:00"/>
    <s v="OTHER"/>
    <s v="LIFE SAVING"/>
    <s v="1-The project is designed to contribute in some limited way to gender equality"/>
  </r>
  <r>
    <x v="6"/>
    <s v="United Nations Children's Fund"/>
    <s v="Yemen 2012"/>
    <s v="Yemen Humanitarian Response Plan 2012"/>
    <s v="YEM-12/H/47287/R/124"/>
    <s v="Management of acute malnutrition (undernutrition) among under five girls and boys in Yemen with focus on emergency areas."/>
    <n v="2012"/>
    <n v="500000"/>
    <n v="0"/>
    <s v="Management of acute malnutrition among children under five in Yemen with special focus on emergency areas [M013666]"/>
    <n v="500000"/>
    <s v="CAD"/>
    <d v="2012-03-15T00:00:00"/>
    <s v="NUTRITION"/>
    <s v="HEALTH"/>
    <s v="Yemen"/>
    <s v="Paid contribution"/>
    <s v="Canada"/>
    <s v="Canada"/>
    <s v="United Nations Children's Fund"/>
    <s v="UN Agencies"/>
    <s v="UNICEF"/>
    <s v="Middle East"/>
    <s v="Yemen"/>
    <s v="Complex Emergency"/>
    <s v="Cash"/>
    <n v="179536"/>
    <m/>
    <s v="Donor and Agency"/>
    <d v="2014-02-18T12:13:00"/>
    <d v="2012-03-28T14:57:00"/>
    <n v="2012"/>
    <s v="Yemen"/>
    <s v="Appeal projects, not including sub-set"/>
    <n v="24824000"/>
    <d v="2012-06-01T00:00:00"/>
    <d v="2013-05-31T00:00:00"/>
    <s v="OTHER"/>
    <s v="LIFE SAVING"/>
    <s v="2a-The project is designed to contribute significantly to gender equality"/>
  </r>
  <r>
    <x v="6"/>
    <s v="United Nations Children's Fund"/>
    <s v="Yemen 2012"/>
    <s v="Yemen Humanitarian Response Plan 2012"/>
    <s v="YEM-12/H/47287/R/124"/>
    <s v="Management of acute malnutrition (undernutrition) among under five girls and boys in Yemen with focus on emergency areas."/>
    <n v="2012"/>
    <n v="1016260"/>
    <n v="0"/>
    <s v="Management of acute malnutrition (undernutrition) among under five girls and boys in Yemen with focus on emergency areas [M013666]"/>
    <n v="1000000"/>
    <s v="CAD"/>
    <d v="2012-08-31T00:00:00"/>
    <s v="NUTRITION"/>
    <s v="HEALTH"/>
    <s v="Yemen"/>
    <s v="Paid contribution"/>
    <s v="Canada"/>
    <s v="Canada"/>
    <s v="United Nations Children's Fund"/>
    <s v="UN Agencies"/>
    <s v="UNICEF"/>
    <s v="Middle East"/>
    <s v="Yemen"/>
    <s v="Complex Emergency"/>
    <s v="Cash"/>
    <n v="190387"/>
    <m/>
    <s v="Donor and Agency"/>
    <d v="2012-11-26T14:20:00"/>
    <d v="2012-11-26T14:20:00"/>
    <n v="2012"/>
    <s v="Yemen"/>
    <s v="Appeal projects, not including sub-set"/>
    <n v="24824000"/>
    <d v="2012-06-01T00:00:00"/>
    <d v="2013-05-31T00:00:00"/>
    <s v="OTHER"/>
    <s v="LIFE SAVING"/>
    <s v="2a-The project is designed to contribute significantly to gender equality"/>
  </r>
  <r>
    <x v="6"/>
    <s v="United Nations Children's Fund"/>
    <s v="Yemen 2012"/>
    <s v="Yemen Humanitarian Response Plan 2012"/>
    <s v="YEM-12/WS/47534/124"/>
    <s v="Emergency provision of WASH assistance to affected population in Sa’ada governorate"/>
    <n v="2012"/>
    <n v="304876"/>
    <n v="0"/>
    <s v="Emergency provision of WASH assistance to affected population in Sa’ada governorate [M013666]"/>
    <n v="299998"/>
    <s v="CAD"/>
    <d v="2012-08-31T00:00:00"/>
    <s v="WATER, SANITATION AND HYGIENE"/>
    <s v="WATER AND SANITATION"/>
    <s v="Yemen"/>
    <s v="Paid contribution"/>
    <s v="Canada"/>
    <s v="Canada"/>
    <s v="United Nations Children's Fund"/>
    <s v="UN Agencies"/>
    <s v="UNICEF"/>
    <s v="Middle East"/>
    <s v="Yemen"/>
    <s v="Complex Emergency"/>
    <s v="Cash"/>
    <n v="190389"/>
    <m/>
    <s v="Donor and Agency"/>
    <d v="2012-11-26T14:22:00"/>
    <d v="2012-11-26T14:22:00"/>
    <n v="2012"/>
    <s v="Yemen"/>
    <s v="Appeal projects, not including sub-set"/>
    <n v="3102280"/>
    <d v="2012-01-01T00:00:00"/>
    <d v="2011-12-31T00:00:00"/>
    <s v="NORTH"/>
    <s v="LIFE SAVING"/>
    <s v="2a-The project is designed to contribute significantly to gender equality"/>
  </r>
  <r>
    <x v="6"/>
    <s v="United Nations Children's Fund"/>
    <s v="Yemen 2012"/>
    <s v="Yemen Humanitarian Response Plan 2012"/>
    <s v="YEM-12/WS/47573/R/124"/>
    <s v="Emergency provision of WASH assistance to affected population in South governorates of Yemen"/>
    <n v="2012"/>
    <n v="304877"/>
    <n v="0"/>
    <s v="Emergency provision of WASH assistance to affected population in South governorates of Yemen [M013666]"/>
    <n v="299999"/>
    <s v="CAD"/>
    <d v="2012-08-31T00:00:00"/>
    <s v="WATER, SANITATION AND HYGIENE"/>
    <s v="WATER AND SANITATION"/>
    <s v="Yemen"/>
    <s v="Paid contribution"/>
    <s v="Canada"/>
    <s v="Canada"/>
    <s v="United Nations Children's Fund"/>
    <s v="UN Agencies"/>
    <s v="UNICEF"/>
    <s v="Middle East"/>
    <s v="Yemen"/>
    <s v="Complex Emergency"/>
    <s v="Cash"/>
    <n v="190390"/>
    <m/>
    <s v="Donor and Agency"/>
    <d v="2012-11-26T14:23:00"/>
    <d v="2012-11-26T14:23:00"/>
    <n v="2012"/>
    <s v="Yemen"/>
    <s v="Appeal projects, not including sub-set"/>
    <n v="7731462"/>
    <d v="2012-01-01T00:00:00"/>
    <d v="2012-12-31T00:00:00"/>
    <s v="SOUTH"/>
    <s v="LIFE SAVING"/>
    <s v="2a-The project is designed to contribute significantly to gender equality"/>
  </r>
  <r>
    <x v="6"/>
    <s v="United Nations High Commissioner for Refugees"/>
    <s v="Yemen 2012"/>
    <s v="Yemen Humanitarian Response Plan 2012"/>
    <s v="YEM-12/SNYS/49528/R/120"/>
    <s v="To be allocated to specific project/cluster"/>
    <n v="2012"/>
    <n v="1504514"/>
    <n v="0"/>
    <s v="Support for UNHCR 2012 Global Appeal - Yemen_x000d__x000a_ (M013678)"/>
    <n v="1500000"/>
    <s v="CAD"/>
    <d v="2012-03-15T00:00:00"/>
    <s v="CLUSTER NOT YET SPECIFIED"/>
    <s v="SECTOR NOT YET SPECIFIED"/>
    <s v="Yemen"/>
    <s v="Paid contribution"/>
    <s v="Canada"/>
    <s v="Canada"/>
    <s v="United Nations High Commissioner for Refugees"/>
    <s v="UN Agencies"/>
    <s v="UNHCR"/>
    <s v="Middle East"/>
    <s v="Yemen"/>
    <s v="Complex Emergency"/>
    <s v="Cash"/>
    <n v="179947"/>
    <m/>
    <s v="Donor and Agency"/>
    <d v="2012-04-17T11:46:00"/>
    <d v="2012-04-10T17:40:00"/>
    <n v="2012"/>
    <s v="Yemen"/>
    <s v="Appeal projects, not including sub-set"/>
    <n v="0"/>
    <d v="2012-01-01T00:00:00"/>
    <d v="2012-12-31T00:00:00"/>
    <s v="NOT SPECIFIED"/>
    <s v="NOT SPECIFIED"/>
    <s v="3-Not Specified"/>
  </r>
  <r>
    <x v="6"/>
    <s v="World Food Programme"/>
    <s v="Yemen 2012"/>
    <s v="Yemen Humanitarian Response Plan 2012"/>
    <s v="YEM-12/F/47411/R/561"/>
    <s v="Emergency Food and Nutritional Support to Conflict-affected Populations in Yemen"/>
    <n v="2012"/>
    <n v="3610832"/>
    <n v="0"/>
    <s v="Emergency Food and Nutritional Support to Conflict-affected Populations in Yemen (M013689)_x000d__x000a_ _x000d__x000a_"/>
    <n v="3600000"/>
    <s v="CAD"/>
    <d v="2012-03-15T00:00:00"/>
    <s v="FOOD AND AGRICULTURE"/>
    <s v="FOOD"/>
    <s v="Yemen"/>
    <s v="Paid contribution"/>
    <s v="Canada"/>
    <s v="Canada"/>
    <s v="World Food Programme"/>
    <s v="UN Agencies"/>
    <s v="WFP"/>
    <s v="Middle East"/>
    <s v="Yemen"/>
    <s v="Complex Emergency"/>
    <s v="Cash"/>
    <n v="179251"/>
    <m/>
    <s v="Donor and Agency"/>
    <d v="2012-05-04T15:50:00"/>
    <d v="2012-03-22T12:25:00"/>
    <n v="2012"/>
    <s v="Yemen"/>
    <s v="Appeal projects, not including sub-set"/>
    <n v="94296128"/>
    <d v="2012-01-01T00:00:00"/>
    <d v="2012-12-31T00:00:00"/>
    <s v="OTHER"/>
    <s v="LIFE SAVING"/>
    <s v="2a-The project is designed to contribute significantly to gender equality"/>
  </r>
  <r>
    <x v="6"/>
    <s v="World Food Programme"/>
    <s v="Yemen 2012"/>
    <s v="Yemen Humanitarian Response Plan 2012"/>
    <s v="YEM-12/F/47413/R/561"/>
    <s v="Targeted Emergency Food Security Support for Severely Food Insecure Families"/>
    <n v="2012"/>
    <n v="3009027"/>
    <n v="0"/>
    <s v="Targeted Emergency Food Security Support for Severely Food Insecure Families (M013689)_x000d__x000a_ _x000d__x000a_"/>
    <n v="3000000"/>
    <s v="CAD"/>
    <d v="2012-03-15T00:00:00"/>
    <s v="FOOD AND AGRICULTURE"/>
    <s v="FOOD"/>
    <s v="Yemen"/>
    <s v="Paid contribution"/>
    <s v="Canada"/>
    <s v="Canada"/>
    <s v="World Food Programme"/>
    <s v="UN Agencies"/>
    <s v="WFP"/>
    <s v="Middle East"/>
    <s v="Yemen"/>
    <s v="Complex Emergency"/>
    <s v="Cash"/>
    <n v="179249"/>
    <m/>
    <s v="Donor and Agency"/>
    <d v="2012-05-04T15:45:00"/>
    <d v="2012-03-22T12:19:00"/>
    <n v="2012"/>
    <s v="Yemen"/>
    <s v="Appeal projects, not including sub-set"/>
    <n v="39769405"/>
    <d v="2012-01-01T00:00:00"/>
    <d v="2012-12-31T00:00:00"/>
    <s v="OTHER"/>
    <s v="LIFE SAVING"/>
    <s v="2a-The project is designed to contribute significantly to gender equality"/>
  </r>
  <r>
    <x v="6"/>
    <s v="World Food Programme"/>
    <s v="Yemen 2012"/>
    <s v="Yemen Humanitarian Response Plan 2012"/>
    <s v="YEM-12/H/47449/R/561"/>
    <s v="Nutritional Assistance to Conflict Affected Persons in Yemen"/>
    <n v="2012"/>
    <n v="401204"/>
    <n v="0"/>
    <s v="Nutritional Assistance to Conflict Affected Persons in Yemen (M013689)_x000d__x000a_ _x000d__x000a_"/>
    <n v="400000"/>
    <s v="CAD"/>
    <d v="2012-03-15T00:00:00"/>
    <s v="NUTRITION"/>
    <s v="HEALTH"/>
    <s v="Yemen"/>
    <s v="Paid contribution"/>
    <s v="Canada"/>
    <s v="Canada"/>
    <s v="World Food Programme"/>
    <s v="UN Agencies"/>
    <s v="WFP"/>
    <s v="Middle East"/>
    <s v="Yemen"/>
    <s v="Complex Emergency"/>
    <s v="Cash"/>
    <n v="181564"/>
    <m/>
    <s v="Donor and Agency"/>
    <d v="2012-05-04T15:51:00"/>
    <d v="2012-05-04T15:51:00"/>
    <n v="2012"/>
    <s v="Yemen"/>
    <s v="Appeal projects, not including sub-set"/>
    <n v="13720093"/>
    <d v="2012-01-01T00:00:00"/>
    <d v="2012-12-31T00:00:00"/>
    <s v="OTHER"/>
    <s v="LIFE SAVING"/>
    <s v="2a-The project is designed to contribute significantly to gender equality"/>
  </r>
  <r>
    <x v="60"/>
    <s v="Emergency Response Fund (OCHA)"/>
    <s v="Yemen 2012"/>
    <s v="Yemen Humanitarian Response Plan 2012"/>
    <s v="YEM-12/SNYS/47401/8487"/>
    <s v="Emergency Response Fund for Yemen - projected needs $10 million (the figure shown for 'funding' is the unallocated balance of the fund) "/>
    <n v="2012"/>
    <n v="-250709"/>
    <n v="0"/>
    <s v="Balancing entry for fund allocation 181601"/>
    <m/>
    <s v="USD"/>
    <d v="2012-08-04T00:00:00"/>
    <s v="CLUSTER NOT YET SPECIFIED"/>
    <s v="SECTOR NOT YET SPECIFIED"/>
    <s v="Yemen"/>
    <s v="Commitment"/>
    <s v="CARE International"/>
    <s v="Private (individuals &amp; organisations)"/>
    <s v="Emergency Response Fund (OCHA)"/>
    <s v="UN Agencies"/>
    <s v="ERF (OCHA)"/>
    <s v="Middle East"/>
    <s v="Yemen"/>
    <s v="Complex Emergency"/>
    <s v="Cash"/>
    <n v="189247"/>
    <m/>
    <s v="Donor"/>
    <d v="2012-05-04T17:41:00"/>
    <d v="2012-05-04T17:41:00"/>
    <n v="2012"/>
    <s v="Yemen"/>
    <s v="Appeal projects, not including sub-set"/>
    <n v="0"/>
    <d v="2012-01-01T00:00:00"/>
    <d v="2012-12-31T00:00:00"/>
    <s v="NOT SPECIFIED"/>
    <s v="SUPPORT SERVICES"/>
    <s v="4-Not applicable - Only used for very small number of projects, such as &quot;support services&quot;"/>
  </r>
  <r>
    <x v="60"/>
    <s v="Emergency Response Fund (OCHA)"/>
    <s v="Yemen 2012"/>
    <s v="Yemen Humanitarian Response Plan 2012"/>
    <s v="YEM-12/SNYS/47401/8487"/>
    <s v="Emergency Response Fund for Yemen - projected needs $10 million (the figure shown for 'funding' is the unallocated balance of the fund) "/>
    <n v="2012"/>
    <n v="-252388"/>
    <n v="0"/>
    <s v="Balancing entry for fund allocation 188914"/>
    <m/>
    <s v="USD"/>
    <d v="2012-07-23T00:00:00"/>
    <s v="CLUSTER NOT YET SPECIFIED"/>
    <s v="SECTOR NOT YET SPECIFIED"/>
    <s v="Yemen"/>
    <s v="Commitment"/>
    <s v="CARE International"/>
    <s v="Private (individuals &amp; organisations)"/>
    <s v="Emergency Response Fund (OCHA)"/>
    <s v="UN Agencies"/>
    <s v="ERF (OCHA)"/>
    <s v="Middle East"/>
    <s v="Yemen"/>
    <s v="Complex Emergency"/>
    <s v="Cash"/>
    <n v="204038"/>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7"/>
    <s v="Emergency Response Fund (OCHA)"/>
    <s v="Yemen 2012"/>
    <s v="Yemen Humanitarian Response Plan 2012"/>
    <s v="YEM-12/SNYS/47401/8487"/>
    <s v="Emergency Response Fund for Yemen - projected needs $10 million (the figure shown for 'funding' is the unallocated balance of the fund) "/>
    <n v="2012"/>
    <n v="4973894"/>
    <n v="0"/>
    <s v="Emergency Response Fund--to be allocated to specific projects"/>
    <s v=""/>
    <s v="USD"/>
    <d v="2012-01-01T00:00:00"/>
    <s v="CLUSTER NOT YET SPECIFIED"/>
    <s v="SECTOR NOT YET SPECIFIED"/>
    <s v="Yemen"/>
    <s v="Paid contribution"/>
    <s v="Carry-over (donors not specified)"/>
    <s v="Carry-over (donors not specified)"/>
    <s v="Emergency Response Fund (OCHA)"/>
    <s v="UN Agencies"/>
    <s v="ERF (OCHA)"/>
    <s v="Middle East"/>
    <s v="Yemen"/>
    <s v="Complex Emergency"/>
    <s v="Cash"/>
    <n v="177418"/>
    <m/>
    <s v="Agency"/>
    <d v="2013-02-25T10:52:00"/>
    <d v="2012-01-31T09:46:00"/>
    <n v="2012"/>
    <s v="Yemen"/>
    <s v="Appeal projects, not including sub-set"/>
    <n v="0"/>
    <d v="2012-01-01T00:00:00"/>
    <d v="2012-12-31T00:00:00"/>
    <s v="NOT SPECIFIED"/>
    <s v="SUPPORT SERVICES"/>
    <s v="4-Not applicable - Only used for very small number of projects, such as &quot;support services&quot;"/>
  </r>
  <r>
    <x v="7"/>
    <s v="Office for the Coordination of Humanitarian Affairs"/>
    <s v="Yemen 2012"/>
    <s v="Yemen Humanitarian Response Plan 2012"/>
    <s v="YEM-12/CSS/47455/R/119"/>
    <s v="Strengthening Humanitarian Coordination and Advocacy in Yemen"/>
    <n v="2012"/>
    <n v="808644"/>
    <n v="0"/>
    <s v="Strengthening Humanitarian Coordination and Advocacy in Yemen "/>
    <s v=""/>
    <s v="USD"/>
    <d v="2012-01-01T00:00:00"/>
    <s v="COORDINATION AND SUPPORT SERVICES"/>
    <s v="COORDINATION AND SUPPORT SERVICES"/>
    <s v="Yemen"/>
    <s v="Paid contribution"/>
    <s v="Carry-over (donors not specified)"/>
    <s v="Carry-over (donors not specified)"/>
    <s v="Office for the Coordination of Humanitarian Affairs"/>
    <s v="UN Agencies"/>
    <s v="OCHA"/>
    <s v="Middle East"/>
    <s v="Yemen"/>
    <s v="Complex Emergency"/>
    <s v="Cash"/>
    <n v="182344"/>
    <m/>
    <s v="Agency"/>
    <d v="2012-05-25T14:50:00"/>
    <d v="2012-05-25T14:50:00"/>
    <n v="2012"/>
    <s v="Yemen"/>
    <s v="Appeal projects, not including sub-set"/>
    <n v="4802260"/>
    <d v="2012-01-01T00:00:00"/>
    <d v="2012-12-31T00:00:00"/>
    <s v="OTHER"/>
    <s v="SUPPORT SERVICES"/>
    <s v="2a-The project is designed to contribute significantly to gender equality"/>
  </r>
  <r>
    <x v="7"/>
    <s v="World Food Programme"/>
    <s v="Yemen 2012"/>
    <s v="Yemen Humanitarian Response Plan 2012"/>
    <s v="YEM-12/CSS/47415/R/561"/>
    <s v="Air Passenger Service and Logistics Cluster Coordination in Support of the Humanitarian Response in Sa’adah"/>
    <n v="2012"/>
    <n v="683385"/>
    <n v="0"/>
    <s v="Air Passenger Service and Logistics Cluster Coordination in Support of the Humanitarian Response in Sa'ada "/>
    <s v=""/>
    <s v="USD"/>
    <d v="2012-05-02T00:00:00"/>
    <s v="LOGISTICS"/>
    <s v="COORDINATION AND SUPPORT SERVICES"/>
    <s v="Yemen"/>
    <s v="Paid contribution"/>
    <s v="Carry-over (donors not specified)"/>
    <s v="Carry-over (donors not specified)"/>
    <s v="World Food Programme"/>
    <s v="UN Agencies"/>
    <s v="WFP"/>
    <s v="Middle East"/>
    <s v="Yemen"/>
    <s v="Complex Emergency"/>
    <s v="Cash"/>
    <n v="181558"/>
    <m/>
    <s v="Agency"/>
    <d v="2012-05-04T15:29:00"/>
    <d v="2012-05-04T15:29:00"/>
    <n v="2012"/>
    <s v="Yemen"/>
    <s v="Appeal projects, not including sub-set"/>
    <n v="1120758"/>
    <d v="2012-01-01T00:00:00"/>
    <d v="2012-12-31T00:00:00"/>
    <s v="OTHER"/>
    <s v="TIME CRITICAL"/>
    <s v="4-Not applicable - Only used for very small number of projects, such as &quot;support services&quot;"/>
  </r>
  <r>
    <x v="7"/>
    <s v="World Food Programme"/>
    <s v="Yemen 2012"/>
    <s v="Yemen Humanitarian Response Plan 2012"/>
    <s v="YEM-12/F/47411/R/561"/>
    <s v="Emergency Food and Nutritional Support to Conflict-affected Populations in Yemen"/>
    <n v="2012"/>
    <n v="7518802"/>
    <n v="0"/>
    <s v="Emergency Food and Nutritional Support to Conflict-affected Populations in Yemen"/>
    <s v=""/>
    <s v="USD"/>
    <d v="2012-05-02T00:00:00"/>
    <s v="FOOD AND AGRICULTURE"/>
    <s v="FOOD"/>
    <s v="Yemen"/>
    <s v="Paid contribution"/>
    <s v="Carry-over (donors not specified)"/>
    <s v="Carry-over (donors not specified)"/>
    <s v="World Food Programme"/>
    <s v="UN Agencies"/>
    <s v="WFP"/>
    <s v="Middle East"/>
    <s v="Yemen"/>
    <s v="Complex Emergency"/>
    <s v="Cash"/>
    <n v="181575"/>
    <m/>
    <s v="Agency"/>
    <d v="2012-05-04T16:12:00"/>
    <d v="2012-05-04T16:12:00"/>
    <n v="2012"/>
    <s v="Yemen"/>
    <s v="Appeal projects, not including sub-set"/>
    <n v="94296128"/>
    <d v="2012-01-01T00:00:00"/>
    <d v="2012-12-31T00:00:00"/>
    <s v="OTHER"/>
    <s v="LIFE SAVING"/>
    <s v="2a-The project is designed to contribute significantly to gender equality"/>
  </r>
  <r>
    <x v="7"/>
    <s v="World Food Programme"/>
    <s v="Yemen 2012"/>
    <s v="Yemen Humanitarian Response Plan 2012"/>
    <s v="YEM-12/F/47416/R/561"/>
    <s v="Protracted Relief and Recovery Assistance for Refugees in Yemen"/>
    <n v="2012"/>
    <n v="837142"/>
    <n v="0"/>
    <s v="Protracted Relief and Recovery Assistance for Refugees in Yemen"/>
    <s v=""/>
    <s v="USD"/>
    <d v="2012-05-02T00:00:00"/>
    <s v="MULTI-SECTOR : REFUGEES, ASYLUM SEEKERS &amp; MIGRANTS"/>
    <s v="FOOD"/>
    <s v="Yemen"/>
    <s v="Paid contribution"/>
    <s v="Carry-over (donors not specified)"/>
    <s v="Carry-over (donors not specified)"/>
    <s v="World Food Programme"/>
    <s v="UN Agencies"/>
    <s v="WFP"/>
    <s v="Middle East"/>
    <s v="Yemen"/>
    <s v="Complex Emergency"/>
    <s v="Cash"/>
    <n v="181562"/>
    <m/>
    <s v="Agency"/>
    <d v="2012-10-24T11:58:00"/>
    <d v="2012-05-04T15:42:00"/>
    <n v="2012"/>
    <s v="Yemen"/>
    <s v="Appeal projects, not including sub-set"/>
    <n v="3203019"/>
    <d v="2012-01-01T00:00:00"/>
    <d v="2012-12-31T00:00:00"/>
    <s v="SOUTH"/>
    <s v="LIFE SAVING"/>
    <s v="2a-The project is designed to contribute significantly to gender equality"/>
  </r>
  <r>
    <x v="7"/>
    <s v="World Food Programme"/>
    <s v="Yemen 2012"/>
    <s v="Yemen Humanitarian Response Plan 2012"/>
    <s v="YEM-12/H/47432/R/561"/>
    <s v="Targeted Emergency Nutrition Support to Vulnerable Groups in Yemen"/>
    <n v="2012"/>
    <n v="9350238"/>
    <n v="0"/>
    <s v="Targeted Emergency Nutrition Support to Vulnerable Groups in Yemen"/>
    <s v=""/>
    <s v="USD"/>
    <d v="2012-05-02T00:00:00"/>
    <s v="NUTRITION"/>
    <s v="HEALTH"/>
    <s v="Yemen"/>
    <s v="Paid contribution"/>
    <s v="Carry-over (donors not specified)"/>
    <s v="Carry-over (donors not specified)"/>
    <s v="World Food Programme"/>
    <s v="UN Agencies"/>
    <s v="WFP"/>
    <s v="Middle East"/>
    <s v="Yemen"/>
    <s v="Complex Emergency"/>
    <s v="Cash"/>
    <n v="181563"/>
    <m/>
    <s v="Agency"/>
    <d v="2012-05-04T15:48:00"/>
    <d v="2012-05-04T15:48:00"/>
    <n v="2012"/>
    <s v="Yemen"/>
    <s v="Appeal projects, not including sub-set"/>
    <n v="29196122"/>
    <d v="2012-01-01T00:00:00"/>
    <d v="2012-12-31T00:00:00"/>
    <s v="OTHER"/>
    <s v="LIFE SAVING"/>
    <s v="2a-The project is designed to contribute significantly to gender equality"/>
  </r>
  <r>
    <x v="7"/>
    <s v="World Food Programme"/>
    <s v="Yemen 2012"/>
    <s v="Yemen Humanitarian Response Plan 2012"/>
    <s v="YEM-12/H/47449/R/561"/>
    <s v="Nutritional Assistance to Conflict Affected Persons in Yemen"/>
    <n v="2012"/>
    <n v="1879700"/>
    <n v="0"/>
    <s v="Nutritional Assistance to Conflict Affected Persons in Yemen "/>
    <s v=""/>
    <s v="USD"/>
    <d v="2012-05-02T00:00:00"/>
    <s v="NUTRITION"/>
    <s v="HEALTH"/>
    <s v="Yemen"/>
    <s v="Paid contribution"/>
    <s v="Carry-over (donors not specified)"/>
    <s v="Carry-over (donors not specified)"/>
    <s v="World Food Programme"/>
    <s v="UN Agencies"/>
    <s v="WFP"/>
    <s v="Middle East"/>
    <s v="Yemen"/>
    <s v="Complex Emergency"/>
    <s v="Cash"/>
    <n v="181574"/>
    <m/>
    <s v="Agency"/>
    <d v="2012-05-04T16:11:00"/>
    <d v="2012-05-04T16:11:00"/>
    <n v="2012"/>
    <s v="Yemen"/>
    <s v="Appeal projects, not including sub-set"/>
    <n v="13720093"/>
    <d v="2012-01-01T00:00:00"/>
    <d v="2012-12-31T00:00:00"/>
    <s v="OTHER"/>
    <s v="LIFE SAVING"/>
    <s v="2a-The project is designed to contribute significantly to gender equality"/>
  </r>
  <r>
    <x v="8"/>
    <s v="International Organization for Migration"/>
    <s v="Yemen 2012"/>
    <s v="Yemen Humanitarian Response Plan 2012"/>
    <s v="YEM-12/H/46644/298"/>
    <s v="Providing Life-Saving Health Care to Crisis Affected Populations in Abyan "/>
    <n v="2012"/>
    <n v="407970"/>
    <n v="0"/>
    <s v="CERF rapid response grant to project: Providing Life-Saving Health Care to Crisis Affected Populations in Abyan (CERF 12-IOM-022)"/>
    <s v=""/>
    <s v="USD"/>
    <d v="2012-08-07T00:00:00"/>
    <s v="HEALTH"/>
    <s v="HEALTH"/>
    <s v="Yemen"/>
    <s v="Paid contribution"/>
    <s v="Central Emergency Response Fund"/>
    <s v="Central Emergency Response Fund (CERF)"/>
    <s v="International Organization for Migration"/>
    <s v="UN Agencies"/>
    <s v="IOM"/>
    <s v="Middle East"/>
    <s v="Yemen"/>
    <s v="Complex Emergency"/>
    <s v="Cash"/>
    <n v="185556"/>
    <m/>
    <s v="Donor and Agency"/>
    <d v="2012-11-12T11:33:00"/>
    <d v="2012-08-09T10:30:00"/>
    <n v="2012"/>
    <s v="Yemen"/>
    <s v="Appeal projects, not including sub-set"/>
    <n v="2388540"/>
    <d v="2012-01-01T00:00:00"/>
    <d v="2012-12-31T00:00:00"/>
    <s v="SOUTH"/>
    <s v="LIFE SAVING"/>
    <s v="2a-The project is designed to contribute significantly to gender equality"/>
  </r>
  <r>
    <x v="8"/>
    <s v="International Organization for Migration"/>
    <s v="Yemen 2012"/>
    <s v="Yemen Humanitarian Response Plan 2012"/>
    <s v="YEM-12/H/51245/R/298"/>
    <s v="Community based Management of Moderate and Severe Acute Malnutrition Among Boys and Girls under Five Years Old, and Pregnant and Lactating Women in Abyan"/>
    <n v="2012"/>
    <n v="343342"/>
    <n v="0"/>
    <s v="CERF rapid response grant to project: Community based Management of Moderate and Severe Acute Malnutrition Among Boys and Girls under Five Years Old, and Pregnant and Lactating Women in Abyan (CERF 12-IOM-023)"/>
    <s v=""/>
    <s v="USD"/>
    <d v="2012-08-07T00:00:00"/>
    <s v="NUTRITION"/>
    <s v="HEALTH"/>
    <s v="Yemen"/>
    <s v="Paid contribution"/>
    <s v="Central Emergency Response Fund"/>
    <s v="Central Emergency Response Fund (CERF)"/>
    <s v="International Organization for Migration"/>
    <s v="UN Agencies"/>
    <s v="IOM"/>
    <s v="Middle East"/>
    <s v="Yemen"/>
    <s v="Complex Emergency"/>
    <s v="Cash"/>
    <n v="185553"/>
    <m/>
    <s v="Donor and Agency"/>
    <d v="2012-11-12T11:29:00"/>
    <d v="2012-08-09T10:28:00"/>
    <n v="2012"/>
    <s v="Yemen"/>
    <s v="Appeal projects, not including sub-set"/>
    <n v="1520925"/>
    <d v="2012-07-01T00:00:00"/>
    <d v="2013-06-30T00:00:00"/>
    <s v="SOUTH"/>
    <s v="LIFE SAVING"/>
    <s v="2a-The project is designed to contribute significantly to gender equality"/>
  </r>
  <r>
    <x v="8"/>
    <s v="International Organization for Migration"/>
    <s v="Yemen 2012"/>
    <s v="Yemen Humanitarian Response Plan 2012"/>
    <s v="YEM-12/MS/50742/R/298"/>
    <s v="Emergency Assistance to new IDPs within Abyan Governorate"/>
    <n v="2012"/>
    <n v="1902431"/>
    <n v="0"/>
    <s v="CERF Rapid Response grant to project: Emergency Assistance to new IDPs within Abyan Governorate (12-IOM-009)"/>
    <s v=""/>
    <s v="USD"/>
    <d v="2012-04-09T00:00:00"/>
    <s v="MULTI-SECTOR : REFUGEES, ASYLUM SEEKERS &amp; MIGRANTS"/>
    <s v="MULTI-SECTOR"/>
    <s v="Yemen"/>
    <s v="Paid contribution"/>
    <s v="Central Emergency Response Fund"/>
    <s v="Central Emergency Response Fund (CERF)"/>
    <s v="International Organization for Migration"/>
    <s v="UN Agencies"/>
    <s v="IOM"/>
    <s v="Middle East"/>
    <s v="Yemen"/>
    <s v="Complex Emergency"/>
    <s v="Cash"/>
    <n v="180383"/>
    <m/>
    <s v="Donor and Agency"/>
    <d v="2012-11-12T11:28:00"/>
    <d v="2012-04-15T23:50:00"/>
    <n v="2012"/>
    <s v="Yemen"/>
    <s v="Appeal projects, not including sub-set"/>
    <n v="1902431"/>
    <d v="2012-04-15T00:00:00"/>
    <d v="2012-12-31T00:00:00"/>
    <s v="SOUTH"/>
    <s v="LIFE SAVING"/>
    <s v="2a-The project is designed to contribute significantly to gender equality"/>
  </r>
  <r>
    <x v="8"/>
    <s v="International Organization for Migration"/>
    <s v="Yemen 2012"/>
    <s v="Yemen Humanitarian Response Plan 2012"/>
    <s v="YEM-12/P-HR-RL/46475/R/298"/>
    <s v="Providing Humanitarian Assistance and Protection to Unaccompanied and Separated Migrant Children Stranded in Haradh"/>
    <n v="2012"/>
    <n v="335338"/>
    <n v="0"/>
    <s v="CERF rapid response grant to project: Providing Humanitarian Assistance and Protection to Unaccompanied and Separated Migrant Children Stranded in Haradh (CERF 12-IOM-025)"/>
    <s v=""/>
    <s v="USD"/>
    <d v="2012-08-08T00:00:00"/>
    <s v="PROTECTION"/>
    <s v="PROTECTION/HUMAN RIGHTS/RULE OF LAW"/>
    <s v="Yemen"/>
    <s v="Paid contribution"/>
    <s v="Central Emergency Response Fund"/>
    <s v="Central Emergency Response Fund (CERF)"/>
    <s v="International Organization for Migration"/>
    <s v="UN Agencies"/>
    <s v="IOM"/>
    <s v="Middle East"/>
    <s v="Yemen"/>
    <s v="Complex Emergency"/>
    <s v="Cash"/>
    <n v="185595"/>
    <m/>
    <s v="Donor and Agency"/>
    <d v="2012-11-12T11:27:00"/>
    <d v="2012-08-10T10:23:00"/>
    <n v="2012"/>
    <s v="Yemen"/>
    <s v="Appeal projects, not including sub-set"/>
    <n v="1657635"/>
    <d v="2012-07-01T00:00:00"/>
    <d v="2013-06-30T00:00:00"/>
    <s v="NORTH"/>
    <s v="TIME CRITICAL"/>
    <s v="2a-The project is designed to contribute significantly to gender equality"/>
  </r>
  <r>
    <x v="8"/>
    <s v="International Organization for Migration"/>
    <s v="Yemen 2012"/>
    <s v="Yemen Humanitarian Response Plan 2012"/>
    <s v="YEM-12/S-NF/47255/298"/>
    <s v="Emergency Shelter and Non-Food Assistance for IDPs, Vulnerable Host Communities and Returnees in Abyan"/>
    <n v="2012"/>
    <n v="518629"/>
    <n v="0"/>
    <s v="CERF rapid response grant to project: Emergency Shelter and Non-Food Assistance for IDPs, Vulnerable Host Communities and Returnees in Abyan (CERF 12-IOM-021)"/>
    <s v=""/>
    <s v="USD"/>
    <d v="2012-08-07T00:00:00"/>
    <s v="SHELTER/NFI/CCCM"/>
    <s v="SHELTER AND NON-FOOD ITEMS"/>
    <s v="Yemen"/>
    <s v="Paid contribution"/>
    <s v="Central Emergency Response Fund"/>
    <s v="Central Emergency Response Fund (CERF)"/>
    <s v="International Organization for Migration"/>
    <s v="UN Agencies"/>
    <s v="IOM"/>
    <s v="Middle East"/>
    <s v="Yemen"/>
    <s v="Complex Emergency"/>
    <s v="Cash"/>
    <n v="185558"/>
    <m/>
    <s v="Donor and Agency"/>
    <d v="2012-11-12T11:26:00"/>
    <d v="2012-08-09T10:31:00"/>
    <n v="2012"/>
    <s v="Yemen"/>
    <s v="Appeal projects, not including sub-set"/>
    <n v="1484070"/>
    <d v="2012-01-01T00:00:00"/>
    <d v="2012-12-31T00:00:00"/>
    <s v="SOUTH"/>
    <s v="LIFE SAVING"/>
    <s v="2a-The project is designed to contribute significantly to gender equality"/>
  </r>
  <r>
    <x v="8"/>
    <s v="International Organization for Migration"/>
    <s v="Yemen 2012"/>
    <s v="Yemen Humanitarian Response Plan 2012"/>
    <s v="YEM-12/WS/46655/298"/>
    <s v="Life-Saving Assistance &amp; Essential WASH Infrastructure Rehabilitation for IDPs and Host Communities in Abyan"/>
    <n v="2012"/>
    <n v="466413"/>
    <n v="0"/>
    <s v="CERF rapid response grant to project: Life-Saving Assistance &amp; Essential WASH Infrastructure Rehabilitation for IDPs and Host Communities in Abyan (CERF 12-IOM-024)"/>
    <s v=""/>
    <s v="USD"/>
    <d v="2012-08-09T00:00:00"/>
    <s v="WATER, SANITATION AND HYGIENE"/>
    <s v="WATER AND SANITATION"/>
    <s v="Yemen"/>
    <s v="Paid contribution"/>
    <s v="Central Emergency Response Fund"/>
    <s v="Central Emergency Response Fund (CERF)"/>
    <s v="International Organization for Migration"/>
    <s v="UN Agencies"/>
    <s v="IOM"/>
    <s v="Middle East"/>
    <s v="Yemen"/>
    <s v="Complex Emergency"/>
    <s v="Cash"/>
    <n v="185617"/>
    <m/>
    <s v="Donor and Agency"/>
    <d v="2012-11-12T11:26:00"/>
    <d v="2012-08-13T09:37:00"/>
    <n v="2012"/>
    <s v="Yemen"/>
    <s v="Appeal projects, not including sub-set"/>
    <n v="1461180"/>
    <d v="2012-01-01T00:00:00"/>
    <d v="2012-12-31T00:00:00"/>
    <s v="SOUTH"/>
    <s v="LIFE SAVING"/>
    <s v="2a-The project is designed to contribute significantly to gender equality"/>
  </r>
  <r>
    <x v="8"/>
    <s v="United Nations Children's Fund"/>
    <s v="Yemen 2012"/>
    <s v="Yemen Humanitarian Response Plan 2012"/>
    <s v="YEM-12/H/45698/R/124"/>
    <s v="Containment of childhood morbidity and mortality through mass vaccination campaigns and outreach services for vulnerable populations"/>
    <n v="2012"/>
    <n v="2420116"/>
    <n v="0"/>
    <s v="CERF rapid response grant to project: Child mortality reduction through a national measles/vitamin A and polio campaign. (CERF 12-CEF-028)"/>
    <s v=""/>
    <s v="USD"/>
    <d v="2012-03-20T00:00:00"/>
    <s v="HEALTH"/>
    <s v="HEALTH"/>
    <s v="Yemen"/>
    <s v="Paid contribution"/>
    <s v="Central Emergency Response Fund"/>
    <s v="Central Emergency Response Fund (CERF)"/>
    <s v="United Nations Children's Fund"/>
    <s v="UN Agencies"/>
    <s v="UNICEF"/>
    <s v="Middle East"/>
    <s v="Yemen"/>
    <s v="Complex Emergency"/>
    <s v="Cash"/>
    <n v="179331"/>
    <m/>
    <s v="Donor"/>
    <d v="2012-07-17T10:14:00"/>
    <d v="2012-03-23T14:28:00"/>
    <n v="2012"/>
    <s v="Yemen"/>
    <s v="Appeal projects, not including sub-set"/>
    <n v="7127000"/>
    <d v="2012-01-01T00:00:00"/>
    <d v="2012-12-31T00:00:00"/>
    <s v="OTHER"/>
    <s v="LIFE SAVING"/>
    <s v="1-The project is designed to contribute in some limited way to gender equality"/>
  </r>
  <r>
    <x v="8"/>
    <s v="United Nations Children's Fund"/>
    <s v="Yemen 2012"/>
    <s v="Yemen Humanitarian Response Plan 2012"/>
    <s v="YEM-12/H/47287/R/124"/>
    <s v="Management of acute malnutrition (undernutrition) among under five girls and boys in Yemen with focus on emergency areas."/>
    <n v="2012"/>
    <n v="406332"/>
    <n v="0"/>
    <s v="CERF rapid response grant to project: Management of acute malnutrition (undernutrition) among under five girls and boys in Yemen with focus on emergency areas (CERF 12-CEF-093)"/>
    <s v=""/>
    <s v="USD"/>
    <d v="2012-08-07T00:00:00"/>
    <s v="NUTRITION"/>
    <s v="HEALTH"/>
    <s v="Yemen"/>
    <s v="Paid contribution"/>
    <s v="Central Emergency Response Fund"/>
    <s v="Central Emergency Response Fund (CERF)"/>
    <s v="United Nations Children's Fund"/>
    <s v="UN Agencies"/>
    <s v="UNICEF"/>
    <s v="Middle East"/>
    <s v="Yemen"/>
    <s v="Complex Emergency"/>
    <s v="Cash"/>
    <n v="185561"/>
    <m/>
    <s v="Donor"/>
    <d v="2012-08-09T10:33:00"/>
    <d v="2012-08-09T10:33:00"/>
    <n v="2012"/>
    <s v="Yemen"/>
    <s v="Appeal projects, not including sub-set"/>
    <n v="24824000"/>
    <d v="2012-06-01T00:00:00"/>
    <d v="2013-05-31T00:00:00"/>
    <s v="OTHER"/>
    <s v="LIFE SAVING"/>
    <s v="2a-The project is designed to contribute significantly to gender equality"/>
  </r>
  <r>
    <x v="8"/>
    <s v="United Nations Children's Fund"/>
    <s v="Yemen 2012"/>
    <s v="Yemen Humanitarian Response Plan 2012"/>
    <s v="YEM-12/MA/47293/R/124"/>
    <s v="Mine Risk Education for conflict affected people and IDPs, including children in conflict affected areas in Yemen, including northern and southern governorates. "/>
    <n v="2012"/>
    <n v="69796"/>
    <n v="0"/>
    <s v="CERF rapid response grant to project: Mine Risk Education for conflict affected people and IDPs, including children in conflict affected areas in Yemen, including northern and southern governorates (CERF 12-CEF-092)"/>
    <s v=""/>
    <s v="USD"/>
    <d v="2012-08-08T00:00:00"/>
    <s v="PROTECTION"/>
    <s v="MINE ACTION"/>
    <s v="Yemen"/>
    <s v="Paid contribution"/>
    <s v="Central Emergency Response Fund"/>
    <s v="Central Emergency Response Fund (CERF)"/>
    <s v="United Nations Children's Fund"/>
    <s v="UN Agencies"/>
    <s v="UNICEF"/>
    <s v="Middle East"/>
    <s v="Yemen"/>
    <s v="Complex Emergency"/>
    <s v="Cash"/>
    <n v="185593"/>
    <m/>
    <s v="Donor and Agency"/>
    <d v="2012-09-14T11:35:00"/>
    <d v="2012-08-10T10:21:00"/>
    <n v="2012"/>
    <s v="Yemen"/>
    <s v="Appeal projects, not including sub-set"/>
    <n v="1200000"/>
    <d v="2012-01-01T00:00:00"/>
    <d v="2012-12-31T00:00:00"/>
    <s v="OTHER"/>
    <s v="TIME CRITICAL"/>
    <s v="0-No signs that gender issues were considered in project design"/>
  </r>
  <r>
    <x v="8"/>
    <s v="United Nations Children's Fund"/>
    <s v="Yemen 2012"/>
    <s v="Yemen Humanitarian Response Plan 2012"/>
    <s v="YEM-12/P-HR-RL/47291/124"/>
    <s v="Monitoring, reporting and advocacy to protect children from grave child rights violations in conflict/civil unrest affected areas of north, south, west and central of Yemen. "/>
    <n v="2012"/>
    <n v="67838"/>
    <n v="0"/>
    <s v="CERF rapid response grant to project: Monitoring, reporting and advocacy to protect children from grave child rights violations in conflict/civil unrest affected areas of north, south, west and central of Yemen (CERF 12-CEF-092)"/>
    <s v=""/>
    <s v="USD"/>
    <d v="2012-08-08T00:00:00"/>
    <s v="PROTECTION"/>
    <s v="PROTECTION/HUMAN RIGHTS/RULE OF LAW"/>
    <s v="Yemen"/>
    <s v="Paid contribution"/>
    <s v="Central Emergency Response Fund"/>
    <s v="Central Emergency Response Fund (CERF)"/>
    <s v="United Nations Children's Fund"/>
    <s v="UN Agencies"/>
    <s v="UNICEF"/>
    <s v="Middle East"/>
    <s v="Yemen"/>
    <s v="Complex Emergency"/>
    <s v="Cash"/>
    <n v="187201"/>
    <m/>
    <s v="Donor and Agency"/>
    <d v="2012-09-14T11:37:00"/>
    <d v="2012-09-14T11:37:00"/>
    <n v="2012"/>
    <s v="Yemen"/>
    <s v="Appeal projects, not including sub-set"/>
    <n v="1250000"/>
    <d v="2012-01-01T00:00:00"/>
    <d v="2012-12-31T00:00:00"/>
    <s v="OTHER"/>
    <s v="LIFE SAVING"/>
    <s v="0-No signs that gender issues were considered in project design"/>
  </r>
  <r>
    <x v="8"/>
    <s v="United Nations Children's Fund"/>
    <s v="Yemen 2012"/>
    <s v="Yemen Humanitarian Response Plan 2012"/>
    <s v="YEM-12/P-HR-RL/47298/R/124"/>
    <s v="Protection of conflict/civil unrest affected and other vulnerable girls and boys from violence, abuse and exploitation in northern, southern, western and central governorates of Yemen"/>
    <n v="2012"/>
    <n v="124120"/>
    <n v="0"/>
    <s v="CERF rapid response grant to project: Protection of conflict/civil unrest affected and other vulnerable girls and boys from violence, abuse and exploitation in northern, southern, western and central governorates of Yemen (CERF 12-CEF-092)"/>
    <s v=""/>
    <s v="USD"/>
    <d v="2012-08-08T00:00:00"/>
    <s v="PROTECTION"/>
    <s v="PROTECTION/HUMAN RIGHTS/RULE OF LAW"/>
    <s v="Yemen"/>
    <s v="Paid contribution"/>
    <s v="Central Emergency Response Fund"/>
    <s v="Central Emergency Response Fund (CERF)"/>
    <s v="United Nations Children's Fund"/>
    <s v="UN Agencies"/>
    <s v="UNICEF"/>
    <s v="Middle East"/>
    <s v="Yemen"/>
    <s v="Complex Emergency"/>
    <s v="Cash"/>
    <n v="187204"/>
    <m/>
    <s v="Donor and Agency"/>
    <d v="2012-09-14T11:38:00"/>
    <d v="2012-09-14T11:38:00"/>
    <n v="2012"/>
    <s v="Yemen"/>
    <s v="Appeal projects, not including sub-set"/>
    <n v="4800000"/>
    <d v="2012-01-01T00:00:00"/>
    <d v="2012-12-31T00:00:00"/>
    <s v="OTHER"/>
    <s v="LIFE SAVING"/>
    <s v="2b-The principal purpose of the project is to advance gender equality"/>
  </r>
  <r>
    <x v="8"/>
    <s v="United Nations Children's Fund"/>
    <s v="Yemen 2012"/>
    <s v="Yemen Humanitarian Response Plan 2012"/>
    <s v="YEM-12/WS/47573/R/124"/>
    <s v="Emergency provision of WASH assistance to affected population in South governorates of Yemen"/>
    <n v="2012"/>
    <n v="1839642"/>
    <n v="0"/>
    <s v="CERF rapid response grant to project: Emergency provision of WASH assistance to affected population in South governorates of Yemen (CERF 12-CEF-091)"/>
    <s v=""/>
    <s v="USD"/>
    <d v="2012-08-07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85563"/>
    <m/>
    <s v="Donor"/>
    <d v="2012-08-09T10:36:00"/>
    <d v="2012-08-09T10:36:00"/>
    <n v="2012"/>
    <s v="Yemen"/>
    <s v="Appeal projects, not including sub-set"/>
    <n v="7731462"/>
    <d v="2012-01-01T00:00:00"/>
    <d v="2012-12-31T00:00:00"/>
    <s v="SOUTH"/>
    <s v="LIFE SAVING"/>
    <s v="2a-The project is designed to contribute significantly to gender equality"/>
  </r>
  <r>
    <x v="8"/>
    <s v="United Nations Children's Fund"/>
    <s v="Yemen 2012"/>
    <s v="Yemen Humanitarian Response Plan 2012"/>
    <s v="YEM-12/WS/51311/R/124"/>
    <s v="Emergency WASH Project for the new IDPs"/>
    <n v="2012"/>
    <n v="1656836"/>
    <n v="0"/>
    <s v="CERF Rapid Response grant to project: Emergency WASH Project for the new IDPs (12-CEF-034)"/>
    <s v=""/>
    <s v="USD"/>
    <d v="2012-04-09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80385"/>
    <m/>
    <s v="Donor and Agency"/>
    <d v="2012-09-14T11:30:00"/>
    <d v="2012-04-15T23:50:00"/>
    <n v="2012"/>
    <s v="Yemen"/>
    <s v="Appeal projects, not including sub-set"/>
    <n v="2656836"/>
    <d v="2012-04-01T00:00:00"/>
    <d v="2012-09-30T00:00:00"/>
    <s v="OTHER"/>
    <s v="LIFE SAVING"/>
    <s v="2a-The project is designed to contribute significantly to gender equality"/>
  </r>
  <r>
    <x v="8"/>
    <s v="United Nations Children's Fund"/>
    <s v="Yemen 2012"/>
    <s v="Yemen Humanitarian Response Plan 2012"/>
    <s v="YEM-12/WS/51311/R/124"/>
    <s v="Emergency WASH Project for the new IDPs"/>
    <n v="2012"/>
    <n v="500000"/>
    <n v="0"/>
    <s v="CERF Rapid Response grant to project: Emergency WASH Project for the new IDPs (12-CEF-034)"/>
    <s v=""/>
    <s v="USD"/>
    <d v="2012-04-09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81644"/>
    <m/>
    <s v="Donor and Agency"/>
    <d v="2012-09-14T11:32:00"/>
    <d v="2012-05-07T17:28:00"/>
    <n v="2012"/>
    <s v="Yemen"/>
    <s v="Appeal projects, not including sub-set"/>
    <n v="2656836"/>
    <d v="2012-04-01T00:00:00"/>
    <d v="2012-09-30T00:00:00"/>
    <s v="OTHER"/>
    <s v="LIFE SAVING"/>
    <s v="2a-The project is designed to contribute significantly to gender equality"/>
  </r>
  <r>
    <x v="8"/>
    <s v="United Nations Children's Fund"/>
    <s v="Yemen 2012"/>
    <s v="Yemen Humanitarian Response Plan 2012"/>
    <s v="YEM-12/WS/51311/R/124"/>
    <s v="Emergency WASH Project for the new IDPs"/>
    <n v="2012"/>
    <n v="500000"/>
    <n v="0"/>
    <s v="CERF Rapid Response grant to project: Emergency WASH Project for the new IDPs (CERF 12-CEF-034)"/>
    <s v=""/>
    <s v="USD"/>
    <d v="2012-04-09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81646"/>
    <m/>
    <s v="Donor and Agency"/>
    <d v="2012-09-14T11:33:00"/>
    <d v="2012-05-07T17:29:00"/>
    <n v="2012"/>
    <s v="Yemen"/>
    <s v="Appeal projects, not including sub-set"/>
    <n v="2656836"/>
    <d v="2012-04-01T00:00:00"/>
    <d v="2012-09-30T00:00:00"/>
    <s v="OTHER"/>
    <s v="LIFE SAVING"/>
    <s v="2a-The project is designed to contribute significantly to gender equality"/>
  </r>
  <r>
    <x v="8"/>
    <s v="United Nations Development Programme"/>
    <s v="Yemen 2012"/>
    <s v="Yemen Humanitarian Response Plan 2012"/>
    <s v="YEM-12/ER/51393/R/776"/>
    <s v="Support to Elimination of landmines/ERW threats in the Northern and Southern areas of governorates"/>
    <n v="2012"/>
    <n v="250000"/>
    <n v="0"/>
    <s v="CERF Rapid Response grant to project: Support to Elimination of landmines/ERW threats in the Northern and Southern areas of governorates (CERF 12-UDP-009)"/>
    <s v=""/>
    <s v="USD"/>
    <d v="2012-08-02T00:00:00"/>
    <s v="EARLY RECOVERY"/>
    <s v="ECONOMIC RECOVERY AND INFRASTRUCTURE"/>
    <s v="Yemen"/>
    <s v="Paid contribution"/>
    <s v="Central Emergency Response Fund"/>
    <s v="Central Emergency Response Fund (CERF)"/>
    <s v="United Nations Development Programme"/>
    <s v="UN Agencies"/>
    <s v="UNDP"/>
    <s v="Middle East"/>
    <s v="Yemen"/>
    <s v="Complex Emergency"/>
    <s v="Cash"/>
    <n v="185435"/>
    <m/>
    <s v="Agency"/>
    <d v="2012-08-06T10:09:00"/>
    <d v="2012-08-06T10:09:00"/>
    <n v="2012"/>
    <s v="Yemen"/>
    <s v="Appeal projects, not including sub-set"/>
    <n v="4777550"/>
    <d v="2012-01-01T00:00:00"/>
    <d v="2012-12-31T00:00:00"/>
    <s v="OTHER"/>
    <s v="TIME CRITICAL"/>
    <s v="2a-The project is designed to contribute significantly to gender equality"/>
  </r>
  <r>
    <x v="8"/>
    <s v="United Nations High Commissioner for Refugees"/>
    <s v="Yemen 2012"/>
    <s v="Yemen Humanitarian Response Plan 2012"/>
    <s v="YEM-12/S-NF/47476/R/120"/>
    <s v="Provision of Shelter, NFIs and CCCM Activities to IDPs and host communities in Conflict Affected Areas North, South and Central West"/>
    <n v="2012"/>
    <n v="1724089"/>
    <n v="0"/>
    <s v="CERF Rapid Response grant to project: Protection, shelter and NFI assistance to newly displaced persons in Hajjah, Lahj and Aden governorates (12-HCR-024)"/>
    <s v=""/>
    <s v="USD"/>
    <d v="2012-04-09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80387"/>
    <m/>
    <s v="Donor and Agency"/>
    <d v="2012-05-24T15:55:00"/>
    <d v="2012-04-15T23:50:00"/>
    <n v="2012"/>
    <s v="Yemen"/>
    <s v="Appeal projects, not including sub-set"/>
    <n v="17575237"/>
    <d v="2012-01-01T00:00:00"/>
    <d v="2012-12-31T00:00:00"/>
    <s v="OTHER"/>
    <s v="LIFE SAVING"/>
    <s v="2a-The project is designed to contribute significantly to gender equality"/>
  </r>
  <r>
    <x v="8"/>
    <s v="United Nations High Commissioner for Refugees"/>
    <s v="Yemen 2012"/>
    <s v="Yemen Humanitarian Response Plan 2012"/>
    <s v="YEM-12/S-NF/47476/R/120"/>
    <s v="Provision of Shelter, NFIs and CCCM Activities to IDPs and host communities in Conflict Affected Areas North, South and Central West"/>
    <n v="2012"/>
    <n v="2400023"/>
    <n v="0"/>
    <s v="CERF Rapid Response grant to project: Provision of Shelter, NFIs and CCCM Activities to IDPs and host communities in Conflict Affected Areas North, South and Central West (CERF 12-HCR-038)"/>
    <s v=""/>
    <s v="USD"/>
    <d v="2012-08-02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85433"/>
    <m/>
    <s v="Agency"/>
    <d v="2012-08-06T10:07:00"/>
    <d v="2012-08-06T10:07:00"/>
    <n v="2012"/>
    <s v="Yemen"/>
    <s v="Appeal projects, not including sub-set"/>
    <n v="17575237"/>
    <d v="2012-01-01T00:00:00"/>
    <d v="2012-12-31T00:00:00"/>
    <s v="OTHER"/>
    <s v="LIFE SAVING"/>
    <s v="2a-The project is designed to contribute significantly to gender equality"/>
  </r>
  <r>
    <x v="8"/>
    <s v="United Nations Population Fund"/>
    <s v="Yemen 2012"/>
    <s v="Yemen Humanitarian Response Plan 2012"/>
    <s v="YEM-12/H/46989/R/1171"/>
    <s v="Sexual and Reproductive Health Life Saving assistance and Family Planning for Women, Girls, Men and Boys Displaced by Conflicti in suoth of yemen"/>
    <n v="2012"/>
    <n v="264194"/>
    <n v="0"/>
    <s v="CERF rapid response grant to project: Sexual and Reproductive Health Life Saving assistance and Family Planning for Women, Girls, Men and Boys Displaced by Conflicti in suoth of yemen (CERF 12-FPA-035)"/>
    <s v=""/>
    <s v="USD"/>
    <d v="2012-08-09T00:00:00"/>
    <s v="HEALTH"/>
    <s v="HEALTH"/>
    <s v="Yemen"/>
    <s v="Paid contribution"/>
    <s v="Central Emergency Response Fund"/>
    <s v="Central Emergency Response Fund (CERF)"/>
    <s v="United Nations Population Fund"/>
    <s v="UN Agencies"/>
    <s v="UNFPA"/>
    <s v="Middle East"/>
    <s v="Yemen"/>
    <s v="Complex Emergency"/>
    <s v="Cash"/>
    <n v="185639"/>
    <m/>
    <s v="Donor"/>
    <d v="2013-02-17T19:09:00"/>
    <d v="2012-08-14T09:59:00"/>
    <n v="2012"/>
    <s v="Yemen"/>
    <s v="Appeal projects, not including sub-set"/>
    <n v="436453"/>
    <d v="2012-01-01T00:00:00"/>
    <d v="2012-12-31T00:00:00"/>
    <s v="SOUTH"/>
    <s v="LIFE SAVING"/>
    <s v="1-The project is designed to contribute in some limited way to gender equality"/>
  </r>
  <r>
    <x v="8"/>
    <s v="United Nations Population Fund"/>
    <s v="Yemen 2012"/>
    <s v="Yemen Humanitarian Response Plan 2012"/>
    <s v="YEM-12/P-HR-RL/46145/R/1171"/>
    <s v="Protection and support of women and girls in conflict affected areas of Yemen"/>
    <n v="2012"/>
    <n v="280276"/>
    <n v="0"/>
    <s v="CERF Rapid Response grant to project: Protection and support of  women and girls newly made IDPs by conflict in Yemen (12-FPA-019)"/>
    <s v=""/>
    <s v="USD"/>
    <d v="2012-04-09T00:00:00"/>
    <s v="PROTECTION"/>
    <s v="PROTECTION/HUMAN RIGHTS/RULE OF LAW"/>
    <s v="Yemen"/>
    <s v="Paid contribution"/>
    <s v="Central Emergency Response Fund"/>
    <s v="Central Emergency Response Fund (CERF)"/>
    <s v="United Nations Population Fund"/>
    <s v="UN Agencies"/>
    <s v="UNFPA"/>
    <s v="Middle East"/>
    <s v="Yemen"/>
    <s v="Complex Emergency"/>
    <s v="Cash"/>
    <n v="180381"/>
    <m/>
    <s v="Donor"/>
    <d v="2012-05-23T14:26:00"/>
    <d v="2012-04-15T23:50:00"/>
    <n v="2012"/>
    <s v="Yemen"/>
    <s v="Appeal projects, not including sub-set"/>
    <n v="750350"/>
    <d v="2012-01-01T00:00:00"/>
    <d v="2012-12-31T00:00:00"/>
    <s v="SOUTH"/>
    <s v="LIFE SAVING"/>
    <s v="2b-The principal purpose of the project is to advance gender equality"/>
  </r>
  <r>
    <x v="8"/>
    <s v="United Nations Population Fund"/>
    <s v="Yemen 2012"/>
    <s v="Yemen Humanitarian Response Plan 2012"/>
    <s v="YEM-12/P-HR-RL/46145/R/1171"/>
    <s v="Protection and support of women and girls in conflict affected areas of Yemen"/>
    <n v="2012"/>
    <n v="164887"/>
    <n v="0"/>
    <s v="CERF rapid response grant to project: Protection and support of women and girls in conflict affected areas of Yemen (CERF 12-FPA-035)"/>
    <s v=""/>
    <s v="USD"/>
    <d v="2012-08-09T00:00:00"/>
    <s v="PROTECTION"/>
    <s v="PROTECTION/HUMAN RIGHTS/RULE OF LAW"/>
    <s v="Yemen"/>
    <s v="Paid contribution"/>
    <s v="Central Emergency Response Fund"/>
    <s v="Central Emergency Response Fund (CERF)"/>
    <s v="United Nations Population Fund"/>
    <s v="UN Agencies"/>
    <s v="UNFPA"/>
    <s v="Middle East"/>
    <s v="Yemen"/>
    <s v="Complex Emergency"/>
    <s v="Cash"/>
    <n v="185641"/>
    <m/>
    <s v="Donor"/>
    <d v="2012-08-14T10:00:00"/>
    <d v="2012-08-14T10:00:00"/>
    <n v="2012"/>
    <s v="Yemen"/>
    <s v="Appeal projects, not including sub-set"/>
    <n v="750350"/>
    <d v="2012-01-01T00:00:00"/>
    <d v="2012-12-31T00:00:00"/>
    <s v="SOUTH"/>
    <s v="LIFE SAVING"/>
    <s v="2b-The principal purpose of the project is to advance gender equality"/>
  </r>
  <r>
    <x v="8"/>
    <s v="World Food Programme"/>
    <s v="Yemen 2012"/>
    <s v="Yemen Humanitarian Response Plan 2012"/>
    <s v="YEM-12/F/47411/R/561"/>
    <s v="Emergency Food and Nutritional Support to Conflict-affected Populations in Yemen"/>
    <n v="2012"/>
    <n v="2611919"/>
    <n v="0"/>
    <s v="CERF Rapid Response grant to project: Emergency Food and Nutritional Support to Conflict-affected Populations in Yemen (CERF 12-WFP-033)"/>
    <s v=""/>
    <s v="USD"/>
    <d v="2012-04-19T00:00:00"/>
    <s v="FOOD AND AGRICULTURE"/>
    <s v="FOOD"/>
    <s v="Yemen"/>
    <s v="Paid contribution"/>
    <s v="Central Emergency Response Fund"/>
    <s v="Central Emergency Response Fund (CERF)"/>
    <s v="World Food Programme"/>
    <s v="UN Agencies"/>
    <s v="WFP"/>
    <s v="Middle East"/>
    <s v="Yemen"/>
    <s v="Complex Emergency"/>
    <s v="Cash"/>
    <n v="180638"/>
    <m/>
    <s v="Donor"/>
    <d v="2012-04-23T12:52:00"/>
    <d v="2012-04-23T12:52:00"/>
    <n v="2012"/>
    <s v="Yemen"/>
    <s v="Appeal projects, not including sub-set"/>
    <n v="94296128"/>
    <d v="2012-01-01T00:00:00"/>
    <d v="2012-12-31T00:00:00"/>
    <s v="OTHER"/>
    <s v="LIFE SAVING"/>
    <s v="2a-The project is designed to contribute significantly to gender equality"/>
  </r>
  <r>
    <x v="8"/>
    <s v="World Health Organization"/>
    <s v="Yemen 2012"/>
    <s v="Yemen Humanitarian Response Plan 2012"/>
    <s v="YEM-12/H/46622/R/122"/>
    <s v="Delivery of essential package of life saving health care services and revitalization of health services for IDPs, host and other affected communities"/>
    <n v="2012"/>
    <n v="796709"/>
    <n v="0"/>
    <s v="CERF rapid response grant to project: Provision of life saving and Primary Health Care services package to new IDPs (CERF 12-WHO-030)"/>
    <s v=""/>
    <s v="USD"/>
    <d v="2012-04-13T00:00:00"/>
    <s v="HEALTH"/>
    <s v="HEALTH"/>
    <s v="Yemen"/>
    <s v="Paid contribution"/>
    <s v="Central Emergency Response Fund"/>
    <s v="Central Emergency Response Fund (CERF)"/>
    <s v="World Health Organization"/>
    <s v="UN Agencies"/>
    <s v="WHO"/>
    <s v="Middle East"/>
    <s v="Yemen"/>
    <s v="Complex Emergency"/>
    <s v="Cash"/>
    <n v="180445"/>
    <m/>
    <s v="Donor"/>
    <d v="2012-04-17T09:59:00"/>
    <d v="2012-04-17T09:59:00"/>
    <n v="2012"/>
    <s v="Yemen"/>
    <s v="Appeal projects, not including sub-set"/>
    <n v="17377837"/>
    <d v="2012-01-01T00:00:00"/>
    <d v="2012-12-31T00:00:00"/>
    <s v="OTHER"/>
    <s v="LIFE SAVING"/>
    <s v="2a-The project is designed to contribute significantly to gender equality"/>
  </r>
  <r>
    <x v="8"/>
    <s v="World Health Organization"/>
    <s v="Yemen 2012"/>
    <s v="Yemen Humanitarian Response Plan 2012"/>
    <s v="YEM-12/H/46622/R/122"/>
    <s v="Delivery of essential package of life saving health care services and revitalization of health services for IDPs, host and other affected communities"/>
    <n v="2012"/>
    <n v="844551"/>
    <n v="0"/>
    <s v="CERF rapid response grant to project: Delivery of essential package of life saving health care services and revitalization of health services for IDPs, host and other affected communities (CERF 12-WHO-056)"/>
    <s v=""/>
    <s v="USD"/>
    <d v="2012-08-07T00:00:00"/>
    <s v="HEALTH"/>
    <s v="HEALTH"/>
    <s v="Yemen"/>
    <s v="Paid contribution"/>
    <s v="Central Emergency Response Fund"/>
    <s v="Central Emergency Response Fund (CERF)"/>
    <s v="World Health Organization"/>
    <s v="UN Agencies"/>
    <s v="WHO"/>
    <s v="Middle East"/>
    <s v="Yemen"/>
    <s v="Complex Emergency"/>
    <s v="Cash"/>
    <n v="185551"/>
    <m/>
    <s v="Donor"/>
    <d v="2012-08-09T10:26:00"/>
    <d v="2012-08-09T10:26:00"/>
    <n v="2012"/>
    <s v="Yemen"/>
    <s v="Appeal projects, not including sub-set"/>
    <n v="17377837"/>
    <d v="2012-01-01T00:00:00"/>
    <d v="2012-12-31T00:00:00"/>
    <s v="OTHER"/>
    <s v="LIFE SAVING"/>
    <s v="2a-The project is designed to contribute significantly to gender equality"/>
  </r>
  <r>
    <x v="8"/>
    <s v="World Health Organization"/>
    <s v="Yemen 2012"/>
    <s v="Yemen Humanitarian Response Plan 2012"/>
    <s v="YEM-12/H/50190/R/122"/>
    <s v="Child mortality reduction through a national measles/vitamin A and polio campaign"/>
    <n v="2012"/>
    <n v="2564985"/>
    <n v="0"/>
    <s v="CERF rapid response grant to project: Child mortality reduction through a national measles/vitamin A and polio campaign (CERF 12-WHO-024)"/>
    <s v=""/>
    <s v="USD"/>
    <d v="2012-03-20T00:00:00"/>
    <s v="HEALTH"/>
    <s v="HEALTH"/>
    <s v="Yemen"/>
    <s v="Paid contribution"/>
    <s v="Central Emergency Response Fund"/>
    <s v="Central Emergency Response Fund (CERF)"/>
    <s v="World Health Organization"/>
    <s v="UN Agencies"/>
    <s v="WHO"/>
    <s v="Middle East"/>
    <s v="Yemen"/>
    <s v="Complex Emergency"/>
    <s v="Cash"/>
    <n v="179399"/>
    <m/>
    <s v="Donor"/>
    <d v="2012-05-23T14:28:00"/>
    <d v="2012-03-24T10:36:00"/>
    <n v="2012"/>
    <s v="Yemen"/>
    <s v="Appeal projects, not including sub-set"/>
    <n v="2564985"/>
    <d v="2012-03-05T00:00:00"/>
    <d v="2013-03-04T00:00:00"/>
    <s v="OTHER"/>
    <s v="LIFE SAVING"/>
    <s v="2a-The project is designed to contribute significantly to gender equality"/>
  </r>
  <r>
    <x v="9"/>
    <s v="Emergency Response Fund (OCHA)"/>
    <s v="Yemen 2012"/>
    <s v="Yemen Humanitarian Response Plan 2012"/>
    <s v="YEM-12/SNYS/47401/8487"/>
    <s v="Emergency Response Fund for Yemen - projected needs $10 million (the figure shown for 'funding' is the unallocated balance of the fund) "/>
    <n v="2012"/>
    <n v="-92937"/>
    <n v="0"/>
    <s v="Balancing entry for fund allocation 182101"/>
    <m/>
    <s v="USD"/>
    <d v="2012-02-05T00:00:00"/>
    <s v="CLUSTER NOT YET SPECIFIED"/>
    <s v="SECTOR NOT YET SPECIFIED"/>
    <s v="Yemen"/>
    <s v="Commitment"/>
    <s v="Charitable Society for Social Welfare"/>
    <s v="Private (individuals &amp; organisations)"/>
    <s v="Emergency Response Fund (OCHA)"/>
    <s v="UN Agencies"/>
    <s v="ERF (OCHA)"/>
    <s v="Middle East"/>
    <s v="Yemen"/>
    <s v="Complex Emergency"/>
    <s v="Cash"/>
    <n v="192698"/>
    <m/>
    <s v="Donor"/>
    <d v="2012-05-21T16:20:00"/>
    <d v="2012-05-21T16:20:00"/>
    <n v="2012"/>
    <s v="Yemen"/>
    <s v="Appeal projects, not including sub-set"/>
    <n v="0"/>
    <d v="2012-01-01T00:00:00"/>
    <d v="2012-12-31T00:00:00"/>
    <s v="NOT SPECIFIED"/>
    <s v="SUPPORT SERVICES"/>
    <s v="4-Not applicable - Only used for very small number of projects, such as &quot;support services&quot;"/>
  </r>
  <r>
    <x v="61"/>
    <s v="United Nations Children's Fund"/>
    <s v="Yemen 2012"/>
    <s v="Yemen Humanitarian Response Plan 2012"/>
    <s v="YEM-12/WS/47542/R/124"/>
    <s v="Emergency provision of WASH assistance to affected population in North (excluding Sa'ada) and central governorates of Yemen"/>
    <n v="2012"/>
    <n v="30000"/>
    <n v="0"/>
    <s v="Emergency provision of WASH assistance to affected population in North (excluding Sa'ada) and central governorates of Yemen"/>
    <s v=""/>
    <s v="USD"/>
    <d v="2011-12-28T00:00:00"/>
    <s v="WATER, SANITATION AND HYGIENE"/>
    <s v="WATER AND SANITATION"/>
    <s v="Yemen"/>
    <s v="Paid contribution"/>
    <s v="Czech Republic"/>
    <s v="Czech Republic"/>
    <s v="United Nations Children's Fund"/>
    <s v="UN Agencies"/>
    <s v="UNICEF"/>
    <s v="Middle East"/>
    <s v="Yemen"/>
    <s v="Complex Emergency"/>
    <s v="Cash"/>
    <n v="181627"/>
    <m/>
    <s v="Agency"/>
    <d v="2012-05-07T17:06:00"/>
    <d v="2012-05-07T17:06:00"/>
    <n v="2012"/>
    <s v="Yemen"/>
    <s v="Appeal projects, not including sub-set"/>
    <n v="10324086"/>
    <d v="2012-01-01T00:00:00"/>
    <d v="2012-12-31T00:00:00"/>
    <s v="OTHER"/>
    <s v="LIFE SAVING"/>
    <s v="2a-The project is designed to contribute significantly to gender equality"/>
  </r>
  <r>
    <x v="61"/>
    <s v="United Nations Children's Fund"/>
    <s v="Yemen 2012"/>
    <s v="Yemen Humanitarian Response Plan 2012"/>
    <s v="YEM-12/WS/47573/R/124"/>
    <s v="Emergency provision of WASH assistance to affected population in South governorates of Yemen"/>
    <n v="2012"/>
    <n v="33397"/>
    <n v="0"/>
    <s v="Emergency provision of WASH assistance to affected population in South governorates of Yemen"/>
    <s v=""/>
    <s v="USD"/>
    <d v="2011-12-28T00:00:00"/>
    <s v="WATER, SANITATION AND HYGIENE"/>
    <s v="WATER AND SANITATION"/>
    <s v="Yemen"/>
    <s v="Paid contribution"/>
    <s v="Czech Republic"/>
    <s v="Czech Republic"/>
    <s v="United Nations Children's Fund"/>
    <s v="UN Agencies"/>
    <s v="UNICEF"/>
    <s v="Middle East"/>
    <s v="Yemen"/>
    <s v="Complex Emergency"/>
    <s v="Cash"/>
    <n v="181628"/>
    <m/>
    <s v="Agency"/>
    <d v="2012-05-07T17:07:00"/>
    <d v="2012-05-07T17:07:00"/>
    <n v="2012"/>
    <s v="Yemen"/>
    <s v="Appeal projects, not including sub-set"/>
    <n v="7731462"/>
    <d v="2012-01-01T00:00:00"/>
    <d v="2012-12-31T00:00:00"/>
    <s v="SOUTH"/>
    <s v="LIFE SAVING"/>
    <s v="2a-The project is designed to contribute significantly to gender equality"/>
  </r>
  <r>
    <x v="10"/>
    <s v="Emergency Response Fund (OCHA)"/>
    <s v="Yemen 2012"/>
    <s v="Yemen Humanitarian Response Plan 2012"/>
    <s v="YEM-12/SNYS/47401/8487"/>
    <s v="Emergency Response Fund for Yemen - projected needs $10 million (the figure shown for 'funding' is the unallocated balance of the fund) "/>
    <n v="2012"/>
    <n v="-205667"/>
    <n v="0"/>
    <s v="Balancing entry for fund allocation 192522"/>
    <m/>
    <s v="USD"/>
    <d v="2012-09-30T00:00:00"/>
    <s v="CLUSTER NOT YET SPECIFIED"/>
    <s v="SECTOR NOT YET SPECIFIED"/>
    <s v="Yemen"/>
    <s v="Commitment"/>
    <s v="Danish Refugee Council"/>
    <s v="Private (individuals &amp; organisations)"/>
    <s v="Emergency Response Fund (OCHA)"/>
    <s v="UN Agencies"/>
    <s v="ERF (OCHA)"/>
    <s v="Middle East"/>
    <s v="Yemen"/>
    <s v="Complex Emergency"/>
    <s v="Cash"/>
    <n v="192523"/>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11"/>
    <s v="Emergency Response Fund (OCHA)"/>
    <s v="Yemen 2012"/>
    <s v="Yemen Humanitarian Response Plan 2012"/>
    <s v="YEM-12/SNYS/47401/8487"/>
    <s v="Emergency Response Fund for Yemen - projected needs $10 million (the figure shown for 'funding' is the unallocated balance of the fund) "/>
    <n v="2012"/>
    <n v="1684636"/>
    <n v="0"/>
    <s v="Emergency Response Fund for Yemen - projected needs $10 million (the figure shown for 'funding' is the unallocated balance of the fund) [OCT 3961] {UMF 65.2263.01; 46.C.41-3-140 }"/>
    <n v="10000000"/>
    <s v="DKK"/>
    <d v="2012-09-28T00:00:00"/>
    <s v="CLUSTER NOT YET SPECIFIED"/>
    <s v="SECTOR NOT YET SPECIFIED"/>
    <s v="Yemen"/>
    <s v="Paid contribution"/>
    <s v="Denmark"/>
    <s v="Denmark"/>
    <s v="Emergency Response Fund (OCHA)"/>
    <s v="UN Agencies"/>
    <s v="ERF (OCHA)"/>
    <s v="Middle East"/>
    <s v="Yemen"/>
    <s v="Complex Emergency"/>
    <s v="Cash"/>
    <n v="187388"/>
    <m/>
    <s v="Donor and Agency"/>
    <d v="2012-12-27T12:34:00"/>
    <d v="2012-09-19T16:32:00"/>
    <n v="2012"/>
    <s v="Yemen"/>
    <s v="Appeal projects, not including sub-set"/>
    <n v="0"/>
    <d v="2012-01-01T00:00:00"/>
    <d v="2012-12-31T00:00:00"/>
    <s v="NOT SPECIFIED"/>
    <s v="SUPPORT SERVICES"/>
    <s v="4-Not applicable - Only used for very small number of projects, such as &quot;support services&quot;"/>
  </r>
  <r>
    <x v="11"/>
    <s v="United Nations High Commissioner for Refugees"/>
    <s v="Yemen 2012"/>
    <s v="Yemen Humanitarian Response Plan 2012"/>
    <s v="YEM-12/MS/47543/R/120"/>
    <s v="Provision of International Protection and assistance to refugees and Asylum Seekers in Yemen"/>
    <n v="2012"/>
    <n v="500000"/>
    <n v="0"/>
    <s v="Provision of International Protection and assistance to refugees and Asylum Seekers in Yemen "/>
    <s v=""/>
    <s v="USD"/>
    <d v="2012-07-16T00:00:00"/>
    <s v="MULTI-SECTOR : REFUGEES, ASYLUM SEEKERS &amp; MIGRANTS"/>
    <s v="MULTI-SECTOR"/>
    <s v="Yemen"/>
    <s v="Paid contribution"/>
    <s v="Denmark"/>
    <s v="Denmark"/>
    <s v="United Nations High Commissioner for Refugees"/>
    <s v="UN Agencies"/>
    <s v="UNHCR"/>
    <s v="Middle East"/>
    <s v="Yemen"/>
    <s v="Complex Emergency"/>
    <s v="Cash"/>
    <n v="184820"/>
    <m/>
    <s v="Agency"/>
    <d v="2012-09-14T12:47:00"/>
    <d v="2012-07-23T11:57:00"/>
    <n v="2012"/>
    <s v="Yemen"/>
    <s v="Appeal projects, not including sub-set"/>
    <n v="34545320"/>
    <d v="2012-01-01T00:00:00"/>
    <d v="2012-12-31T00:00:00"/>
    <s v="OTHER"/>
    <s v="LIFE SAVING"/>
    <s v="2a-The project is designed to contribute significantly to gender equality"/>
  </r>
  <r>
    <x v="12"/>
    <s v="CARE International"/>
    <s v="Yemen 2012"/>
    <s v="Yemen Humanitarian Response Plan 2012"/>
    <s v="YEM-12/WS/51304/R/5645"/>
    <s v="WASH support to IDPs and Host Communities in Hajjah and Amran Governorate "/>
    <n v="2012"/>
    <n v="250709"/>
    <n v="0"/>
    <s v="WASH support to IDPs and Host Communities in Hajjah Governorate  (WIHHG)."/>
    <s v=""/>
    <s v="USD"/>
    <d v="2012-08-04T00:00:00"/>
    <s v="WATER, SANITATION AND HYGIENE"/>
    <s v="WATER AND SANITATION"/>
    <s v="Yemen"/>
    <s v="Commitment"/>
    <s v="Emergency Response Fund (OCHA)"/>
    <s v="Allocation of unearmarked funds by UN agencies"/>
    <s v="CARE International"/>
    <s v="NGOs"/>
    <s v="CARE"/>
    <s v="Middle East"/>
    <s v="Yemen"/>
    <s v="Complex Emergency"/>
    <s v="Cash"/>
    <n v="181601"/>
    <m/>
    <s v="Donor"/>
    <d v="2012-11-07T15:04:00"/>
    <d v="2012-05-04T17:41:00"/>
    <n v="2012"/>
    <s v="Yemen"/>
    <s v="Appeal projects, not including sub-set"/>
    <n v="1850000"/>
    <d v="2012-07-01T00:00:00"/>
    <d v="2013-06-30T00:00:00"/>
    <s v="NORTH"/>
    <s v="LIFE SAVING"/>
    <s v="2a-The project is designed to contribute significantly to gender equality"/>
  </r>
  <r>
    <x v="12"/>
    <s v="CARE International"/>
    <s v="Yemen 2012"/>
    <s v="Yemen Humanitarian Response Plan 2012"/>
    <s v="YEM-12/WS/51304/R/5645"/>
    <s v="WASH support to IDPs and Host Communities in Hajjah and Amran Governorate "/>
    <n v="2012"/>
    <n v="252388"/>
    <n v="0"/>
    <s v="WASH support to IDPs and Host Communities in Hajjah Governorate -2 (WIHHG)"/>
    <s v=""/>
    <s v="USD"/>
    <d v="2012-07-23T00:00:00"/>
    <s v="WATER, SANITATION AND HYGIENE"/>
    <s v="WATER AND SANITATION"/>
    <s v="Yemen"/>
    <s v="Commitment"/>
    <s v="Emergency Response Fund (OCHA)"/>
    <s v="Allocation of unearmarked funds by UN agencies"/>
    <s v="CARE International"/>
    <s v="NGOs"/>
    <s v="CARE"/>
    <s v="Middle East"/>
    <s v="Yemen"/>
    <s v="Complex Emergency"/>
    <s v="Cash"/>
    <n v="188914"/>
    <m/>
    <s v="Donor"/>
    <d v="2013-11-14T11:19:00"/>
    <d v="2012-10-25T19:33:00"/>
    <n v="2012"/>
    <s v="Yemen"/>
    <s v="Appeal projects, not including sub-set"/>
    <n v="1850000"/>
    <d v="2012-07-01T00:00:00"/>
    <d v="2013-06-30T00:00:00"/>
    <s v="NORTH"/>
    <s v="LIFE SAVING"/>
    <s v="2a-The project is designed to contribute significantly to gender equality"/>
  </r>
  <r>
    <x v="12"/>
    <s v="Charitable Society for Social Welfare"/>
    <s v="Yemen 2012"/>
    <s v="Yemen Humanitarian Response Plan 2012"/>
    <s v="YEM-12/S-NF/56824/R/12939"/>
    <s v="ERF funded project: Emergency Support and Access to Humanitarian Assistance for IDPs in Abyan Governorate"/>
    <n v="2012"/>
    <n v="92937"/>
    <n v="0"/>
    <s v="Emergency Support and Access to Humanitarian Assistance for IDPs in Abyan Governorate"/>
    <s v=""/>
    <s v="USD"/>
    <d v="2012-02-05T00:00:00"/>
    <s v="SHELTER/NFI/CCCM"/>
    <s v="SHELTER AND NON-FOOD ITEMS"/>
    <s v="Yemen"/>
    <s v="Commitment"/>
    <s v="Emergency Response Fund (OCHA)"/>
    <s v="Allocation of unearmarked funds by UN agencies"/>
    <s v="Charitable Society for Social Welfare"/>
    <s v="NGOs"/>
    <s v="CSSW"/>
    <s v="Middle East"/>
    <s v="Yemen"/>
    <s v="Complex Emergency"/>
    <s v="Cash"/>
    <n v="182101"/>
    <m/>
    <s v="Donor"/>
    <d v="2013-02-14T19:22:00"/>
    <d v="2012-05-21T16:20:00"/>
    <n v="2012"/>
    <s v="Yemen"/>
    <s v="Appeal projects, not including sub-set"/>
    <n v="92936"/>
    <d v="2012-12-05T00:00:00"/>
    <d v="2012-12-31T00:00:00"/>
    <s v="NOT SPECIFIED"/>
    <s v="TIME CRITICAL"/>
    <s v="3-Not Specified"/>
  </r>
  <r>
    <x v="12"/>
    <s v="Danish Refugee Council"/>
    <s v="Yemen 2012"/>
    <m/>
    <m/>
    <m/>
    <n v="2012"/>
    <n v="205667"/>
    <n v="0"/>
    <s v="LNGO  Capacity Building for Emergency Response: Introduction to &quot;Best Practices.&quot;"/>
    <n v="205667"/>
    <s v="USD"/>
    <d v="2012-09-30T00:00:00"/>
    <m/>
    <s v="SECTOR NOT YET SPECIFIED"/>
    <s v="Yemen"/>
    <s v="Commitment"/>
    <s v="Emergency Response Fund (OCHA)"/>
    <s v="Allocation of unearmarked funds by UN agencies"/>
    <s v="Danish Refugee Council"/>
    <s v="NGOs"/>
    <s v="DRC"/>
    <s v="Middle East"/>
    <s v="Yemen"/>
    <s v="Complex Emergency"/>
    <s v="Cash"/>
    <n v="192522"/>
    <m/>
    <s v="Donor"/>
    <d v="2013-02-12T15:05:00"/>
    <d v="2013-02-12T15:05:00"/>
    <m/>
    <m/>
    <s v="Appeal projects, not including sub-set"/>
    <m/>
    <m/>
    <m/>
    <m/>
    <m/>
    <m/>
  </r>
  <r>
    <x v="12"/>
    <s v="International Organization for Migration"/>
    <s v="Yemen 2012"/>
    <s v="Yemen Humanitarian Response Plan 2012"/>
    <s v="YEM-12/S-NF/47255/298"/>
    <s v="Emergency Shelter and Non-Food Assistance for IDPs, Vulnerable Host Communities and Returnees in Abyan"/>
    <n v="2012"/>
    <n v="333209"/>
    <n v="0"/>
    <s v="Emergency Assistance to Vulnerable IDPs and Host Communities in Abyan Governorate Yemen_x000d__x000a_"/>
    <s v=""/>
    <s v="USD"/>
    <d v="2012-01-22T00:00:00"/>
    <s v="SHELTER/NFI/CCCM"/>
    <s v="SHELTER AND NON-FOOD ITEMS"/>
    <s v="Yemen"/>
    <s v="Paid contribution"/>
    <s v="Emergency Response Fund (OCHA)"/>
    <s v="Allocation of unearmarked funds by UN agencies"/>
    <s v="International Organization for Migration"/>
    <s v="UN Agencies"/>
    <s v="IOM"/>
    <s v="Middle East"/>
    <s v="Yemen"/>
    <s v="Complex Emergency"/>
    <s v="Cash"/>
    <n v="178872"/>
    <m/>
    <s v="Donor and Agency"/>
    <d v="2013-11-14T11:14:00"/>
    <d v="2012-03-14T16:28:00"/>
    <n v="2012"/>
    <s v="Yemen"/>
    <s v="Appeal projects, not including sub-set"/>
    <n v="1484070"/>
    <d v="2012-01-01T00:00:00"/>
    <d v="2012-12-31T00:00:00"/>
    <s v="SOUTH"/>
    <s v="LIFE SAVING"/>
    <s v="2a-The project is designed to contribute significantly to gender equality"/>
  </r>
  <r>
    <x v="12"/>
    <s v="International Relief and Development"/>
    <s v="Yemen 2012"/>
    <s v="Yemen Humanitarian Response Plan 2012"/>
    <s v="YEM-12/P-HR-RL/51699/R/5861"/>
    <s v="Emergency Support to Urban Refugees in Sana'a"/>
    <n v="2012"/>
    <n v="242864"/>
    <n v="0"/>
    <s v="Emergency Support to Urban Refugees in Sana'a, Supporting Primary Healthcare, emergency medical services and mass casualty management in Abyan governorate as a response to the Lowder crisis "/>
    <s v=""/>
    <s v="USD"/>
    <d v="2012-04-29T00:00:00"/>
    <s v="PROTECTION"/>
    <s v="PROTECTION/HUMAN RIGHTS/RULE OF LAW"/>
    <s v="Yemen"/>
    <s v="Commitment"/>
    <s v="Emergency Response Fund (OCHA)"/>
    <s v="Allocation of unearmarked funds by UN agencies"/>
    <s v="International Relief and Development"/>
    <s v="NGOs"/>
    <s v="IRD"/>
    <s v="Middle East"/>
    <s v="Yemen"/>
    <s v="Complex Emergency"/>
    <s v="Cash"/>
    <n v="182099"/>
    <m/>
    <s v="Donor"/>
    <d v="2012-07-12T15:23:00"/>
    <d v="2012-05-21T16:20:00"/>
    <n v="2012"/>
    <s v="Yemen"/>
    <s v="Appeal projects, not including sub-set"/>
    <n v="242864"/>
    <d v="2012-04-01T00:00:00"/>
    <d v="2012-12-31T00:00:00"/>
    <s v="OTHER"/>
    <s v="TIME CRITICAL"/>
    <s v="3-Not Specified"/>
  </r>
  <r>
    <x v="12"/>
    <s v="International Rescue Committee"/>
    <s v="Yemen 2012"/>
    <m/>
    <m/>
    <m/>
    <n v="2012"/>
    <n v="250054"/>
    <n v="0"/>
    <s v="Integrated Primary Health Services for IDPs and Conflict Affected People in Abyan Governorate."/>
    <s v=""/>
    <s v="USD"/>
    <d v="2012-09-12T00:00:00"/>
    <m/>
    <s v="SECTOR NOT YET SPECIFIED"/>
    <s v="Yemen"/>
    <s v="Commitment"/>
    <s v="Emergency Response Fund (OCHA)"/>
    <s v="Allocation of unearmarked funds by UN agencies"/>
    <s v="International Rescue Committee"/>
    <s v="NGOs"/>
    <s v="IRC"/>
    <s v="Middle East"/>
    <s v="Yemen"/>
    <s v="Complex Emergency"/>
    <s v="Cash"/>
    <n v="192536"/>
    <m/>
    <s v="Donor"/>
    <d v="2013-02-12T15:06:00"/>
    <d v="2013-02-12T15:05:00"/>
    <m/>
    <m/>
    <s v="Appeal projects, not including sub-set"/>
    <m/>
    <m/>
    <m/>
    <m/>
    <m/>
    <m/>
  </r>
  <r>
    <x v="12"/>
    <s v="International Rescue Committee"/>
    <s v="Yemen 2012"/>
    <m/>
    <m/>
    <m/>
    <n v="2012"/>
    <n v="250856"/>
    <n v="0"/>
    <s v="Integrated Primary Health Services for IDPs and Conflict Affected People in Abyan Governorate."/>
    <s v=""/>
    <s v="USD"/>
    <d v="2012-07-10T00:00:00"/>
    <m/>
    <s v="WATER AND SANITATION"/>
    <s v="Yemen"/>
    <s v="Commitment"/>
    <s v="Emergency Response Fund (OCHA)"/>
    <s v="Allocation of unearmarked funds by UN agencies"/>
    <s v="International Rescue Committee"/>
    <s v="NGOs"/>
    <s v="IRC"/>
    <s v="Middle East"/>
    <s v="Yemen"/>
    <s v="Complex Emergency"/>
    <s v="Cash"/>
    <n v="192538"/>
    <m/>
    <s v="Donor"/>
    <d v="2013-02-12T15:06:00"/>
    <d v="2013-02-12T15:05:00"/>
    <m/>
    <m/>
    <s v="Appeal projects, not including sub-set"/>
    <m/>
    <m/>
    <m/>
    <m/>
    <m/>
    <m/>
  </r>
  <r>
    <x v="12"/>
    <s v="INTERSOS"/>
    <s v="Yemen 2012"/>
    <m/>
    <m/>
    <m/>
    <n v="2012"/>
    <n v="97750"/>
    <n v="0"/>
    <s v="Establishing GBV community-based response and prevention for the conflict-affected population in Aden, Shabwa, Dale’a, Lahaj and Abyan within 8 months."/>
    <s v=""/>
    <s v="USD"/>
    <d v="2012-12-17T00:00:00"/>
    <m/>
    <s v="PROTECTION/HUMAN RIGHTS/RULE OF LAW"/>
    <s v="Yemen"/>
    <s v="Commitment"/>
    <s v="Emergency Response Fund (OCHA)"/>
    <s v="Allocation of unearmarked funds by UN agencies"/>
    <s v="INTERSOS"/>
    <s v="NGOs"/>
    <s v="INTERSOS"/>
    <s v="Middle East"/>
    <s v="Yemen"/>
    <s v="Complex Emergency"/>
    <s v="Cash"/>
    <n v="192540"/>
    <m/>
    <s v="Donor"/>
    <d v="2013-02-12T15:05:00"/>
    <d v="2013-02-12T15:05:00"/>
    <m/>
    <m/>
    <s v="Appeal projects, not including sub-set"/>
    <m/>
    <m/>
    <m/>
    <m/>
    <m/>
    <m/>
  </r>
  <r>
    <x v="12"/>
    <s v="INTERSOS"/>
    <s v="Yemen 2012"/>
    <s v="Yemen Humanitarian Response Plan 2012"/>
    <s v="YEM-12/WS/51687/R/5660"/>
    <s v="Emergency intervention on sanitation facilities in schools used by IDPs in Aden "/>
    <n v="2012"/>
    <n v="46710"/>
    <n v="0"/>
    <s v="Improving the level of documentation of IDPs from  Abyan in Aden through issuance of  Personal IDS"/>
    <s v=""/>
    <s v="USD"/>
    <d v="2012-03-02T00:00:00"/>
    <s v="WATER, SANITATION AND HYGIENE"/>
    <s v="WATER AND SANITATION"/>
    <s v="Yemen"/>
    <s v="Commitment"/>
    <s v="Emergency Response Fund (OCHA)"/>
    <s v="Allocation of unearmarked funds by UN agencies"/>
    <s v="INTERSOS"/>
    <s v="NGOs"/>
    <s v="INTERSOS"/>
    <s v="Middle East"/>
    <s v="Yemen"/>
    <s v="Complex Emergency"/>
    <s v="Cash"/>
    <n v="179283"/>
    <m/>
    <s v="Donor"/>
    <d v="2013-11-14T11:16:00"/>
    <d v="2012-03-22T14:57:00"/>
    <n v="2012"/>
    <s v="Yemen"/>
    <s v="Appeal projects, not including sub-set"/>
    <n v="223000"/>
    <d v="2012-07-01T00:00:00"/>
    <d v="2012-12-31T00:00:00"/>
    <s v="SOUTH"/>
    <s v="LIFE SAVING"/>
    <s v="2a-The project is designed to contribute significantly to gender equality"/>
  </r>
  <r>
    <x v="12"/>
    <s v="Medical Emergency Relief International"/>
    <s v="Yemen 2012"/>
    <s v="Yemen Humanitarian Response Plan 2012"/>
    <s v="YEM-12/H/47617/R/5195"/>
    <s v="Community based Emergency care and support to Children and PLW (pregnant &amp; lactating Women) with moderate and severe under nutrition in most vulnerable populations of Yemen"/>
    <n v="2012"/>
    <n v="282813"/>
    <n v="0"/>
    <s v="Emergency comprehensive Nutrition interventions (CMAM/IYCF and micronutrients interventions) for children under 5 years of age (girls and boys)  and PLW."/>
    <n v="282813"/>
    <s v="USD"/>
    <d v="2012-12-23T00:00:00"/>
    <s v="NUTRITION"/>
    <s v="HEALTH"/>
    <s v="Yemen"/>
    <s v="Commitment"/>
    <s v="Emergency Response Fund (OCHA)"/>
    <s v="Allocation of unearmarked funds by UN agencies"/>
    <s v="Medical Emergency Relief International"/>
    <s v="NGOs"/>
    <s v="MERLIN"/>
    <s v="Middle East"/>
    <s v="Yemen"/>
    <s v="Complex Emergency"/>
    <s v="Cash"/>
    <n v="192528"/>
    <m/>
    <s v="Donor"/>
    <d v="2013-02-12T15:05:00"/>
    <d v="2013-02-12T15:05:00"/>
    <n v="2012"/>
    <s v="Yemen"/>
    <s v="Appeal projects, not including sub-set"/>
    <n v="1969952"/>
    <d v="2012-07-01T00:00:00"/>
    <d v="2013-06-30T00:00:00"/>
    <s v="OTHER"/>
    <s v="LIFE SAVING"/>
    <s v="2a-The project is designed to contribute significantly to gender equality"/>
  </r>
  <r>
    <x v="12"/>
    <s v="Mercy Corps "/>
    <s v="Yemen 2012"/>
    <s v="Yemen Humanitarian Response Plan 2012"/>
    <s v="YEM-12/P-HR-RL/49865/R/5162"/>
    <s v="Psycho-Social Support for Conflict-Affected Schools in Sana’a"/>
    <n v="2012"/>
    <n v="171129"/>
    <n v="0"/>
    <s v="Psycho - Social Support to Vulnerable Children in Conflict -Affected Scholls of Sana'a- Yemen"/>
    <s v=""/>
    <s v="USD"/>
    <d v="2012-03-14T00:00:00"/>
    <s v="PROTECTION"/>
    <s v="PROTECTION/HUMAN RIGHTS/RULE OF LAW"/>
    <s v="Yemen"/>
    <s v="Commitment"/>
    <s v="Emergency Response Fund (OCHA)"/>
    <s v="Allocation of unearmarked funds by UN agencies"/>
    <s v="Mercy Corps "/>
    <s v="NGOs"/>
    <s v="Mercy Corps"/>
    <s v="Middle East"/>
    <s v="Yemen"/>
    <s v="Complex Emergency"/>
    <s v="Cash"/>
    <n v="179277"/>
    <m/>
    <s v="Donor"/>
    <d v="2012-10-25T16:28:00"/>
    <d v="2012-03-22T14:57:00"/>
    <n v="2012"/>
    <s v="Yemen"/>
    <s v="Appeal projects, not including sub-set"/>
    <n v="207387"/>
    <d v="2012-04-01T00:00:00"/>
    <d v="2012-08-31T00:00:00"/>
    <s v="NORTH"/>
    <s v="TIME CRITICAL"/>
    <s v="2a-The project is designed to contribute significantly to gender equality"/>
  </r>
  <r>
    <x v="12"/>
    <s v="Mercy Corps "/>
    <s v="Yemen 2012"/>
    <s v="Yemen Humanitarian Response Plan 2012"/>
    <s v="YEM-12/WS/49894/R/5162"/>
    <s v="Urgent Rehabilitation of Water and Sanitation System in Conflict-Affected Taiz City"/>
    <n v="2012"/>
    <n v="340140"/>
    <n v="0"/>
    <s v="Urgent Rehabilitation of Water and Sanitation System in Conflict-Affected Taiz City"/>
    <s v=""/>
    <s v="USD"/>
    <d v="2012-02-18T00:00:00"/>
    <s v="WATER, SANITATION AND HYGIENE"/>
    <s v="WATER AND SANITATION"/>
    <s v="Yemen"/>
    <s v="Paid contribution"/>
    <s v="Emergency Response Fund (OCHA)"/>
    <s v="Allocation of unearmarked funds by UN agencies"/>
    <s v="Mercy Corps "/>
    <s v="NGOs"/>
    <s v="Mercy Corps"/>
    <s v="Middle East"/>
    <s v="Yemen"/>
    <s v="Complex Emergency"/>
    <s v="Cash"/>
    <n v="178710"/>
    <m/>
    <s v="Donor"/>
    <d v="2012-10-25T16:22:00"/>
    <d v="2012-03-12T14:18:00"/>
    <n v="2012"/>
    <s v="Yemen"/>
    <s v="Appeal projects, not including sub-set"/>
    <n v="340140"/>
    <d v="2012-02-20T00:00:00"/>
    <d v="2012-08-20T00:00:00"/>
    <s v="OTHER"/>
    <s v="TIME CRITICAL"/>
    <s v="1-The project is designed to contribute in some limited way to gender equality"/>
  </r>
  <r>
    <x v="12"/>
    <s v="Mercy Corps "/>
    <s v="Yemen 2012"/>
    <s v="Yemen Humanitarian Response Plan 2012"/>
    <s v="YEM-12/WS/49895/R/5162"/>
    <s v="Urgent Waste Clean-up and Management in Conflict-Affected Taiz"/>
    <n v="2012"/>
    <n v="216150"/>
    <n v="0"/>
    <s v="Urgent Waste Clean-up and Management in Conflict-Affected Taiz"/>
    <s v=""/>
    <s v="USD"/>
    <d v="2012-07-02T00:00:00"/>
    <s v="WATER, SANITATION AND HYGIENE"/>
    <s v="WATER AND SANITATION"/>
    <s v="Yemen"/>
    <s v="Paid contribution"/>
    <s v="Emergency Response Fund (OCHA)"/>
    <s v="Allocation of unearmarked funds by UN agencies"/>
    <s v="Mercy Corps "/>
    <s v="NGOs"/>
    <s v="Mercy Corps"/>
    <s v="Middle East"/>
    <s v="Yemen"/>
    <s v="Complex Emergency"/>
    <s v="Cash"/>
    <n v="178712"/>
    <m/>
    <s v="Donor"/>
    <d v="2013-11-14T11:17:00"/>
    <d v="2012-03-12T14:18:00"/>
    <n v="2012"/>
    <s v="Yemen"/>
    <s v="Appeal projects, not including sub-set"/>
    <n v="216150"/>
    <d v="2012-02-20T00:00:00"/>
    <d v="2012-06-20T00:00:00"/>
    <s v="OTHER"/>
    <s v="SUPPORT SERVICES"/>
    <s v="1-The project is designed to contribute in some limited way to gender equality"/>
  </r>
  <r>
    <x v="12"/>
    <s v="Norwegian Refugee Council"/>
    <s v="Yemen 2012"/>
    <s v="Yemen Humanitarian Response Plan 2012"/>
    <s v="YEM-12/S-NF/56826/R/5834"/>
    <s v="ERF funded project: Support to the Yemen Humanitarian Response Plan by providing Time-critical NFI Assistance to IDPs"/>
    <n v="2012"/>
    <n v="250000"/>
    <n v="0"/>
    <s v="Support to the Yemen Humanitarian Response Plan by providing Time-critical NFI Assistance to IDPs"/>
    <s v=""/>
    <s v="USD"/>
    <d v="2012-08-26T00:00:00"/>
    <s v="SHELTER/NFI/CCCM"/>
    <s v="SHELTER AND NON-FOOD ITEMS"/>
    <s v="Yemen"/>
    <s v="Commitment"/>
    <s v="Emergency Response Fund (OCHA)"/>
    <s v="Allocation of unearmarked funds by UN agencies"/>
    <s v="Norwegian Refugee Council"/>
    <s v="NGOs"/>
    <s v="NRC"/>
    <s v="Middle East"/>
    <s v="Yemen"/>
    <s v="Complex Emergency"/>
    <s v="Cash"/>
    <n v="188908"/>
    <m/>
    <s v="Donor"/>
    <d v="2012-11-07T15:33:00"/>
    <d v="2012-10-25T19:33:00"/>
    <n v="2012"/>
    <s v="Yemen"/>
    <s v="Appeal projects, not including sub-set"/>
    <n v="250000"/>
    <d v="2012-08-26T00:00:00"/>
    <d v="2012-12-31T00:00:00"/>
    <s v="NOT SPECIFIED"/>
    <s v="TIME CRITICAL"/>
    <s v="3-Not Specified"/>
  </r>
  <r>
    <x v="12"/>
    <s v="OXFAM GB"/>
    <s v="Yemen 2012"/>
    <s v="Yemen Humanitarian Response Plan 2012"/>
    <s v="YEM-12/WS/47406/5120"/>
    <s v="Integrated Emergency Response Programme for Yemen 2011 - 2012 (Consortium)"/>
    <n v="2012"/>
    <n v="237573"/>
    <n v="0"/>
    <s v="Integrated WASH Emergency response Aden"/>
    <s v=""/>
    <s v="USD"/>
    <d v="2012-08-09T00:00:00"/>
    <s v="WATER, SANITATION AND HYGIENE"/>
    <s v="WATER AND SANITATION"/>
    <s v="Yemen"/>
    <s v="Commitment"/>
    <s v="Emergency Response Fund (OCHA)"/>
    <s v="Allocation of unearmarked funds by UN agencies"/>
    <s v="Oxfam/Community Aid Abroad/Intermon/Novib"/>
    <s v="NGOs"/>
    <s v="OXFAM GB"/>
    <s v="Middle East"/>
    <s v="Yemen"/>
    <s v="Complex Emergency"/>
    <s v="Cash"/>
    <n v="188902"/>
    <m/>
    <s v="Donor"/>
    <d v="2012-11-07T15:02:00"/>
    <d v="2012-10-25T19:33:00"/>
    <n v="2012"/>
    <s v="Yemen"/>
    <s v="Appeal projects, not including sub-set"/>
    <n v="600000"/>
    <d v="2011-07-01T00:00:00"/>
    <d v="2012-03-31T00:00:00"/>
    <s v="NORTH"/>
    <s v="TIME CRITICAL"/>
    <s v="1-The project is designed to contribute in some limited way to gender equality"/>
  </r>
  <r>
    <x v="12"/>
    <s v="OXFAM GB"/>
    <s v="Yemen 2012"/>
    <s v="Yemen Humanitarian Response Plan 2012"/>
    <s v="YEM-12/WS/47553/R/5120"/>
    <s v="Emergency WASH response for IDPs, returnees and conflict affected population"/>
    <n v="2012"/>
    <n v="180116"/>
    <n v="0"/>
    <s v="Emergency WASH Interventions -Oxfam LWSCA joint response in  Aden."/>
    <s v=""/>
    <s v="USD"/>
    <d v="2012-04-15T00:00:00"/>
    <s v="WATER, SANITATION AND HYGIENE"/>
    <s v="WATER AND SANITATION"/>
    <s v="Yemen"/>
    <s v="Commitment"/>
    <s v="Emergency Response Fund (OCHA)"/>
    <s v="Allocation of unearmarked funds by UN agencies"/>
    <s v="Oxfam/Community Aid Abroad/Intermon/Novib"/>
    <s v="NGOs"/>
    <s v="OXFAM GB"/>
    <s v="Middle East"/>
    <s v="Yemen"/>
    <s v="Complex Emergency"/>
    <s v="Cash"/>
    <n v="181603"/>
    <m/>
    <s v="Donor"/>
    <d v="2012-07-04T18:18:00"/>
    <d v="2012-05-04T17:41:00"/>
    <n v="2012"/>
    <s v="Yemen"/>
    <s v="Appeal projects, not including sub-set"/>
    <n v="8500000"/>
    <d v="2012-01-01T00:00:00"/>
    <d v="2012-12-31T00:00:00"/>
    <s v="NORTH"/>
    <s v="LIFE SAVING"/>
    <s v="2a-The project is designed to contribute significantly to gender equality"/>
  </r>
  <r>
    <x v="12"/>
    <s v="OXFAM GB"/>
    <s v="Yemen 2012"/>
    <s v="Yemen Humanitarian Response Plan 2012"/>
    <s v="YEM-12/WS/47553/R/5120"/>
    <s v="Emergency WASH response for IDPs, returnees and conflict affected population"/>
    <n v="2012"/>
    <n v="249130"/>
    <n v="0"/>
    <s v="Integrated Emergency WASH Respone Aden."/>
    <s v=""/>
    <s v="USD"/>
    <d v="2012-09-04T00:00:00"/>
    <s v="WATER, SANITATION AND HYGIENE"/>
    <s v="WATER AND SANITATION"/>
    <s v="Yemen"/>
    <s v="Commitment"/>
    <s v="Emergency Response Fund (OCHA)"/>
    <s v="Allocation of unearmarked funds by UN agencies"/>
    <s v="Oxfam/Community Aid Abroad/Intermon/Novib"/>
    <s v="NGOs"/>
    <s v="OXFAM GB"/>
    <s v="Middle East"/>
    <s v="Yemen"/>
    <s v="Complex Emergency"/>
    <s v="Cash"/>
    <n v="181605"/>
    <m/>
    <s v="Donor"/>
    <d v="2013-02-12T14:41:00"/>
    <d v="2012-05-04T17:41:00"/>
    <n v="2012"/>
    <s v="Yemen"/>
    <s v="Appeal projects, not including sub-set"/>
    <n v="8500000"/>
    <d v="2012-01-01T00:00:00"/>
    <d v="2012-12-31T00:00:00"/>
    <s v="NORTH"/>
    <s v="LIFE SAVING"/>
    <s v="2a-The project is designed to contribute significantly to gender equality"/>
  </r>
  <r>
    <x v="12"/>
    <s v="Progressio"/>
    <s v="Yemen 2012"/>
    <s v="Yemen Humanitarian Response Plan 2012"/>
    <s v="YEM-12/WS/50746/R/15525"/>
    <s v="Capacity building for WASH and IWRM in Hodieda governorate"/>
    <n v="2012"/>
    <n v="248735"/>
    <n v="0"/>
    <s v="WASH emergency response in Hodieda governorate."/>
    <n v="248735"/>
    <s v="USD"/>
    <d v="2012-11-17T00:00:00"/>
    <s v="WATER, SANITATION AND HYGIENE"/>
    <s v="WATER AND SANITATION"/>
    <s v="Yemen"/>
    <s v="Commitment"/>
    <s v="Emergency Response Fund (OCHA)"/>
    <s v="Allocation of unearmarked funds by UN agencies"/>
    <s v="Progressio"/>
    <s v="NGOs"/>
    <s v="Progressio"/>
    <s v="Middle East"/>
    <s v="Yemen"/>
    <s v="Complex Emergency"/>
    <s v="Cash"/>
    <n v="192534"/>
    <m/>
    <s v="Donor"/>
    <d v="2013-02-12T15:05:00"/>
    <d v="2013-02-12T15:05:00"/>
    <n v="2012"/>
    <s v="Yemen"/>
    <s v="Appeal projects, not including sub-set"/>
    <n v="672950"/>
    <d v="2012-06-01T00:00:00"/>
    <d v="2012-12-31T00:00:00"/>
    <s v="OTHER"/>
    <s v="TIME CRITICAL"/>
    <s v="1-The project is designed to contribute in some limited way to gender equality"/>
  </r>
  <r>
    <x v="12"/>
    <s v="Save the Children "/>
    <s v="Yemen 2012"/>
    <s v="Yemen Humanitarian Response Plan 2012"/>
    <s v="YEM-12/H/56822/R/6079"/>
    <s v="ERF funded project: Sa’ada Emergency: Clinic Rehabilitation"/>
    <n v="2012"/>
    <n v="299871"/>
    <n v="0"/>
    <s v="Sa’ada Emergency: Clinic Rehabilitation"/>
    <s v=""/>
    <s v="USD"/>
    <d v="2012-08-29T00:00:00"/>
    <s v="HEALTH"/>
    <s v="HEALTH"/>
    <s v="Yemen"/>
    <s v="Commitment"/>
    <s v="Emergency Response Fund (OCHA)"/>
    <s v="Allocation of unearmarked funds by UN agencies"/>
    <s v="Save the Children "/>
    <s v="NGOs"/>
    <s v="SC "/>
    <s v="Middle East"/>
    <s v="Yemen"/>
    <s v="Complex Emergency"/>
    <s v="Cash"/>
    <n v="188912"/>
    <m/>
    <s v="Donor"/>
    <d v="2012-11-07T15:30:00"/>
    <d v="2012-10-25T19:33:00"/>
    <n v="2012"/>
    <s v="Yemen"/>
    <s v="Appeal projects, not including sub-set"/>
    <n v="299871"/>
    <d v="2012-08-29T00:00:00"/>
    <d v="2012-12-31T00:00:00"/>
    <s v="NOT SPECIFIED"/>
    <s v="SUPPORT SERVICES"/>
    <s v="3-Not Specified"/>
  </r>
  <r>
    <x v="12"/>
    <s v="Society for Humanitarian Solidarity"/>
    <s v="Yemen 2012"/>
    <m/>
    <m/>
    <m/>
    <n v="2012"/>
    <n v="398074"/>
    <n v="0"/>
    <s v="Peaceful Co-existence among various communities in the areas of return in Abyan."/>
    <n v="398074"/>
    <s v="USD"/>
    <d v="2013-02-01T00:00:00"/>
    <m/>
    <s v="PROTECTION/HUMAN RIGHTS/RULE OF LAW"/>
    <s v="Yemen"/>
    <s v="Commitment"/>
    <s v="Emergency Response Fund (OCHA)"/>
    <s v="Allocation of unearmarked funds by UN agencies"/>
    <s v="Society for Humanitarian Solidarity"/>
    <s v="NGOs"/>
    <s v="SHS"/>
    <s v="Middle East"/>
    <s v="Yemen"/>
    <s v="Complex Emergency"/>
    <s v="Cash"/>
    <n v="192526"/>
    <m/>
    <s v="Donor"/>
    <d v="2013-02-12T15:05:00"/>
    <d v="2013-02-12T15:05:00"/>
    <m/>
    <m/>
    <s v="Appeal projects, not including sub-set"/>
    <m/>
    <m/>
    <m/>
    <m/>
    <m/>
    <m/>
  </r>
  <r>
    <x v="12"/>
    <s v="Soul for Development"/>
    <s v="Yemen 2012"/>
    <s v="Yemen Humanitarian Response Plan 2012"/>
    <s v="YEM-12/H/56828/R/15594"/>
    <s v="ERF funded project: Provide life saving Therapeutic Nutrition interventions for under five girls and boys"/>
    <n v="2012"/>
    <n v="250008"/>
    <n v="0"/>
    <s v="Provide life saving Therapeutic Nutrition interventions for under five girls and boys."/>
    <s v=""/>
    <s v="USD"/>
    <d v="2012-06-13T00:00:00"/>
    <s v="HEALTH"/>
    <s v="HEALTH"/>
    <s v="Yemen"/>
    <s v="Commitment"/>
    <s v="Emergency Response Fund (OCHA)"/>
    <s v="Allocation of unearmarked funds by UN agencies"/>
    <s v="Soul for Development"/>
    <s v="NGOs"/>
    <s v="SOUL"/>
    <s v="Middle East"/>
    <s v="Yemen"/>
    <s v="Complex Emergency"/>
    <s v="Cash"/>
    <n v="188910"/>
    <m/>
    <s v="Donor"/>
    <d v="2013-11-14T11:18:00"/>
    <d v="2012-10-25T19:33:00"/>
    <n v="2012"/>
    <s v="Yemen"/>
    <s v="Appeal projects, not including sub-set"/>
    <n v="250008"/>
    <d v="2012-06-13T00:00:00"/>
    <d v="2012-12-31T00:00:00"/>
    <s v="NOT SPECIFIED"/>
    <s v="LIFE SAVING"/>
    <s v="3-Not Specified"/>
  </r>
  <r>
    <x v="12"/>
    <s v="The Humanitarian Forum Yemen"/>
    <s v="Yemen 2012"/>
    <s v="Yemen Humanitarian Response Plan 2012"/>
    <s v="YEM-12/A/51604/R/14970"/>
    <s v="Food Items and Hygiene kits distribution for the affected households in Taiz "/>
    <n v="2012"/>
    <n v="196147"/>
    <n v="0"/>
    <s v="Food Items and Hygiene kits distribution for the affected households in Taiz"/>
    <s v=""/>
    <s v="USD"/>
    <d v="2012-04-22T00:00:00"/>
    <s v="FOOD AND AGRICULTURE"/>
    <s v="AGRICULTURE"/>
    <s v="Yemen"/>
    <s v="Commitment"/>
    <s v="Emergency Response Fund (OCHA)"/>
    <s v="Allocation of unearmarked funds by UN agencies"/>
    <s v="The Humanitarian Forum Yemen"/>
    <s v="NGOs"/>
    <s v="THFY"/>
    <s v="Middle East"/>
    <s v="Yemen"/>
    <s v="Complex Emergency"/>
    <s v="Cash"/>
    <n v="181597"/>
    <m/>
    <s v="Donor"/>
    <d v="2012-07-10T12:17:00"/>
    <d v="2012-05-04T17:41:00"/>
    <n v="2012"/>
    <s v="Yemen"/>
    <s v="Appeal projects, not including sub-set"/>
    <n v="196147"/>
    <d v="2012-05-01T00:00:00"/>
    <d v="2012-07-31T00:00:00"/>
    <s v="SOUTH"/>
    <s v="LIFE SAVING"/>
    <s v="2a-The project is designed to contribute significantly to gender equality"/>
  </r>
  <r>
    <x v="12"/>
    <s v="The Humanitarian Forum Yemen"/>
    <s v="Yemen 2012"/>
    <s v="Yemen Humanitarian Response Plan 2012"/>
    <s v="YEM-12/CSS/47592/14970"/>
    <s v=" Enhancing Yemeni NGOs capacity for preparedness, coordination and management of complex emergency."/>
    <n v="2012"/>
    <n v="248354"/>
    <n v="0"/>
    <s v="Relief the conflict –Affected households in Abyan"/>
    <s v=""/>
    <s v="USD"/>
    <d v="2012-09-24T00:00:00"/>
    <s v="COORDINATION AND SUPPORT SERVICES"/>
    <s v="COORDINATION AND SUPPORT SERVICES"/>
    <s v="Yemen"/>
    <s v="Commitment"/>
    <s v="Emergency Response Fund (OCHA)"/>
    <s v="Allocation of unearmarked funds by UN agencies"/>
    <s v="The Humanitarian Forum Yemen"/>
    <s v="NGOs"/>
    <s v="THFY"/>
    <s v="Middle East"/>
    <s v="Yemen"/>
    <s v="Complex Emergency"/>
    <s v="Cash"/>
    <n v="188904"/>
    <m/>
    <s v="Donor"/>
    <d v="2012-11-07T15:03:00"/>
    <d v="2012-10-25T19:33:00"/>
    <n v="2012"/>
    <s v="Yemen"/>
    <s v="Appeal projects, not including sub-set"/>
    <n v="330000"/>
    <d v="2012-01-01T00:00:00"/>
    <d v="2012-12-01T00:00:00"/>
    <s v="OTHER"/>
    <s v="SUPPORT SERVICES"/>
    <s v="4-Not applicable - Only used for very small number of projects, such as &quot;support services&quot;"/>
  </r>
  <r>
    <x v="12"/>
    <s v="United Nations Children's Fund"/>
    <s v="Yemen 2012"/>
    <s v="Yemen Humanitarian Response Plan 2012"/>
    <s v="YEM-12/H/45698/R/124"/>
    <s v="Containment of childhood morbidity and mortality through mass vaccination campaigns and outreach services for vulnerable populations"/>
    <n v="2012"/>
    <n v="500000"/>
    <n v="0"/>
    <s v="Measles Outbreak Response Immuniztion"/>
    <s v=""/>
    <s v="USD"/>
    <d v="2012-03-20T00:00:00"/>
    <s v="HEALTH"/>
    <s v="HEALTH"/>
    <s v="Yemen"/>
    <s v="Paid contribution"/>
    <s v="Emergency Response Fund (OCHA)"/>
    <s v="Allocation of unearmarked funds by UN agencies"/>
    <s v="United Nations Children's Fund"/>
    <s v="UN Agencies"/>
    <s v="UNICEF"/>
    <s v="Middle East"/>
    <s v="Yemen"/>
    <s v="Complex Emergency"/>
    <s v="Cash"/>
    <n v="179279"/>
    <m/>
    <s v="Donor and Agency"/>
    <d v="2012-11-26T12:43:00"/>
    <d v="2012-03-22T14:57:00"/>
    <n v="2012"/>
    <s v="Yemen"/>
    <s v="Appeal projects, not including sub-set"/>
    <n v="7127000"/>
    <d v="2012-01-01T00:00:00"/>
    <d v="2012-12-31T00:00:00"/>
    <s v="OTHER"/>
    <s v="LIFE SAVING"/>
    <s v="1-The project is designed to contribute in some limited way to gender equality"/>
  </r>
  <r>
    <x v="12"/>
    <s v="United Nations Development Programme"/>
    <s v="Yemen 2012"/>
    <s v="Yemen Humanitarian Response Plan 2012"/>
    <s v="YEM-12/ER/51605/R/776"/>
    <s v="Improving urgent access to primary healthcare for the populations of Bani Saad (Al-Dhahir), Al-Husamah (Al-Dahir), and Baqim areas in Sa’ada governorate."/>
    <n v="2012"/>
    <n v="123459"/>
    <n v="0"/>
    <s v="Improving, renovating and equipping primary healthcare for the populations of Bani Saad (Al-Dhahir), Al-Husamah (Al-Dahir), and Haidan areas in Sa’ada governorate."/>
    <n v="123459"/>
    <s v="USD"/>
    <d v="2012-12-17T00:00:00"/>
    <s v="EARLY RECOVERY"/>
    <s v="ECONOMIC RECOVERY AND INFRASTRUCTURE"/>
    <s v="Yemen"/>
    <s v="Commitment"/>
    <s v="Emergency Response Fund (OCHA)"/>
    <s v="Allocation of unearmarked funds by UN agencies"/>
    <s v="United Nations Development Programme"/>
    <s v="UN Agencies"/>
    <s v="UNDP"/>
    <s v="Middle East"/>
    <s v="Yemen"/>
    <s v="Complex Emergency"/>
    <s v="Cash"/>
    <n v="192532"/>
    <m/>
    <s v="Donor"/>
    <d v="2013-02-12T15:05:00"/>
    <d v="2013-02-12T15:05:00"/>
    <n v="2012"/>
    <s v="Yemen"/>
    <s v="Appeal projects, not including sub-set"/>
    <n v="146712"/>
    <d v="2012-05-01T00:00:00"/>
    <d v="2012-08-30T00:00:00"/>
    <s v="NORTH"/>
    <s v="SUPPORT SERVICES"/>
    <s v="0-No signs that gender issues were considered in project design"/>
  </r>
  <r>
    <x v="12"/>
    <s v="United Nations Development Programme"/>
    <s v="Yemen 2012"/>
    <s v="Yemen Humanitarian Response Plan 2012"/>
    <s v="YEM-12/MA/45626/R/776"/>
    <s v="Support to Elimination of landmines/ERW threats in the North"/>
    <n v="2012"/>
    <n v="245681"/>
    <n v="0"/>
    <s v="Support to Elimination of landmines, ERW, and UXO threats to conflict-affected population in the northern governorates of Yemen._x000d__x000a_"/>
    <s v=""/>
    <s v="USD"/>
    <d v="2012-06-27T00:00:00"/>
    <s v="EARLY RECOVERY"/>
    <s v="MINE ACTION"/>
    <s v="Yemen"/>
    <s v="Commitment"/>
    <s v="Emergency Response Fund (OCHA)"/>
    <s v="Allocation of unearmarked funds by UN agencies"/>
    <s v="United Nations Development Programme"/>
    <s v="UN Agencies"/>
    <s v="UNDP"/>
    <s v="Middle East"/>
    <s v="Yemen"/>
    <s v="Complex Emergency"/>
    <s v="Cash"/>
    <n v="184585"/>
    <m/>
    <s v="Donor and Agency"/>
    <d v="2012-07-12T11:05:00"/>
    <d v="2012-07-12T11:05:00"/>
    <n v="2012"/>
    <s v="Yemen"/>
    <s v="Appeal projects, not including sub-set"/>
    <n v="2878300"/>
    <d v="2012-01-01T00:00:00"/>
    <d v="2012-12-31T00:00:00"/>
    <s v="NORTH"/>
    <s v="LIFE SAVING"/>
    <s v="1-The project is designed to contribute in some limited way to gender equality"/>
  </r>
  <r>
    <x v="12"/>
    <s v="United Nations Joint Programme on HIV/AIDS"/>
    <s v="Yemen 2012"/>
    <m/>
    <m/>
    <m/>
    <n v="2012"/>
    <n v="99516"/>
    <n v="0"/>
    <s v="Community Based Intervention Project addressing HIV needs among Youth IDPs  in Aden  and Hajja  governorates."/>
    <n v="99516"/>
    <s v="USD"/>
    <d v="2012-01-10T00:00:00"/>
    <m/>
    <s v="SECTOR NOT YET SPECIFIED"/>
    <s v="Yemen"/>
    <s v="Commitment"/>
    <s v="Emergency Response Fund (OCHA)"/>
    <s v="Allocation of unearmarked funds by UN agencies"/>
    <s v="United Nations Joint Programme on HIV/AIDS"/>
    <s v="UN Agencies"/>
    <s v="UNAIDS"/>
    <s v="Middle East"/>
    <s v="Yemen"/>
    <s v="Complex Emergency"/>
    <s v="Cash"/>
    <n v="192524"/>
    <m/>
    <s v="Donor"/>
    <d v="2013-02-12T15:05:00"/>
    <d v="2013-02-12T15:05:00"/>
    <m/>
    <m/>
    <s v="Appeal projects, not including sub-set"/>
    <m/>
    <m/>
    <m/>
    <m/>
    <m/>
    <m/>
  </r>
  <r>
    <x v="12"/>
    <s v="Vision Hope International"/>
    <s v="Yemen 2012"/>
    <s v="Yemen Humanitarian Response Plan 2012"/>
    <s v="YEM-12/A/51106/R/15347"/>
    <s v="Humanitarian Aid for Arhab and Bani Garmoz IDP families  (FOOD COMPONENT))"/>
    <n v="2012"/>
    <n v="159181"/>
    <n v="0"/>
    <s v="Humanitarian Aid for  Arhab and  Bani Garmoz IDP families"/>
    <s v=""/>
    <s v="USD"/>
    <d v="2012-03-20T00:00:00"/>
    <s v="FOOD AND AGRICULTURE"/>
    <s v="AGRICULTURE"/>
    <s v="Yemen"/>
    <s v="Commitment"/>
    <s v="Emergency Response Fund (OCHA)"/>
    <s v="Allocation of unearmarked funds by UN agencies"/>
    <s v="Vision Hope International"/>
    <s v="NGOs"/>
    <s v="VHI"/>
    <s v="Middle East"/>
    <s v="Yemen"/>
    <s v="Complex Emergency"/>
    <s v="Cash"/>
    <n v="179281"/>
    <m/>
    <s v="Donor"/>
    <d v="2012-10-25T16:25:00"/>
    <d v="2012-03-22T14:57:00"/>
    <n v="2012"/>
    <s v="Yemen"/>
    <s v="Appeal projects, not including sub-set"/>
    <n v="159181"/>
    <d v="2012-03-01T00:00:00"/>
    <d v="2012-05-20T00:00:00"/>
    <s v="EAST"/>
    <s v="TIME CRITICAL"/>
    <s v="0-No signs that gender issues were considered in project design"/>
  </r>
  <r>
    <x v="12"/>
    <s v="Vision Hope International"/>
    <s v="Yemen 2012"/>
    <s v="Yemen Humanitarian Response Plan 2012"/>
    <s v="YEM-12/H/56825/R/15347"/>
    <s v="ERF funded project: Life-saving Community-based Management of Severe Acute Malnutrition and Maternal and Child Health Promotion in 6 districts in Al-Hodeida and Hajjah"/>
    <n v="2012"/>
    <n v="269775"/>
    <n v="0"/>
    <s v="Life-saving Community-based Management of Severe Acute Malnutrition and Maternal and Child Health Promotion in 6 districts in Al-Hodeida and Hajjah"/>
    <s v=""/>
    <s v="USD"/>
    <d v="2012-09-07T00:00:00"/>
    <s v="HEALTH"/>
    <s v="HEALTH"/>
    <s v="Yemen"/>
    <s v="Commitment"/>
    <s v="Emergency Response Fund (OCHA)"/>
    <s v="Allocation of unearmarked funds by UN agencies"/>
    <s v="Vision Hope International"/>
    <s v="NGOs"/>
    <s v="VHI"/>
    <s v="Middle East"/>
    <s v="Yemen"/>
    <s v="Complex Emergency"/>
    <s v="Cash"/>
    <n v="188906"/>
    <m/>
    <s v="Donor"/>
    <d v="2012-11-07T15:32:00"/>
    <d v="2012-10-25T19:33:00"/>
    <n v="2012"/>
    <s v="Yemen"/>
    <s v="Appeal projects, not including sub-set"/>
    <n v="269775"/>
    <d v="2012-12-05T00:00:00"/>
    <d v="2012-12-31T00:00:00"/>
    <s v="NOT SPECIFIED"/>
    <s v="LIFE SAVING"/>
    <s v="3-Not Specified"/>
  </r>
  <r>
    <x v="12"/>
    <s v="Vision Hope International"/>
    <s v="Yemen 2012"/>
    <s v="Yemen Humanitarian Response Plan 2012"/>
    <s v="YEM-12/S-NF/51107/R/15347"/>
    <s v="Humanitarian Aid for Arhab and Bani Garmoz IDP families (NFI COMPONENT)"/>
    <n v="2012"/>
    <n v="87241"/>
    <n v="0"/>
    <s v="Humanitarian Aid for  Arhab and  Bani Garmoz IDP families"/>
    <s v=""/>
    <s v="USD"/>
    <d v="2012-03-20T00:00:00"/>
    <s v="SHELTER/NFI/CCCM"/>
    <s v="SHELTER AND NON-FOOD ITEMS"/>
    <s v="Yemen"/>
    <s v="Commitment"/>
    <s v="Emergency Response Fund (OCHA)"/>
    <s v="Allocation of unearmarked funds by UN agencies"/>
    <s v="Vision Hope International"/>
    <s v="NGOs"/>
    <s v="VHI"/>
    <s v="Middle East"/>
    <s v="Yemen"/>
    <s v="Complex Emergency"/>
    <s v="Cash"/>
    <n v="184400"/>
    <m/>
    <s v="Donor"/>
    <d v="2013-02-12T14:41:00"/>
    <d v="2012-07-04T18:21:00"/>
    <n v="2012"/>
    <s v="Yemen"/>
    <s v="Appeal projects, not including sub-set"/>
    <n v="87241"/>
    <d v="2012-03-01T00:00:00"/>
    <d v="2012-05-20T00:00:00"/>
    <s v="EAST"/>
    <s v="LIFE SAVING"/>
    <s v="2b-The principal purpose of the project is to advance gender equality"/>
  </r>
  <r>
    <x v="12"/>
    <s v="World Food Programme"/>
    <s v="Yemen 2012"/>
    <s v="Yemen Humanitarian Response Plan 2012"/>
    <s v="YEM-12/CSS/47415/R/561"/>
    <s v="Air Passenger Service and Logistics Cluster Coordination in Support of the Humanitarian Response in Sa’adah"/>
    <n v="2012"/>
    <n v="314500"/>
    <n v="0"/>
    <s v="Air Passenger Service through Logistics Cluster Coordination in Support to Humanitarian Agencies response in Yemen"/>
    <s v=""/>
    <s v="USD"/>
    <d v="2012-04-09T00:00:00"/>
    <s v="LOGISTICS"/>
    <s v="COORDINATION AND SUPPORT SERVICES"/>
    <s v="Yemen"/>
    <s v="Paid contribution"/>
    <s v="Emergency Response Fund (OCHA)"/>
    <s v="Allocation of unearmarked funds by UN agencies"/>
    <s v="World Food Programme"/>
    <s v="UN Agencies"/>
    <s v="WFP"/>
    <s v="Middle East"/>
    <s v="Yemen"/>
    <s v="Complex Emergency"/>
    <s v="Cash"/>
    <n v="188900"/>
    <m/>
    <s v="Donor and Agency"/>
    <d v="2012-11-16T12:46:00"/>
    <d v="2012-10-25T19:33:00"/>
    <n v="2012"/>
    <s v="Yemen"/>
    <s v="Appeal projects, not including sub-set"/>
    <n v="1120758"/>
    <d v="2012-01-01T00:00:00"/>
    <d v="2012-12-31T00:00:00"/>
    <s v="OTHER"/>
    <s v="TIME CRITICAL"/>
    <s v="4-Not applicable - Only used for very small number of projects, such as &quot;support services&quot;"/>
  </r>
  <r>
    <x v="12"/>
    <s v="World Health Organization"/>
    <s v="Yemen 2012"/>
    <s v="Yemen Humanitarian Response Plan 2012"/>
    <s v="YEM-12/H/46617/122"/>
    <s v="Early detection of and timely response to control communicable disease outbreaks in IDPs, host and vulnerable communities"/>
    <n v="2012"/>
    <n v="385080"/>
    <n v="0"/>
    <s v="Disease surveillance and response to epidemics, prevention and control of endemic and emerging communicable diseases through establishment of eDEWS and provide life saving therapeutic nutrition interventions for Severely Acute Malnourished (SAM) under 5 g"/>
    <n v="385080"/>
    <s v="USD"/>
    <d v="2012-12-16T00:00:00"/>
    <s v="HEALTH"/>
    <s v="HEALTH"/>
    <s v="Yemen"/>
    <s v="Commitment"/>
    <s v="Emergency Response Fund (OCHA)"/>
    <s v="Allocation of unearmarked funds by UN agencies"/>
    <s v="World Health Organization"/>
    <s v="UN Agencies"/>
    <s v="WHO"/>
    <s v="Middle East"/>
    <s v="Yemen"/>
    <s v="Complex Emergency"/>
    <s v="Cash"/>
    <n v="192530"/>
    <m/>
    <s v="Donor"/>
    <d v="2013-02-12T15:05:00"/>
    <d v="2013-02-12T15:05:00"/>
    <n v="2012"/>
    <s v="Yemen"/>
    <s v="Appeal projects, not including sub-set"/>
    <n v="2942500"/>
    <d v="2012-01-01T00:00:00"/>
    <d v="2012-12-31T00:00:00"/>
    <s v="OTHER"/>
    <s v="TIME CRITICAL"/>
    <s v="2a-The project is designed to contribute significantly to gender equality"/>
  </r>
  <r>
    <x v="12"/>
    <s v="World Health Organization"/>
    <s v="Yemen 2012"/>
    <s v="Yemen Humanitarian Response Plan 2012"/>
    <s v="YEM-12/H/46622/R/122"/>
    <s v="Delivery of essential package of life saving health care services and revitalization of health services for IDPs, host and other affected communities"/>
    <n v="2012"/>
    <n v="240969"/>
    <n v="0"/>
    <s v="Provision of Primary Healthcare and Life- Saving Medical Assistance to Vulnerable IDPs and Host Communities in Saada Governorate, Yemen"/>
    <s v=""/>
    <s v="USD"/>
    <d v="2012-03-15T00:00:00"/>
    <s v="HEALTH"/>
    <s v="HEALTH"/>
    <s v="Yemen"/>
    <s v="Paid contribution"/>
    <s v="Emergency Response Fund (OCHA)"/>
    <s v="Allocation of unearmarked funds by UN agencies"/>
    <s v="World Health Organization"/>
    <s v="UN Agencies"/>
    <s v="WHO"/>
    <s v="Middle East"/>
    <s v="Yemen"/>
    <s v="Complex Emergency"/>
    <s v="Cash"/>
    <n v="179275"/>
    <m/>
    <s v="Donor and Agency"/>
    <d v="2012-10-25T16:24:00"/>
    <d v="2012-03-22T14:50:00"/>
    <n v="2012"/>
    <s v="Yemen"/>
    <s v="Appeal projects, not including sub-set"/>
    <n v="17377837"/>
    <d v="2012-01-01T00:00:00"/>
    <d v="2012-12-31T00:00:00"/>
    <s v="OTHER"/>
    <s v="LIFE SAVING"/>
    <s v="2a-The project is designed to contribute significantly to gender equality"/>
  </r>
  <r>
    <x v="12"/>
    <s v="World Health Organization"/>
    <s v="Yemen 2012"/>
    <s v="Yemen Humanitarian Response Plan 2012"/>
    <s v="YEM-12/H/51692/R/122"/>
    <s v="Provision of Primary Healthcare and Life-Saving Medical Assistance to Vulnerable IDPs and Host Communities in Saadah Governorate, Yemen"/>
    <n v="2012"/>
    <n v="248775"/>
    <n v="0"/>
    <s v="Supporting of Primary Healthcare, emergency medical services and mass casualty management in Lawder and Khanfar hospitals of Abyan governorate."/>
    <s v=""/>
    <s v="USD"/>
    <d v="2012-05-30T00:00:00"/>
    <s v="HEALTH"/>
    <s v="HEALTH"/>
    <s v="Yemen"/>
    <s v="Commitment"/>
    <s v="Emergency Response Fund (OCHA)"/>
    <s v="Allocation of unearmarked funds by UN agencies"/>
    <s v="World Health Organization"/>
    <s v="UN Agencies"/>
    <s v="WHO"/>
    <s v="Middle East"/>
    <s v="Yemen"/>
    <s v="Complex Emergency"/>
    <s v="Cash"/>
    <n v="184595"/>
    <m/>
    <s v="Donor"/>
    <d v="2012-07-12T15:38:00"/>
    <d v="2012-07-12T15:38:00"/>
    <n v="2012"/>
    <s v="Yemen"/>
    <s v="Appeal projects, not including sub-set"/>
    <n v="248775"/>
    <d v="2012-04-01T00:00:00"/>
    <d v="2012-06-30T00:00:00"/>
    <s v="NORTH"/>
    <s v="LIFE SAVING"/>
    <s v="1-The project is designed to contribute in some limited way to gender equality"/>
  </r>
  <r>
    <x v="12"/>
    <s v="Yemen Family Care Association"/>
    <s v="Yemen 2012"/>
    <s v="Yemen Humanitarian Response Plan 2012"/>
    <s v="YEM-12/H/46738/13062"/>
    <s v="Provide Primary Health care &amp; Comprehensive Reproductive Health services for IDPs in conflict affected areas "/>
    <n v="2012"/>
    <n v="204691"/>
    <n v="0"/>
    <s v="Provision of emergency reproductive health services for Abyan IDPs and for conflict afftected communities in Abyan and Lahj gonvernates."/>
    <s v=""/>
    <s v="USD"/>
    <d v="2012-04-29T00:00:00"/>
    <s v="HEALTH"/>
    <s v="HEALTH"/>
    <s v="Yemen"/>
    <s v="Commitment"/>
    <s v="Emergency Response Fund (OCHA)"/>
    <s v="Allocation of unearmarked funds by UN agencies"/>
    <s v="Yemen Family Care Association"/>
    <s v="NGOs"/>
    <s v="YFCA"/>
    <s v="Middle East"/>
    <s v="Yemen"/>
    <s v="Complex Emergency"/>
    <s v="Cash"/>
    <n v="181599"/>
    <m/>
    <s v="Donor"/>
    <d v="2012-06-29T15:32:00"/>
    <d v="2012-05-04T17:41:00"/>
    <n v="2012"/>
    <s v="Yemen"/>
    <s v="Appeal projects, not including sub-set"/>
    <n v="490000"/>
    <d v="2012-01-01T00:00:00"/>
    <d v="2012-12-31T00:00:00"/>
    <s v="OTHER"/>
    <s v="LIFE SAVING"/>
    <s v="2b-The principal purpose of the project is to advance gender equality"/>
  </r>
  <r>
    <x v="62"/>
    <s v="United Nations Children's Fund"/>
    <s v="Yemen 2012"/>
    <s v="Yemen Humanitarian Response Plan 2012"/>
    <s v="YEM-12/P-HR-RL/47269/124"/>
    <s v="Protection of unaccompanied/separated/trafficked/smuggled children in Yemen; including unaccompanied migrant children from the Horn of Africa."/>
    <n v="2012"/>
    <n v="66667"/>
    <n v="0"/>
    <s v="Protection of unaccompanied/separated/trafficked/smuggled children in Yemen; including unaccompanied migrant children from the Horn of Africa"/>
    <n v="50000"/>
    <s v="EUR"/>
    <d v="2011-12-22T00:00:00"/>
    <s v="PROTECTION"/>
    <s v="PROTECTION/HUMAN RIGHTS/RULE OF LAW"/>
    <s v="Yemen"/>
    <s v="Paid contribution"/>
    <s v="Estonia"/>
    <s v="Estonia"/>
    <s v="United Nations Children's Fund"/>
    <s v="UN Agencies"/>
    <s v="UNICEF"/>
    <s v="Middle East"/>
    <s v="Yemen"/>
    <s v="Complex Emergency"/>
    <s v="Cash"/>
    <n v="176357"/>
    <m/>
    <s v="Donor and Agency"/>
    <d v="2012-05-07T17:02:00"/>
    <d v="2011-12-26T10:48:00"/>
    <n v="2012"/>
    <s v="Yemen"/>
    <s v="Appeal projects, not including sub-set"/>
    <n v="800000"/>
    <d v="2012-01-01T00:00:00"/>
    <d v="2012-12-31T00:00:00"/>
    <s v="OTHER"/>
    <s v="TIME CRITICAL"/>
    <s v="2a-The project is designed to contribute significantly to gender equality"/>
  </r>
  <r>
    <x v="13"/>
    <s v="International Organization for Migration"/>
    <s v="Yemen 2012"/>
    <s v="Yemen Humanitarian Response Plan 2012"/>
    <s v="YEM-12/MS/47471/R/298"/>
    <s v="Humanitarian Assistance for Emergency Voluntary Return of Stranded Migrants Ex-Yemen"/>
    <n v="2012"/>
    <n v="24937"/>
    <n v="0"/>
    <s v="Humanitarian Assistance for Emergency Voluntary Return of Stranded Migrants Ex-Yemen (through DRC)"/>
    <s v=""/>
    <s v="USD"/>
    <d v="2012-11-09T00:00:00"/>
    <s v="MULTI-SECTOR : REFUGEES, ASYLUM SEEKERS &amp; MIGRANTS"/>
    <s v="MULTI-SECTOR"/>
    <s v="Yemen"/>
    <s v="Paid contribution"/>
    <s v="European Commission"/>
    <s v="European Commission"/>
    <s v="International Organization for Migration"/>
    <s v="UN Agencies"/>
    <s v="IOM"/>
    <s v="Middle East"/>
    <s v="Yemen"/>
    <s v="Complex Emergency"/>
    <s v="Cash"/>
    <n v="189733"/>
    <m/>
    <s v="Agency"/>
    <d v="2012-11-12T11:46:00"/>
    <d v="2012-11-12T11:46:00"/>
    <n v="2012"/>
    <s v="Yemen"/>
    <s v="Appeal projects, not including sub-set"/>
    <n v="3111360"/>
    <d v="2012-07-01T00:00:00"/>
    <d v="2012-12-31T00:00:00"/>
    <s v="NORTH"/>
    <s v="LIFE SAVING"/>
    <s v="2a-The project is designed to contribute significantly to gender equality"/>
  </r>
  <r>
    <x v="14"/>
    <s v="ACF - France"/>
    <s v="Yemen 2012"/>
    <s v="Yemen Humanitarian Response Plan 2012"/>
    <s v="YEM-12/H/47394/5271"/>
    <s v="Emergency nutritional interventions for conflict-affected population in northern governorates of Yemen"/>
    <n v="2012"/>
    <n v="894208"/>
    <n v="0"/>
    <s v="Emergency nutritional interventions for conflict-affected population in northern governorates of Yemen (part of ECHO/YEM/BUD/2012/91001)"/>
    <n v="673339"/>
    <s v="EUR"/>
    <d v="2012-04-18T00:00:00"/>
    <s v="NUTRITION"/>
    <s v="HEALTH"/>
    <s v="Yemen"/>
    <s v="Commitment"/>
    <s v="European Commission"/>
    <s v="European Commission"/>
    <s v="Action Contre la Faim"/>
    <s v="NGOs"/>
    <s v="ACF - France"/>
    <s v="Middle East"/>
    <s v="Yemen"/>
    <s v="Complex Emergency"/>
    <s v="Cash"/>
    <n v="181510"/>
    <m/>
    <s v="Donor"/>
    <d v="2013-05-15T11:00:00"/>
    <d v="2012-05-02T12:56:00"/>
    <n v="2012"/>
    <s v="Yemen"/>
    <s v="Appeal projects, not including sub-set"/>
    <n v="1765000"/>
    <d v="2012-01-01T00:00:00"/>
    <d v="2012-12-31T00:00:00"/>
    <s v="NORTH"/>
    <s v="LIFE SAVING"/>
    <s v="2a-The project is designed to contribute significantly to gender equality"/>
  </r>
  <r>
    <x v="14"/>
    <s v="Agency for Technical Cooperation and Development"/>
    <s v="Yemen 2012"/>
    <s v="Yemen Humanitarian Response Plan 2012"/>
    <s v="YEM-12/A/47398/R/6458"/>
    <s v="Emergency food security &amp; livelihood support to most vulnerable crisis-affected local rural communities in Yemen"/>
    <n v="2012"/>
    <n v="520989"/>
    <n v="0"/>
    <s v="Emergency food security &amp; livelihood support to most vulnerable crisis-affected local rural communities in Yemen (part of ECHO/YEM/BUD/2012/91002)"/>
    <n v="400000"/>
    <s v="EUR"/>
    <d v="2012-04-18T00:00:00"/>
    <s v="FOOD AND AGRICULTURE"/>
    <s v="AGRICULTURE"/>
    <s v="Yemen"/>
    <s v="Commitment"/>
    <s v="European Commission"/>
    <s v="European Commission"/>
    <s v="Agency for Technical Cooperation and Development"/>
    <s v="NGOs"/>
    <s v="ACTED"/>
    <s v="Middle East"/>
    <s v="Yemen"/>
    <s v="Complex Emergency"/>
    <s v="Cash"/>
    <n v="181512"/>
    <m/>
    <s v="Donor and Agency"/>
    <d v="2012-06-11T09:51:00"/>
    <d v="2012-05-02T12:58:00"/>
    <n v="2012"/>
    <s v="Yemen"/>
    <s v="Appeal projects, not including sub-set"/>
    <n v="1600000"/>
    <d v="2012-01-01T00:00:00"/>
    <d v="2012-12-31T00:00:00"/>
    <s v="SOUTH"/>
    <s v="LIFE SAVING"/>
    <s v="2a-The project is designed to contribute significantly to gender equality"/>
  </r>
  <r>
    <x v="14"/>
    <s v="Agency for Technical Cooperation and Development"/>
    <s v="Yemen 2012"/>
    <s v="Yemen Humanitarian Response Plan 2012"/>
    <s v="YEM-12/WS/47385/R/6458"/>
    <s v="Emergency improvement of WASH environment in crisis affected communities of Yemen"/>
    <n v="2012"/>
    <n v="475907"/>
    <n v="0"/>
    <s v="Emergency improvement of WASH environment in crisis affected communities of Yemen (part of ECHO/YEM/BUD/2012/91002)"/>
    <n v="400000"/>
    <s v="EUR"/>
    <d v="2012-04-18T00:00:00"/>
    <s v="WATER, SANITATION AND HYGIENE"/>
    <s v="WATER AND SANITATION"/>
    <s v="Yemen"/>
    <s v="Commitment"/>
    <s v="European Commission"/>
    <s v="European Commission"/>
    <s v="Agency for Technical Cooperation and Development"/>
    <s v="NGOs"/>
    <s v="ACTED"/>
    <s v="Middle East"/>
    <s v="Yemen"/>
    <s v="Complex Emergency"/>
    <s v="Cash"/>
    <n v="181511"/>
    <m/>
    <s v="Donor"/>
    <d v="2012-06-11T09:55:00"/>
    <d v="2012-05-02T12:57:00"/>
    <n v="2012"/>
    <s v="Yemen"/>
    <s v="Appeal projects, not including sub-set"/>
    <n v="1600000"/>
    <d v="2012-01-01T00:00:00"/>
    <d v="2012-12-31T00:00:00"/>
    <s v="SOUTH"/>
    <s v="TIME CRITICAL"/>
    <s v="2a-The project is designed to contribute significantly to gender equality"/>
  </r>
  <r>
    <x v="14"/>
    <s v="International Committee of the Red Cross"/>
    <s v="Yemen 2012"/>
    <m/>
    <m/>
    <m/>
    <n v="2012"/>
    <n v="6702773"/>
    <n v="0"/>
    <s v="ICRC economic-security and water/sanitation/habitat activities in Yemen (ECHO/YEM/BUD/2011/91010)"/>
    <n v="5000270"/>
    <s v="EUR"/>
    <d v="2012-03-23T00:00:00"/>
    <m/>
    <s v="SECTOR NOT YET SPECIFIED"/>
    <s v="Yemen"/>
    <s v="Commitment"/>
    <s v="European Commission"/>
    <s v="European Commission"/>
    <s v="International Committee of the Red Cross"/>
    <s v="Red Cross / Red Crescent"/>
    <s v="ICRC"/>
    <s v="Middle East"/>
    <s v="Yemen"/>
    <s v="Complex Emergency"/>
    <s v="Cash"/>
    <n v="179486"/>
    <m/>
    <s v="Donor"/>
    <d v="2012-03-27T17:01:00"/>
    <d v="2012-03-27T16:55:00"/>
    <m/>
    <m/>
    <s v="Appeal projects, not including sub-set"/>
    <m/>
    <m/>
    <m/>
    <m/>
    <m/>
    <m/>
  </r>
  <r>
    <x v="14"/>
    <s v="International Committee of the Red Cross"/>
    <s v="Yemen 2012"/>
    <m/>
    <m/>
    <m/>
    <n v="2012"/>
    <n v="7772021"/>
    <n v="0"/>
    <s v="ICRC economic security and water/sanitation/habitat activities in Yemen (ECHO/YEM/BUD/2012/91010)"/>
    <n v="6000000"/>
    <s v="EUR"/>
    <d v="2012-11-05T00:00:00"/>
    <m/>
    <s v="SECTOR NOT YET SPECIFIED"/>
    <s v="Yemen"/>
    <s v="Commitment"/>
    <s v="European Commission"/>
    <s v="European Commission"/>
    <s v="International Committee of the Red Cross"/>
    <s v="Red Cross / Red Crescent"/>
    <s v="ICRC"/>
    <s v="Middle East"/>
    <s v="Yemen"/>
    <s v="Complex Emergency"/>
    <s v="Cash"/>
    <n v="189860"/>
    <m/>
    <s v="Donor"/>
    <d v="2012-11-14T12:42:00"/>
    <d v="2012-11-14T12:41:00"/>
    <m/>
    <m/>
    <s v="Appeal projects, not including sub-set"/>
    <m/>
    <m/>
    <m/>
    <m/>
    <m/>
    <m/>
  </r>
  <r>
    <x v="14"/>
    <s v="Medical Emergency Relief International"/>
    <s v="Yemen 2012"/>
    <s v="Yemen Humanitarian Response Plan 2012"/>
    <s v="YEM-12/H/50536/R/5195"/>
    <s v="Essential Primary Health Services to vulnerable displaced and host populations in 3 districts in Hodeida governorate Yemen."/>
    <n v="2012"/>
    <n v="1947851"/>
    <n v="0"/>
    <s v="Essential Primary Health Services to vulnerable displaced and host populations in 3 districts in Hodeida governorate Yemen. (ECHO/YEM/BUD/2012/91011)"/>
    <n v="1499845"/>
    <s v="EUR"/>
    <d v="2012-12-24T00:00:00"/>
    <s v="HEALTH"/>
    <s v="HEALTH"/>
    <s v="Yemen"/>
    <s v="Commitment"/>
    <s v="European Commission"/>
    <s v="European Commission"/>
    <s v="Medical Emergency Relief International"/>
    <s v="NGOs"/>
    <s v="MERLIN"/>
    <s v="Middle East"/>
    <s v="Yemen"/>
    <s v="Complex Emergency"/>
    <s v="Cash"/>
    <n v="192434"/>
    <m/>
    <s v="Donor"/>
    <d v="2013-02-12T11:31:00"/>
    <d v="2013-02-12T11:30:00"/>
    <n v="2012"/>
    <s v="Yemen"/>
    <s v="Appeal projects, not including sub-set"/>
    <n v="2834689"/>
    <d v="2012-07-16T00:00:00"/>
    <d v="2013-07-15T00:00:00"/>
    <s v="OTHER"/>
    <s v="LIFE SAVING"/>
    <s v="2a-The project is designed to contribute significantly to gender equality"/>
  </r>
  <r>
    <x v="14"/>
    <s v="Mercy Corps "/>
    <s v="Yemen 2012"/>
    <s v="Yemen Humanitarian Response Plan 2012"/>
    <s v="YEM-12/ER/47479/5162"/>
    <s v="Mercy Corps - Livelihood Assistance to Communities in Aden, Lahj and Taiz"/>
    <n v="2012"/>
    <n v="1721854"/>
    <n v="0"/>
    <s v="Mercy Corps - Livelihood Assistance to Communities in Aden, Lahj and Taiz (ECHO/YEM/BUD/2012/91003)"/>
    <n v="1300000"/>
    <s v="EUR"/>
    <d v="2012-05-11T00:00:00"/>
    <s v="EARLY RECOVERY"/>
    <s v="ECONOMIC RECOVERY AND INFRASTRUCTURE"/>
    <s v="Yemen"/>
    <s v="Commitment"/>
    <s v="European Commission"/>
    <s v="European Commission"/>
    <s v="Mercy Corps "/>
    <s v="NGOs"/>
    <s v="Mercy Corps"/>
    <s v="Middle East"/>
    <s v="Yemen"/>
    <s v="Complex Emergency"/>
    <s v="Cash"/>
    <n v="181513"/>
    <m/>
    <s v="Donor"/>
    <d v="2012-11-09T12:53:00"/>
    <d v="2012-05-02T13:00:00"/>
    <n v="2012"/>
    <s v="Yemen"/>
    <s v="Appeal projects, not including sub-set"/>
    <n v="3403426"/>
    <d v="2012-01-01T00:00:00"/>
    <d v="2012-12-31T00:00:00"/>
    <s v="SOUTH"/>
    <s v="TIME CRITICAL"/>
    <s v="1-The project is designed to contribute in some limited way to gender equality"/>
  </r>
  <r>
    <x v="14"/>
    <s v="Office for the Coordination of Humanitarian Affairs"/>
    <s v="Yemen 2012"/>
    <s v="Yemen Humanitarian Response Plan 2012"/>
    <s v="YEM-12/CSS/47455/R/119"/>
    <s v="Strengthening Humanitarian Coordination and Advocacy in Yemen"/>
    <n v="2012"/>
    <n v="447205"/>
    <n v="0"/>
    <s v="Strengthening Humanitarian Coordination and Advocacy in Yemen [OCT 3774] (part of ECHO/YEM/BUD/2012/91004 - equiv to 80% of Euro 450,000)"/>
    <n v="360000"/>
    <s v="EUR"/>
    <d v="2012-04-18T00:00:00"/>
    <s v="COORDINATION AND SUPPORT SERVICES"/>
    <s v="COORDINATION AND SUPPORT SERVICES"/>
    <s v="Yemen"/>
    <s v="Paid contribution"/>
    <s v="European Commission"/>
    <s v="European Commission"/>
    <s v="Office for the Coordination of Humanitarian Affairs"/>
    <s v="UN Agencies"/>
    <s v="OCHA"/>
    <s v="Middle East"/>
    <s v="Yemen"/>
    <s v="Complex Emergency"/>
    <s v="Cash"/>
    <n v="181514"/>
    <m/>
    <s v="Donor and Agency"/>
    <d v="2012-07-12T18:09:00"/>
    <d v="2012-05-02T13:01:00"/>
    <n v="2012"/>
    <s v="Yemen"/>
    <s v="Appeal projects, not including sub-set"/>
    <n v="4802260"/>
    <d v="2012-01-01T00:00:00"/>
    <d v="2012-12-31T00:00:00"/>
    <s v="OTHER"/>
    <s v="SUPPORT SERVICES"/>
    <s v="2a-The project is designed to contribute significantly to gender equality"/>
  </r>
  <r>
    <x v="14"/>
    <s v="Office for the Coordination of Humanitarian Affairs"/>
    <s v="Yemen 2012"/>
    <s v="Yemen Humanitarian Response Plan 2012"/>
    <s v="YEM-12/CSS/47455/R/119"/>
    <s v="Strengthening Humanitarian Coordination and Advocacy in Yemen"/>
    <n v="2012"/>
    <n v="119522"/>
    <n v="0"/>
    <s v="Strengthening Humanitarian Coordination and Advocacy in Yemen [OCT 3775] (part of ECHO/YEM/BUD/2012/91004 - equiv to 20% of Euro 450,000)"/>
    <n v="90000"/>
    <s v="EUR"/>
    <d v="2012-04-18T00:00:00"/>
    <s v="COORDINATION AND SUPPORT SERVICES"/>
    <s v="COORDINATION AND SUPPORT SERVICES"/>
    <s v="Yemen"/>
    <s v="Commitment"/>
    <s v="European Commission"/>
    <s v="European Commission"/>
    <s v="Office for the Coordination of Humanitarian Affairs"/>
    <s v="UN Agencies"/>
    <s v="OCHA"/>
    <s v="Middle East"/>
    <s v="Yemen"/>
    <s v="Complex Emergency"/>
    <s v="Cash"/>
    <n v="181515"/>
    <m/>
    <s v="Donor and Agency"/>
    <d v="2012-05-31T10:50:00"/>
    <d v="2012-05-02T13:03:00"/>
    <n v="2012"/>
    <s v="Yemen"/>
    <s v="Appeal projects, not including sub-set"/>
    <n v="4802260"/>
    <d v="2012-01-01T00:00:00"/>
    <d v="2012-12-31T00:00:00"/>
    <s v="OTHER"/>
    <s v="SUPPORT SERVICES"/>
    <s v="2a-The project is designed to contribute significantly to gender equality"/>
  </r>
  <r>
    <x v="14"/>
    <s v="OXFAM GB"/>
    <s v="Yemen 2012"/>
    <s v="Yemen Humanitarian Response Plan 2012"/>
    <s v="YEM-12/A/50735/R/5120"/>
    <s v="Integrated food-security and early recovery project for Al Hodeidah"/>
    <n v="2012"/>
    <n v="9933775"/>
    <n v="0"/>
    <s v="Integrated food-security and early recovery project for Al Hodeidah(ECHO/YEM/BUD/2012/91005)"/>
    <n v="7500000"/>
    <s v="EUR"/>
    <d v="2012-05-24T00:00:00"/>
    <s v="FOOD AND AGRICULTURE"/>
    <s v="AGRICULTURE"/>
    <s v="Yemen"/>
    <s v="Commitment"/>
    <s v="European Commission"/>
    <s v="European Commission"/>
    <s v="Oxfam/Community Aid Abroad/Intermon/Novib"/>
    <s v="NGOs"/>
    <s v="OXFAM GB"/>
    <s v="Middle East"/>
    <s v="Yemen"/>
    <s v="Complex Emergency"/>
    <s v="Cash"/>
    <n v="181529"/>
    <m/>
    <s v="Donor"/>
    <d v="2012-10-08T18:08:00"/>
    <d v="2012-05-02T16:51:00"/>
    <n v="2012"/>
    <s v="Yemen"/>
    <s v="Appeal projects, not including sub-set"/>
    <n v="24000000"/>
    <d v="2012-06-01T00:00:00"/>
    <d v="2012-12-31T00:00:00"/>
    <s v="OTHER"/>
    <s v="TIME CRITICAL"/>
    <s v="2a-The project is designed to contribute significantly to gender equality"/>
  </r>
  <r>
    <x v="14"/>
    <s v="STC SW"/>
    <s v="Yemen 2012"/>
    <m/>
    <m/>
    <m/>
    <n v="2012"/>
    <n v="996016"/>
    <n v="0"/>
    <s v="Yemen Emergency Food Security Interventions  (ECHO/YEM/BUD/2012/91006)_x000d__x000a_"/>
    <n v="750000"/>
    <s v="EUR"/>
    <d v="2012-04-18T00:00:00"/>
    <m/>
    <s v="FOOD"/>
    <s v="Yemen"/>
    <s v="Commitment"/>
    <s v="European Commission"/>
    <s v="European Commission"/>
    <s v="STC SW"/>
    <s v="NGOs"/>
    <s v="STC SW"/>
    <s v="Middle East"/>
    <s v="Yemen"/>
    <s v="Complex Emergency"/>
    <s v="Cash"/>
    <n v="181530"/>
    <m/>
    <s v="Donor"/>
    <d v="2012-07-25T14:22:00"/>
    <d v="2012-05-02T16:55:00"/>
    <m/>
    <m/>
    <s v="Appeal projects, not including sub-set"/>
    <m/>
    <m/>
    <m/>
    <m/>
    <m/>
    <m/>
  </r>
  <r>
    <x v="14"/>
    <s v="UN Agencies, NGOs and/or Red Cross (details not yet provided)"/>
    <s v="Yemen 2012"/>
    <m/>
    <m/>
    <m/>
    <n v="2012"/>
    <n v="2680966"/>
    <n v="0"/>
    <s v="Humanitarian aid (ECHO/YEM/BUD/2012/91000 - fully allocated balance of total original funding decision of Euro 42 mn - original decision of Euro 20 mn increased by Euro 20 mn on 27July2012; increased by 2 mn on 14-01-13  )"/>
    <n v="2024129"/>
    <s v="EUR"/>
    <d v="2011-11-07T00:00:00"/>
    <m/>
    <s v="SECTOR NOT YET SPECIFIED"/>
    <s v="Yemen"/>
    <s v="Commitment"/>
    <s v="European Commission"/>
    <s v="European Commission"/>
    <s v="UN Agencies, NGOs and/or Red Cross (details not yet provided)"/>
    <s v="Other"/>
    <s v="UN Agencies, NGOs and/or Red Cross"/>
    <s v="Middle East"/>
    <s v="Yemen"/>
    <s v="Complex Emergency"/>
    <s v="Cash"/>
    <n v="175951"/>
    <m/>
    <s v="Donor"/>
    <d v="2013-03-19T15:43:00"/>
    <d v="2011-12-14T15:35:00"/>
    <m/>
    <m/>
    <s v="Appeal projects, not including sub-set"/>
    <m/>
    <m/>
    <m/>
    <m/>
    <m/>
    <m/>
  </r>
  <r>
    <x v="14"/>
    <s v="United Nations Children's Fund"/>
    <s v="Yemen 2012"/>
    <s v="Yemen Humanitarian Response Plan 2012"/>
    <s v="YEM-12/H/47287/R/124"/>
    <s v="Management of acute malnutrition (undernutrition) among under five girls and boys in Yemen with focus on emergency areas."/>
    <n v="2012"/>
    <n v="8578430"/>
    <n v="0"/>
    <s v="Provision of life-saving nutrition interventions (ECHO/YEM/BUD/2012/91008)"/>
    <n v="7000000"/>
    <s v="EUR"/>
    <d v="2012-07-18T00:00:00"/>
    <s v="NUTRITION"/>
    <s v="HEALTH"/>
    <s v="Yemen"/>
    <s v="Paid contribution"/>
    <s v="European Commission"/>
    <s v="European Commission"/>
    <s v="United Nations Children's Fund"/>
    <s v="UN Agencies"/>
    <s v="UNICEF"/>
    <s v="Middle East"/>
    <s v="Yemen"/>
    <s v="Complex Emergency"/>
    <s v="Cash"/>
    <n v="181531"/>
    <m/>
    <s v="Donor and Agency"/>
    <d v="2012-11-26T12:44:00"/>
    <d v="2012-05-02T16:58:00"/>
    <n v="2012"/>
    <s v="Yemen"/>
    <s v="Appeal projects, not including sub-set"/>
    <n v="24824000"/>
    <d v="2012-06-01T00:00:00"/>
    <d v="2013-05-31T00:00:00"/>
    <s v="OTHER"/>
    <s v="LIFE SAVING"/>
    <s v="2a-The project is designed to contribute significantly to gender equality"/>
  </r>
  <r>
    <x v="14"/>
    <s v="United Nations High Commissioner for Refugees"/>
    <s v="Yemen 2012"/>
    <s v="Yemen Humanitarian Response Plan 2012"/>
    <s v="YEM-12/MS/47543/R/120"/>
    <s v="Provision of International Protection and assistance to refugees and Asylum Seekers in Yemen"/>
    <n v="2012"/>
    <n v="518445"/>
    <n v="0"/>
    <s v="Provision of International Protection and assistance to refugees and Asylum Seekers in Yemen (part of ECHO/YEM/BUD/2011/91007)"/>
    <n v="363720"/>
    <s v="EUR"/>
    <d v="2011-05-03T00:00:00"/>
    <s v="MULTI-SECTOR : REFUGEES, ASYLUM SEEKERS &amp; MIGRANTS"/>
    <s v="MULTI-SECTOR"/>
    <s v="Yemen"/>
    <s v="Paid contribution"/>
    <s v="European Commission"/>
    <s v="European Commission"/>
    <s v="United Nations High Commissioner for Refugees"/>
    <s v="UN Agencies"/>
    <s v="UNHCR"/>
    <s v="Middle East"/>
    <s v="Yemen"/>
    <s v="Complex Emergency"/>
    <s v="Cash"/>
    <n v="182700"/>
    <m/>
    <s v="Donor and Agency"/>
    <d v="2012-09-14T15:18:00"/>
    <d v="2012-05-29T11:52:00"/>
    <n v="2012"/>
    <s v="Yemen"/>
    <s v="Appeal projects, not including sub-set"/>
    <n v="34545320"/>
    <d v="2012-01-01T00:00:00"/>
    <d v="2012-12-31T00:00:00"/>
    <s v="OTHER"/>
    <s v="LIFE SAVING"/>
    <s v="2a-The project is designed to contribute significantly to gender equality"/>
  </r>
  <r>
    <x v="14"/>
    <s v="United Nations High Commissioner for Refugees"/>
    <s v="Yemen 2012"/>
    <s v="Yemen Humanitarian Response Plan 2012"/>
    <s v="YEM-12/MS/47543/R/120"/>
    <s v="Provision of International Protection and assistance to refugees and Asylum Seekers in Yemen"/>
    <n v="2012"/>
    <n v="2919477"/>
    <n v="0"/>
    <s v="Provision of International Protection and assistance to refugees and Asylum Seekers in Yemen (part of ECHO/YEM/BUD/2012/91007)"/>
    <n v="2361857"/>
    <s v="EUR"/>
    <d v="2012-04-18T00:00:00"/>
    <s v="MULTI-SECTOR : REFUGEES, ASYLUM SEEKERS &amp; MIGRANTS"/>
    <s v="MULTI-SECTOR"/>
    <s v="Yemen"/>
    <s v="Paid contribution"/>
    <s v="European Commission"/>
    <s v="European Commission"/>
    <s v="United Nations High Commissioner for Refugees"/>
    <s v="UN Agencies"/>
    <s v="UNHCR"/>
    <s v="Middle East"/>
    <s v="Yemen"/>
    <s v="Complex Emergency"/>
    <s v="Cash"/>
    <n v="187220"/>
    <m/>
    <s v="Donor and Agency"/>
    <d v="2012-12-18T11:40:00"/>
    <d v="2012-09-14T15:14:00"/>
    <n v="2012"/>
    <s v="Yemen"/>
    <s v="Appeal projects, not including sub-set"/>
    <n v="34545320"/>
    <d v="2012-01-01T00:00:00"/>
    <d v="2012-12-31T00:00:00"/>
    <s v="OTHER"/>
    <s v="LIFE SAVING"/>
    <s v="2a-The project is designed to contribute significantly to gender equality"/>
  </r>
  <r>
    <x v="14"/>
    <s v="United Nations High Commissioner for Refugees"/>
    <s v="Yemen 2012"/>
    <s v="Yemen Humanitarian Response Plan 2012"/>
    <s v="YEM-12/MS/47543/R/120"/>
    <s v="Provision of International Protection and assistance to refugees and Asylum Seekers in Yemen"/>
    <n v="2012"/>
    <n v="2143181"/>
    <n v="0"/>
    <s v="Provision of International Protection and assistance to refugees and Asylum Seekers in Yemen (part of ECHO/YEM/BUD/2012/91007)"/>
    <n v="1733833"/>
    <s v="EUR"/>
    <d v="2012-10-11T00:00:00"/>
    <s v="MULTI-SECTOR : REFUGEES, ASYLUM SEEKERS &amp; MIGRANTS"/>
    <s v="MULTI-SECTOR"/>
    <s v="Yemen"/>
    <s v="Paid contribution"/>
    <s v="European Commission"/>
    <s v="European Commission"/>
    <s v="United Nations High Commissioner for Refugees"/>
    <s v="UN Agencies"/>
    <s v="UNHCR"/>
    <s v="Middle East"/>
    <s v="Yemen"/>
    <s v="Complex Emergency"/>
    <s v="Cash"/>
    <n v="188248"/>
    <m/>
    <s v="Donor and Agency"/>
    <d v="2012-12-18T11:45:00"/>
    <d v="2012-10-12T15:40:00"/>
    <n v="2012"/>
    <s v="Yemen"/>
    <s v="Appeal projects, not including sub-set"/>
    <n v="34545320"/>
    <d v="2012-01-01T00:00:00"/>
    <d v="2012-12-31T00:00:00"/>
    <s v="OTHER"/>
    <s v="LIFE SAVING"/>
    <s v="2a-The project is designed to contribute significantly to gender equality"/>
  </r>
  <r>
    <x v="14"/>
    <s v="United Nations High Commissioner for Refugees"/>
    <s v="Yemen 2012"/>
    <s v="Yemen Humanitarian Response Plan 2012"/>
    <s v="YEM-12/MS/47543/R/120"/>
    <s v="Provision of International Protection and assistance to refugees and Asylum Seekers in Yemen"/>
    <n v="2012"/>
    <n v="3635306"/>
    <n v="0"/>
    <s v="Provision of International Protection and assistance to refugees and Asylum Seekers in Yemen (part of ECHO/YEM/BUD/2012/91007)"/>
    <n v="2940963"/>
    <s v="EUR"/>
    <d v="2012-12-24T00:00:00"/>
    <s v="MULTI-SECTOR : REFUGEES, ASYLUM SEEKERS &amp; MIGRANTS"/>
    <s v="MULTI-SECTOR"/>
    <s v="Yemen"/>
    <s v="Commitment"/>
    <s v="European Commission"/>
    <s v="European Commission"/>
    <s v="United Nations High Commissioner for Refugees"/>
    <s v="UN Agencies"/>
    <s v="UNHCR"/>
    <s v="Middle East"/>
    <s v="Yemen"/>
    <s v="Complex Emergency"/>
    <s v="Cash"/>
    <n v="192837"/>
    <m/>
    <s v="Donor"/>
    <d v="2013-02-19T12:12:00"/>
    <d v="2013-02-19T12:10:00"/>
    <n v="2012"/>
    <s v="Yemen"/>
    <s v="Appeal projects, not including sub-set"/>
    <n v="34545320"/>
    <d v="2012-01-01T00:00:00"/>
    <d v="2012-12-31T00:00:00"/>
    <s v="OTHER"/>
    <s v="LIFE SAVING"/>
    <s v="2a-The project is designed to contribute significantly to gender equality"/>
  </r>
  <r>
    <x v="14"/>
    <s v="United Nations High Commissioner for Refugees"/>
    <s v="Yemen 2012"/>
    <s v="Yemen Humanitarian Response Plan 2012"/>
    <s v="YEM-12/S-NF/47476/R/120"/>
    <s v="Provision of Shelter, NFIs and CCCM Activities to IDPs and host communities in Conflict Affected Areas North, South and Central West"/>
    <n v="2012"/>
    <n v="2352907"/>
    <n v="0"/>
    <s v="Provision of Shelter, NFIs and CCCM Activities to IDPs and host communities in Conflict Affected Areas North, South and Central West (part of ECHO/YEM/BUD/2012/91007)"/>
    <n v="1903502"/>
    <s v="EUR"/>
    <d v="2012-04-18T00:00:00"/>
    <s v="SHELTER/NFI/CCCM"/>
    <s v="SHELTER AND NON-FOOD ITEMS"/>
    <s v="Yemen"/>
    <s v="Paid contribution"/>
    <s v="European Commission"/>
    <s v="European Commission"/>
    <s v="United Nations High Commissioner for Refugees"/>
    <s v="UN Agencies"/>
    <s v="UNHCR"/>
    <s v="Middle East"/>
    <s v="Yemen"/>
    <s v="Complex Emergency"/>
    <s v="Cash"/>
    <n v="181509"/>
    <m/>
    <s v="Donor and Agency"/>
    <d v="2012-12-18T11:43:00"/>
    <d v="2012-05-02T12:42:00"/>
    <n v="2012"/>
    <s v="Yemen"/>
    <s v="Appeal projects, not including sub-set"/>
    <n v="17575237"/>
    <d v="2012-01-01T00:00:00"/>
    <d v="2012-12-31T00:00:00"/>
    <s v="OTHER"/>
    <s v="LIFE SAVING"/>
    <s v="2a-The project is designed to contribute significantly to gender equality"/>
  </r>
  <r>
    <x v="14"/>
    <s v="World Food Programme"/>
    <s v="Yemen 2012"/>
    <s v="Yemen Humanitarian Response Plan 2012"/>
    <s v="YEM-12/CSS/47415/R/561"/>
    <s v="Air Passenger Service and Logistics Cluster Coordination in Support of the Humanitarian Response in Sa’adah"/>
    <n v="2012"/>
    <n v="286123"/>
    <n v="0"/>
    <s v="Air Passenger Service and Logistics Cluster Coordination in Support of the Humanitarian Response in Sa'ada (part of ECHO/YEM/BUD/2011/91009)"/>
    <n v="200000"/>
    <s v="EUR"/>
    <d v="2010-11-15T00:00:00"/>
    <s v="LOGISTICS"/>
    <s v="COORDINATION AND SUPPORT SERVICES"/>
    <s v="Yemen"/>
    <s v="Paid contribution"/>
    <s v="European Commission"/>
    <s v="European Commission"/>
    <s v="World Food Programme"/>
    <s v="UN Agencies"/>
    <s v="WFP"/>
    <s v="Middle East"/>
    <s v="Yemen"/>
    <s v="Complex Emergency"/>
    <s v="Cash"/>
    <n v="172107"/>
    <m/>
    <s v="Donor and Agency"/>
    <d v="2012-01-13T15:46:00"/>
    <d v="2011-09-05T16:52:00"/>
    <n v="2012"/>
    <s v="Yemen"/>
    <s v="Appeal projects, not including sub-set"/>
    <n v="1120758"/>
    <d v="2012-01-01T00:00:00"/>
    <d v="2012-12-31T00:00:00"/>
    <s v="OTHER"/>
    <s v="TIME CRITICAL"/>
    <s v="4-Not applicable - Only used for very small number of projects, such as &quot;support services&quot;"/>
  </r>
  <r>
    <x v="14"/>
    <s v="World Food Programme"/>
    <s v="Yemen 2012"/>
    <s v="Yemen Humanitarian Response Plan 2012"/>
    <s v="YEM-12/F/47411/R/561"/>
    <s v="Emergency Food and Nutritional Support to Conflict-affected Populations in Yemen"/>
    <n v="2012"/>
    <n v="4549356"/>
    <n v="0"/>
    <s v="Emergency Food and Nutritional Support to Conflict-affected Populations in Yemen (part of ECHO/YEM/BUD/2011/91009)"/>
    <n v="3180000"/>
    <s v="EUR"/>
    <d v="2011-12-21T00:00:00"/>
    <s v="FOOD AND AGRICULTURE"/>
    <s v="FOOD"/>
    <s v="Yemen"/>
    <s v="Paid contribution"/>
    <s v="European Commission"/>
    <s v="European Commission"/>
    <s v="World Food Programme"/>
    <s v="UN Agencies"/>
    <s v="WFP"/>
    <s v="Middle East"/>
    <s v="Yemen"/>
    <s v="Complex Emergency"/>
    <s v="Cash"/>
    <n v="176751"/>
    <m/>
    <s v="Donor and Agency"/>
    <d v="2012-02-02T14:05:00"/>
    <d v="2012-01-13T15:44:00"/>
    <n v="2012"/>
    <s v="Yemen"/>
    <s v="Appeal projects, not including sub-set"/>
    <n v="94296128"/>
    <d v="2012-01-01T00:00:00"/>
    <d v="2012-12-31T00:00:00"/>
    <s v="OTHER"/>
    <s v="LIFE SAVING"/>
    <s v="2a-The project is designed to contribute significantly to gender equality"/>
  </r>
  <r>
    <x v="14"/>
    <s v="World Food Programme"/>
    <s v="Yemen 2012"/>
    <s v="Yemen Humanitarian Response Plan 2012"/>
    <s v="YEM-12/F/47411/R/561"/>
    <s v="Emergency Food and Nutritional Support to Conflict-affected Populations in Yemen"/>
    <n v="2012"/>
    <n v="6166220"/>
    <n v="0"/>
    <s v="Emergency Food and Nutritional Support to Conflict-affected Populations in Yemen (part of ECHO/YEM/BUD/2012/91009)"/>
    <n v="4600000"/>
    <s v="EUR"/>
    <d v="2012-03-08T00:00:00"/>
    <s v="FOOD AND AGRICULTURE"/>
    <s v="FOOD"/>
    <s v="Yemen"/>
    <s v="Paid contribution"/>
    <s v="European Commission"/>
    <s v="European Commission"/>
    <s v="World Food Programme"/>
    <s v="UN Agencies"/>
    <s v="WFP"/>
    <s v="Middle East"/>
    <s v="Yemen"/>
    <s v="Complex Emergency"/>
    <s v="Cash"/>
    <n v="178728"/>
    <m/>
    <s v="Donor and Agency"/>
    <d v="2012-05-21T15:07:00"/>
    <d v="2012-03-12T15:43:00"/>
    <n v="2012"/>
    <s v="Yemen"/>
    <s v="Appeal projects, not including sub-set"/>
    <n v="94296128"/>
    <d v="2012-01-01T00:00:00"/>
    <d v="2012-12-31T00:00:00"/>
    <s v="OTHER"/>
    <s v="LIFE SAVING"/>
    <s v="2a-The project is designed to contribute significantly to gender equality"/>
  </r>
  <r>
    <x v="14"/>
    <s v="World Food Programme"/>
    <s v="Yemen 2012"/>
    <s v="Yemen Humanitarian Response Plan 2012"/>
    <s v="YEM-12/H/47449/R/561"/>
    <s v="Nutritional Assistance to Conflict Affected Persons in Yemen"/>
    <n v="2012"/>
    <n v="536193"/>
    <n v="0"/>
    <s v="Nutritional Assistance to Conflict Affected Persons in Yemen (part of ECHO/YEM/BUD/2012/91009)"/>
    <n v="400000"/>
    <s v="EUR"/>
    <d v="2012-03-06T00:00:00"/>
    <s v="NUTRITION"/>
    <s v="HEALTH"/>
    <s v="Yemen"/>
    <s v="Paid contribution"/>
    <s v="European Commission"/>
    <s v="European Commission"/>
    <s v="World Food Programme"/>
    <s v="UN Agencies"/>
    <s v="WFP"/>
    <s v="Middle East"/>
    <s v="Yemen"/>
    <s v="Complex Emergency"/>
    <s v="Cash"/>
    <n v="181580"/>
    <m/>
    <s v="Donor and Agency"/>
    <d v="2012-05-21T15:10:00"/>
    <d v="2012-05-04T16:18:00"/>
    <n v="2012"/>
    <s v="Yemen"/>
    <s v="Appeal projects, not including sub-set"/>
    <n v="13720093"/>
    <d v="2012-01-01T00:00:00"/>
    <d v="2012-12-31T00:00:00"/>
    <s v="OTHER"/>
    <s v="LIFE SAVING"/>
    <s v="2a-The project is designed to contribute significantly to gender equality"/>
  </r>
  <r>
    <x v="15"/>
    <s v="International Committee of the Red Cross"/>
    <s v="Yemen 2012"/>
    <m/>
    <m/>
    <m/>
    <n v="2012"/>
    <n v="1048493"/>
    <n v="0"/>
    <s v="Aid to victims of conflict &amp; drought (Conflict in Yemen (including Somali refugees)"/>
    <n v="800000"/>
    <s v="EUR"/>
    <d v="2012-02-24T00:00:00"/>
    <m/>
    <s v="SECTOR NOT YET SPECIFIED"/>
    <s v="Yemen"/>
    <s v="Paid contribution"/>
    <s v="Finland"/>
    <s v="Finland"/>
    <s v="International Committee of the Red Cross"/>
    <s v="Red Cross / Red Crescent"/>
    <s v="ICRC"/>
    <s v="Middle East"/>
    <s v="Yemen"/>
    <s v="Complex Emergency"/>
    <s v="Cash"/>
    <n v="178617"/>
    <m/>
    <s v="Donor"/>
    <d v="2012-04-19T16:16:00"/>
    <d v="2012-03-07T15:39:00"/>
    <m/>
    <m/>
    <s v="Appeal projects, not including sub-set"/>
    <m/>
    <m/>
    <m/>
    <m/>
    <m/>
    <m/>
  </r>
  <r>
    <x v="15"/>
    <s v="United Nations Children's Fund"/>
    <s v="Yemen 2012"/>
    <s v="Yemen Humanitarian Response Plan 2012"/>
    <s v="YEM-12/SNYS/49543/R/124"/>
    <s v="Awaiting allocation to specific projects"/>
    <n v="2012"/>
    <n v="643501"/>
    <n v="0"/>
    <s v="Aid to victims of conflict &amp; drought in Yemen"/>
    <n v="500000"/>
    <s v="EUR"/>
    <d v="2012-10-19T00:00:00"/>
    <s v="CLUSTER NOT YET SPECIFIED"/>
    <s v="SECTOR NOT YET SPECIFIED"/>
    <s v="Yemen"/>
    <s v="Commitment"/>
    <s v="Finland"/>
    <s v="Finland"/>
    <s v="United Nations Children's Fund"/>
    <s v="UN Agencies"/>
    <s v="UNICEF"/>
    <s v="Middle East"/>
    <s v="Yemen"/>
    <s v="Complex Emergency"/>
    <s v="Cash"/>
    <n v="190448"/>
    <m/>
    <s v="Donor"/>
    <d v="2012-11-29T16:00:00"/>
    <d v="2012-11-29T15:59:00"/>
    <n v="2012"/>
    <s v="Yemen"/>
    <s v="Appeal projects, not including sub-set"/>
    <n v="0"/>
    <d v="2012-01-01T00:00:00"/>
    <d v="2012-12-31T00:00:00"/>
    <s v="NOT SPECIFIED"/>
    <s v="NOT SPECIFIED"/>
    <s v="3-Not Specified"/>
  </r>
  <r>
    <x v="15"/>
    <s v="United Nations High Commissioner for Refugees"/>
    <s v="Yemen 2012"/>
    <s v="Yemen Humanitarian Response Plan 2012"/>
    <s v="YEM-12/SNYS/49528/R/120"/>
    <s v="To be allocated to specific project/cluster"/>
    <n v="2012"/>
    <n v="2010724"/>
    <n v="0"/>
    <s v="To be allocated to specific project/cluster"/>
    <n v="1500000"/>
    <s v="EUR"/>
    <d v="2012-02-27T00:00:00"/>
    <s v="CLUSTER NOT YET SPECIFIED"/>
    <s v="SECTOR NOT YET SPECIFIED"/>
    <s v="Yemen"/>
    <s v="Paid contribution"/>
    <s v="Finland"/>
    <s v="Finland"/>
    <s v="United Nations High Commissioner for Refugees"/>
    <s v="UN Agencies"/>
    <s v="UNHCR"/>
    <s v="Middle East"/>
    <s v="Yemen"/>
    <s v="Complex Emergency"/>
    <s v="Cash"/>
    <n v="179103"/>
    <m/>
    <s v="Donor and Agency"/>
    <d v="2012-11-13T11:33:00"/>
    <d v="2012-03-20T11:50:00"/>
    <n v="2012"/>
    <s v="Yemen"/>
    <s v="Appeal projects, not including sub-set"/>
    <n v="0"/>
    <d v="2012-01-01T00:00:00"/>
    <d v="2012-12-31T00:00:00"/>
    <s v="NOT SPECIFIED"/>
    <s v="NOT SPECIFIED"/>
    <s v="3-Not Specified"/>
  </r>
  <r>
    <x v="15"/>
    <s v="World Food Programme"/>
    <s v="Yemen 2012"/>
    <s v="Yemen Humanitarian Response Plan 2012"/>
    <s v="YEM-12/F/47411/R/561"/>
    <s v="Emergency Food and Nutritional Support to Conflict-affected Populations in Yemen"/>
    <n v="2012"/>
    <n v="670242"/>
    <n v="0"/>
    <s v="Emergency Food and Nutritional Support to Conflict-affected Populations in Yemen"/>
    <n v="511395"/>
    <s v="EUR"/>
    <d v="2012-02-24T00:00:00"/>
    <s v="FOOD AND AGRICULTURE"/>
    <s v="FOOD"/>
    <s v="Yemen"/>
    <s v="Paid contribution"/>
    <s v="Finland"/>
    <s v="Finland"/>
    <s v="World Food Programme"/>
    <s v="UN Agencies"/>
    <s v="WFP"/>
    <s v="Middle East"/>
    <s v="Yemen"/>
    <s v="Complex Emergency"/>
    <s v="Cash"/>
    <n v="178866"/>
    <m/>
    <s v="Donor and Agency"/>
    <d v="2012-05-04T15:59:00"/>
    <d v="2012-03-14T16:01:00"/>
    <n v="2012"/>
    <s v="Yemen"/>
    <s v="Appeal projects, not including sub-set"/>
    <n v="94296128"/>
    <d v="2012-01-01T00:00:00"/>
    <d v="2012-12-31T00:00:00"/>
    <s v="OTHER"/>
    <s v="LIFE SAVING"/>
    <s v="2a-The project is designed to contribute significantly to gender equality"/>
  </r>
  <r>
    <x v="15"/>
    <s v="World Food Programme"/>
    <s v="Yemen 2012"/>
    <s v="Yemen Humanitarian Response Plan 2012"/>
    <s v="YEM-12/F/47411/R/561"/>
    <s v="Emergency Food and Nutritional Support to Conflict-affected Populations in Yemen"/>
    <n v="2012"/>
    <n v="682263"/>
    <n v="0"/>
    <s v="Emergency Food and Nutritional Support to Conflict-affected Populations in Yemen"/>
    <n v="511697"/>
    <s v="EUR"/>
    <d v="2011-12-07T00:00:00"/>
    <s v="FOOD AND AGRICULTURE"/>
    <s v="FOOD"/>
    <s v="Yemen"/>
    <s v="Paid contribution"/>
    <s v="Finland"/>
    <s v="Finland"/>
    <s v="World Food Programme"/>
    <s v="UN Agencies"/>
    <s v="WFP"/>
    <s v="Middle East"/>
    <s v="Yemen"/>
    <s v="Complex Emergency"/>
    <s v="Cash"/>
    <n v="175919"/>
    <m/>
    <s v="Donor and Agency"/>
    <d v="2012-05-04T15:57:00"/>
    <d v="2011-12-13T14:32:00"/>
    <n v="2012"/>
    <s v="Yemen"/>
    <s v="Appeal projects, not including sub-set"/>
    <n v="94296128"/>
    <d v="2012-01-01T00:00:00"/>
    <d v="2012-12-31T00:00:00"/>
    <s v="OTHER"/>
    <s v="LIFE SAVING"/>
    <s v="2a-The project is designed to contribute significantly to gender equality"/>
  </r>
  <r>
    <x v="15"/>
    <s v="World Food Programme"/>
    <s v="Yemen 2012"/>
    <s v="Yemen Humanitarian Response Plan 2012"/>
    <s v="YEM-12/H/47449/R/561"/>
    <s v="Nutritional Assistance to Conflict Affected Persons in Yemen"/>
    <n v="2012"/>
    <n v="670242"/>
    <n v="0"/>
    <s v="Nutritional Assistance to Conflict Affected Persons in Yemen"/>
    <n v="511395"/>
    <s v="EUR"/>
    <d v="2012-02-24T00:00:00"/>
    <s v="NUTRITION"/>
    <s v="HEALTH"/>
    <s v="Yemen"/>
    <s v="Paid contribution"/>
    <s v="Finland"/>
    <s v="Finland"/>
    <s v="World Food Programme"/>
    <s v="UN Agencies"/>
    <s v="WFP"/>
    <s v="Middle East"/>
    <s v="Yemen"/>
    <s v="Complex Emergency"/>
    <s v="Cash"/>
    <n v="181565"/>
    <m/>
    <s v="Donor and Agency"/>
    <d v="2012-05-04T16:00:00"/>
    <d v="2012-05-04T16:00:00"/>
    <n v="2012"/>
    <s v="Yemen"/>
    <s v="Appeal projects, not including sub-set"/>
    <n v="13720093"/>
    <d v="2012-01-01T00:00:00"/>
    <d v="2012-12-31T00:00:00"/>
    <s v="OTHER"/>
    <s v="LIFE SAVING"/>
    <s v="2a-The project is designed to contribute significantly to gender equality"/>
  </r>
  <r>
    <x v="16"/>
    <s v="French Red Cross"/>
    <s v="Yemen 2012"/>
    <m/>
    <m/>
    <m/>
    <n v="2012"/>
    <n v="125471"/>
    <n v="0"/>
    <s v="Aider les femmes vulnérables, notamment celles emprisonnées dans le pays, et leurs enfants"/>
    <n v="100000"/>
    <s v="EUR"/>
    <d v="2012-09-05T00:00:00"/>
    <m/>
    <s v="PROTECTION/HUMAN RIGHTS/RULE OF LAW"/>
    <s v="Yemen"/>
    <s v="Commitment"/>
    <s v="France"/>
    <s v="France"/>
    <s v="French Red Cross"/>
    <s v="Red Cross / Red Crescent"/>
    <s v="France RC"/>
    <s v="Middle East"/>
    <s v="Yemen"/>
    <s v="Complex Emergency"/>
    <s v="Cash"/>
    <n v="187586"/>
    <m/>
    <s v="Donor"/>
    <d v="2012-09-25T17:48:00"/>
    <d v="2012-09-25T17:47:00"/>
    <m/>
    <m/>
    <s v="Appeal projects, not including sub-set"/>
    <m/>
    <m/>
    <m/>
    <m/>
    <m/>
    <m/>
  </r>
  <r>
    <x v="16"/>
    <s v="French Red Cross"/>
    <s v="Yemen 2012"/>
    <m/>
    <m/>
    <m/>
    <n v="2012"/>
    <n v="128700"/>
    <n v="0"/>
    <s v="Améliorer les conditions de détention des femmes dans les prisons"/>
    <n v="100000"/>
    <s v="EUR"/>
    <d v="2012-10-23T00:00:00"/>
    <m/>
    <s v="PROTECTION/HUMAN RIGHTS/RULE OF LAW"/>
    <s v="Yemen"/>
    <s v="Commitment"/>
    <s v="France"/>
    <s v="France"/>
    <s v="French Red Cross"/>
    <s v="Red Cross / Red Crescent"/>
    <s v="France RC"/>
    <s v="Middle East"/>
    <s v="Yemen"/>
    <s v="Complex Emergency"/>
    <s v="Cash"/>
    <n v="192088"/>
    <m/>
    <s v="Donor"/>
    <d v="2013-02-01T12:51:00"/>
    <d v="2013-02-01T12:51:00"/>
    <m/>
    <m/>
    <s v="Appeal projects, not including sub-set"/>
    <m/>
    <m/>
    <m/>
    <m/>
    <m/>
    <m/>
  </r>
  <r>
    <x v="16"/>
    <s v="United Nations Children's Fund"/>
    <s v="Yemen 2012"/>
    <s v="Yemen Humanitarian Response Plan 2012"/>
    <s v="YEM-12/SNYS/49543/R/124"/>
    <s v="Awaiting allocation to specific projects"/>
    <n v="2012"/>
    <n v="70823"/>
    <n v="0"/>
    <s v="Distribuer des compléments alimentaires auprès de 1500 enfants souffrant de malnutrition aigüe sévère"/>
    <n v="56942"/>
    <s v="EUR"/>
    <d v="2012-07-01T00:00:00"/>
    <s v="CLUSTER NOT YET SPECIFIED"/>
    <s v="SECTOR NOT YET SPECIFIED"/>
    <s v="Yemen"/>
    <s v="Commitment"/>
    <s v="France"/>
    <s v="France"/>
    <s v="United Nations Children's Fund"/>
    <s v="UN Agencies"/>
    <s v="UNICEF"/>
    <s v="Middle East"/>
    <s v="Yemen"/>
    <s v="Complex Emergency"/>
    <s v="Cash"/>
    <n v="187588"/>
    <m/>
    <s v="Donor"/>
    <d v="2012-09-25T17:52:00"/>
    <d v="2012-09-25T17:51:00"/>
    <n v="2012"/>
    <s v="Yemen"/>
    <s v="Appeal projects, not including sub-set"/>
    <n v="0"/>
    <d v="2012-01-01T00:00:00"/>
    <d v="2012-12-31T00:00:00"/>
    <s v="NOT SPECIFIED"/>
    <s v="NOT SPECIFIED"/>
    <s v="3-Not Specified"/>
  </r>
  <r>
    <x v="16"/>
    <s v="United Nations High Commissioner for Refugees"/>
    <s v="Yemen 2012"/>
    <s v="Yemen Humanitarian Response Plan 2012"/>
    <s v="YEM-12/S-NF/47476/R/120"/>
    <s v="Provision of Shelter, NFIs and CCCM Activities to IDPs and host communities in Conflict Affected Areas North, South and Central West"/>
    <n v="2012"/>
    <n v="657894"/>
    <n v="0"/>
    <s v="Provision of Shelter, NFIs and CCCM Activities to IDPs and host communities in Conflict Affected Areas North, South and Central West_x000d__x000a__x000d__x000a_"/>
    <n v="500000"/>
    <s v="EUR"/>
    <d v="2012-04-30T00:00:00"/>
    <s v="SHELTER/NFI/CCCM"/>
    <s v="SHELTER AND NON-FOOD ITEMS"/>
    <s v="Yemen"/>
    <s v="Paid contribution"/>
    <s v="France"/>
    <s v="France"/>
    <s v="United Nations High Commissioner for Refugees"/>
    <s v="UN Agencies"/>
    <s v="UNHCR"/>
    <s v="Middle East"/>
    <s v="Yemen"/>
    <s v="Complex Emergency"/>
    <s v="Cash"/>
    <n v="181182"/>
    <m/>
    <s v="Donor and Agency"/>
    <d v="2012-09-25T17:45:00"/>
    <d v="2012-04-30T16:23:00"/>
    <n v="2012"/>
    <s v="Yemen"/>
    <s v="Appeal projects, not including sub-set"/>
    <n v="17575237"/>
    <d v="2012-01-01T00:00:00"/>
    <d v="2012-12-31T00:00:00"/>
    <s v="OTHER"/>
    <s v="LIFE SAVING"/>
    <s v="2a-The project is designed to contribute significantly to gender equality"/>
  </r>
  <r>
    <x v="16"/>
    <s v="World Food Programme"/>
    <s v="Yemen 2012"/>
    <s v="Yemen Humanitarian Response Plan 2012"/>
    <s v="YEM-12/F/47411/R/561"/>
    <s v="Emergency Food and Nutritional Support to Conflict-affected Populations in Yemen"/>
    <n v="2012"/>
    <n v="331125"/>
    <n v="0"/>
    <s v="Emergency Food and Nutritional Support to Conflict-affected Populations in Yemen"/>
    <n v="250000"/>
    <s v="EUR"/>
    <d v="2012-05-02T00:00:00"/>
    <s v="FOOD AND AGRICULTURE"/>
    <s v="FOOD"/>
    <s v="Yemen"/>
    <s v="Paid contribution"/>
    <s v="France"/>
    <s v="France"/>
    <s v="World Food Programme"/>
    <s v="UN Agencies"/>
    <s v="WFP"/>
    <s v="Middle East"/>
    <s v="Yemen"/>
    <s v="Complex Emergency"/>
    <s v="Cash"/>
    <n v="181568"/>
    <m/>
    <s v="Donor and Agency"/>
    <d v="2012-09-25T17:43:00"/>
    <d v="2012-05-04T16:02:00"/>
    <n v="2012"/>
    <s v="Yemen"/>
    <s v="Appeal projects, not including sub-set"/>
    <n v="94296128"/>
    <d v="2012-01-01T00:00:00"/>
    <d v="2012-12-31T00:00:00"/>
    <s v="OTHER"/>
    <s v="LIFE SAVING"/>
    <s v="2a-The project is designed to contribute significantly to gender equality"/>
  </r>
  <r>
    <x v="16"/>
    <s v="World Food Programme"/>
    <s v="Yemen 2012"/>
    <s v="Yemen Humanitarian Response Plan 2012"/>
    <s v="YEM-12/F/47413/R/561"/>
    <s v="Targeted Emergency Food Security Support for Severely Food Insecure Families"/>
    <n v="2012"/>
    <n v="621891"/>
    <n v="0"/>
    <s v="Targeted Emergency Food Security Support for Severely Food Insecure Families "/>
    <n v="500000"/>
    <s v="EUR"/>
    <d v="2012-08-27T00:00:00"/>
    <s v="FOOD AND AGRICULTURE"/>
    <s v="FOOD"/>
    <s v="Yemen"/>
    <s v="Paid contribution"/>
    <s v="France"/>
    <s v="France"/>
    <s v="World Food Programme"/>
    <s v="UN Agencies"/>
    <s v="WFP"/>
    <s v="Middle East"/>
    <s v="Yemen"/>
    <s v="Complex Emergency"/>
    <s v="Cash"/>
    <n v="186102"/>
    <m/>
    <s v="Donor and Agency"/>
    <d v="2012-09-13T12:19:00"/>
    <d v="2012-08-29T14:07:00"/>
    <n v="2012"/>
    <s v="Yemen"/>
    <s v="Appeal projects, not including sub-set"/>
    <n v="39769405"/>
    <d v="2012-01-01T00:00:00"/>
    <d v="2012-12-31T00:00:00"/>
    <s v="OTHER"/>
    <s v="LIFE SAVING"/>
    <s v="2a-The project is designed to contribute significantly to gender equality"/>
  </r>
  <r>
    <x v="17"/>
    <s v="Adventist Development and Relief Agency "/>
    <s v="Yemen 2012"/>
    <s v="Yemen Humanitarian Response Plan 2012"/>
    <s v="YEM-12/H/46665/6579"/>
    <s v="Mazrak III Medical Clinic_x0009__x0009__x0009_"/>
    <n v="2012"/>
    <n v="219876"/>
    <n v="0"/>
    <s v="Mazrak III Medical Clinic (VN05 321.50 YEM 03/12)"/>
    <n v="177000"/>
    <s v="EUR"/>
    <d v="2012-06-01T00:00:00"/>
    <s v="HEALTH"/>
    <s v="HEALTH"/>
    <s v="Yemen"/>
    <s v="Commitment"/>
    <s v="Germany"/>
    <s v="Germany"/>
    <s v="Adventist Development and Relief Agency "/>
    <s v="NGOs"/>
    <s v="ADRA "/>
    <s v="Middle East"/>
    <s v="Yemen"/>
    <s v="Complex Emergency"/>
    <s v="Cash"/>
    <n v="183067"/>
    <m/>
    <s v="Donor"/>
    <d v="2012-06-06T15:22:00"/>
    <d v="2012-06-06T15:20:00"/>
    <n v="2012"/>
    <s v="Yemen"/>
    <s v="Appeal projects, not including sub-set"/>
    <n v="391576"/>
    <d v="2012-04-01T00:00:00"/>
    <d v="2012-12-31T00:00:00"/>
    <s v="NORTH"/>
    <s v="TIME CRITICAL"/>
    <s v="2a-The project is designed to contribute significantly to gender equality"/>
  </r>
  <r>
    <x v="17"/>
    <s v="German Red Cross"/>
    <s v="Yemen 2012"/>
    <m/>
    <m/>
    <m/>
    <n v="2012"/>
    <n v="612745"/>
    <n v="0"/>
    <s v="Integrated Conflict Preparedness (BMZ-No.: 2012.1866.8)"/>
    <n v="500000"/>
    <s v="EUR"/>
    <d v="2012-08-23T00:00:00"/>
    <m/>
    <s v="COORDINATION AND SUPPORT SERVICES"/>
    <s v="Yemen"/>
    <s v="Commitment"/>
    <s v="Germany"/>
    <s v="Germany"/>
    <s v="German Red Cross"/>
    <s v="Red Cross / Red Crescent"/>
    <s v="Germany RC"/>
    <s v="Middle East"/>
    <s v="Yemen"/>
    <s v="Complex Emergency"/>
    <s v="Cash"/>
    <n v="188078"/>
    <m/>
    <s v="Donor"/>
    <d v="2012-10-09T10:56:00"/>
    <d v="2012-10-09T10:54:00"/>
    <m/>
    <m/>
    <s v="Appeal projects, not including sub-set"/>
    <m/>
    <m/>
    <m/>
    <m/>
    <m/>
    <m/>
  </r>
  <r>
    <x v="17"/>
    <s v="International Committee of the Red Cross"/>
    <s v="Yemen 2012"/>
    <m/>
    <m/>
    <m/>
    <n v="2012"/>
    <n v="2010724"/>
    <n v="0"/>
    <s v="Assistance and Protection activities in Yemen 2012 (VN05 321.50 YEM 01/12)"/>
    <n v="1500000"/>
    <s v="EUR"/>
    <d v="2012-03-28T00:00:00"/>
    <m/>
    <s v="PROTECTION/HUMAN RIGHTS/RULE OF LAW"/>
    <s v="Yemen"/>
    <s v="Commitment"/>
    <s v="Germany"/>
    <s v="Germany"/>
    <s v="International Committee of the Red Cross"/>
    <s v="Red Cross / Red Crescent"/>
    <s v="ICRC"/>
    <s v="Middle East"/>
    <s v="Yemen"/>
    <s v="Complex Emergency"/>
    <s v="Cash"/>
    <n v="179675"/>
    <m/>
    <s v="Donor"/>
    <d v="2012-03-30T15:48:00"/>
    <d v="2012-03-30T15:47:00"/>
    <m/>
    <m/>
    <s v="Appeal projects, not including sub-set"/>
    <m/>
    <m/>
    <m/>
    <m/>
    <m/>
    <m/>
  </r>
  <r>
    <x v="17"/>
    <s v="United Nations Development Programme"/>
    <s v="Yemen 2012"/>
    <s v="Yemen Humanitarian Response Plan 2012"/>
    <s v="YEM-12/MA/45626/R/776"/>
    <s v="Support to Elimination of landmines/ERW threats in the North"/>
    <n v="2012"/>
    <n v="685649"/>
    <n v="0"/>
    <s v="Protection of the civil population against mine threats, support and aid of the reintegration of mine victims and rehabilitation of mine cleared areas (VN05 440.70 YEM 01/12)"/>
    <n v="551262"/>
    <s v="EUR"/>
    <d v="2012-07-03T00:00:00"/>
    <s v="EARLY RECOVERY"/>
    <s v="MINE ACTION"/>
    <s v="Yemen"/>
    <s v="Commitment"/>
    <s v="Germany"/>
    <s v="Germany"/>
    <s v="United Nations Development Programme"/>
    <s v="UN Agencies"/>
    <s v="UNDP"/>
    <s v="Middle East"/>
    <s v="Yemen"/>
    <s v="Complex Emergency"/>
    <s v="Cash"/>
    <n v="184409"/>
    <m/>
    <s v="Donor"/>
    <d v="2012-12-13T15:33:00"/>
    <d v="2012-07-05T13:03:00"/>
    <n v="2012"/>
    <s v="Yemen"/>
    <s v="Appeal projects, not including sub-set"/>
    <n v="2878300"/>
    <d v="2012-01-01T00:00:00"/>
    <d v="2012-12-31T00:00:00"/>
    <s v="NORTH"/>
    <s v="LIFE SAVING"/>
    <s v="1-The project is designed to contribute in some limited way to gender equality"/>
  </r>
  <r>
    <x v="17"/>
    <s v="United Nations High Commissioner for Refugees"/>
    <s v="Yemen 2012"/>
    <s v="Yemen Humanitarian Response Plan 2012"/>
    <s v="YEM-12/S-NF/47476/R/120"/>
    <s v="Provision of Shelter, NFIs and CCCM Activities to IDPs and host communities in Conflict Affected Areas North, South and Central West"/>
    <n v="2012"/>
    <n v="664011"/>
    <n v="0"/>
    <s v="All IDPs have access to adequate shelter and non-food-items (VN05 321.50 YEM 02/12)"/>
    <n v="500000"/>
    <s v="EUR"/>
    <d v="2012-03-28T00:00:00"/>
    <s v="SHELTER/NFI/CCCM"/>
    <s v="SHELTER AND NON-FOOD ITEMS"/>
    <s v="Yemen"/>
    <s v="Paid contribution"/>
    <s v="Germany"/>
    <s v="Germany"/>
    <s v="United Nations High Commissioner for Refugees"/>
    <s v="UN Agencies"/>
    <s v="UNHCR"/>
    <s v="Middle East"/>
    <s v="Yemen"/>
    <s v="Complex Emergency"/>
    <s v="Cash"/>
    <n v="179667"/>
    <m/>
    <s v="Donor and Agency"/>
    <d v="2012-05-24T16:38:00"/>
    <d v="2012-03-30T15:01:00"/>
    <n v="2012"/>
    <s v="Yemen"/>
    <s v="Appeal projects, not including sub-set"/>
    <n v="17575237"/>
    <d v="2012-01-01T00:00:00"/>
    <d v="2012-12-31T00:00:00"/>
    <s v="OTHER"/>
    <s v="LIFE SAVING"/>
    <s v="2a-The project is designed to contribute significantly to gender equality"/>
  </r>
  <r>
    <x v="17"/>
    <s v="World Food Programme"/>
    <s v="Yemen 2012"/>
    <s v="Yemen Humanitarian Response Plan 2012"/>
    <s v="YEM-12/F/47411/R/561"/>
    <s v="Emergency Food and Nutritional Support to Conflict-affected Populations in Yemen"/>
    <n v="2012"/>
    <n v="664011"/>
    <n v="0"/>
    <s v="Emergency Food and Nutritional Support to Conflict-affected Populations in Yemen (BMZ-No.: 2012.1815.5)"/>
    <n v="500000"/>
    <s v="EUR"/>
    <d v="2012-04-17T00:00:00"/>
    <s v="FOOD AND AGRICULTURE"/>
    <s v="FOOD"/>
    <s v="Yemen"/>
    <s v="Paid contribution"/>
    <s v="Germany"/>
    <s v="Germany"/>
    <s v="World Food Programme"/>
    <s v="UN Agencies"/>
    <s v="WFP"/>
    <s v="Middle East"/>
    <s v="Yemen"/>
    <s v="Complex Emergency"/>
    <s v="Cash"/>
    <n v="180918"/>
    <m/>
    <s v="Donor and Agency"/>
    <d v="2012-05-04T15:37:00"/>
    <d v="2012-04-25T11:40:00"/>
    <n v="2012"/>
    <s v="Yemen"/>
    <s v="Appeal projects, not including sub-set"/>
    <n v="94296128"/>
    <d v="2012-01-01T00:00:00"/>
    <d v="2012-12-31T00:00:00"/>
    <s v="OTHER"/>
    <s v="LIFE SAVING"/>
    <s v="2a-The project is designed to contribute significantly to gender equality"/>
  </r>
  <r>
    <x v="17"/>
    <s v="World Food Programme"/>
    <s v="Yemen 2012"/>
    <s v="Yemen Humanitarian Response Plan 2012"/>
    <s v="YEM-12/F/47413/R/561"/>
    <s v="Targeted Emergency Food Security Support for Severely Food Insecure Families"/>
    <n v="2012"/>
    <n v="12345580"/>
    <n v="0"/>
    <s v="Targeted Emergency Food Security Support for Severely Food Insecure Famili"/>
    <s v=""/>
    <s v="USD"/>
    <d v="2011-11-16T00:00:00"/>
    <s v="FOOD AND AGRICULTURE"/>
    <s v="FOOD"/>
    <s v="Yemen"/>
    <s v="Paid contribution"/>
    <s v="Germany"/>
    <s v="Germany"/>
    <s v="World Food Programme"/>
    <s v="UN Agencies"/>
    <s v="WFP"/>
    <s v="Middle East"/>
    <s v="Yemen"/>
    <s v="Complex Emergency"/>
    <s v="Cash"/>
    <n v="175400"/>
    <m/>
    <s v="Agency"/>
    <d v="2014-09-03T14:31:00"/>
    <d v="2011-11-18T15:22:00"/>
    <n v="2012"/>
    <s v="Yemen"/>
    <s v="Appeal projects, not including sub-set"/>
    <n v="39769405"/>
    <d v="2012-01-01T00:00:00"/>
    <d v="2012-12-31T00:00:00"/>
    <s v="OTHER"/>
    <s v="LIFE SAVING"/>
    <s v="2a-The project is designed to contribute significantly to gender equality"/>
  </r>
  <r>
    <x v="17"/>
    <s v="World Food Programme"/>
    <s v="Yemen 2012"/>
    <s v="Yemen Humanitarian Response Plan 2012"/>
    <s v="YEM-12/H/47432/R/561"/>
    <s v="Targeted Emergency Nutrition Support to Vulnerable Groups in Yemen"/>
    <n v="2012"/>
    <n v="3985934"/>
    <n v="0"/>
    <s v="Targeted Emergency Nutrition Support to Vulnerable Groups in Yemen"/>
    <s v=""/>
    <s v="USD"/>
    <d v="2011-11-16T00:00:00"/>
    <s v="NUTRITION"/>
    <s v="HEALTH"/>
    <s v="Yemen"/>
    <s v="Paid contribution"/>
    <s v="Germany"/>
    <s v="Germany"/>
    <s v="World Food Programme"/>
    <s v="UN Agencies"/>
    <s v="WFP"/>
    <s v="Middle East"/>
    <s v="Yemen"/>
    <s v="Complex Emergency"/>
    <s v="Cash"/>
    <n v="176166"/>
    <m/>
    <s v="Agency"/>
    <d v="2011-12-21T12:05:00"/>
    <d v="2011-12-21T12:05:00"/>
    <n v="2012"/>
    <s v="Yemen"/>
    <s v="Appeal projects, not including sub-set"/>
    <n v="29196122"/>
    <d v="2012-01-01T00:00:00"/>
    <d v="2012-12-31T00:00:00"/>
    <s v="OTHER"/>
    <s v="LIFE SAVING"/>
    <s v="2a-The project is designed to contribute significantly to gender equality"/>
  </r>
  <r>
    <x v="75"/>
    <s v="International Committee of the Red Cross"/>
    <s v="Yemen 2012"/>
    <m/>
    <m/>
    <m/>
    <n v="2012"/>
    <n v="24845"/>
    <n v="0"/>
    <s v="To provide relief to people affected by conflict in Yemen"/>
    <n v="20000"/>
    <s v="EUR"/>
    <d v="2012-06-26T00:00:00"/>
    <m/>
    <s v="SECTOR NOT YET SPECIFIED"/>
    <s v="Yemen"/>
    <s v="Paid contribution"/>
    <s v="Hungary"/>
    <s v="Hungary"/>
    <s v="International Committee of the Red Cross"/>
    <s v="Red Cross / Red Crescent"/>
    <s v="ICRC"/>
    <s v="Middle East"/>
    <s v="Yemen"/>
    <s v="Complex Emergency"/>
    <s v="Cash"/>
    <n v="185419"/>
    <m/>
    <s v="Donor"/>
    <d v="2013-09-27T10:20:00"/>
    <d v="2012-08-02T17:37:00"/>
    <m/>
    <m/>
    <s v="Appeal projects, not including sub-set"/>
    <m/>
    <m/>
    <m/>
    <m/>
    <m/>
    <m/>
  </r>
  <r>
    <x v="64"/>
    <s v="World Food Programme"/>
    <s v="Yemen 2012"/>
    <s v="Yemen Humanitarian Response Plan 2012"/>
    <s v="YEM-12/F/47411/R/561"/>
    <s v="Emergency Food and Nutritional Support to Conflict-affected Populations in Yemen"/>
    <n v="2012"/>
    <n v="1241533"/>
    <n v="0"/>
    <s v="Emergency Food and Nutritional Support to Conflict-affected Populations in Yemen"/>
    <s v=""/>
    <s v="USD"/>
    <d v="2012-05-02T00:00:00"/>
    <s v="FOOD AND AGRICULTURE"/>
    <s v="FOOD"/>
    <s v="Yemen"/>
    <s v="Paid contribution"/>
    <s v="India"/>
    <s v="India"/>
    <s v="World Food Programme"/>
    <s v="UN Agencies"/>
    <s v="WFP"/>
    <s v="Middle East"/>
    <s v="Yemen"/>
    <s v="Complex Emergency"/>
    <s v="Cash"/>
    <n v="181566"/>
    <m/>
    <s v="Agency"/>
    <d v="2012-05-04T16:01:00"/>
    <d v="2012-05-04T16:01:00"/>
    <n v="2012"/>
    <s v="Yemen"/>
    <s v="Appeal projects, not including sub-set"/>
    <n v="94296128"/>
    <d v="2012-01-01T00:00:00"/>
    <d v="2012-12-31T00:00:00"/>
    <s v="OTHER"/>
    <s v="LIFE SAVING"/>
    <s v="2a-The project is designed to contribute significantly to gender equality"/>
  </r>
  <r>
    <x v="64"/>
    <s v="World Food Programme"/>
    <s v="Yemen 2012"/>
    <s v="Yemen Humanitarian Response Plan 2012"/>
    <s v="YEM-12/F/47416/R/561"/>
    <s v="Protracted Relief and Recovery Assistance for Refugees in Yemen"/>
    <n v="2012"/>
    <n v="687806"/>
    <n v="0"/>
    <s v="Protracted Relief and Recovery Assistance for Refugees in Yemen"/>
    <s v=""/>
    <s v="USD"/>
    <d v="2012-05-02T00:00:00"/>
    <s v="MULTI-SECTOR : REFUGEES, ASYLUM SEEKERS &amp; MIGRANTS"/>
    <s v="FOOD"/>
    <s v="Yemen"/>
    <s v="Paid contribution"/>
    <s v="India"/>
    <s v="India"/>
    <s v="World Food Programme"/>
    <s v="UN Agencies"/>
    <s v="WFP"/>
    <s v="Middle East"/>
    <s v="Yemen"/>
    <s v="Complex Emergency"/>
    <s v="Cash"/>
    <n v="181559"/>
    <m/>
    <s v="Agency"/>
    <d v="2012-05-04T15:40:00"/>
    <d v="2012-05-04T15:40:00"/>
    <n v="2012"/>
    <s v="Yemen"/>
    <s v="Appeal projects, not including sub-set"/>
    <n v="3203019"/>
    <d v="2012-01-01T00:00:00"/>
    <d v="2012-12-31T00:00:00"/>
    <s v="SOUTH"/>
    <s v="LIFE SAVING"/>
    <s v="2a-The project is designed to contribute significantly to gender equality"/>
  </r>
  <r>
    <x v="20"/>
    <s v="Emergency Response Fund (OCHA)"/>
    <s v="Yemen 2012"/>
    <s v="Yemen Humanitarian Response Plan 2012"/>
    <s v="YEM-12/SNYS/47401/8487"/>
    <s v="Emergency Response Fund for Yemen - projected needs $10 million (the figure shown for 'funding' is the unallocated balance of the fund) "/>
    <n v="2012"/>
    <n v="-333209"/>
    <n v="0"/>
    <s v="Balancing entry for fund allocation 178872"/>
    <m/>
    <s v="USD"/>
    <d v="2012-01-22T00:00:00"/>
    <s v="CLUSTER NOT YET SPECIFIED"/>
    <s v="SECTOR NOT YET SPECIFIED"/>
    <s v="Yemen"/>
    <s v="Paid contribution"/>
    <s v="International Organization for Migration"/>
    <s v="Allocation of unearmarked funds by UN agencies"/>
    <s v="Emergency Response Fund (OCHA)"/>
    <s v="UN Agencies"/>
    <s v="ERF (OCHA)"/>
    <s v="Middle East"/>
    <s v="Yemen"/>
    <s v="Complex Emergency"/>
    <s v="Cash"/>
    <n v="204031"/>
    <m/>
    <s v="Donor and Agency"/>
    <d v="2012-03-14T16:28:00"/>
    <d v="2012-03-14T16:28:00"/>
    <n v="2012"/>
    <s v="Yemen"/>
    <s v="Appeal projects, not including sub-set"/>
    <n v="0"/>
    <d v="2012-01-01T00:00:00"/>
    <d v="2012-12-31T00:00:00"/>
    <s v="NOT SPECIFIED"/>
    <s v="SUPPORT SERVICES"/>
    <s v="4-Not applicable - Only used for very small number of projects, such as &quot;support services&quot;"/>
  </r>
  <r>
    <x v="65"/>
    <s v="Emergency Response Fund (OCHA)"/>
    <s v="Yemen 2012"/>
    <s v="Yemen Humanitarian Response Plan 2012"/>
    <s v="YEM-12/SNYS/47401/8487"/>
    <s v="Emergency Response Fund for Yemen - projected needs $10 million (the figure shown for 'funding' is the unallocated balance of the fund) "/>
    <n v="2012"/>
    <n v="-242864"/>
    <n v="0"/>
    <s v="Balancing entry for fund allocation 182099"/>
    <m/>
    <s v="USD"/>
    <d v="2012-04-29T00:00:00"/>
    <s v="CLUSTER NOT YET SPECIFIED"/>
    <s v="SECTOR NOT YET SPECIFIED"/>
    <s v="Yemen"/>
    <s v="Commitment"/>
    <s v="International Relief and Development"/>
    <s v="Private (individuals &amp; organisations)"/>
    <s v="Emergency Response Fund (OCHA)"/>
    <s v="UN Agencies"/>
    <s v="ERF (OCHA)"/>
    <s v="Middle East"/>
    <s v="Yemen"/>
    <s v="Complex Emergency"/>
    <s v="Cash"/>
    <n v="184591"/>
    <m/>
    <s v="Donor"/>
    <d v="2012-05-21T16:20:00"/>
    <d v="2012-05-21T16:20:00"/>
    <n v="2012"/>
    <s v="Yemen"/>
    <s v="Appeal projects, not including sub-set"/>
    <n v="0"/>
    <d v="2012-01-01T00:00:00"/>
    <d v="2012-12-31T00:00:00"/>
    <s v="NOT SPECIFIED"/>
    <s v="SUPPORT SERVICES"/>
    <s v="4-Not applicable - Only used for very small number of projects, such as &quot;support services&quot;"/>
  </r>
  <r>
    <x v="66"/>
    <s v="Emergency Response Fund (OCHA)"/>
    <s v="Yemen 2012"/>
    <s v="Yemen Humanitarian Response Plan 2012"/>
    <s v="YEM-12/SNYS/47401/8487"/>
    <s v="Emergency Response Fund for Yemen - projected needs $10 million (the figure shown for 'funding' is the unallocated balance of the fund) "/>
    <n v="2012"/>
    <n v="-250856"/>
    <n v="0"/>
    <s v="Balancing entry for fund allocation 192538"/>
    <m/>
    <s v="USD"/>
    <d v="2012-07-10T00:00:00"/>
    <s v="CLUSTER NOT YET SPECIFIED"/>
    <s v="SECTOR NOT YET SPECIFIED"/>
    <s v="Yemen"/>
    <s v="Commitment"/>
    <s v="International Rescue Committee"/>
    <s v="Private (individuals &amp; organisations)"/>
    <s v="Emergency Response Fund (OCHA)"/>
    <s v="UN Agencies"/>
    <s v="ERF (OCHA)"/>
    <s v="Middle East"/>
    <s v="Yemen"/>
    <s v="Complex Emergency"/>
    <s v="Cash"/>
    <n v="192543"/>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66"/>
    <s v="Emergency Response Fund (OCHA)"/>
    <s v="Yemen 2012"/>
    <s v="Yemen Humanitarian Response Plan 2012"/>
    <s v="YEM-12/SNYS/47401/8487"/>
    <s v="Emergency Response Fund for Yemen - projected needs $10 million (the figure shown for 'funding' is the unallocated balance of the fund) "/>
    <n v="2012"/>
    <n v="-250054"/>
    <n v="0"/>
    <s v="Balancing entry for fund allocation 192536"/>
    <m/>
    <s v="USD"/>
    <d v="2012-09-12T00:00:00"/>
    <s v="CLUSTER NOT YET SPECIFIED"/>
    <s v="SECTOR NOT YET SPECIFIED"/>
    <s v="Yemen"/>
    <s v="Commitment"/>
    <s v="International Rescue Committee"/>
    <s v="Private (individuals &amp; organisations)"/>
    <s v="Emergency Response Fund (OCHA)"/>
    <s v="UN Agencies"/>
    <s v="ERF (OCHA)"/>
    <s v="Middle East"/>
    <s v="Yemen"/>
    <s v="Complex Emergency"/>
    <s v="Cash"/>
    <n v="192544"/>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21"/>
    <s v="Emergency Response Fund (OCHA)"/>
    <s v="Yemen 2012"/>
    <s v="Yemen Humanitarian Response Plan 2012"/>
    <s v="YEM-12/SNYS/47401/8487"/>
    <s v="Emergency Response Fund for Yemen - projected needs $10 million (the figure shown for 'funding' is the unallocated balance of the fund) "/>
    <n v="2012"/>
    <n v="-46710"/>
    <n v="0"/>
    <s v="Balancing entry for fund allocation 179283"/>
    <m/>
    <s v="USD"/>
    <d v="2012-03-02T00:00:00"/>
    <s v="CLUSTER NOT YET SPECIFIED"/>
    <s v="SECTOR NOT YET SPECIFIED"/>
    <s v="Yemen"/>
    <s v="Commitment"/>
    <s v="INTERSOS"/>
    <s v="Private (individuals &amp; organisations)"/>
    <s v="Emergency Response Fund (OCHA)"/>
    <s v="UN Agencies"/>
    <s v="ERF (OCHA)"/>
    <s v="Middle East"/>
    <s v="Yemen"/>
    <s v="Complex Emergency"/>
    <s v="Cash"/>
    <n v="204034"/>
    <m/>
    <s v="Donor"/>
    <d v="2012-03-22T14:57:00"/>
    <d v="2012-03-22T14:57:00"/>
    <n v="2012"/>
    <s v="Yemen"/>
    <s v="Appeal projects, not including sub-set"/>
    <n v="0"/>
    <d v="2012-01-01T00:00:00"/>
    <d v="2012-12-31T00:00:00"/>
    <s v="NOT SPECIFIED"/>
    <s v="SUPPORT SERVICES"/>
    <s v="4-Not applicable - Only used for very small number of projects, such as &quot;support services&quot;"/>
  </r>
  <r>
    <x v="21"/>
    <s v="Emergency Response Fund (OCHA)"/>
    <s v="Yemen 2012"/>
    <s v="Yemen Humanitarian Response Plan 2012"/>
    <s v="YEM-12/SNYS/47401/8487"/>
    <s v="Emergency Response Fund for Yemen - projected needs $10 million (the figure shown for 'funding' is the unallocated balance of the fund) "/>
    <n v="2012"/>
    <n v="-97750"/>
    <n v="0"/>
    <s v="Balancing entry for fund allocation 192540"/>
    <m/>
    <s v="USD"/>
    <d v="2012-12-17T00:00:00"/>
    <s v="CLUSTER NOT YET SPECIFIED"/>
    <s v="SECTOR NOT YET SPECIFIED"/>
    <s v="Yemen"/>
    <s v="Commitment"/>
    <s v="INTERSOS"/>
    <s v="Private (individuals &amp; organisations)"/>
    <s v="Emergency Response Fund (OCHA)"/>
    <s v="UN Agencies"/>
    <s v="ERF (OCHA)"/>
    <s v="Middle East"/>
    <s v="Yemen"/>
    <s v="Complex Emergency"/>
    <s v="Cash"/>
    <n v="192542"/>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67"/>
    <s v="Emergency Response Fund (OCHA)"/>
    <s v="Yemen 2012"/>
    <s v="Yemen Humanitarian Response Plan 2012"/>
    <s v="YEM-12/SNYS/47401/8487"/>
    <s v="Emergency Response Fund for Yemen - projected needs $10 million (the figure shown for 'funding' is the unallocated balance of the fund) "/>
    <n v="2012"/>
    <n v="264901"/>
    <n v="0"/>
    <s v="Emergency Response Fund for Yemen - projected needs $10 million (the figure shown for 'funding' is the unallocated balance of the fund)  (OCT 3876)"/>
    <n v="200000"/>
    <s v="EUR"/>
    <d v="2012-05-18T00:00:00"/>
    <s v="CLUSTER NOT YET SPECIFIED"/>
    <s v="SECTOR NOT YET SPECIFIED"/>
    <s v="Yemen"/>
    <s v="Paid contribution"/>
    <s v="Ireland"/>
    <s v="Ireland"/>
    <s v="Emergency Response Fund (OCHA)"/>
    <s v="UN Agencies"/>
    <s v="ERF (OCHA)"/>
    <s v="Middle East"/>
    <s v="Yemen"/>
    <s v="Complex Emergency"/>
    <s v="Cash"/>
    <n v="181498"/>
    <m/>
    <s v="Donor"/>
    <d v="2012-12-27T12:30:00"/>
    <d v="2012-05-01T16:47:00"/>
    <n v="2012"/>
    <s v="Yemen"/>
    <s v="Appeal projects, not including sub-set"/>
    <n v="0"/>
    <d v="2012-01-01T00:00:00"/>
    <d v="2012-12-31T00:00:00"/>
    <s v="NOT SPECIFIED"/>
    <s v="SUPPORT SERVICES"/>
    <s v="4-Not applicable - Only used for very small number of projects, such as &quot;support services&quot;"/>
  </r>
  <r>
    <x v="67"/>
    <s v="Emergency Response Fund (OCHA)"/>
    <s v="Yemen 2012"/>
    <s v="Yemen Humanitarian Response Plan 2012"/>
    <s v="YEM-12/SNYS/47401/8487"/>
    <s v="Emergency Response Fund for Yemen - projected needs $10 million (the figure shown for 'funding' is the unallocated balance of the fund) "/>
    <n v="2012"/>
    <n v="250941"/>
    <n v="0"/>
    <s v="Emergency Response Fund for Yemen - projected needs $10 million (the figure shown for 'funding' is the unallocated balance of the fund) [UNOCHA 1208 2nd tranche] (OCT 3957)"/>
    <n v="200000"/>
    <s v="EUR"/>
    <d v="2012-09-13T00:00:00"/>
    <s v="CLUSTER NOT YET SPECIFIED"/>
    <s v="SECTOR NOT YET SPECIFIED"/>
    <s v="Yemen"/>
    <s v="Paid contribution"/>
    <s v="Ireland"/>
    <s v="Ireland"/>
    <s v="Emergency Response Fund (OCHA)"/>
    <s v="UN Agencies"/>
    <s v="ERF (OCHA)"/>
    <s v="Middle East"/>
    <s v="Yemen"/>
    <s v="Complex Emergency"/>
    <s v="Cash"/>
    <n v="187000"/>
    <m/>
    <s v="Donor and Agency"/>
    <d v="2012-12-27T12:33:00"/>
    <d v="2012-09-07T17:21:00"/>
    <n v="2012"/>
    <s v="Yemen"/>
    <s v="Appeal projects, not including sub-set"/>
    <n v="0"/>
    <d v="2012-01-01T00:00:00"/>
    <d v="2012-12-31T00:00:00"/>
    <s v="NOT SPECIFIED"/>
    <s v="SUPPORT SERVICES"/>
    <s v="4-Not applicable - Only used for very small number of projects, such as &quot;support services&quot;"/>
  </r>
  <r>
    <x v="76"/>
    <s v="Various Recipients (details not yet provided)"/>
    <s v="Yemen 2012"/>
    <m/>
    <m/>
    <m/>
    <n v="2012"/>
    <n v="183780"/>
    <n v="0"/>
    <s v="Humanitarian flight on 24th March of 2012: Dispatch to Sana'a of humanitarian goods to assist people affected by the current humanitarian crisis in Yemen. 500 blankets, 32 tons of HEB and 3 IEHK Supplementary kit will be delivered to IOM, 500 blankets and"/>
    <n v="137100"/>
    <s v="EUR"/>
    <d v="2012-03-09T00:00:00"/>
    <m/>
    <s v="SHELTER AND NON-FOOD ITEMS"/>
    <s v="Yemen"/>
    <s v="Commitment"/>
    <s v="Italy"/>
    <s v="Italy"/>
    <s v="Various Recipients (details not yet provided)"/>
    <s v="Other"/>
    <s v="Various Recipients"/>
    <s v="Middle East"/>
    <s v="Yemen"/>
    <s v="Complex Emergency"/>
    <s v="InKind"/>
    <n v="179538"/>
    <m/>
    <s v="Donor"/>
    <d v="2012-03-28T15:03:00"/>
    <d v="2012-03-28T15:02:00"/>
    <m/>
    <m/>
    <s v="Appeal projects, not including sub-set"/>
    <m/>
    <m/>
    <m/>
    <m/>
    <m/>
    <m/>
  </r>
  <r>
    <x v="23"/>
    <s v="United Nations Children's Fund"/>
    <s v="Yemen 2012"/>
    <s v="Yemen Humanitarian Response Plan 2012"/>
    <s v="YEM-12/E/51240/R/124"/>
    <s v="Facilitate Access to Safe, Secure and Protective learning environment for 180,000 IDP and vulnerable children in conflict affected areas."/>
    <n v="2012"/>
    <n v="1131360"/>
    <n v="0"/>
    <s v="Facilitate Access to Safe, Secure and Protective learning environment for 180,000 IDP and vulnerable children in conflict affected areas. "/>
    <s v=""/>
    <s v="USD"/>
    <d v="2012-03-06T00:00:00"/>
    <s v="EDUCATION"/>
    <s v="EDUCATION"/>
    <s v="Yemen"/>
    <s v="Paid contribution"/>
    <s v="Japan"/>
    <s v="Japan"/>
    <s v="United Nations Children's Fund"/>
    <s v="UN Agencies"/>
    <s v="UNICEF"/>
    <s v="Middle East"/>
    <s v="Yemen"/>
    <s v="Complex Emergency"/>
    <s v="Cash"/>
    <n v="178746"/>
    <m/>
    <s v="Donor and Agency"/>
    <d v="2012-07-23T16:01:00"/>
    <d v="2012-03-13T10:24:00"/>
    <n v="2012"/>
    <s v="Yemen"/>
    <s v="Appeal projects, not including sub-set"/>
    <n v="6076000"/>
    <d v="2012-07-01T00:00:00"/>
    <d v="2012-12-31T00:00:00"/>
    <s v="OTHER"/>
    <s v="TIME CRITICAL"/>
    <s v="2b-The principal purpose of the project is to advance gender equality"/>
  </r>
  <r>
    <x v="23"/>
    <s v="United Nations Children's Fund"/>
    <s v="Yemen 2012"/>
    <s v="Yemen Humanitarian Response Plan 2012"/>
    <s v="YEM-12/E/51382/R/124"/>
    <s v="Improve Quality of Learning for 500,000 IDPs, marginalized and disadvantaged children"/>
    <n v="2012"/>
    <n v="500000"/>
    <n v="0"/>
    <s v="Improve Quality of Learning for 500,000 IDPs, marginalized and disadvantaged children"/>
    <s v=""/>
    <s v="USD"/>
    <d v="2012-03-06T00:00:00"/>
    <s v="EDUCATION"/>
    <s v="EDUCATION"/>
    <s v="Yemen"/>
    <s v="Paid contribution"/>
    <s v="Japan"/>
    <s v="Japan"/>
    <s v="United Nations Children's Fund"/>
    <s v="UN Agencies"/>
    <s v="UNICEF"/>
    <s v="Middle East"/>
    <s v="Yemen"/>
    <s v="Complex Emergency"/>
    <s v="Cash"/>
    <n v="181630"/>
    <m/>
    <s v="Donor and Agency"/>
    <d v="2012-07-23T16:04:00"/>
    <d v="2012-05-07T17:09:00"/>
    <n v="2012"/>
    <s v="Yemen"/>
    <s v="Appeal projects, not including sub-set"/>
    <n v="6200000"/>
    <d v="2012-07-01T00:00:00"/>
    <d v="2012-12-31T00:00:00"/>
    <s v="OTHER"/>
    <s v="TIME CRITICAL"/>
    <s v="2b-The principal purpose of the project is to advance gender equality"/>
  </r>
  <r>
    <x v="23"/>
    <s v="United Nations Children's Fund"/>
    <s v="Yemen 2012"/>
    <s v="Yemen Humanitarian Response Plan 2012"/>
    <s v="YEM-12/H/45698/R/124"/>
    <s v="Containment of childhood morbidity and mortality through mass vaccination campaigns and outreach services for vulnerable populations"/>
    <n v="2012"/>
    <n v="813182"/>
    <n v="0"/>
    <s v="Support emergency health integrated outreach and immunization services for conflict and non- conflict affected populations in Northern, Central- Western and Southern Governorates"/>
    <s v=""/>
    <s v="USD"/>
    <d v="2012-03-06T00:00:00"/>
    <s v="HEALTH"/>
    <s v="HEALTH"/>
    <s v="Yemen"/>
    <s v="Paid contribution"/>
    <s v="Japan"/>
    <s v="Japan"/>
    <s v="United Nations Children's Fund"/>
    <s v="UN Agencies"/>
    <s v="UNICEF"/>
    <s v="Middle East"/>
    <s v="Yemen"/>
    <s v="Complex Emergency"/>
    <s v="Cash"/>
    <n v="181632"/>
    <m/>
    <s v="Donor and Agency"/>
    <d v="2012-05-07T17:10:00"/>
    <d v="2012-05-07T17:10:00"/>
    <n v="2012"/>
    <s v="Yemen"/>
    <s v="Appeal projects, not including sub-set"/>
    <n v="7127000"/>
    <d v="2012-01-01T00:00:00"/>
    <d v="2012-12-31T00:00:00"/>
    <s v="OTHER"/>
    <s v="LIFE SAVING"/>
    <s v="1-The project is designed to contribute in some limited way to gender equality"/>
  </r>
  <r>
    <x v="23"/>
    <s v="United Nations Children's Fund"/>
    <s v="Yemen 2012"/>
    <s v="Yemen Humanitarian Response Plan 2012"/>
    <s v="YEM-12/H/47287/R/124"/>
    <s v="Management of acute malnutrition (undernutrition) among under five girls and boys in Yemen with focus on emergency areas."/>
    <n v="2012"/>
    <n v="867314"/>
    <n v="0"/>
    <s v="Management of acute malnutrition among children under five in Yemen with special focus on emergency areas. "/>
    <s v=""/>
    <s v="USD"/>
    <d v="2012-03-06T00:00:00"/>
    <s v="NUTRITION"/>
    <s v="HEALTH"/>
    <s v="Yemen"/>
    <s v="Paid contribution"/>
    <s v="Japan"/>
    <s v="Japan"/>
    <s v="United Nations Children's Fund"/>
    <s v="UN Agencies"/>
    <s v="UNICEF"/>
    <s v="Middle East"/>
    <s v="Yemen"/>
    <s v="Complex Emergency"/>
    <s v="Cash"/>
    <n v="181633"/>
    <m/>
    <s v="Donor and Agency"/>
    <d v="2012-05-07T17:11:00"/>
    <d v="2012-05-07T17:11:00"/>
    <n v="2012"/>
    <s v="Yemen"/>
    <s v="Appeal projects, not including sub-set"/>
    <n v="24824000"/>
    <d v="2012-06-01T00:00:00"/>
    <d v="2013-05-31T00:00:00"/>
    <s v="OTHER"/>
    <s v="LIFE SAVING"/>
    <s v="2a-The project is designed to contribute significantly to gender equality"/>
  </r>
  <r>
    <x v="23"/>
    <s v="United Nations Children's Fund"/>
    <s v="Yemen 2012"/>
    <s v="Yemen Humanitarian Response Plan 2012"/>
    <s v="YEM-12/MA/47293/R/124"/>
    <s v="Mine Risk Education for conflict affected people and IDPs, including children in conflict affected areas in Yemen, including northern and southern governorates. "/>
    <n v="2012"/>
    <n v="535000"/>
    <n v="0"/>
    <s v="Mine Risk Education for conflict affected people and IDPs, including children in conflict affected areas in Yemen, including northern and southern governorates"/>
    <s v=""/>
    <s v="USD"/>
    <d v="2012-03-06T00:00:00"/>
    <s v="PROTECTION"/>
    <s v="MINE ACTION"/>
    <s v="Yemen"/>
    <s v="Paid contribution"/>
    <s v="Japan"/>
    <s v="Japan"/>
    <s v="United Nations Children's Fund"/>
    <s v="UN Agencies"/>
    <s v="UNICEF"/>
    <s v="Middle East"/>
    <s v="Yemen"/>
    <s v="Complex Emergency"/>
    <s v="Cash"/>
    <n v="181634"/>
    <m/>
    <s v="Donor and Agency"/>
    <d v="2012-07-23T16:50:00"/>
    <d v="2012-05-07T17:11:00"/>
    <n v="2012"/>
    <s v="Yemen"/>
    <s v="Appeal projects, not including sub-set"/>
    <n v="1200000"/>
    <d v="2012-01-01T00:00:00"/>
    <d v="2012-12-31T00:00:00"/>
    <s v="OTHER"/>
    <s v="TIME CRITICAL"/>
    <s v="0-No signs that gender issues were considered in project design"/>
  </r>
  <r>
    <x v="23"/>
    <s v="United Nations Children's Fund"/>
    <s v="Yemen 2012"/>
    <s v="Yemen Humanitarian Response Plan 2012"/>
    <s v="YEM-12/P-HR-RL/47271/124"/>
    <s v="Child Protection Sub-Cluster Preparedness and Coordination in nothern, southern, western and central governorates of Yemen"/>
    <n v="2012"/>
    <n v="290000"/>
    <n v="0"/>
    <s v="Child Protection Sub-Cluster Preparedness and Coordination in nothern, southern, western and central governorates of Yemen"/>
    <s v=""/>
    <s v="USD"/>
    <d v="2012-03-06T00:00:00"/>
    <s v="PROTECTION"/>
    <s v="PROTECTION/HUMAN RIGHTS/RULE OF LAW"/>
    <s v="Yemen"/>
    <s v="Paid contribution"/>
    <s v="Japan"/>
    <s v="Japan"/>
    <s v="United Nations Children's Fund"/>
    <s v="UN Agencies"/>
    <s v="UNICEF"/>
    <s v="Middle East"/>
    <s v="Yemen"/>
    <s v="Complex Emergency"/>
    <s v="Cash"/>
    <n v="181636"/>
    <m/>
    <s v="Donor and Agency"/>
    <d v="2012-07-23T16:51:00"/>
    <d v="2012-05-07T17:13:00"/>
    <n v="2012"/>
    <s v="Yemen"/>
    <s v="Appeal projects, not including sub-set"/>
    <n v="450000"/>
    <d v="2012-01-01T00:00:00"/>
    <d v="2012-12-31T00:00:00"/>
    <s v="OTHER"/>
    <s v="SUPPORT SERVICES"/>
    <s v="2a-The project is designed to contribute significantly to gender equality"/>
  </r>
  <r>
    <x v="23"/>
    <s v="United Nations Children's Fund"/>
    <s v="Yemen 2012"/>
    <s v="Yemen Humanitarian Response Plan 2012"/>
    <s v="YEM-12/P-HR-RL/47298/R/124"/>
    <s v="Protection of conflict/civil unrest affected and other vulnerable girls and boys from violence, abuse and exploitation in northern, southern, western and central governorates of Yemen"/>
    <n v="2012"/>
    <n v="967042"/>
    <n v="0"/>
    <s v="Protection of conflict/civil unrest affected and other vulnerable girls and boys from violence, abuse, exploitation and abuse in northern, southern, western and central governorates of Yemen"/>
    <s v=""/>
    <s v="USD"/>
    <d v="2012-03-06T00:00:00"/>
    <s v="PROTECTION"/>
    <s v="PROTECTION/HUMAN RIGHTS/RULE OF LAW"/>
    <s v="Yemen"/>
    <s v="Paid contribution"/>
    <s v="Japan"/>
    <s v="Japan"/>
    <s v="United Nations Children's Fund"/>
    <s v="UN Agencies"/>
    <s v="UNICEF"/>
    <s v="Middle East"/>
    <s v="Yemen"/>
    <s v="Complex Emergency"/>
    <s v="Cash"/>
    <n v="181638"/>
    <m/>
    <s v="Donor and Agency"/>
    <d v="2012-07-23T16:52:00"/>
    <d v="2012-05-07T17:14:00"/>
    <n v="2012"/>
    <s v="Yemen"/>
    <s v="Appeal projects, not including sub-set"/>
    <n v="4800000"/>
    <d v="2012-01-01T00:00:00"/>
    <d v="2012-12-31T00:00:00"/>
    <s v="OTHER"/>
    <s v="LIFE SAVING"/>
    <s v="2b-The principal purpose of the project is to advance gender equality"/>
  </r>
  <r>
    <x v="23"/>
    <s v="United Nations Children's Fund"/>
    <s v="Yemen 2012"/>
    <s v="Yemen Humanitarian Response Plan 2012"/>
    <s v="YEM-12/WS/47530/124"/>
    <s v="WASH cluster coordination, assessment, preparedness and capacity building"/>
    <n v="2012"/>
    <n v="250000"/>
    <n v="0"/>
    <s v="WASH cluster coordination, assessment, preparedness and capacity building"/>
    <s v=""/>
    <s v="USD"/>
    <d v="2012-03-06T00:00:00"/>
    <s v="WATER, SANITATION AND HYGIENE"/>
    <s v="WATER AND SANITATION"/>
    <s v="Yemen"/>
    <s v="Paid contribution"/>
    <s v="Japan"/>
    <s v="Japan"/>
    <s v="United Nations Children's Fund"/>
    <s v="UN Agencies"/>
    <s v="UNICEF"/>
    <s v="Middle East"/>
    <s v="Yemen"/>
    <s v="Complex Emergency"/>
    <s v="Cash"/>
    <n v="181639"/>
    <m/>
    <s v="Donor and Agency"/>
    <d v="2012-05-07T17:15:00"/>
    <d v="2012-05-07T17:15:00"/>
    <n v="2012"/>
    <s v="Yemen"/>
    <s v="Appeal projects, not including sub-set"/>
    <n v="723183"/>
    <d v="2012-01-01T00:00:00"/>
    <d v="2012-12-31T00:00:00"/>
    <s v="OTHER"/>
    <s v="TIME CRITICAL"/>
    <s v="2a-The project is designed to contribute significantly to gender equality"/>
  </r>
  <r>
    <x v="23"/>
    <s v="United Nations Children's Fund"/>
    <s v="Yemen 2012"/>
    <s v="Yemen Humanitarian Response Plan 2012"/>
    <s v="YEM-12/WS/47534/124"/>
    <s v="Emergency provision of WASH assistance to affected population in Sa’ada governorate"/>
    <n v="2012"/>
    <n v="350000"/>
    <n v="0"/>
    <s v="Emergency provision of WASH assistance to affected population in Sa’ada governorate"/>
    <s v=""/>
    <s v="USD"/>
    <d v="2012-03-06T00:00:00"/>
    <s v="WATER, SANITATION AND HYGIENE"/>
    <s v="WATER AND SANITATION"/>
    <s v="Yemen"/>
    <s v="Paid contribution"/>
    <s v="Japan"/>
    <s v="Japan"/>
    <s v="United Nations Children's Fund"/>
    <s v="UN Agencies"/>
    <s v="UNICEF"/>
    <s v="Middle East"/>
    <s v="Yemen"/>
    <s v="Complex Emergency"/>
    <s v="Cash"/>
    <n v="181640"/>
    <m/>
    <s v="Donor and Agency"/>
    <d v="2012-05-07T17:15:00"/>
    <d v="2012-05-07T17:15:00"/>
    <n v="2012"/>
    <s v="Yemen"/>
    <s v="Appeal projects, not including sub-set"/>
    <n v="3102280"/>
    <d v="2012-01-01T00:00:00"/>
    <d v="2011-12-31T00:00:00"/>
    <s v="NORTH"/>
    <s v="LIFE SAVING"/>
    <s v="2a-The project is designed to contribute significantly to gender equality"/>
  </r>
  <r>
    <x v="23"/>
    <s v="United Nations Children's Fund"/>
    <s v="Yemen 2012"/>
    <s v="Yemen Humanitarian Response Plan 2012"/>
    <s v="YEM-12/WS/47542/R/124"/>
    <s v="Emergency provision of WASH assistance to affected population in North (excluding Sa'ada) and central governorates of Yemen"/>
    <n v="2012"/>
    <n v="400000"/>
    <n v="0"/>
    <s v="Emergency provision of WASH assistance to affected population in North (excluding Sa'ada) and central governorates of Yemen"/>
    <s v=""/>
    <s v="USD"/>
    <d v="2012-03-06T00:00:00"/>
    <s v="WATER, SANITATION AND HYGIENE"/>
    <s v="WATER AND SANITATION"/>
    <s v="Yemen"/>
    <s v="Paid contribution"/>
    <s v="Japan"/>
    <s v="Japan"/>
    <s v="United Nations Children's Fund"/>
    <s v="UN Agencies"/>
    <s v="UNICEF"/>
    <s v="Middle East"/>
    <s v="Yemen"/>
    <s v="Complex Emergency"/>
    <s v="Cash"/>
    <n v="181641"/>
    <m/>
    <s v="Donor and Agency"/>
    <d v="2012-05-07T17:16:00"/>
    <d v="2012-05-07T17:16:00"/>
    <n v="2012"/>
    <s v="Yemen"/>
    <s v="Appeal projects, not including sub-set"/>
    <n v="10324086"/>
    <d v="2012-01-01T00:00:00"/>
    <d v="2012-12-31T00:00:00"/>
    <s v="OTHER"/>
    <s v="LIFE SAVING"/>
    <s v="2a-The project is designed to contribute significantly to gender equality"/>
  </r>
  <r>
    <x v="23"/>
    <s v="United Nations Children's Fund"/>
    <s v="Yemen 2012"/>
    <s v="Yemen Humanitarian Response Plan 2012"/>
    <s v="YEM-12/WS/47573/R/124"/>
    <s v="Emergency provision of WASH assistance to affected population in South governorates of Yemen"/>
    <n v="2012"/>
    <n v="496102"/>
    <n v="0"/>
    <s v="Emergency provision of WASH assistance to affected population in South governorates of Yemen"/>
    <s v=""/>
    <s v="USD"/>
    <d v="2012-03-06T00:00:00"/>
    <s v="WATER, SANITATION AND HYGIENE"/>
    <s v="WATER AND SANITATION"/>
    <s v="Yemen"/>
    <s v="Paid contribution"/>
    <s v="Japan"/>
    <s v="Japan"/>
    <s v="United Nations Children's Fund"/>
    <s v="UN Agencies"/>
    <s v="UNICEF"/>
    <s v="Middle East"/>
    <s v="Yemen"/>
    <s v="Complex Emergency"/>
    <s v="Cash"/>
    <n v="181642"/>
    <m/>
    <s v="Donor and Agency"/>
    <d v="2012-05-07T17:17:00"/>
    <d v="2012-05-07T17:17:00"/>
    <n v="2012"/>
    <s v="Yemen"/>
    <s v="Appeal projects, not including sub-set"/>
    <n v="7731462"/>
    <d v="2012-01-01T00:00:00"/>
    <d v="2012-12-31T00:00:00"/>
    <s v="SOUTH"/>
    <s v="LIFE SAVING"/>
    <s v="2a-The project is designed to contribute significantly to gender equality"/>
  </r>
  <r>
    <x v="23"/>
    <s v="United Nations High Commissioner for Refugees"/>
    <s v="Yemen 2012"/>
    <s v="Yemen Humanitarian Response Plan 2012"/>
    <s v="YEM-12/MS/47543/R/120"/>
    <s v="Provision of International Protection and assistance to refugees and Asylum Seekers in Yemen"/>
    <n v="2012"/>
    <n v="2395000"/>
    <n v="0"/>
    <s v="Provision of International Protection and assistance to refugees and Asylum Seekers in Yemen "/>
    <s v=""/>
    <s v="USD"/>
    <d v="2012-02-17T00:00:00"/>
    <s v="MULTI-SECTOR : REFUGEES, ASYLUM SEEKERS &amp; MIGRANTS"/>
    <s v="MULTI-SECTOR"/>
    <s v="Yemen"/>
    <s v="Paid contribution"/>
    <s v="Japan"/>
    <s v="Japan"/>
    <s v="United Nations High Commissioner for Refugees"/>
    <s v="UN Agencies"/>
    <s v="UNHCR"/>
    <s v="Middle East"/>
    <s v="Yemen"/>
    <s v="Complex Emergency"/>
    <s v="Cash"/>
    <n v="178706"/>
    <m/>
    <s v="Donor and Agency"/>
    <d v="2012-05-24T16:32:00"/>
    <d v="2012-03-09T21:23:00"/>
    <n v="2012"/>
    <s v="Yemen"/>
    <s v="Appeal projects, not including sub-set"/>
    <n v="34545320"/>
    <d v="2012-01-01T00:00:00"/>
    <d v="2012-12-31T00:00:00"/>
    <s v="OTHER"/>
    <s v="LIFE SAVING"/>
    <s v="2a-The project is designed to contribute significantly to gender equality"/>
  </r>
  <r>
    <x v="23"/>
    <s v="United Nations High Commissioner for Refugees"/>
    <s v="Yemen 2012"/>
    <s v="Yemen Humanitarian Response Plan 2012"/>
    <s v="YEM-12/S-NF/47476/R/120"/>
    <s v="Provision of Shelter, NFIs and CCCM Activities to IDPs and host communities in Conflict Affected Areas North, South and Central West"/>
    <n v="2012"/>
    <n v="2105000"/>
    <n v="0"/>
    <s v="Provision of Shelter, NFIs and CCCM Activities to IDPs and host communities in Conflict Affected Areas  "/>
    <s v=""/>
    <s v="USD"/>
    <d v="2012-02-17T00:00:00"/>
    <s v="SHELTER/NFI/CCCM"/>
    <s v="SHELTER AND NON-FOOD ITEMS"/>
    <s v="Yemen"/>
    <s v="Paid contribution"/>
    <s v="Japan"/>
    <s v="Japan"/>
    <s v="United Nations High Commissioner for Refugees"/>
    <s v="UN Agencies"/>
    <s v="UNHCR"/>
    <s v="Middle East"/>
    <s v="Yemen"/>
    <s v="Complex Emergency"/>
    <s v="Cash"/>
    <n v="180456"/>
    <m/>
    <s v="Donor and Agency"/>
    <d v="2012-05-24T16:32:00"/>
    <d v="2012-04-17T12:01:00"/>
    <n v="2012"/>
    <s v="Yemen"/>
    <s v="Appeal projects, not including sub-set"/>
    <n v="17575237"/>
    <d v="2012-01-01T00:00:00"/>
    <d v="2012-12-31T00:00:00"/>
    <s v="OTHER"/>
    <s v="LIFE SAVING"/>
    <s v="2a-The project is designed to contribute significantly to gender equality"/>
  </r>
  <r>
    <x v="23"/>
    <s v="United Nations High Commissioner for Refugees"/>
    <s v="Yemen 2012"/>
    <s v="Yemen Humanitarian Response Plan 2012"/>
    <s v="YEM-12/SNYS/49528/R/120"/>
    <s v="To be allocated to specific project/cluster"/>
    <n v="2012"/>
    <n v="378263"/>
    <n v="0"/>
    <s v="Support for UNHCR 2012 Global Appeal - Yemen_x000d__x000a_"/>
    <s v=""/>
    <s v="USD"/>
    <d v="2012-08-21T00:00:00"/>
    <s v="CLUSTER NOT YET SPECIFIED"/>
    <s v="SECTOR NOT YET SPECIFIED"/>
    <s v="Yemen"/>
    <s v="Paid contribution"/>
    <s v="Japan"/>
    <s v="Japan"/>
    <s v="United Nations High Commissioner for Refugees"/>
    <s v="UN Agencies"/>
    <s v="UNHCR"/>
    <s v="Middle East"/>
    <s v="Yemen"/>
    <s v="Complex Emergency"/>
    <s v="Cash"/>
    <n v="187212"/>
    <m/>
    <s v="Agency"/>
    <d v="2012-09-14T12:53:00"/>
    <d v="2012-09-14T12:53:00"/>
    <n v="2012"/>
    <s v="Yemen"/>
    <s v="Appeal projects, not including sub-set"/>
    <n v="0"/>
    <d v="2012-01-01T00:00:00"/>
    <d v="2012-12-31T00:00:00"/>
    <s v="NOT SPECIFIED"/>
    <s v="NOT SPECIFIED"/>
    <s v="3-Not Specified"/>
  </r>
  <r>
    <x v="23"/>
    <s v="World Food Programme"/>
    <s v="Yemen 2012"/>
    <s v="Yemen Humanitarian Response Plan 2012"/>
    <s v="YEM-12/F/47411/R/561"/>
    <s v="Emergency Food and Nutritional Support to Conflict-affected Populations in Yemen"/>
    <n v="2012"/>
    <n v="7500000"/>
    <n v="0"/>
    <s v="Food and nutrition support"/>
    <s v=""/>
    <s v="USD"/>
    <d v="2012-02-21T00:00:00"/>
    <s v="FOOD AND AGRICULTURE"/>
    <s v="FOOD"/>
    <s v="Yemen"/>
    <s v="Paid contribution"/>
    <s v="Japan"/>
    <s v="Japan"/>
    <s v="World Food Programme"/>
    <s v="UN Agencies"/>
    <s v="WFP"/>
    <s v="Middle East"/>
    <s v="Yemen"/>
    <s v="Complex Emergency"/>
    <s v="Cash"/>
    <n v="178705"/>
    <m/>
    <s v="Donor and Agency"/>
    <d v="2012-05-04T15:38:00"/>
    <d v="2012-03-09T21:14:00"/>
    <n v="2012"/>
    <s v="Yemen"/>
    <s v="Appeal projects, not including sub-set"/>
    <n v="94296128"/>
    <d v="2012-01-01T00:00:00"/>
    <d v="2012-12-31T00:00:00"/>
    <s v="OTHER"/>
    <s v="LIFE SAVING"/>
    <s v="2a-The project is designed to contribute significantly to gender equality"/>
  </r>
  <r>
    <x v="23"/>
    <s v="World Health Organization"/>
    <s v="Yemen 2012"/>
    <s v="Yemen Humanitarian Response Plan 2012"/>
    <s v="YEM-12/H/46622/R/122"/>
    <s v="Delivery of essential package of life saving health care services and revitalization of health services for IDPs, host and other affected communities"/>
    <n v="2012"/>
    <n v="2000000"/>
    <n v="0"/>
    <s v="Health care services for IDPs, host and other affected communities"/>
    <s v=""/>
    <s v="USD"/>
    <d v="2012-03-02T00:00:00"/>
    <s v="HEALTH"/>
    <s v="HEALTH"/>
    <s v="Yemen"/>
    <s v="Paid contribution"/>
    <s v="Japan"/>
    <s v="Japan"/>
    <s v="World Health Organization"/>
    <s v="UN Agencies"/>
    <s v="WHO"/>
    <s v="Middle East"/>
    <s v="Yemen"/>
    <s v="Complex Emergency"/>
    <s v="Cash"/>
    <n v="178704"/>
    <m/>
    <s v="Donor and Agency"/>
    <d v="2012-04-05T12:24:00"/>
    <d v="2012-03-09T21:11:00"/>
    <n v="2012"/>
    <s v="Yemen"/>
    <s v="Appeal projects, not including sub-set"/>
    <n v="17377837"/>
    <d v="2012-01-01T00:00:00"/>
    <d v="2012-12-31T00:00:00"/>
    <s v="OTHER"/>
    <s v="LIFE SAVING"/>
    <s v="2a-The project is designed to contribute significantly to gender equality"/>
  </r>
  <r>
    <x v="24"/>
    <s v="Emergency Response Fund (OCHA)"/>
    <s v="Yemen 2012"/>
    <s v="Yemen Humanitarian Response Plan 2012"/>
    <s v="YEM-12/SNYS/47401/8487"/>
    <s v="Emergency Response Fund for Yemen - projected needs $10 million (the figure shown for 'funding' is the unallocated balance of the fund) "/>
    <n v="2012"/>
    <n v="500000"/>
    <n v="0"/>
    <s v="Emergency Response Fund for Yemen - projected needs $10 million (the figure shown for 'funding' is the unallocated balance of the fund) [OCT 3896] {KGV/119/2012}"/>
    <s v=""/>
    <s v="USD"/>
    <d v="2012-07-06T00:00:00"/>
    <s v="CLUSTER NOT YET SPECIFIED"/>
    <s v="SECTOR NOT YET SPECIFIED"/>
    <s v="Yemen"/>
    <s v="Paid contribution"/>
    <s v="Korea, Republic of"/>
    <s v="Korea, Republic of"/>
    <s v="Emergency Response Fund (OCHA)"/>
    <s v="UN Agencies"/>
    <s v="ERF (OCHA)"/>
    <s v="Middle East"/>
    <s v="Yemen"/>
    <s v="Complex Emergency"/>
    <s v="Cash"/>
    <n v="182297"/>
    <m/>
    <s v="Donor and Agency"/>
    <d v="2012-12-27T12:31:00"/>
    <d v="2012-05-24T15:23:00"/>
    <n v="2012"/>
    <s v="Yemen"/>
    <s v="Appeal projects, not including sub-set"/>
    <n v="0"/>
    <d v="2012-01-01T00:00:00"/>
    <d v="2012-12-31T00:00:00"/>
    <s v="NOT SPECIFIED"/>
    <s v="SUPPORT SERVICES"/>
    <s v="4-Not applicable - Only used for very small number of projects, such as &quot;support services&quot;"/>
  </r>
  <r>
    <x v="24"/>
    <s v="United Nations Children's Fund"/>
    <s v="Yemen 2012"/>
    <s v="Yemen Humanitarian Response Plan 2012"/>
    <s v="YEM-12/E/51382/R/124"/>
    <s v="Improve Quality of Learning for 500,000 IDPs, marginalized and disadvantaged children"/>
    <n v="2012"/>
    <n v="200000"/>
    <n v="0"/>
    <s v="Improve Quality of Learning for 500,000 IDPs, marginalized and disadvantaged children"/>
    <s v=""/>
    <s v="USD"/>
    <d v="2012-11-05T00:00:00"/>
    <s v="EDUCATION"/>
    <s v="EDUCATION"/>
    <s v="Yemen"/>
    <s v="Commitment"/>
    <s v="Korea, Republic of"/>
    <s v="Korea, Republic of"/>
    <s v="United Nations Children's Fund"/>
    <s v="UN Agencies"/>
    <s v="UNICEF"/>
    <s v="Middle East"/>
    <s v="Yemen"/>
    <s v="Complex Emergency"/>
    <s v="Cash"/>
    <n v="190378"/>
    <m/>
    <s v="Agency"/>
    <d v="2012-11-26T12:46:00"/>
    <d v="2012-11-26T12:46:00"/>
    <n v="2012"/>
    <s v="Yemen"/>
    <s v="Appeal projects, not including sub-set"/>
    <n v="6200000"/>
    <d v="2012-07-01T00:00:00"/>
    <d v="2012-12-31T00:00:00"/>
    <s v="OTHER"/>
    <s v="TIME CRITICAL"/>
    <s v="2b-The principal purpose of the project is to advance gender equality"/>
  </r>
  <r>
    <x v="24"/>
    <s v="United Nations Children's Fund"/>
    <s v="Yemen 2012"/>
    <s v="Yemen Humanitarian Response Plan 2012"/>
    <s v="YEM-12/H/47287/R/124"/>
    <s v="Management of acute malnutrition (undernutrition) among under five girls and boys in Yemen with focus on emergency areas."/>
    <n v="2012"/>
    <n v="300000"/>
    <n v="0"/>
    <s v="Management of acute malnutrition among children under five in Yemen with special focus on emergency areas. "/>
    <s v=""/>
    <s v="USD"/>
    <d v="2012-03-20T00:00:00"/>
    <s v="NUTRITION"/>
    <s v="HEALTH"/>
    <s v="Yemen"/>
    <s v="Paid contribution"/>
    <s v="Korea, Republic of"/>
    <s v="Korea, Republic of"/>
    <s v="United Nations Children's Fund"/>
    <s v="UN Agencies"/>
    <s v="UNICEF"/>
    <s v="Middle East"/>
    <s v="Yemen"/>
    <s v="Complex Emergency"/>
    <s v="Cash"/>
    <n v="179150"/>
    <m/>
    <s v="Donor and Agency"/>
    <d v="2012-05-07T16:23:00"/>
    <d v="2012-03-20T17:24:00"/>
    <n v="2012"/>
    <s v="Yemen"/>
    <s v="Appeal projects, not including sub-set"/>
    <n v="24824000"/>
    <d v="2012-06-01T00:00:00"/>
    <d v="2013-05-31T00:00:00"/>
    <s v="OTHER"/>
    <s v="LIFE SAVING"/>
    <s v="2a-The project is designed to contribute significantly to gender equality"/>
  </r>
  <r>
    <x v="77"/>
    <s v="Kuwait Red Crescent Society"/>
    <s v="Yemen 2012"/>
    <m/>
    <m/>
    <m/>
    <n v="2012"/>
    <n v="121142"/>
    <n v="0"/>
    <s v="Relief aid - Hadramout Yemen Campaign "/>
    <n v="34041"/>
    <s v="KWD"/>
    <d v="2012-12-31T00:00:00"/>
    <m/>
    <s v="SECTOR NOT YET SPECIFIED"/>
    <s v="Yemen"/>
    <s v="Paid contribution"/>
    <s v="Kuwait"/>
    <s v="Kuwait"/>
    <s v="Kuwait Red Crescent Society"/>
    <s v="Red Cross / Red Crescent"/>
    <s v="Kuwait RC"/>
    <s v="Middle East"/>
    <s v="Yemen"/>
    <s v="Complex Emergency"/>
    <s v="Cash"/>
    <n v="192820"/>
    <m/>
    <s v="Donor"/>
    <d v="2013-02-18T17:33:00"/>
    <d v="2013-02-18T17:33:00"/>
    <m/>
    <m/>
    <s v="Appeal projects, not including sub-set"/>
    <m/>
    <m/>
    <m/>
    <m/>
    <m/>
    <m/>
  </r>
  <r>
    <x v="78"/>
    <s v="World Health Organization"/>
    <s v="Yemen 2012"/>
    <s v="Yemen Humanitarian Response Plan 2012"/>
    <s v="YEM-12/H/46622/R/122"/>
    <s v="Delivery of essential package of life saving health care services and revitalization of health services for IDPs, host and other affected communities"/>
    <n v="2012"/>
    <n v="480000"/>
    <n v="0"/>
    <s v="WHO and LAS joint health humanitarian support to Yemen_x000d__x000a_"/>
    <s v=""/>
    <s v="USD"/>
    <d v="2012-06-01T00:00:00"/>
    <s v="HEALTH"/>
    <s v="HEALTH"/>
    <s v="Yemen"/>
    <s v="Paid contribution"/>
    <s v="League of Arab States"/>
    <s v="Allocation of unearmarked funds by IGOs"/>
    <s v="World Health Organization"/>
    <s v="UN Agencies"/>
    <s v="WHO"/>
    <s v="Middle East"/>
    <s v="Yemen"/>
    <s v="Complex Emergency"/>
    <s v="Cash"/>
    <n v="186155"/>
    <m/>
    <s v="Agency"/>
    <d v="2012-08-30T15:28:00"/>
    <d v="2012-08-30T15:28:00"/>
    <n v="2012"/>
    <s v="Yemen"/>
    <s v="Appeal projects, not including sub-set"/>
    <n v="17377837"/>
    <d v="2012-01-01T00:00:00"/>
    <d v="2012-12-31T00:00:00"/>
    <s v="OTHER"/>
    <s v="LIFE SAVING"/>
    <s v="2a-The project is designed to contribute significantly to gender equality"/>
  </r>
  <r>
    <x v="79"/>
    <s v="Office for the Coordination of Humanitarian Affairs"/>
    <s v="Yemen 2012"/>
    <s v="Yemen Humanitarian Response Plan 2012"/>
    <s v="YEM-12/CSS/47455/R/119"/>
    <s v="Strengthening Humanitarian Coordination and Advocacy in Yemen"/>
    <n v="2012"/>
    <n v="55127"/>
    <n v="0"/>
    <s v="Strengthening Humanitarian Coordination and Advocacy in Yemen  (OCT 3885)"/>
    <n v="50000"/>
    <s v="CHF"/>
    <d v="2012-05-15T00:00:00"/>
    <s v="COORDINATION AND SUPPORT SERVICES"/>
    <s v="COORDINATION AND SUPPORT SERVICES"/>
    <s v="Yemen"/>
    <s v="Paid contribution"/>
    <s v="Liechtenstein"/>
    <s v="Liechtenstein"/>
    <s v="Office for the Coordination of Humanitarian Affairs"/>
    <s v="UN Agencies"/>
    <s v="OCHA"/>
    <s v="Middle East"/>
    <s v="Yemen"/>
    <s v="Complex Emergency"/>
    <s v="Cash"/>
    <n v="182015"/>
    <m/>
    <s v="Donor and Agency"/>
    <d v="2012-11-16T17:49:00"/>
    <d v="2012-05-15T16:29:00"/>
    <n v="2012"/>
    <s v="Yemen"/>
    <s v="Appeal projects, not including sub-set"/>
    <n v="4802260"/>
    <d v="2012-01-01T00:00:00"/>
    <d v="2012-12-31T00:00:00"/>
    <s v="OTHER"/>
    <s v="SUPPORT SERVICES"/>
    <s v="2a-The project is designed to contribute significantly to gender equality"/>
  </r>
  <r>
    <x v="25"/>
    <s v="World Food Programme"/>
    <s v="Yemen 2012"/>
    <s v="Yemen Humanitarian Response Plan 2012"/>
    <s v="YEM-12/F/47413/R/561"/>
    <s v="Targeted Emergency Food Security Support for Severely Food Insecure Families"/>
    <n v="2012"/>
    <n v="393185"/>
    <n v="0"/>
    <s v="Emergency Food Security and Nutrition Support to the Vunerable Population (PRRO 200038)"/>
    <n v="300000"/>
    <s v="EUR"/>
    <d v="2012-09-21T00:00:00"/>
    <s v="FOOD AND AGRICULTURE"/>
    <s v="FOOD"/>
    <s v="Yemen"/>
    <s v="Paid contribution"/>
    <s v="Luxembourg"/>
    <s v="Luxembourg"/>
    <s v="World Food Programme"/>
    <s v="UN Agencies"/>
    <s v="WFP"/>
    <s v="Middle East"/>
    <s v="Yemen"/>
    <s v="Complex Emergency"/>
    <s v="Cash"/>
    <n v="187629"/>
    <m/>
    <s v="Donor and Agency"/>
    <d v="2012-10-24T12:36:00"/>
    <d v="2012-09-26T16:31:00"/>
    <n v="2012"/>
    <s v="Yemen"/>
    <s v="Appeal projects, not including sub-set"/>
    <n v="39769405"/>
    <d v="2012-01-01T00:00:00"/>
    <d v="2012-12-31T00:00:00"/>
    <s v="OTHER"/>
    <s v="LIFE SAVING"/>
    <s v="2a-The project is designed to contribute significantly to gender equality"/>
  </r>
  <r>
    <x v="68"/>
    <s v="Emergency Response Fund (OCHA)"/>
    <s v="Yemen 2012"/>
    <s v="Yemen Humanitarian Response Plan 2012"/>
    <s v="YEM-12/SNYS/47401/8487"/>
    <s v="Emergency Response Fund for Yemen - projected needs $10 million (the figure shown for 'funding' is the unallocated balance of the fund) "/>
    <n v="2012"/>
    <n v="-282813"/>
    <n v="0"/>
    <s v="Balancing entry for fund allocation 192528"/>
    <m/>
    <s v="USD"/>
    <d v="2012-12-23T00:00:00"/>
    <s v="CLUSTER NOT YET SPECIFIED"/>
    <s v="SECTOR NOT YET SPECIFIED"/>
    <s v="Yemen"/>
    <s v="Commitment"/>
    <s v="Medical Emergency Relief International"/>
    <s v="Private (individuals &amp; organisations)"/>
    <s v="Emergency Response Fund (OCHA)"/>
    <s v="UN Agencies"/>
    <s v="ERF (OCHA)"/>
    <s v="Middle East"/>
    <s v="Yemen"/>
    <s v="Complex Emergency"/>
    <s v="Cash"/>
    <n v="192529"/>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69"/>
    <s v="Emergency Response Fund (OCHA)"/>
    <s v="Yemen 2012"/>
    <s v="Yemen Humanitarian Response Plan 2012"/>
    <s v="YEM-12/SNYS/47401/8487"/>
    <s v="Emergency Response Fund for Yemen - projected needs $10 million (the figure shown for 'funding' is the unallocated balance of the fund) "/>
    <n v="2012"/>
    <n v="-171129"/>
    <n v="0"/>
    <s v="Balancing entry for fund allocation 179277"/>
    <m/>
    <s v="USD"/>
    <d v="2012-03-14T00:00:00"/>
    <s v="CLUSTER NOT YET SPECIFIED"/>
    <s v="SECTOR NOT YET SPECIFIED"/>
    <s v="Yemen"/>
    <s v="Commitment"/>
    <s v="Mercy Corps "/>
    <s v="Private (individuals &amp; organisations)"/>
    <s v="Emergency Response Fund (OCHA)"/>
    <s v="UN Agencies"/>
    <s v="ERF (OCHA)"/>
    <s v="Middle East"/>
    <s v="Yemen"/>
    <s v="Complex Emergency"/>
    <s v="Cash"/>
    <n v="188896"/>
    <m/>
    <s v="Donor"/>
    <d v="2012-03-22T14:57:00"/>
    <d v="2012-03-22T14:57:00"/>
    <n v="2012"/>
    <s v="Yemen"/>
    <s v="Appeal projects, not including sub-set"/>
    <n v="0"/>
    <d v="2012-01-01T00:00:00"/>
    <d v="2012-12-31T00:00:00"/>
    <s v="NOT SPECIFIED"/>
    <s v="SUPPORT SERVICES"/>
    <s v="4-Not applicable - Only used for very small number of projects, such as &quot;support services&quot;"/>
  </r>
  <r>
    <x v="69"/>
    <s v="Emergency Response Fund (OCHA)"/>
    <s v="Yemen 2012"/>
    <s v="Yemen Humanitarian Response Plan 2012"/>
    <s v="YEM-12/SNYS/47401/8487"/>
    <s v="Emergency Response Fund for Yemen - projected needs $10 million (the figure shown for 'funding' is the unallocated balance of the fund) "/>
    <n v="2012"/>
    <n v="-216150"/>
    <n v="0"/>
    <s v="Balancing entry for fund allocation 178712"/>
    <m/>
    <s v="USD"/>
    <d v="2012-07-02T00:00:00"/>
    <s v="CLUSTER NOT YET SPECIFIED"/>
    <s v="SECTOR NOT YET SPECIFIED"/>
    <s v="Yemen"/>
    <s v="Paid contribution"/>
    <s v="Mercy Corps "/>
    <s v="Private (individuals &amp; organisations)"/>
    <s v="Emergency Response Fund (OCHA)"/>
    <s v="UN Agencies"/>
    <s v="ERF (OCHA)"/>
    <s v="Middle East"/>
    <s v="Yemen"/>
    <s v="Complex Emergency"/>
    <s v="Cash"/>
    <n v="204036"/>
    <m/>
    <s v="Donor"/>
    <d v="2012-03-12T14:18:00"/>
    <d v="2012-03-12T14:18:00"/>
    <n v="2012"/>
    <s v="Yemen"/>
    <s v="Appeal projects, not including sub-set"/>
    <n v="0"/>
    <d v="2012-01-01T00:00:00"/>
    <d v="2012-12-31T00:00:00"/>
    <s v="NOT SPECIFIED"/>
    <s v="SUPPORT SERVICES"/>
    <s v="4-Not applicable - Only used for very small number of projects, such as &quot;support services&quot;"/>
  </r>
  <r>
    <x v="69"/>
    <s v="Emergency Response Fund (OCHA)"/>
    <s v="Yemen 2012"/>
    <s v="Yemen Humanitarian Response Plan 2012"/>
    <s v="YEM-12/SNYS/47401/8487"/>
    <s v="Emergency Response Fund for Yemen - projected needs $10 million (the figure shown for 'funding' is the unallocated balance of the fund) "/>
    <n v="2012"/>
    <n v="-340140"/>
    <n v="0"/>
    <s v="Balancing entry for fund allocation 178710"/>
    <m/>
    <s v="USD"/>
    <d v="2012-02-18T00:00:00"/>
    <s v="CLUSTER NOT YET SPECIFIED"/>
    <s v="SECTOR NOT YET SPECIFIED"/>
    <s v="Yemen"/>
    <s v="Paid contribution"/>
    <s v="Mercy Corps "/>
    <s v="Private (individuals &amp; organisations)"/>
    <s v="Emergency Response Fund (OCHA)"/>
    <s v="UN Agencies"/>
    <s v="ERF (OCHA)"/>
    <s v="Middle East"/>
    <s v="Yemen"/>
    <s v="Complex Emergency"/>
    <s v="Cash"/>
    <n v="188892"/>
    <m/>
    <s v="Donor"/>
    <d v="2012-03-12T14:18:00"/>
    <d v="2012-03-12T14:18:00"/>
    <n v="2012"/>
    <s v="Yemen"/>
    <s v="Appeal projects, not including sub-set"/>
    <n v="0"/>
    <d v="2012-01-01T00:00:00"/>
    <d v="2012-12-31T00:00:00"/>
    <s v="NOT SPECIFIED"/>
    <s v="SUPPORT SERVICES"/>
    <s v="4-Not applicable - Only used for very small number of projects, such as &quot;support services&quot;"/>
  </r>
  <r>
    <x v="28"/>
    <s v="International Organization for Migration"/>
    <s v="Yemen 2012"/>
    <s v="Yemen Humanitarian Response Plan 2012"/>
    <s v="YEM-12/MS/47471/R/298"/>
    <s v="Humanitarian Assistance for Emergency Voluntary Return of Stranded Migrants Ex-Yemen"/>
    <n v="2012"/>
    <n v="1865672"/>
    <n v="0"/>
    <s v="Humanitarian Assistance for Emergency Voluntary Return of Stranded Migrants Ex-Yemen (24328 (DMH0115494)"/>
    <n v="1500000"/>
    <s v="EUR"/>
    <d v="2012-07-03T00:00:00"/>
    <s v="MULTI-SECTOR : REFUGEES, ASYLUM SEEKERS &amp; MIGRANTS"/>
    <s v="MULTI-SECTOR"/>
    <s v="Yemen"/>
    <s v="Paid contribution"/>
    <s v="Netherlands"/>
    <s v="Netherlands"/>
    <s v="International Organization for Migration"/>
    <s v="UN Agencies"/>
    <s v="IOM"/>
    <s v="Middle East"/>
    <s v="Yemen"/>
    <s v="Complex Emergency"/>
    <s v="Cash"/>
    <n v="184492"/>
    <m/>
    <s v="Donor and Agency"/>
    <d v="2012-11-12T11:25:00"/>
    <d v="2012-07-09T12:10:00"/>
    <n v="2012"/>
    <s v="Yemen"/>
    <s v="Appeal projects, not including sub-set"/>
    <n v="3111360"/>
    <d v="2012-07-01T00:00:00"/>
    <d v="2012-12-31T00:00:00"/>
    <s v="NORTH"/>
    <s v="LIFE SAVING"/>
    <s v="2a-The project is designed to contribute significantly to gender equality"/>
  </r>
  <r>
    <x v="28"/>
    <s v="International Organization for Migration"/>
    <s v="Yemen 2012"/>
    <s v="Yemen Humanitarian Response Plan 2012"/>
    <s v="YEM-12/MS/47666/298"/>
    <s v="Providing Life-saving Humanitarian and Protection Services for Vulnerable Migrants at Points of Arrival along the Southern and Western Coast of Yemen and in Detention Facilities"/>
    <n v="2012"/>
    <n v="277185"/>
    <n v="0"/>
    <s v="Providing Life-saving Humanitarian and Protection Services for Vulnerable Migrants at Points of Arrival along the Southern and Western Coast of Yemen and in Detention Facilities"/>
    <s v=""/>
    <s v="USD"/>
    <d v="2012-11-09T00:00:00"/>
    <s v="MULTI-SECTOR : REFUGEES, ASYLUM SEEKERS &amp; MIGRANTS"/>
    <s v="MULTI-SECTOR"/>
    <s v="Yemen"/>
    <s v="Paid contribution"/>
    <s v="Netherlands"/>
    <s v="Netherlands"/>
    <s v="International Organization for Migration"/>
    <s v="UN Agencies"/>
    <s v="IOM"/>
    <s v="Middle East"/>
    <s v="Yemen"/>
    <s v="Complex Emergency"/>
    <s v="Cash"/>
    <n v="189729"/>
    <m/>
    <s v="Agency"/>
    <d v="2012-11-12T11:36:00"/>
    <d v="2012-11-12T11:36:00"/>
    <n v="2012"/>
    <s v="Yemen"/>
    <s v="Appeal projects, not including sub-set"/>
    <n v="2442300"/>
    <d v="2012-01-01T00:00:00"/>
    <d v="2012-12-31T00:00:00"/>
    <s v="SOUTH"/>
    <s v="LIFE SAVING"/>
    <s v="2a-The project is designed to contribute significantly to gender equality"/>
  </r>
  <r>
    <x v="28"/>
    <s v="United Nations Children's Fund"/>
    <s v="Yemen 2012"/>
    <s v="Yemen Humanitarian Response Plan 2012"/>
    <s v="YEM-12/E/51240/R/124"/>
    <s v="Facilitate Access to Safe, Secure and Protective learning environment for 180,000 IDP and vulnerable children in conflict affected areas."/>
    <n v="2012"/>
    <n v="489306"/>
    <n v="0"/>
    <s v="Facilitate Access to Safe, Secure and Protective learning environment for 180,000 IDP and vulnerable children in conflict affected areas.   (24158 (DMH0115354)"/>
    <n v="342514"/>
    <s v="EUR"/>
    <d v="2012-05-29T00:00:00"/>
    <s v="EDUCATION"/>
    <s v="EDUCATION"/>
    <s v="Yemen"/>
    <s v="Paid contribution"/>
    <s v="Netherlands"/>
    <s v="Netherlands"/>
    <s v="United Nations Children's Fund"/>
    <s v="UN Agencies"/>
    <s v="UNICEF"/>
    <s v="Middle East"/>
    <s v="Yemen"/>
    <s v="Complex Emergency"/>
    <s v="Cash"/>
    <n v="184914"/>
    <m/>
    <s v="Donor and Agency"/>
    <d v="2012-07-23T16:58:00"/>
    <d v="2012-07-23T16:58:00"/>
    <n v="2012"/>
    <s v="Yemen"/>
    <s v="Appeal projects, not including sub-set"/>
    <n v="6076000"/>
    <d v="2012-07-01T00:00:00"/>
    <d v="2012-12-31T00:00:00"/>
    <s v="OTHER"/>
    <s v="TIME CRITICAL"/>
    <s v="2b-The principal purpose of the project is to advance gender equality"/>
  </r>
  <r>
    <x v="28"/>
    <s v="United Nations Children's Fund"/>
    <s v="Yemen 2012"/>
    <s v="Yemen Humanitarian Response Plan 2012"/>
    <s v="YEM-12/E/51382/R/124"/>
    <s v="Improve Quality of Learning for 500,000 IDPs, marginalized and disadvantaged children"/>
    <n v="2012"/>
    <n v="198306"/>
    <n v="0"/>
    <s v="Improve Quality of Learning for 500,000 IDPs, marginalized and disadvantaged children  (24158 (DMH0115354)"/>
    <n v="138814"/>
    <s v="EUR"/>
    <d v="2012-05-29T00:00:00"/>
    <s v="EDUCATION"/>
    <s v="EDUCATION"/>
    <s v="Yemen"/>
    <s v="Paid contribution"/>
    <s v="Netherlands"/>
    <s v="Netherlands"/>
    <s v="United Nations Children's Fund"/>
    <s v="UN Agencies"/>
    <s v="UNICEF"/>
    <s v="Middle East"/>
    <s v="Yemen"/>
    <s v="Complex Emergency"/>
    <s v="Cash"/>
    <n v="183176"/>
    <m/>
    <s v="Donor and Agency"/>
    <d v="2012-07-23T16:57:00"/>
    <d v="2012-06-11T16:03:00"/>
    <n v="2012"/>
    <s v="Yemen"/>
    <s v="Appeal projects, not including sub-set"/>
    <n v="6200000"/>
    <d v="2012-07-01T00:00:00"/>
    <d v="2012-12-31T00:00:00"/>
    <s v="OTHER"/>
    <s v="TIME CRITICAL"/>
    <s v="2b-The principal purpose of the project is to advance gender equality"/>
  </r>
  <r>
    <x v="28"/>
    <s v="United Nations Children's Fund"/>
    <s v="Yemen 2012"/>
    <s v="Yemen Humanitarian Response Plan 2012"/>
    <s v="YEM-12/H/45698/R/124"/>
    <s v="Containment of childhood morbidity and mortality through mass vaccination campaigns and outreach services for vulnerable populations"/>
    <n v="2012"/>
    <n v="189306"/>
    <n v="0"/>
    <s v="Containment of childhood morbidity and mortality through mass vaccination campaigns and outreach services for vulnerable populations    (24158 (DMH0115354)"/>
    <n v="132514"/>
    <s v="EUR"/>
    <d v="2012-05-29T00:00:00"/>
    <s v="HEALTH"/>
    <s v="HEALTH"/>
    <s v="Yemen"/>
    <s v="Paid contribution"/>
    <s v="Netherlands"/>
    <s v="Netherlands"/>
    <s v="United Nations Children's Fund"/>
    <s v="UN Agencies"/>
    <s v="UNICEF"/>
    <s v="Middle East"/>
    <s v="Yemen"/>
    <s v="Complex Emergency"/>
    <s v="Cash"/>
    <n v="184915"/>
    <m/>
    <s v="Donor and Agency"/>
    <d v="2012-07-23T17:00:00"/>
    <d v="2012-07-23T17:00:00"/>
    <n v="2012"/>
    <s v="Yemen"/>
    <s v="Appeal projects, not including sub-set"/>
    <n v="7127000"/>
    <d v="2012-01-01T00:00:00"/>
    <d v="2012-12-31T00:00:00"/>
    <s v="OTHER"/>
    <s v="LIFE SAVING"/>
    <s v="1-The project is designed to contribute in some limited way to gender equality"/>
  </r>
  <r>
    <x v="28"/>
    <s v="United Nations Children's Fund"/>
    <s v="Yemen 2012"/>
    <s v="Yemen Humanitarian Response Plan 2012"/>
    <s v="YEM-12/H/47287/R/124"/>
    <s v="Management of acute malnutrition (undernutrition) among under five girls and boys in Yemen with focus on emergency areas."/>
    <n v="2012"/>
    <n v="189306"/>
    <n v="0"/>
    <s v="Management of acute malnutrition (undernutrition) among under five girls and boys in Yemen with focus on emergency areas.    (24158 (DMH0115354)"/>
    <n v="132514"/>
    <s v="EUR"/>
    <d v="2012-05-29T00:00:00"/>
    <s v="NUTRITION"/>
    <s v="HEALTH"/>
    <s v="Yemen"/>
    <s v="Paid contribution"/>
    <s v="Netherlands"/>
    <s v="Netherlands"/>
    <s v="United Nations Children's Fund"/>
    <s v="UN Agencies"/>
    <s v="UNICEF"/>
    <s v="Middle East"/>
    <s v="Yemen"/>
    <s v="Complex Emergency"/>
    <s v="Cash"/>
    <n v="184916"/>
    <m/>
    <s v="Donor and Agency"/>
    <d v="2012-07-23T17:01:00"/>
    <d v="2012-07-23T17:01:00"/>
    <n v="2012"/>
    <s v="Yemen"/>
    <s v="Appeal projects, not including sub-set"/>
    <n v="24824000"/>
    <d v="2012-06-01T00:00:00"/>
    <d v="2013-05-31T00:00:00"/>
    <s v="OTHER"/>
    <s v="LIFE SAVING"/>
    <s v="2a-The project is designed to contribute significantly to gender equality"/>
  </r>
  <r>
    <x v="28"/>
    <s v="United Nations Children's Fund"/>
    <s v="Yemen 2012"/>
    <s v="Yemen Humanitarian Response Plan 2012"/>
    <s v="YEM-12/P-HR-RL/47298/R/124"/>
    <s v="Protection of conflict/civil unrest affected and other vulnerable girls and boys from violence, abuse and exploitation in northern, southern, western and central governorates of Yemen"/>
    <n v="2012"/>
    <n v="598307"/>
    <n v="0"/>
    <s v="Protection of conflict/civil unrest affected and other vulnerable girls and boys from violence, abuse and exploitation in northern, southern, western and central governorates of Yemen (24158 (DMH0115354)"/>
    <n v="418814"/>
    <s v="EUR"/>
    <d v="2012-05-29T00:00:00"/>
    <s v="PROTECTION"/>
    <s v="PROTECTION/HUMAN RIGHTS/RULE OF LAW"/>
    <s v="Yemen"/>
    <s v="Paid contribution"/>
    <s v="Netherlands"/>
    <s v="Netherlands"/>
    <s v="United Nations Children's Fund"/>
    <s v="UN Agencies"/>
    <s v="UNICEF"/>
    <s v="Middle East"/>
    <s v="Yemen"/>
    <s v="Complex Emergency"/>
    <s v="Cash"/>
    <n v="184917"/>
    <m/>
    <s v="Donor and Agency"/>
    <d v="2012-11-26T12:52:00"/>
    <d v="2012-07-23T17:03:00"/>
    <n v="2012"/>
    <s v="Yemen"/>
    <s v="Appeal projects, not including sub-set"/>
    <n v="4800000"/>
    <d v="2012-01-01T00:00:00"/>
    <d v="2012-12-31T00:00:00"/>
    <s v="OTHER"/>
    <s v="LIFE SAVING"/>
    <s v="2b-The principal purpose of the project is to advance gender equality"/>
  </r>
  <r>
    <x v="28"/>
    <s v="United Nations Children's Fund"/>
    <s v="Yemen 2012"/>
    <s v="Yemen Humanitarian Response Plan 2012"/>
    <s v="YEM-12/SNYS/49543/R/124"/>
    <s v="Awaiting allocation to specific projects"/>
    <n v="2012"/>
    <n v="2590674"/>
    <n v="0"/>
    <s v="(Additional) contribution to UNICEF emergency assistance in Yemen within the scope of the Humanitarian Response Plan Yemen 2012 (25017 (DSH0116225)"/>
    <n v="2000000"/>
    <s v="EUR"/>
    <d v="2012-11-29T00:00:00"/>
    <s v="CLUSTER NOT YET SPECIFIED"/>
    <s v="SECTOR NOT YET SPECIFIED"/>
    <s v="Yemen"/>
    <s v="Commitment"/>
    <s v="Netherlands"/>
    <s v="Netherlands"/>
    <s v="United Nations Children's Fund"/>
    <s v="UN Agencies"/>
    <s v="UNICEF"/>
    <s v="Middle East"/>
    <s v="Yemen"/>
    <s v="Complex Emergency"/>
    <s v="Cash"/>
    <n v="190731"/>
    <m/>
    <s v="Donor"/>
    <d v="2012-12-13T15:39:00"/>
    <d v="2012-12-13T15:38:00"/>
    <n v="2012"/>
    <s v="Yemen"/>
    <s v="Appeal projects, not including sub-set"/>
    <n v="0"/>
    <d v="2012-01-01T00:00:00"/>
    <d v="2012-12-31T00:00:00"/>
    <s v="NOT SPECIFIED"/>
    <s v="NOT SPECIFIED"/>
    <s v="3-Not Specified"/>
  </r>
  <r>
    <x v="28"/>
    <s v="United Nations Children's Fund"/>
    <s v="Yemen 2012"/>
    <s v="Yemen Humanitarian Response Plan 2012"/>
    <s v="YEM-12/WS/47542/R/124"/>
    <s v="Emergency provision of WASH assistance to affected population in North (excluding Sa'ada) and central governorates of Yemen"/>
    <n v="2012"/>
    <n v="289020"/>
    <n v="0"/>
    <s v="Emergency provision of WASH assistance to affected population in North (excluding Sa'ada) and central governorates of Yemen (24158 (DMH0115354)"/>
    <n v="202314"/>
    <s v="EUR"/>
    <d v="2012-05-29T00:00:00"/>
    <s v="WATER, SANITATION AND HYGIENE"/>
    <s v="WATER AND SANITATION"/>
    <s v="Yemen"/>
    <s v="Paid contribution"/>
    <s v="Netherlands"/>
    <s v="Netherlands"/>
    <s v="United Nations Children's Fund"/>
    <s v="UN Agencies"/>
    <s v="UNICEF"/>
    <s v="Middle East"/>
    <s v="Yemen"/>
    <s v="Complex Emergency"/>
    <s v="Cash"/>
    <n v="184918"/>
    <m/>
    <s v="Donor and Agency"/>
    <d v="2012-07-23T17:04:00"/>
    <d v="2012-07-23T17:04:00"/>
    <n v="2012"/>
    <s v="Yemen"/>
    <s v="Appeal projects, not including sub-set"/>
    <n v="10324086"/>
    <d v="2012-01-01T00:00:00"/>
    <d v="2012-12-31T00:00:00"/>
    <s v="OTHER"/>
    <s v="LIFE SAVING"/>
    <s v="2a-The project is designed to contribute significantly to gender equality"/>
  </r>
  <r>
    <x v="28"/>
    <s v="United Nations Children's Fund"/>
    <s v="Yemen 2012"/>
    <s v="Yemen Humanitarian Response Plan 2012"/>
    <s v="YEM-12/WS/47573/R/124"/>
    <s v="Emergency provision of WASH assistance to affected population in South governorates of Yemen"/>
    <n v="2012"/>
    <n v="189306"/>
    <n v="0"/>
    <s v="Emergency provision of WASH assistance to affected population in South governorates of Yemen  (24158 (DMH0115354)"/>
    <n v="132514"/>
    <s v="EUR"/>
    <d v="2012-05-29T00:00:00"/>
    <s v="WATER, SANITATION AND HYGIENE"/>
    <s v="WATER AND SANITATION"/>
    <s v="Yemen"/>
    <s v="Paid contribution"/>
    <s v="Netherlands"/>
    <s v="Netherlands"/>
    <s v="United Nations Children's Fund"/>
    <s v="UN Agencies"/>
    <s v="UNICEF"/>
    <s v="Middle East"/>
    <s v="Yemen"/>
    <s v="Complex Emergency"/>
    <s v="Cash"/>
    <n v="184919"/>
    <m/>
    <s v="Donor and Agency"/>
    <d v="2012-07-23T17:05:00"/>
    <d v="2012-07-23T17:05:00"/>
    <n v="2012"/>
    <s v="Yemen"/>
    <s v="Appeal projects, not including sub-set"/>
    <n v="7731462"/>
    <d v="2012-01-01T00:00:00"/>
    <d v="2012-12-31T00:00:00"/>
    <s v="SOUTH"/>
    <s v="LIFE SAVING"/>
    <s v="2a-The project is designed to contribute significantly to gender equality"/>
  </r>
  <r>
    <x v="29"/>
    <s v="Norwegian Refugee Council"/>
    <s v="Yemen 2012"/>
    <s v="Yemen Humanitarian Response Plan 2012"/>
    <s v="YEM-12/S-NF/51150/R/5834"/>
    <s v="NFI, Shelter and Latrine assistance to IDPs in settlements in North and South Yemen"/>
    <n v="2012"/>
    <n v="1650165"/>
    <n v="0"/>
    <s v="YEM-12/0001/NRC Yemen Program 2012 - NFI, Shelter and Latrine assistance to IDPs in settlements in North and South Yemen_x000d__x000a__x000d__x000a_"/>
    <n v="10000000"/>
    <s v="NOK"/>
    <d v="2012-07-04T00:00:00"/>
    <s v="SHELTER/NFI/CCCM"/>
    <s v="SHELTER AND NON-FOOD ITEMS"/>
    <s v="Yemen"/>
    <s v="Paid contribution"/>
    <s v="Norway"/>
    <s v="Norway"/>
    <s v="Norwegian Refugee Council"/>
    <s v="NGOs"/>
    <s v="NRC"/>
    <s v="Middle East"/>
    <s v="Yemen"/>
    <s v="Complex Emergency"/>
    <s v="Cash"/>
    <n v="184493"/>
    <m/>
    <s v="Donor"/>
    <d v="2012-10-24T14:22:00"/>
    <d v="2012-07-09T12:23:00"/>
    <n v="2012"/>
    <s v="Yemen"/>
    <s v="Appeal projects, not including sub-set"/>
    <n v="1595000"/>
    <d v="2012-04-01T00:00:00"/>
    <d v="2012-12-31T00:00:00"/>
    <s v="OTHER"/>
    <s v="LIFE SAVING"/>
    <s v="2a-The project is designed to contribute significantly to gender equality"/>
  </r>
  <r>
    <x v="30"/>
    <s v="Emergency Response Fund (OCHA)"/>
    <s v="Yemen 2012"/>
    <s v="Yemen Humanitarian Response Plan 2012"/>
    <s v="YEM-12/SNYS/47401/8487"/>
    <s v="Emergency Response Fund for Yemen - projected needs $10 million (the figure shown for 'funding' is the unallocated balance of the fund) "/>
    <n v="2012"/>
    <n v="-250000"/>
    <n v="0"/>
    <s v="Balancing entry for fund allocation 188908"/>
    <m/>
    <s v="USD"/>
    <d v="2012-08-26T00:00:00"/>
    <s v="CLUSTER NOT YET SPECIFIED"/>
    <s v="SECTOR NOT YET SPECIFIED"/>
    <s v="Yemen"/>
    <s v="Commitment"/>
    <s v="Norwegian Refugee Council"/>
    <s v="Private (individuals &amp; organisations)"/>
    <s v="Emergency Response Fund (OCHA)"/>
    <s v="UN Agencies"/>
    <s v="ERF (OCHA)"/>
    <s v="Middle East"/>
    <s v="Yemen"/>
    <s v="Complex Emergency"/>
    <s v="Cash"/>
    <n v="189252"/>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31"/>
    <s v="Emergency Response Fund (OCHA)"/>
    <s v="Yemen 2012"/>
    <s v="Yemen Humanitarian Response Plan 2012"/>
    <s v="YEM-12/SNYS/47401/8487"/>
    <s v="Emergency Response Fund for Yemen - projected needs $10 million (the figure shown for 'funding' is the unallocated balance of the fund) "/>
    <n v="2012"/>
    <n v="-249130"/>
    <n v="0"/>
    <s v="Balancing entry for fund allocation 181605"/>
    <m/>
    <s v="USD"/>
    <d v="2012-09-04T00:00:00"/>
    <s v="CLUSTER NOT YET SPECIFIED"/>
    <s v="SECTOR NOT YET SPECIFIED"/>
    <s v="Yemen"/>
    <s v="Commitment"/>
    <s v="Oxfam/Community Aid Abroad/Intermon/Novib"/>
    <s v="Private (individuals &amp; organisations)"/>
    <s v="Emergency Response Fund (OCHA)"/>
    <s v="UN Agencies"/>
    <s v="ERF (OCHA)"/>
    <s v="Middle East"/>
    <s v="Yemen"/>
    <s v="Complex Emergency"/>
    <s v="Cash"/>
    <n v="192521"/>
    <m/>
    <s v="Donor"/>
    <d v="2012-05-04T17:41:00"/>
    <d v="2012-05-04T17:41:00"/>
    <n v="2012"/>
    <s v="Yemen"/>
    <s v="Appeal projects, not including sub-set"/>
    <n v="0"/>
    <d v="2012-01-01T00:00:00"/>
    <d v="2012-12-31T00:00:00"/>
    <s v="NOT SPECIFIED"/>
    <s v="SUPPORT SERVICES"/>
    <s v="4-Not applicable - Only used for very small number of projects, such as &quot;support services&quot;"/>
  </r>
  <r>
    <x v="31"/>
    <s v="Emergency Response Fund (OCHA)"/>
    <s v="Yemen 2012"/>
    <s v="Yemen Humanitarian Response Plan 2012"/>
    <s v="YEM-12/SNYS/47401/8487"/>
    <s v="Emergency Response Fund for Yemen - projected needs $10 million (the figure shown for 'funding' is the unallocated balance of the fund) "/>
    <n v="2012"/>
    <n v="-180116"/>
    <n v="0"/>
    <s v="Balancing entry for fund allocation 181603"/>
    <m/>
    <s v="USD"/>
    <d v="2012-04-15T00:00:00"/>
    <s v="CLUSTER NOT YET SPECIFIED"/>
    <s v="SECTOR NOT YET SPECIFIED"/>
    <s v="Yemen"/>
    <s v="Commitment"/>
    <s v="Oxfam/Community Aid Abroad/Intermon/Novib"/>
    <s v="Private (individuals &amp; organisations)"/>
    <s v="Emergency Response Fund (OCHA)"/>
    <s v="UN Agencies"/>
    <s v="ERF (OCHA)"/>
    <s v="Middle East"/>
    <s v="Yemen"/>
    <s v="Complex Emergency"/>
    <s v="Cash"/>
    <n v="184397"/>
    <m/>
    <s v="Donor"/>
    <d v="2012-05-04T17:41:00"/>
    <d v="2012-05-04T17:41:00"/>
    <n v="2012"/>
    <s v="Yemen"/>
    <s v="Appeal projects, not including sub-set"/>
    <n v="0"/>
    <d v="2012-01-01T00:00:00"/>
    <d v="2012-12-31T00:00:00"/>
    <s v="NOT SPECIFIED"/>
    <s v="SUPPORT SERVICES"/>
    <s v="4-Not applicable - Only used for very small number of projects, such as &quot;support services&quot;"/>
  </r>
  <r>
    <x v="31"/>
    <s v="Emergency Response Fund (OCHA)"/>
    <s v="Yemen 2012"/>
    <s v="Yemen Humanitarian Response Plan 2012"/>
    <s v="YEM-12/SNYS/47401/8487"/>
    <s v="Emergency Response Fund for Yemen - projected needs $10 million (the figure shown for 'funding' is the unallocated balance of the fund) "/>
    <n v="2012"/>
    <n v="-237573"/>
    <n v="0"/>
    <s v="Balancing entry for fund allocation 188902"/>
    <m/>
    <s v="USD"/>
    <d v="2012-08-09T00:00:00"/>
    <s v="CLUSTER NOT YET SPECIFIED"/>
    <s v="SECTOR NOT YET SPECIFIED"/>
    <s v="Yemen"/>
    <s v="Commitment"/>
    <s v="Oxfam/Community Aid Abroad/Intermon/Novib"/>
    <s v="Private (individuals &amp; organisations)"/>
    <s v="Emergency Response Fund (OCHA)"/>
    <s v="UN Agencies"/>
    <s v="ERF (OCHA)"/>
    <s v="Middle East"/>
    <s v="Yemen"/>
    <s v="Complex Emergency"/>
    <s v="Cash"/>
    <n v="189242"/>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80"/>
    <s v="United Nations High Commissioner for Refugees"/>
    <s v="Yemen 2012"/>
    <s v="Yemen Humanitarian Response Plan 2012"/>
    <s v="YEM-12/S-NF/47476/R/120"/>
    <s v="Provision of Shelter, NFIs and CCCM Activities to IDPs and host communities in Conflict Affected Areas North, South and Central West"/>
    <n v="2012"/>
    <n v="61177"/>
    <n v="0"/>
    <s v="Provision of Shelter, NFIs and CCCM Activities to IDPs and host communities in Conflict Affected Areas North, South and Central West"/>
    <s v=""/>
    <s v="USD"/>
    <d v="2012-10-29T00:00:00"/>
    <s v="SHELTER/NFI/CCCM"/>
    <s v="SHELTER AND NON-FOOD ITEMS"/>
    <s v="Yemen"/>
    <s v="Paid contribution"/>
    <s v="Peace Building Fund"/>
    <s v="Allocation of unearmarked funds by UN agencies"/>
    <s v="United Nations High Commissioner for Refugees"/>
    <s v="UN Agencies"/>
    <s v="UNHCR"/>
    <s v="Middle East"/>
    <s v="Yemen"/>
    <s v="Complex Emergency"/>
    <s v="Cash"/>
    <n v="189717"/>
    <m/>
    <s v="Agency"/>
    <d v="2012-11-12T10:31:00"/>
    <d v="2012-11-12T10:31:00"/>
    <n v="2012"/>
    <s v="Yemen"/>
    <s v="Appeal projects, not including sub-set"/>
    <n v="17575237"/>
    <d v="2012-01-01T00:00:00"/>
    <d v="2012-12-31T00:00:00"/>
    <s v="OTHER"/>
    <s v="LIFE SAVING"/>
    <s v="2a-The project is designed to contribute significantly to gender equality"/>
  </r>
  <r>
    <x v="32"/>
    <s v="Kimse Yok Mu Solidarity Foundation"/>
    <s v="Yemen 2012"/>
    <m/>
    <m/>
    <m/>
    <n v="2012"/>
    <n v="225225"/>
    <n v="0"/>
    <s v="Meat packages distribution to needy families"/>
    <n v="225225"/>
    <s v="USD"/>
    <d v="2012-10-27T00:00:00"/>
    <m/>
    <s v="FOOD"/>
    <s v="Yemen"/>
    <s v="Paid contribution"/>
    <s v="Private (individuals &amp; organisations)"/>
    <s v="Private (individuals &amp; organisations)"/>
    <s v="Kimse Yok Mu Solidarity Foundation"/>
    <s v="NGOs"/>
    <s v="KYMSF"/>
    <s v="Middle East"/>
    <s v="Yemen"/>
    <s v="Complex Emergency"/>
    <s v="Cash"/>
    <n v="191502"/>
    <m/>
    <s v="Donor"/>
    <d v="2013-01-07T17:36:00"/>
    <d v="2013-01-07T17:36:00"/>
    <m/>
    <m/>
    <s v="Appeal projects, not including sub-set"/>
    <m/>
    <m/>
    <m/>
    <m/>
    <m/>
    <m/>
  </r>
  <r>
    <x v="32"/>
    <s v="Kimse Yok Mu Solidarity Foundation"/>
    <s v="Yemen 2012"/>
    <m/>
    <m/>
    <m/>
    <n v="2012"/>
    <n v="155000"/>
    <n v="0"/>
    <s v="Food packages distribution to poor families"/>
    <n v="155000"/>
    <s v="USD"/>
    <d v="2012-07-29T00:00:00"/>
    <m/>
    <s v="FOOD"/>
    <s v="Yemen"/>
    <s v="Paid contribution"/>
    <s v="Private (individuals &amp; organisations)"/>
    <s v="Private (individuals &amp; organisations)"/>
    <s v="Kimse Yok Mu Solidarity Foundation"/>
    <s v="NGOs"/>
    <s v="KYMSF"/>
    <s v="Middle East"/>
    <s v="Yemen"/>
    <s v="Complex Emergency"/>
    <s v="Cash"/>
    <n v="191214"/>
    <m/>
    <s v="Donor"/>
    <d v="2012-12-27T15:42:00"/>
    <d v="2012-12-27T15:42:00"/>
    <m/>
    <m/>
    <s v="Appeal projects, not including sub-set"/>
    <m/>
    <m/>
    <m/>
    <m/>
    <m/>
    <m/>
  </r>
  <r>
    <x v="32"/>
    <s v="Kimse Yok Mu Solidarity Foundation"/>
    <s v="Yemen 2012"/>
    <m/>
    <m/>
    <m/>
    <n v="2012"/>
    <n v="45000"/>
    <n v="0"/>
    <s v="Distribution of clothes and food"/>
    <n v="45000"/>
    <s v="USD"/>
    <d v="2012-05-17T00:00:00"/>
    <m/>
    <s v="SECTOR NOT YET SPECIFIED"/>
    <s v="Yemen"/>
    <s v="Paid contribution"/>
    <s v="Private (individuals &amp; organisations)"/>
    <s v="Private (individuals &amp; organisations)"/>
    <s v="Kimse Yok Mu Solidarity Foundation"/>
    <s v="NGOs"/>
    <s v="KYMSF"/>
    <s v="Middle East"/>
    <s v="Yemen"/>
    <s v="Complex Emergency"/>
    <s v="InKind"/>
    <n v="196100"/>
    <m/>
    <s v="Donor"/>
    <d v="2013-04-22T16:37:00"/>
    <d v="2013-04-22T16:37:00"/>
    <m/>
    <m/>
    <s v="Appeal projects, not including sub-set"/>
    <m/>
    <m/>
    <m/>
    <m/>
    <m/>
    <m/>
  </r>
  <r>
    <x v="32"/>
    <s v="Kimse Yok Mu Solidarity Foundation"/>
    <s v="Yemen 2012"/>
    <m/>
    <m/>
    <m/>
    <n v="2012"/>
    <n v="54292"/>
    <n v="0"/>
    <s v="Distribution of food packages"/>
    <n v="54292"/>
    <s v="USD"/>
    <d v="2012-03-15T00:00:00"/>
    <m/>
    <s v="FOOD"/>
    <s v="Yemen"/>
    <s v="Paid contribution"/>
    <s v="Private (individuals &amp; organisations)"/>
    <s v="Private (individuals &amp; organisations)"/>
    <s v="Kimse Yok Mu Solidarity Foundation"/>
    <s v="NGOs"/>
    <s v="KYMSF"/>
    <s v="Middle East"/>
    <s v="Yemen"/>
    <s v="Complex Emergency"/>
    <s v="Cash"/>
    <n v="196101"/>
    <m/>
    <s v="Donor"/>
    <d v="2013-04-22T16:37:00"/>
    <d v="2013-04-22T16:37:00"/>
    <m/>
    <m/>
    <s v="Appeal projects, not including sub-set"/>
    <m/>
    <m/>
    <m/>
    <m/>
    <m/>
    <m/>
  </r>
  <r>
    <x v="32"/>
    <s v="United Nations High Commissioner for Refugees"/>
    <s v="Yemen 2012"/>
    <s v="Yemen Humanitarian Response Plan 2012"/>
    <s v="YEM-12/S-NF/47476/R/120"/>
    <s v="Provision of Shelter, NFIs and CCCM Activities to IDPs and host communities in Conflict Affected Areas North, South and Central West"/>
    <n v="2012"/>
    <n v="24984"/>
    <n v="0"/>
    <s v="Provision of Shelter, NFIs and CCCM Activities to IDPs and host communities in Conflict Affected Areas North, South and Central West"/>
    <s v=""/>
    <s v="USD"/>
    <d v="2012-07-16T00:00:00"/>
    <s v="SHELTER/NFI/CCCM"/>
    <s v="SHELTER AND NON-FOOD ITEMS"/>
    <s v="Yemen"/>
    <s v="Paid contribution"/>
    <s v="Private (individuals &amp; organisations)"/>
    <s v="Private (individuals &amp; organisations)"/>
    <s v="United Nations High Commissioner for Refugees"/>
    <s v="UN Agencies"/>
    <s v="UNHCR"/>
    <s v="Middle East"/>
    <s v="Yemen"/>
    <s v="Complex Emergency"/>
    <s v="Cash"/>
    <n v="184821"/>
    <m/>
    <s v="Agency"/>
    <d v="2012-09-14T12:49:00"/>
    <d v="2012-07-23T11:58:00"/>
    <n v="2012"/>
    <s v="Yemen"/>
    <s v="Appeal projects, not including sub-set"/>
    <n v="17575237"/>
    <d v="2012-01-01T00:00:00"/>
    <d v="2012-12-31T00:00:00"/>
    <s v="OTHER"/>
    <s v="LIFE SAVING"/>
    <s v="2a-The project is designed to contribute significantly to gender equality"/>
  </r>
  <r>
    <x v="32"/>
    <s v="United Nations High Commissioner for Refugees"/>
    <s v="Yemen 2012"/>
    <s v="Yemen Humanitarian Response Plan 2012"/>
    <s v="YEM-12/SNYS/49528/R/120"/>
    <s v="To be allocated to specific project/cluster"/>
    <n v="2012"/>
    <n v="196390"/>
    <n v="0"/>
    <s v="To be allocated to specific project/sector"/>
    <s v=""/>
    <s v="USD"/>
    <d v="2012-12-12T00:00:00"/>
    <s v="CLUSTER NOT YET SPECIFIED"/>
    <s v="SECTOR NOT YET SPECIFIED"/>
    <s v="Yemen"/>
    <s v="Paid contribution"/>
    <s v="Private (individuals &amp; organisations)"/>
    <s v="Private (individuals &amp; organisations)"/>
    <s v="United Nations High Commissioner for Refugees"/>
    <s v="UN Agencies"/>
    <s v="UNHCR"/>
    <s v="Middle East"/>
    <s v="Yemen"/>
    <s v="Complex Emergency"/>
    <s v="Cash"/>
    <n v="190852"/>
    <m/>
    <s v="Agency"/>
    <d v="2012-12-18T11:30:00"/>
    <d v="2012-12-18T11:30:00"/>
    <n v="2012"/>
    <s v="Yemen"/>
    <s v="Appeal projects, not including sub-set"/>
    <n v="0"/>
    <d v="2012-01-01T00:00:00"/>
    <d v="2012-12-31T00:00:00"/>
    <s v="NOT SPECIFIED"/>
    <s v="NOT SPECIFIED"/>
    <s v="3-Not Specified"/>
  </r>
  <r>
    <x v="33"/>
    <s v="Emergency Response Fund (OCHA)"/>
    <s v="Yemen 2012"/>
    <s v="Yemen Humanitarian Response Plan 2012"/>
    <s v="YEM-12/SNYS/47401/8487"/>
    <s v="Emergency Response Fund for Yemen - projected needs $10 million (the figure shown for 'funding' is the unallocated balance of the fund) "/>
    <n v="2012"/>
    <n v="-248735"/>
    <n v="0"/>
    <s v="Balancing entry for fund allocation 192534"/>
    <m/>
    <s v="USD"/>
    <d v="2012-11-17T00:00:00"/>
    <s v="CLUSTER NOT YET SPECIFIED"/>
    <s v="SECTOR NOT YET SPECIFIED"/>
    <s v="Yemen"/>
    <s v="Commitment"/>
    <s v="Progressio"/>
    <s v="Private (individuals &amp; organisations)"/>
    <s v="Emergency Response Fund (OCHA)"/>
    <s v="UN Agencies"/>
    <s v="ERF (OCHA)"/>
    <s v="Middle East"/>
    <s v="Yemen"/>
    <s v="Complex Emergency"/>
    <s v="Cash"/>
    <n v="192535"/>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34"/>
    <s v="Qatar Red Crescent Society"/>
    <s v="Yemen 2012"/>
    <m/>
    <m/>
    <m/>
    <n v="2012"/>
    <n v="13266730"/>
    <n v="0"/>
    <s v="Implementation of  projects for medical aid cases affected in Yemen"/>
    <n v="13266730"/>
    <s v="USD"/>
    <d v="2012-01-01T00:00:00"/>
    <m/>
    <s v="HEALTH"/>
    <s v="Yemen"/>
    <s v="Paid contribution"/>
    <s v="Qatar"/>
    <s v="Qatar"/>
    <s v="Qatar Red Crescent Society"/>
    <s v="Red Cross / Red Crescent"/>
    <s v="Qatar RC"/>
    <s v="Middle East"/>
    <s v="Yemen"/>
    <s v="Complex Emergency"/>
    <s v="Cash"/>
    <n v="199460"/>
    <m/>
    <s v="Donor"/>
    <d v="2013-07-11T15:26:00"/>
    <d v="2013-07-11T15:26:00"/>
    <m/>
    <m/>
    <s v="Appeal projects, not including sub-set"/>
    <m/>
    <m/>
    <m/>
    <m/>
    <m/>
    <m/>
  </r>
  <r>
    <x v="35"/>
    <s v="Various Recipients (details not yet provided)"/>
    <s v="Yemen 2012"/>
    <m/>
    <m/>
    <m/>
    <n v="2012"/>
    <n v="277872"/>
    <n v="0"/>
    <s v="Food"/>
    <n v="1011178"/>
    <s v="QAR"/>
    <d v="2012-12-31T00:00:00"/>
    <m/>
    <s v="FOOD"/>
    <s v="Yemen"/>
    <s v="Paid contribution"/>
    <s v="Qatar Charity"/>
    <s v="Private (individuals &amp; organisations)"/>
    <s v="Various Recipients (details not yet provided)"/>
    <s v="Other"/>
    <s v="Various Recipients"/>
    <s v="Middle East"/>
    <s v="Yemen"/>
    <s v="Complex Emergency"/>
    <s v="Cash"/>
    <n v="210742"/>
    <m/>
    <s v="Donor"/>
    <d v="2014-04-15T17:26:00"/>
    <d v="2014-04-15T17:26:00"/>
    <m/>
    <m/>
    <s v="Appeal projects, not including sub-set"/>
    <m/>
    <m/>
    <m/>
    <m/>
    <m/>
    <m/>
  </r>
  <r>
    <x v="35"/>
    <s v="Various Recipients (details not yet provided)"/>
    <s v="Yemen 2012"/>
    <m/>
    <m/>
    <m/>
    <n v="2012"/>
    <n v="979129"/>
    <n v="0"/>
    <s v="Health"/>
    <n v="3563050"/>
    <s v="QAR"/>
    <d v="2012-12-31T00:00:00"/>
    <m/>
    <s v="HEALTH"/>
    <s v="Yemen"/>
    <s v="Paid contribution"/>
    <s v="Qatar Charity"/>
    <s v="Private (individuals &amp; organisations)"/>
    <s v="Various Recipients (details not yet provided)"/>
    <s v="Other"/>
    <s v="Various Recipients"/>
    <s v="Middle East"/>
    <s v="Yemen"/>
    <s v="Complex Emergency"/>
    <s v="Cash"/>
    <n v="210743"/>
    <m/>
    <s v="Donor"/>
    <d v="2014-04-15T17:27:00"/>
    <d v="2014-04-15T17:27:00"/>
    <m/>
    <m/>
    <s v="Appeal projects, not including sub-set"/>
    <m/>
    <m/>
    <m/>
    <m/>
    <m/>
    <m/>
  </r>
  <r>
    <x v="35"/>
    <s v="Various Recipients (details not yet provided)"/>
    <s v="Yemen 2012"/>
    <m/>
    <m/>
    <m/>
    <n v="2012"/>
    <n v="1233949"/>
    <n v="0"/>
    <s v="Emergency assistance_x000d__x000a_"/>
    <n v="4490340"/>
    <s v="QAR"/>
    <d v="2012-12-31T00:00:00"/>
    <m/>
    <s v="SECTOR NOT YET SPECIFIED"/>
    <s v="Yemen"/>
    <s v="Paid contribution"/>
    <s v="Qatar Charity"/>
    <s v="Private (individuals &amp; organisations)"/>
    <s v="Various Recipients (details not yet provided)"/>
    <s v="Other"/>
    <s v="Various Recipients"/>
    <s v="Middle East"/>
    <s v="Yemen"/>
    <s v="Complex Emergency"/>
    <s v="Cash"/>
    <n v="210744"/>
    <m/>
    <s v="Donor"/>
    <d v="2014-04-15T17:29:00"/>
    <d v="2014-04-15T17:29:00"/>
    <m/>
    <m/>
    <s v="Appeal projects, not including sub-set"/>
    <m/>
    <m/>
    <m/>
    <m/>
    <m/>
    <m/>
  </r>
  <r>
    <x v="40"/>
    <s v="Bilateral (affected government)"/>
    <s v="Yemen 2012"/>
    <m/>
    <m/>
    <m/>
    <n v="2012"/>
    <n v="142500"/>
    <n v="0"/>
    <s v="in kind - three tons of lambdacyhalothrin (IOWP) pesticide for malaria control in the northern districts of the governate of Hodeida (through the Yemeni Ministry of Health and Population) [Ref. No: 11/5/215]"/>
    <s v=""/>
    <s v="USD"/>
    <d v="2012-02-01T00:00:00"/>
    <m/>
    <s v="HEALTH"/>
    <s v="Yemen"/>
    <s v="Paid contribution"/>
    <s v="Saudi Arabia (Kingdom of)"/>
    <s v="Saudi Arabia"/>
    <s v="Bilateral (affected government)"/>
    <s v="Government"/>
    <s v="Bilateral (affected government)"/>
    <s v="Middle East"/>
    <s v="Yemen"/>
    <s v="Complex Emergency"/>
    <s v="InKind"/>
    <n v="177490"/>
    <m/>
    <s v="Donor"/>
    <d v="2012-03-12T16:58:00"/>
    <d v="2012-02-02T14:17:00"/>
    <m/>
    <m/>
    <s v="Appeal projects, not including sub-set"/>
    <m/>
    <m/>
    <m/>
    <m/>
    <m/>
    <m/>
  </r>
  <r>
    <x v="40"/>
    <s v="International Organization for Migration"/>
    <s v="Yemen 2012"/>
    <s v="Yemen Humanitarian Response Plan 2012"/>
    <s v="YEM-12/MS/47471/R/298"/>
    <s v="Humanitarian Assistance for Emergency Voluntary Return of Stranded Migrants Ex-Yemen"/>
    <n v="2012"/>
    <n v="200000"/>
    <n v="0"/>
    <s v="Humanitarian Assistance for Emergency Voluntary Return of Stranded Migrants Ex-Yemen"/>
    <s v=""/>
    <s v="USD"/>
    <d v="2012-11-09T00:00:00"/>
    <s v="MULTI-SECTOR : REFUGEES, ASYLUM SEEKERS &amp; MIGRANTS"/>
    <s v="MULTI-SECTOR"/>
    <s v="Yemen"/>
    <s v="Paid contribution"/>
    <s v="Saudi Arabia (Kingdom of)"/>
    <s v="Saudi Arabia"/>
    <s v="International Organization for Migration"/>
    <s v="UN Agencies"/>
    <s v="IOM"/>
    <s v="Middle East"/>
    <s v="Yemen"/>
    <s v="Complex Emergency"/>
    <s v="Cash"/>
    <n v="189731"/>
    <m/>
    <s v="Agency"/>
    <d v="2012-11-12T11:41:00"/>
    <d v="2012-11-12T11:41:00"/>
    <n v="2012"/>
    <s v="Yemen"/>
    <s v="Appeal projects, not including sub-set"/>
    <n v="3111360"/>
    <d v="2012-07-01T00:00:00"/>
    <d v="2012-12-31T00:00:00"/>
    <s v="NORTH"/>
    <s v="LIFE SAVING"/>
    <s v="2a-The project is designed to contribute significantly to gender equality"/>
  </r>
  <r>
    <x v="40"/>
    <s v="Various Recipients (details not yet provided)"/>
    <s v="Yemen 2012"/>
    <m/>
    <m/>
    <m/>
    <n v="2012"/>
    <n v="0"/>
    <n v="0"/>
    <s v="Humanitarian relief (details to be provided)"/>
    <s v=""/>
    <s v="USD"/>
    <d v="2012-05-23T00:00:00"/>
    <m/>
    <s v="SECTOR NOT YET SPECIFIED"/>
    <s v="Yemen"/>
    <s v="Pledge"/>
    <s v="Saudi Arabia (Kingdom of)"/>
    <s v="Saudi Arabia"/>
    <s v="Various Recipients (details not yet provided)"/>
    <s v="Other"/>
    <s v="Various Recipients"/>
    <s v="Middle East"/>
    <s v="Yemen"/>
    <s v="Complex Emergency"/>
    <s v="Cash"/>
    <n v="182838"/>
    <m/>
    <s v="Other"/>
    <d v="2012-05-31T10:50:00"/>
    <d v="2012-05-31T10:50:00"/>
    <m/>
    <m/>
    <s v="Appeal projects, not including sub-set"/>
    <m/>
    <m/>
    <m/>
    <m/>
    <m/>
    <m/>
  </r>
  <r>
    <x v="40"/>
    <s v="World Food Programme"/>
    <s v="Yemen 2012"/>
    <s v="Yemen Humanitarian Response Plan 2012"/>
    <s v="YEM-12/F/47411/R/561"/>
    <s v="Emergency Food and Nutritional Support to Conflict-affected Populations in Yemen"/>
    <n v="2012"/>
    <n v="1458464"/>
    <n v="0"/>
    <s v="Emergency Food and Nutritional Support to Conflict-affected Populations in Yemen"/>
    <s v=""/>
    <s v="USD"/>
    <d v="2012-05-02T00:00:00"/>
    <s v="FOOD AND AGRICULTURE"/>
    <s v="FOOD"/>
    <s v="Yemen"/>
    <s v="Paid contribution"/>
    <s v="Saudi Arabia (Kingdom of)"/>
    <s v="Saudi Arabia"/>
    <s v="World Food Programme"/>
    <s v="UN Agencies"/>
    <s v="WFP"/>
    <s v="Middle East"/>
    <s v="Yemen"/>
    <s v="Complex Emergency"/>
    <s v="Cash"/>
    <n v="181567"/>
    <m/>
    <s v="Agency"/>
    <d v="2012-05-21T15:08:00"/>
    <d v="2012-05-04T16:01:00"/>
    <n v="2012"/>
    <s v="Yemen"/>
    <s v="Appeal projects, not including sub-set"/>
    <n v="94296128"/>
    <d v="2012-01-01T00:00:00"/>
    <d v="2012-12-31T00:00:00"/>
    <s v="OTHER"/>
    <s v="LIFE SAVING"/>
    <s v="2a-The project is designed to contribute significantly to gender equality"/>
  </r>
  <r>
    <x v="40"/>
    <s v="World Food Programme"/>
    <s v="Yemen 2012"/>
    <s v="Yemen Humanitarian Response Plan 2012"/>
    <s v="YEM-12/F/47416/R/561"/>
    <s v="Protracted Relief and Recovery Assistance for Refugees in Yemen"/>
    <n v="2012"/>
    <n v="394342"/>
    <n v="0"/>
    <s v="Protracted Relief and Recovery Assistance for Refugees in Yemen"/>
    <s v=""/>
    <s v="USD"/>
    <d v="2012-05-02T00:00:00"/>
    <s v="MULTI-SECTOR : REFUGEES, ASYLUM SEEKERS &amp; MIGRANTS"/>
    <s v="FOOD"/>
    <s v="Yemen"/>
    <s v="Paid contribution"/>
    <s v="Saudi Arabia (Kingdom of)"/>
    <s v="Saudi Arabia"/>
    <s v="World Food Programme"/>
    <s v="UN Agencies"/>
    <s v="WFP"/>
    <s v="Middle East"/>
    <s v="Yemen"/>
    <s v="Complex Emergency"/>
    <s v="Cash"/>
    <n v="181561"/>
    <m/>
    <s v="Agency"/>
    <d v="2012-05-04T15:42:00"/>
    <d v="2012-05-04T15:42:00"/>
    <n v="2012"/>
    <s v="Yemen"/>
    <s v="Appeal projects, not including sub-set"/>
    <n v="3203019"/>
    <d v="2012-01-01T00:00:00"/>
    <d v="2012-12-31T00:00:00"/>
    <s v="SOUTH"/>
    <s v="LIFE SAVING"/>
    <s v="2a-The project is designed to contribute significantly to gender equality"/>
  </r>
  <r>
    <x v="41"/>
    <s v="Emergency Response Fund (OCHA)"/>
    <s v="Yemen 2012"/>
    <s v="Yemen Humanitarian Response Plan 2012"/>
    <s v="YEM-12/SNYS/47401/8487"/>
    <s v="Emergency Response Fund for Yemen - projected needs $10 million (the figure shown for 'funding' is the unallocated balance of the fund) "/>
    <n v="2012"/>
    <n v="-299871"/>
    <n v="0"/>
    <s v="Balancing entry for fund allocation 188912"/>
    <m/>
    <s v="USD"/>
    <d v="2012-08-29T00:00:00"/>
    <s v="CLUSTER NOT YET SPECIFIED"/>
    <s v="SECTOR NOT YET SPECIFIED"/>
    <s v="Yemen"/>
    <s v="Commitment"/>
    <s v="Save the Children "/>
    <s v="Private (individuals &amp; organisations)"/>
    <s v="Emergency Response Fund (OCHA)"/>
    <s v="UN Agencies"/>
    <s v="ERF (OCHA)"/>
    <s v="Middle East"/>
    <s v="Yemen"/>
    <s v="Complex Emergency"/>
    <s v="Cash"/>
    <n v="189249"/>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43"/>
    <s v="Emergency Response Fund (OCHA)"/>
    <s v="Yemen 2012"/>
    <s v="Yemen Humanitarian Response Plan 2012"/>
    <s v="YEM-12/SNYS/47401/8487"/>
    <s v="Emergency Response Fund for Yemen - projected needs $10 million (the figure shown for 'funding' is the unallocated balance of the fund) "/>
    <n v="2012"/>
    <n v="-398074"/>
    <n v="0"/>
    <s v="Balancing entry for fund allocation 192526"/>
    <m/>
    <s v="USD"/>
    <d v="2013-02-01T00:00:00"/>
    <s v="CLUSTER NOT YET SPECIFIED"/>
    <s v="SECTOR NOT YET SPECIFIED"/>
    <s v="Yemen"/>
    <s v="Commitment"/>
    <s v="Society for Humanitarian Solidarity"/>
    <s v="Private (individuals &amp; organisations)"/>
    <s v="Emergency Response Fund (OCHA)"/>
    <s v="UN Agencies"/>
    <s v="ERF (OCHA)"/>
    <s v="Middle East"/>
    <s v="Yemen"/>
    <s v="Complex Emergency"/>
    <s v="Cash"/>
    <n v="192527"/>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81"/>
    <s v="Emergency Response Fund (OCHA)"/>
    <s v="Yemen 2012"/>
    <s v="Yemen Humanitarian Response Plan 2012"/>
    <s v="YEM-12/SNYS/47401/8487"/>
    <s v="Emergency Response Fund for Yemen - projected needs $10 million (the figure shown for 'funding' is the unallocated balance of the fund) "/>
    <n v="2012"/>
    <n v="-250008"/>
    <n v="0"/>
    <s v="Balancing entry for fund allocation 188910"/>
    <m/>
    <s v="USD"/>
    <d v="2012-06-13T00:00:00"/>
    <s v="CLUSTER NOT YET SPECIFIED"/>
    <s v="SECTOR NOT YET SPECIFIED"/>
    <s v="Yemen"/>
    <s v="Commitment"/>
    <s v="Soul for Development"/>
    <s v="Private (individuals &amp; organisations)"/>
    <s v="Emergency Response Fund (OCHA)"/>
    <s v="UN Agencies"/>
    <s v="ERF (OCHA)"/>
    <s v="Middle East"/>
    <s v="Yemen"/>
    <s v="Complex Emergency"/>
    <s v="Cash"/>
    <n v="204037"/>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82"/>
    <s v="United Nations High Commissioner for Refugees"/>
    <s v="Yemen 2012"/>
    <s v="Yemen Humanitarian Response Plan 2012"/>
    <s v="YEM-12/MS/47543/R/120"/>
    <s v="Provision of International Protection and assistance to refugees and Asylum Seekers in Yemen"/>
    <n v="2012"/>
    <n v="1265390"/>
    <n v="0"/>
    <s v="Provision of International Protection and assistance to refugees and Asylum Seekers in Yemen"/>
    <n v="1000000"/>
    <s v="EUR"/>
    <d v="2012-10-26T00:00:00"/>
    <s v="MULTI-SECTOR : REFUGEES, ASYLUM SEEKERS &amp; MIGRANTS"/>
    <s v="MULTI-SECTOR"/>
    <s v="Yemen"/>
    <s v="Paid contribution"/>
    <s v="Spain"/>
    <s v="Spain"/>
    <s v="United Nations High Commissioner for Refugees"/>
    <s v="UN Agencies"/>
    <s v="UNHCR"/>
    <s v="Middle East"/>
    <s v="Yemen"/>
    <s v="Complex Emergency"/>
    <s v="Cash"/>
    <n v="190312"/>
    <m/>
    <s v="Donor and Agency"/>
    <d v="2012-12-18T11:28:00"/>
    <d v="2012-11-23T09:46:00"/>
    <n v="2012"/>
    <s v="Yemen"/>
    <s v="Appeal projects, not including sub-set"/>
    <n v="34545320"/>
    <d v="2012-01-01T00:00:00"/>
    <d v="2012-12-31T00:00:00"/>
    <s v="OTHER"/>
    <s v="LIFE SAVING"/>
    <s v="2a-The project is designed to contribute significantly to gender equality"/>
  </r>
  <r>
    <x v="82"/>
    <s v="World Health Organization"/>
    <s v="Yemen 2012"/>
    <s v="Yemen Humanitarian Response Plan 2012"/>
    <s v="YEM-12/H/50532/R/122"/>
    <s v="Establishment of stabilization centres (SCs) for management of severe acute malnutrition cases in vulnerable communities"/>
    <n v="2012"/>
    <n v="655308"/>
    <n v="0"/>
    <s v="To reduce morbidity and mortality associated with malnutrition by establishing stabilization centres for management of severe acute malnutrition cases with medical complications at the district level"/>
    <n v="500000"/>
    <s v="EUR"/>
    <d v="2012-10-01T00:00:00"/>
    <s v="NUTRITION"/>
    <s v="HEALTH"/>
    <s v="Yemen"/>
    <s v="Paid contribution"/>
    <s v="Spain"/>
    <s v="Spain"/>
    <s v="World Health Organization"/>
    <s v="UN Agencies"/>
    <s v="WHO"/>
    <s v="Middle East"/>
    <s v="Yemen"/>
    <s v="Complex Emergency"/>
    <s v="Cash"/>
    <n v="187775"/>
    <m/>
    <s v="Donor and Agency"/>
    <d v="2013-02-07T10:03:00"/>
    <d v="2012-10-02T17:35:00"/>
    <n v="2012"/>
    <s v="Yemen"/>
    <s v="Appeal projects, not including sub-set"/>
    <n v="735000"/>
    <d v="2012-06-01T00:00:00"/>
    <d v="2013-05-31T00:00:00"/>
    <s v="OTHER"/>
    <s v="LIFE SAVING"/>
    <s v="2a-The project is designed to contribute significantly to gender equality"/>
  </r>
  <r>
    <x v="44"/>
    <s v="Emergency Response Fund (OCHA)"/>
    <s v="Yemen 2012"/>
    <s v="Yemen Humanitarian Response Plan 2012"/>
    <s v="YEM-12/SNYS/47401/8487"/>
    <s v="Emergency Response Fund for Yemen - projected needs $10 million (the figure shown for 'funding' is the unallocated balance of the fund) "/>
    <n v="2012"/>
    <n v="1498231"/>
    <n v="0"/>
    <s v="To be allocated to specific projects (OCT 4020)"/>
    <n v="10000000"/>
    <s v="SEK"/>
    <d v="2012-12-17T00:00:00"/>
    <s v="CLUSTER NOT YET SPECIFIED"/>
    <s v="SECTOR NOT YET SPECIFIED"/>
    <s v="Yemen"/>
    <s v="Paid contribution"/>
    <s v="Sweden"/>
    <s v="Sweden"/>
    <s v="Emergency Response Fund (OCHA)"/>
    <s v="UN Agencies"/>
    <s v="ERF (OCHA)"/>
    <s v="Middle East"/>
    <s v="Yemen"/>
    <s v="Complex Emergency"/>
    <s v="Cash"/>
    <n v="190721"/>
    <m/>
    <s v="Donor and Agency"/>
    <d v="2013-02-01T12:55:00"/>
    <d v="2012-12-13T12:09:00"/>
    <n v="2012"/>
    <s v="Yemen"/>
    <s v="Appeal projects, not including sub-set"/>
    <n v="0"/>
    <d v="2012-01-01T00:00:00"/>
    <d v="2012-12-31T00:00:00"/>
    <s v="NOT SPECIFIED"/>
    <s v="SUPPORT SERVICES"/>
    <s v="4-Not applicable - Only used for very small number of projects, such as &quot;support services&quot;"/>
  </r>
  <r>
    <x v="44"/>
    <s v="International Committee of the Red Cross"/>
    <s v="Yemen 2012"/>
    <m/>
    <m/>
    <m/>
    <n v="2012"/>
    <n v="3274200"/>
    <n v="0"/>
    <s v="Support to the ICRC Emergency Appeal 2012 for work with protection, assistance, prevention and collaboration with red cross/red crescent societies"/>
    <n v="2472021"/>
    <s v="EUR"/>
    <d v="2012-05-21T00:00:00"/>
    <m/>
    <s v="SECTOR NOT YET SPECIFIED"/>
    <s v="Yemen"/>
    <s v="Commitment"/>
    <s v="Sweden"/>
    <s v="Sweden"/>
    <s v="International Committee of the Red Cross"/>
    <s v="Red Cross / Red Crescent"/>
    <s v="ICRC"/>
    <s v="Middle East"/>
    <s v="Yemen"/>
    <s v="Complex Emergency"/>
    <s v="Cash"/>
    <n v="184097"/>
    <m/>
    <s v="Donor"/>
    <d v="2012-06-27T12:46:00"/>
    <d v="2012-06-27T12:44:00"/>
    <m/>
    <m/>
    <s v="Appeal projects, not including sub-set"/>
    <m/>
    <m/>
    <m/>
    <m/>
    <m/>
    <m/>
  </r>
  <r>
    <x v="44"/>
    <s v="OXFAM GB"/>
    <s v="Yemen 2012"/>
    <s v="Yemen Humanitarian Response Plan 2012"/>
    <s v="YEM-12/WS/47553/R/5120"/>
    <s v="Emergency WASH response for IDPs, returnees and conflict affected population"/>
    <n v="2012"/>
    <n v="700000"/>
    <n v="0"/>
    <s v="This amount is contributing to overall Oxfam response of 63 million USD in Yemen until Dec 2012. Oxfam allocated this amount for WASH activities in different areas."/>
    <s v=""/>
    <s v="USD"/>
    <d v="2012-07-10T00:00:00"/>
    <s v="WATER, SANITATION AND HYGIENE"/>
    <s v="WATER AND SANITATION"/>
    <s v="Yemen"/>
    <s v="Commitment"/>
    <s v="Sweden"/>
    <s v="Sweden"/>
    <s v="Oxfam/Community Aid Abroad/Intermon/Novib"/>
    <s v="NGOs"/>
    <s v="OXFAM GB"/>
    <s v="Middle East"/>
    <s v="Yemen"/>
    <s v="Complex Emergency"/>
    <s v="Cash"/>
    <n v="187045"/>
    <m/>
    <s v="Donor"/>
    <d v="2012-09-11T10:59:00"/>
    <d v="2012-09-11T10:59:00"/>
    <n v="2012"/>
    <s v="Yemen"/>
    <s v="Appeal projects, not including sub-set"/>
    <n v="8500000"/>
    <d v="2012-01-01T00:00:00"/>
    <d v="2012-12-31T00:00:00"/>
    <s v="NORTH"/>
    <s v="LIFE SAVING"/>
    <s v="2a-The project is designed to contribute significantly to gender equality"/>
  </r>
  <r>
    <x v="44"/>
    <s v="Save the Children "/>
    <s v="Yemen 2012"/>
    <s v="Yemen Humanitarian Response Plan 2012"/>
    <s v="YEM-12/P-HR-RL/46710/6079"/>
    <s v="Establishment of community based child protection mechanism   and protection of children  from exploitation, abuse and violence for children and young people affected by conflict."/>
    <n v="2012"/>
    <n v="965470"/>
    <n v="0"/>
    <s v="Approximately 10,850 children are protected from abuse, exploitation and neglect through direct, practical actions that ensure protection, growth and development of the children in four governorates of Yemen by the end of 2012"/>
    <n v="726999"/>
    <s v="EUR"/>
    <d v="2012-04-05T00:00:00"/>
    <s v="PROTECTION"/>
    <s v="PROTECTION/HUMAN RIGHTS/RULE OF LAW"/>
    <s v="Yemen"/>
    <s v="Commitment"/>
    <s v="Sweden"/>
    <s v="Sweden"/>
    <s v="Save the Children "/>
    <s v="NGOs"/>
    <s v="SC "/>
    <s v="Middle East"/>
    <s v="Yemen"/>
    <s v="Complex Emergency"/>
    <s v="Cash"/>
    <n v="180550"/>
    <m/>
    <s v="Donor"/>
    <d v="2012-04-19T16:46:00"/>
    <d v="2012-04-19T16:44:00"/>
    <n v="2012"/>
    <s v="Yemen"/>
    <s v="Appeal projects, not including sub-set"/>
    <n v="1807909"/>
    <d v="2012-01-01T00:00:00"/>
    <d v="2012-12-31T00:00:00"/>
    <s v="OTHER"/>
    <s v="TIME CRITICAL"/>
    <s v="2a-The project is designed to contribute significantly to gender equality"/>
  </r>
  <r>
    <x v="44"/>
    <s v="Swedish Civil Contingencies Agency (MSB)"/>
    <s v="Yemen 2012"/>
    <m/>
    <m/>
    <m/>
    <n v="2012"/>
    <n v="73223"/>
    <n v="0"/>
    <s v="Secondment of an assessment coordinator for OCHA to support the implementation of a coordinated needs assessment system"/>
    <n v="513000"/>
    <s v="SEK"/>
    <d v="2012-07-04T00:00:00"/>
    <m/>
    <s v="COORDINATION AND SUPPORT SERVICES"/>
    <s v="Yemen"/>
    <s v="Commitment"/>
    <s v="Sweden"/>
    <s v="Sweden"/>
    <s v="Swedish Civil Contingencies Agency (MSB)"/>
    <s v="Government"/>
    <s v="MSB"/>
    <s v="Middle East"/>
    <s v="Yemen"/>
    <s v="Complex Emergency"/>
    <s v="Cash"/>
    <n v="187084"/>
    <m/>
    <s v="Donor"/>
    <d v="2012-09-11T17:31:00"/>
    <d v="2012-09-11T17:30:00"/>
    <m/>
    <m/>
    <s v="Appeal projects, not including sub-set"/>
    <m/>
    <m/>
    <m/>
    <m/>
    <m/>
    <m/>
  </r>
  <r>
    <x v="44"/>
    <s v="Swedish Civil Contingencies Agency (MSB)"/>
    <s v="Yemen 2012"/>
    <m/>
    <m/>
    <m/>
    <n v="2012"/>
    <n v="115604"/>
    <n v="0"/>
    <s v="Humanitarian Affairs Officer. Provide a joint analysis using a wide variety of data sets both qualitative and quantitative"/>
    <n v="88206"/>
    <s v="EUR"/>
    <d v="2012-02-29T00:00:00"/>
    <m/>
    <s v="COORDINATION AND SUPPORT SERVICES"/>
    <s v="Yemen"/>
    <s v="Commitment"/>
    <s v="Sweden"/>
    <s v="Sweden"/>
    <s v="Swedish Civil Contingencies Agency (MSB)"/>
    <s v="Government"/>
    <s v="MSB"/>
    <s v="Middle East"/>
    <s v="Yemen"/>
    <s v="Complex Emergency"/>
    <s v="Cash"/>
    <n v="178804"/>
    <m/>
    <s v="Donor"/>
    <d v="2012-03-13T16:24:00"/>
    <d v="2012-03-13T16:23:00"/>
    <m/>
    <m/>
    <s v="Appeal projects, not including sub-set"/>
    <m/>
    <m/>
    <m/>
    <m/>
    <m/>
    <m/>
  </r>
  <r>
    <x v="44"/>
    <s v="Swedish Civil Contingencies Agency (MSB)"/>
    <s v="Yemen 2012"/>
    <m/>
    <m/>
    <m/>
    <n v="2012"/>
    <n v="59965"/>
    <n v="0"/>
    <s v="Secondment of an Information Management Officer for UNHCR - IDP support operation"/>
    <n v="46413"/>
    <s v="EUR"/>
    <d v="2012-01-16T00:00:00"/>
    <m/>
    <s v="COORDINATION AND SUPPORT SERVICES"/>
    <s v="Yemen"/>
    <s v="Commitment"/>
    <s v="Sweden"/>
    <s v="Sweden"/>
    <s v="Swedish Civil Contingencies Agency (MSB)"/>
    <s v="Government"/>
    <s v="MSB"/>
    <s v="Middle East"/>
    <s v="Yemen"/>
    <s v="Complex Emergency"/>
    <s v="Cash"/>
    <n v="179727"/>
    <m/>
    <s v="Donor"/>
    <d v="2012-04-02T13:03:00"/>
    <d v="2012-04-02T13:02:00"/>
    <m/>
    <m/>
    <s v="Appeal projects, not including sub-set"/>
    <m/>
    <m/>
    <m/>
    <m/>
    <m/>
    <m/>
  </r>
  <r>
    <x v="44"/>
    <s v="Swedish Civil Contingencies Agency (MSB)"/>
    <s v="Yemen 2012"/>
    <m/>
    <m/>
    <m/>
    <n v="2012"/>
    <n v="66851"/>
    <n v="0"/>
    <s v="Secondment of an Information Management Officer for OCHA"/>
    <n v="50339"/>
    <s v="EUR"/>
    <d v="2012-04-19T00:00:00"/>
    <m/>
    <s v="COORDINATION AND SUPPORT SERVICES"/>
    <s v="Yemen"/>
    <s v="Commitment"/>
    <s v="Sweden"/>
    <s v="Sweden"/>
    <s v="Swedish Civil Contingencies Agency (MSB)"/>
    <s v="Government"/>
    <s v="MSB"/>
    <s v="Middle East"/>
    <s v="Yemen"/>
    <s v="Complex Emergency"/>
    <s v="Cash"/>
    <n v="180549"/>
    <m/>
    <s v="Donor"/>
    <d v="2012-04-19T16:42:00"/>
    <d v="2012-04-19T16:41:00"/>
    <m/>
    <m/>
    <s v="Appeal projects, not including sub-set"/>
    <m/>
    <m/>
    <m/>
    <m/>
    <m/>
    <m/>
  </r>
  <r>
    <x v="44"/>
    <s v="Swedish Civil Contingencies Agency (MSB)"/>
    <s v="Yemen 2012"/>
    <m/>
    <m/>
    <m/>
    <n v="2012"/>
    <n v="120192"/>
    <n v="0"/>
    <s v="Secondment of Early Recovery Advisor to UNDP"/>
    <n v="800000"/>
    <s v="SEK"/>
    <d v="2012-12-12T00:00:00"/>
    <m/>
    <s v="COORDINATION AND SUPPORT SERVICES"/>
    <s v="Yemen"/>
    <s v="Commitment"/>
    <s v="Sweden"/>
    <s v="Sweden"/>
    <s v="Swedish Civil Contingencies Agency (MSB)"/>
    <s v="Government"/>
    <s v="MSB"/>
    <s v="Middle East"/>
    <s v="Yemen"/>
    <s v="Complex Emergency"/>
    <s v="Cash"/>
    <n v="200568"/>
    <m/>
    <s v="Donor"/>
    <d v="2013-08-14T17:03:00"/>
    <d v="2013-08-14T17:02:00"/>
    <m/>
    <m/>
    <s v="Appeal projects, not including sub-set"/>
    <m/>
    <m/>
    <m/>
    <m/>
    <m/>
    <m/>
  </r>
  <r>
    <x v="44"/>
    <s v="Swedish Civil Contingencies Agency (MSB)"/>
    <s v="Yemen 2012"/>
    <m/>
    <m/>
    <m/>
    <n v="2012"/>
    <n v="58515"/>
    <n v="0"/>
    <s v="Humanitarian Affairs Officer/Analyst to OCHA"/>
    <n v="390000"/>
    <s v="SEK"/>
    <d v="2012-09-14T00:00:00"/>
    <m/>
    <s v="COORDINATION AND SUPPORT SERVICES"/>
    <s v="Yemen"/>
    <s v="Commitment"/>
    <s v="Sweden"/>
    <s v="Sweden"/>
    <s v="Swedish Civil Contingencies Agency (MSB)"/>
    <s v="Government"/>
    <s v="MSB"/>
    <s v="Middle East"/>
    <s v="Yemen"/>
    <s v="Complex Emergency"/>
    <s v="Cash"/>
    <n v="197201"/>
    <m/>
    <s v="Donor"/>
    <d v="2013-05-24T10:15:00"/>
    <d v="2013-05-24T10:14:00"/>
    <m/>
    <m/>
    <s v="Appeal projects, not including sub-set"/>
    <m/>
    <m/>
    <m/>
    <m/>
    <m/>
    <m/>
  </r>
  <r>
    <x v="44"/>
    <s v="Swedish Civil Contingencies Agency (MSB)"/>
    <s v="Yemen 2012"/>
    <m/>
    <m/>
    <m/>
    <n v="2012"/>
    <n v="46256"/>
    <n v="0"/>
    <s v="Secondment of Information Management Officer to OCHA"/>
    <n v="315000"/>
    <s v="SEK"/>
    <d v="2012-08-10T00:00:00"/>
    <m/>
    <s v="COORDINATION AND SUPPORT SERVICES"/>
    <s v="Yemen"/>
    <s v="Commitment"/>
    <s v="Sweden"/>
    <s v="Sweden"/>
    <s v="Swedish Civil Contingencies Agency (MSB)"/>
    <s v="Government"/>
    <s v="MSB"/>
    <s v="Middle East"/>
    <s v="Yemen"/>
    <s v="Complex Emergency"/>
    <s v="Cash"/>
    <n v="197198"/>
    <m/>
    <s v="Donor"/>
    <d v="2013-05-24T10:07:00"/>
    <d v="2013-05-24T10:06:00"/>
    <m/>
    <m/>
    <s v="Appeal projects, not including sub-set"/>
    <m/>
    <m/>
    <m/>
    <m/>
    <m/>
    <m/>
  </r>
  <r>
    <x v="44"/>
    <s v="United Nations Children's Fund"/>
    <s v="Yemen 2012"/>
    <s v="Yemen Humanitarian Response Plan 2012"/>
    <s v="YEM-12/E/51240/R/124"/>
    <s v="Facilitate Access to Safe, Secure and Protective learning environment for 180,000 IDP and vulnerable children in conflict affected areas."/>
    <n v="2012"/>
    <n v="311087"/>
    <n v="0"/>
    <s v="Facilitate Access to Safe, Secure and Protective learning environment for 180,000 IDP and vulnerable children in conflict affected areas.  "/>
    <s v=""/>
    <s v="USD"/>
    <d v="2012-06-07T00:00:00"/>
    <s v="EDUCATION"/>
    <s v="EDUCATION"/>
    <s v="Yemen"/>
    <s v="Commitment"/>
    <s v="Sweden"/>
    <s v="Sweden"/>
    <s v="United Nations Children's Fund"/>
    <s v="UN Agencies"/>
    <s v="UNICEF"/>
    <s v="Middle East"/>
    <s v="Yemen"/>
    <s v="Complex Emergency"/>
    <s v="Cash"/>
    <n v="184920"/>
    <m/>
    <s v="Donor and Agency"/>
    <d v="2012-07-23T17:10:00"/>
    <d v="2012-07-23T17:10:00"/>
    <n v="2012"/>
    <s v="Yemen"/>
    <s v="Appeal projects, not including sub-set"/>
    <n v="6076000"/>
    <d v="2012-07-01T00:00:00"/>
    <d v="2012-12-31T00:00:00"/>
    <s v="OTHER"/>
    <s v="TIME CRITICAL"/>
    <s v="2b-The principal purpose of the project is to advance gender equality"/>
  </r>
  <r>
    <x v="44"/>
    <s v="United Nations Children's Fund"/>
    <s v="Yemen 2012"/>
    <s v="Yemen Humanitarian Response Plan 2012"/>
    <s v="YEM-12/E/51382/R/124"/>
    <s v="Improve Quality of Learning for 500,000 IDPs, marginalized and disadvantaged children"/>
    <n v="2012"/>
    <n v="130082"/>
    <n v="0"/>
    <s v="Improve Quality of Learning for 500,000 IDPs, marginalized and disadvantaged children "/>
    <s v=""/>
    <s v="USD"/>
    <d v="2012-06-07T00:00:00"/>
    <s v="EDUCATION"/>
    <s v="EDUCATION"/>
    <s v="Yemen"/>
    <s v="Commitment"/>
    <s v="Sweden"/>
    <s v="Sweden"/>
    <s v="United Nations Children's Fund"/>
    <s v="UN Agencies"/>
    <s v="UNICEF"/>
    <s v="Middle East"/>
    <s v="Yemen"/>
    <s v="Complex Emergency"/>
    <s v="Cash"/>
    <n v="183378"/>
    <m/>
    <s v="Donor and Agency"/>
    <d v="2012-07-23T17:09:00"/>
    <d v="2012-06-18T15:09:00"/>
    <n v="2012"/>
    <s v="Yemen"/>
    <s v="Appeal projects, not including sub-set"/>
    <n v="6200000"/>
    <d v="2012-07-01T00:00:00"/>
    <d v="2012-12-31T00:00:00"/>
    <s v="OTHER"/>
    <s v="TIME CRITICAL"/>
    <s v="2b-The principal purpose of the project is to advance gender equality"/>
  </r>
  <r>
    <x v="44"/>
    <s v="United Nations Children's Fund"/>
    <s v="Yemen 2012"/>
    <s v="Yemen Humanitarian Response Plan 2012"/>
    <s v="YEM-12/H/45698/R/124"/>
    <s v="Containment of childhood morbidity and mortality through mass vaccination campaigns and outreach services for vulnerable populations"/>
    <n v="2012"/>
    <n v="161082"/>
    <n v="0"/>
    <s v="Containment of childhood morbidity and mortality through mass vaccination campaigns and outreach services for vulnerable populations   "/>
    <s v=""/>
    <s v="USD"/>
    <d v="2012-06-07T00:00:00"/>
    <s v="HEALTH"/>
    <s v="HEALTH"/>
    <s v="Yemen"/>
    <s v="Commitment"/>
    <s v="Sweden"/>
    <s v="Sweden"/>
    <s v="United Nations Children's Fund"/>
    <s v="UN Agencies"/>
    <s v="UNICEF"/>
    <s v="Middle East"/>
    <s v="Yemen"/>
    <s v="Complex Emergency"/>
    <s v="Cash"/>
    <n v="184921"/>
    <m/>
    <s v="Donor and Agency"/>
    <d v="2012-07-23T17:11:00"/>
    <d v="2012-07-23T17:11:00"/>
    <n v="2012"/>
    <s v="Yemen"/>
    <s v="Appeal projects, not including sub-set"/>
    <n v="7127000"/>
    <d v="2012-01-01T00:00:00"/>
    <d v="2012-12-31T00:00:00"/>
    <s v="OTHER"/>
    <s v="LIFE SAVING"/>
    <s v="1-The project is designed to contribute in some limited way to gender equality"/>
  </r>
  <r>
    <x v="44"/>
    <s v="United Nations Children's Fund"/>
    <s v="Yemen 2012"/>
    <s v="Yemen Humanitarian Response Plan 2012"/>
    <s v="YEM-12/H/47287/R/124"/>
    <s v="Management of acute malnutrition (undernutrition) among under five girls and boys in Yemen with focus on emergency areas."/>
    <n v="2012"/>
    <n v="180503"/>
    <n v="0"/>
    <s v="Management of acute malnutrition (undernutrition) among under five girls and boys in Yemen with focus on emergency areas. "/>
    <s v=""/>
    <s v="USD"/>
    <d v="2012-06-07T00:00:00"/>
    <s v="NUTRITION"/>
    <s v="HEALTH"/>
    <s v="Yemen"/>
    <s v="Commitment"/>
    <s v="Sweden"/>
    <s v="Sweden"/>
    <s v="United Nations Children's Fund"/>
    <s v="UN Agencies"/>
    <s v="UNICEF"/>
    <s v="Middle East"/>
    <s v="Yemen"/>
    <s v="Complex Emergency"/>
    <s v="Cash"/>
    <n v="184922"/>
    <m/>
    <s v="Donor and Agency"/>
    <d v="2012-07-23T17:13:00"/>
    <d v="2012-07-23T17:13:00"/>
    <n v="2012"/>
    <s v="Yemen"/>
    <s v="Appeal projects, not including sub-set"/>
    <n v="24824000"/>
    <d v="2012-06-01T00:00:00"/>
    <d v="2013-05-31T00:00:00"/>
    <s v="OTHER"/>
    <s v="LIFE SAVING"/>
    <s v="2a-The project is designed to contribute significantly to gender equality"/>
  </r>
  <r>
    <x v="44"/>
    <s v="United Nations Children's Fund"/>
    <s v="Yemen 2012"/>
    <s v="Yemen Humanitarian Response Plan 2012"/>
    <s v="YEM-12/MA/47293/R/124"/>
    <s v="Mine Risk Education for conflict affected people and IDPs, including children in conflict affected areas in Yemen, including northern and southern governorates. "/>
    <n v="2012"/>
    <n v="220582"/>
    <n v="0"/>
    <s v="Mine Risk Education for conflict affected people and IDPs, including children in conflict affected areas in Yemen, including northern and southern governorates. "/>
    <s v=""/>
    <s v="USD"/>
    <d v="2012-06-07T00:00:00"/>
    <s v="PROTECTION"/>
    <s v="MINE ACTION"/>
    <s v="Yemen"/>
    <s v="Commitment"/>
    <s v="Sweden"/>
    <s v="Sweden"/>
    <s v="United Nations Children's Fund"/>
    <s v="UN Agencies"/>
    <s v="UNICEF"/>
    <s v="Middle East"/>
    <s v="Yemen"/>
    <s v="Complex Emergency"/>
    <s v="Cash"/>
    <n v="184923"/>
    <m/>
    <s v="Donor and Agency"/>
    <d v="2012-07-23T17:14:00"/>
    <d v="2012-07-23T17:14:00"/>
    <n v="2012"/>
    <s v="Yemen"/>
    <s v="Appeal projects, not including sub-set"/>
    <n v="1200000"/>
    <d v="2012-01-01T00:00:00"/>
    <d v="2012-12-31T00:00:00"/>
    <s v="OTHER"/>
    <s v="TIME CRITICAL"/>
    <s v="0-No signs that gender issues were considered in project design"/>
  </r>
  <r>
    <x v="44"/>
    <s v="United Nations Children's Fund"/>
    <s v="Yemen 2012"/>
    <s v="Yemen Humanitarian Response Plan 2012"/>
    <s v="YEM-12/P-HR-RL/47298/R/124"/>
    <s v="Protection of conflict/civil unrest affected and other vulnerable girls and boys from violence, abuse and exploitation in northern, southern, western and central governorates of Yemen"/>
    <n v="2012"/>
    <n v="220582"/>
    <n v="0"/>
    <s v="Protection of conflict/civil unrest affected and other vulnerable girls and boys from violence, abuse and exploitation in northern, southern, western and central governorates of Yemen "/>
    <s v=""/>
    <s v="USD"/>
    <d v="2012-06-07T00:00:00"/>
    <s v="PROTECTION"/>
    <s v="PROTECTION/HUMAN RIGHTS/RULE OF LAW"/>
    <s v="Yemen"/>
    <s v="Commitment"/>
    <s v="Sweden"/>
    <s v="Sweden"/>
    <s v="United Nations Children's Fund"/>
    <s v="UN Agencies"/>
    <s v="UNICEF"/>
    <s v="Middle East"/>
    <s v="Yemen"/>
    <s v="Complex Emergency"/>
    <s v="Cash"/>
    <n v="184924"/>
    <m/>
    <s v="Donor and Agency"/>
    <d v="2012-07-23T17:15:00"/>
    <d v="2012-07-23T17:15:00"/>
    <n v="2012"/>
    <s v="Yemen"/>
    <s v="Appeal projects, not including sub-set"/>
    <n v="4800000"/>
    <d v="2012-01-01T00:00:00"/>
    <d v="2012-12-31T00:00:00"/>
    <s v="OTHER"/>
    <s v="LIFE SAVING"/>
    <s v="2b-The principal purpose of the project is to advance gender equality"/>
  </r>
  <r>
    <x v="44"/>
    <s v="United Nations Children's Fund"/>
    <s v="Yemen 2012"/>
    <s v="Yemen Humanitarian Response Plan 2012"/>
    <s v="YEM-12/WS/47542/R/124"/>
    <s v="Emergency provision of WASH assistance to affected population in North (excluding Sa'ada) and central governorates of Yemen"/>
    <n v="2012"/>
    <n v="161082"/>
    <n v="0"/>
    <s v="Emergency provision of WASH assistance to affected population in North (excluding Sa'ada) and central governorates of Yemen"/>
    <s v=""/>
    <s v="USD"/>
    <d v="2012-06-07T00:00:00"/>
    <s v="WATER, SANITATION AND HYGIENE"/>
    <s v="WATER AND SANITATION"/>
    <s v="Yemen"/>
    <s v="Commitment"/>
    <s v="Sweden"/>
    <s v="Sweden"/>
    <s v="United Nations Children's Fund"/>
    <s v="UN Agencies"/>
    <s v="UNICEF"/>
    <s v="Middle East"/>
    <s v="Yemen"/>
    <s v="Complex Emergency"/>
    <s v="Cash"/>
    <n v="184925"/>
    <m/>
    <s v="Donor and Agency"/>
    <d v="2012-07-23T17:16:00"/>
    <d v="2012-07-23T17:16:00"/>
    <n v="2012"/>
    <s v="Yemen"/>
    <s v="Appeal projects, not including sub-set"/>
    <n v="10324086"/>
    <d v="2012-01-01T00:00:00"/>
    <d v="2012-12-31T00:00:00"/>
    <s v="OTHER"/>
    <s v="LIFE SAVING"/>
    <s v="2a-The project is designed to contribute significantly to gender equality"/>
  </r>
  <r>
    <x v="44"/>
    <s v="United Nations High Commissioner for Refugees"/>
    <s v="Yemen 2012"/>
    <s v="Yemen Humanitarian Response Plan 2012"/>
    <s v="YEM-12/SNYS/49528/R/120"/>
    <s v="To be allocated to specific project/cluster"/>
    <n v="2012"/>
    <n v="1505117"/>
    <n v="0"/>
    <s v="Support to Bayan and the South - Humanitarian and early Recovery Response Plan"/>
    <n v="10000000"/>
    <s v="SEK"/>
    <d v="2012-11-30T00:00:00"/>
    <s v="CLUSTER NOT YET SPECIFIED"/>
    <s v="SECTOR NOT YET SPECIFIED"/>
    <s v="Yemen"/>
    <s v="Commitment"/>
    <s v="Sweden"/>
    <s v="Sweden"/>
    <s v="United Nations High Commissioner for Refugees"/>
    <s v="UN Agencies"/>
    <s v="UNHCR"/>
    <s v="Middle East"/>
    <s v="Yemen"/>
    <s v="Complex Emergency"/>
    <s v="Cash"/>
    <n v="192087"/>
    <m/>
    <s v="Donor"/>
    <d v="2013-02-01T12:48:00"/>
    <d v="2013-02-01T12:47:00"/>
    <n v="2012"/>
    <s v="Yemen"/>
    <s v="Appeal projects, not including sub-set"/>
    <n v="0"/>
    <d v="2012-01-01T00:00:00"/>
    <d v="2012-12-31T00:00:00"/>
    <s v="NOT SPECIFIED"/>
    <s v="NOT SPECIFIED"/>
    <s v="3-Not Specified"/>
  </r>
  <r>
    <x v="45"/>
    <s v="Emergency Response Fund (OCHA)"/>
    <s v="Yemen 2012"/>
    <s v="Yemen Humanitarian Response Plan 2012"/>
    <s v="YEM-12/SNYS/47401/8487"/>
    <s v="Emergency Response Fund for Yemen - projected needs $10 million (the figure shown for 'funding' is the unallocated balance of the fund) "/>
    <n v="2012"/>
    <n v="537634"/>
    <n v="0"/>
    <s v="To be allocated to specific projects (OCT 3985)"/>
    <s v=""/>
    <s v="USD"/>
    <d v="2012-11-14T00:00:00"/>
    <s v="CLUSTER NOT YET SPECIFIED"/>
    <s v="SECTOR NOT YET SPECIFIED"/>
    <s v="Yemen"/>
    <s v="Paid contribution"/>
    <s v="Switzerland"/>
    <s v="Switzerland"/>
    <s v="Emergency Response Fund (OCHA)"/>
    <s v="UN Agencies"/>
    <s v="ERF (OCHA)"/>
    <s v="Middle East"/>
    <s v="Yemen"/>
    <s v="Complex Emergency"/>
    <s v="Cash"/>
    <n v="189151"/>
    <m/>
    <s v="Agency"/>
    <d v="2013-03-13T15:18:00"/>
    <d v="2012-11-05T16:00:00"/>
    <n v="2012"/>
    <s v="Yemen"/>
    <s v="Appeal projects, not including sub-set"/>
    <n v="0"/>
    <d v="2012-01-01T00:00:00"/>
    <d v="2012-12-31T00:00:00"/>
    <s v="NOT SPECIFIED"/>
    <s v="SUPPORT SERVICES"/>
    <s v="4-Not applicable - Only used for very small number of projects, such as &quot;support services&quot;"/>
  </r>
  <r>
    <x v="45"/>
    <s v="Emergency Response Fund (OCHA)"/>
    <s v="Yemen 2012"/>
    <s v="Yemen Humanitarian Response Plan 2012"/>
    <s v="YEM-12/SNYS/47401/8487"/>
    <s v="Emergency Response Fund for Yemen - projected needs $10 million (the figure shown for 'funding' is the unallocated balance of the fund) "/>
    <n v="2012"/>
    <n v="431965"/>
    <n v="0"/>
    <s v="To be allocated to specific projects (OCT 4031)"/>
    <s v=""/>
    <s v="USD"/>
    <d v="2012-12-24T00:00:00"/>
    <s v="CLUSTER NOT YET SPECIFIED"/>
    <s v="SECTOR NOT YET SPECIFIED"/>
    <s v="Yemen"/>
    <s v="Paid contribution"/>
    <s v="Switzerland"/>
    <s v="Switzerland"/>
    <s v="Emergency Response Fund (OCHA)"/>
    <s v="UN Agencies"/>
    <s v="ERF (OCHA)"/>
    <s v="Middle East"/>
    <s v="Yemen"/>
    <s v="Complex Emergency"/>
    <s v="Cash"/>
    <n v="191175"/>
    <m/>
    <s v="Agency"/>
    <d v="2012-12-27T12:39:00"/>
    <d v="2012-12-27T12:39:00"/>
    <n v="2012"/>
    <s v="Yemen"/>
    <s v="Appeal projects, not including sub-set"/>
    <n v="0"/>
    <d v="2012-01-01T00:00:00"/>
    <d v="2012-12-31T00:00:00"/>
    <s v="NOT SPECIFIED"/>
    <s v="SUPPORT SERVICES"/>
    <s v="4-Not applicable - Only used for very small number of projects, such as &quot;support services&quot;"/>
  </r>
  <r>
    <x v="45"/>
    <s v="International Organization for Migration"/>
    <s v="Yemen 2012"/>
    <s v="Yemen Humanitarian Response Plan 2012"/>
    <s v="YEM-12/MS/47471/R/298"/>
    <s v="Humanitarian Assistance for Emergency Voluntary Return of Stranded Migrants Ex-Yemen"/>
    <n v="2012"/>
    <n v="266000"/>
    <n v="0"/>
    <s v="Humanitarian Assistance for Emergency Voluntary Return of Stranded Migrants Ex-Yemen"/>
    <s v=""/>
    <s v="USD"/>
    <d v="2012-11-09T00:00:00"/>
    <s v="MULTI-SECTOR : REFUGEES, ASYLUM SEEKERS &amp; MIGRANTS"/>
    <s v="MULTI-SECTOR"/>
    <s v="Yemen"/>
    <s v="Commitment"/>
    <s v="Switzerland"/>
    <s v="Switzerland"/>
    <s v="International Organization for Migration"/>
    <s v="UN Agencies"/>
    <s v="IOM"/>
    <s v="Middle East"/>
    <s v="Yemen"/>
    <s v="Complex Emergency"/>
    <s v="Cash"/>
    <n v="189732"/>
    <m/>
    <s v="Agency"/>
    <d v="2012-11-12T11:45:00"/>
    <d v="2012-11-12T11:42:00"/>
    <n v="2012"/>
    <s v="Yemen"/>
    <s v="Appeal projects, not including sub-set"/>
    <n v="3111360"/>
    <d v="2012-07-01T00:00:00"/>
    <d v="2012-12-31T00:00:00"/>
    <s v="NORTH"/>
    <s v="LIFE SAVING"/>
    <s v="2a-The project is designed to contribute significantly to gender equality"/>
  </r>
  <r>
    <x v="45"/>
    <s v="INTERSOS"/>
    <s v="Yemen 2012"/>
    <s v="Yemen Humanitarian Response Plan 2012"/>
    <s v="YEM-12/ER/47621/5660"/>
    <s v="Livelihood activities for IDPs in South Yemen "/>
    <n v="2012"/>
    <n v="161784"/>
    <n v="0"/>
    <s v="Livelihood activities for IDPs in South Yemen (7F-08365.01)"/>
    <n v="158548"/>
    <s v="CHF"/>
    <d v="2012-08-31T00:00:00"/>
    <s v="EARLY RECOVERY"/>
    <s v="ECONOMIC RECOVERY AND INFRASTRUCTURE"/>
    <s v="Yemen"/>
    <s v="Commitment"/>
    <s v="Switzerland"/>
    <s v="Switzerland"/>
    <s v="INTERSOS"/>
    <s v="NGOs"/>
    <s v="INTERSOS"/>
    <s v="Middle East"/>
    <s v="Yemen"/>
    <s v="Complex Emergency"/>
    <s v="Cash"/>
    <n v="188203"/>
    <m/>
    <s v="Donor"/>
    <d v="2012-10-11T16:13:00"/>
    <d v="2012-10-11T16:13:00"/>
    <n v="2012"/>
    <s v="Yemen"/>
    <s v="Appeal projects, not including sub-set"/>
    <n v="161784"/>
    <d v="2012-01-01T00:00:00"/>
    <d v="2012-09-30T00:00:00"/>
    <s v="SOUTH"/>
    <s v="TIME CRITICAL"/>
    <s v="2a-The project is designed to contribute significantly to gender equality"/>
  </r>
  <r>
    <x v="45"/>
    <s v="INTERSOS"/>
    <s v="Yemen 2012"/>
    <s v="Yemen Humanitarian Response Plan 2012"/>
    <s v="YEM-12/ER/47621/5660"/>
    <s v="Livelihood activities for IDPs in South Yemen "/>
    <n v="2012"/>
    <n v="210665"/>
    <n v="0"/>
    <s v="Increasing Livelihood Opportunities for Yemenis + Refugees in Yemen through Access to employment Education and vocational training_x000d__x000a_(7F-08365.01)"/>
    <n v="206452"/>
    <s v="CHF"/>
    <d v="2012-08-31T00:00:00"/>
    <s v="EARLY RECOVERY"/>
    <s v="ECONOMIC RECOVERY AND INFRASTRUCTURE"/>
    <s v="Yemen"/>
    <s v="Paid contribution"/>
    <s v="Switzerland"/>
    <s v="Switzerland"/>
    <s v="INTERSOS"/>
    <s v="NGOs"/>
    <s v="INTERSOS"/>
    <s v="Middle East"/>
    <s v="Yemen"/>
    <s v="Complex Emergency"/>
    <s v="Cash"/>
    <n v="188204"/>
    <m/>
    <s v="Donor and Agency"/>
    <d v="2012-10-24T14:24:00"/>
    <d v="2012-10-11T16:16:00"/>
    <n v="2012"/>
    <s v="Yemen"/>
    <s v="Appeal projects, not including sub-set"/>
    <n v="161784"/>
    <d v="2012-01-01T00:00:00"/>
    <d v="2012-09-30T00:00:00"/>
    <s v="SOUTH"/>
    <s v="TIME CRITICAL"/>
    <s v="2a-The project is designed to contribute significantly to gender equality"/>
  </r>
  <r>
    <x v="45"/>
    <s v="Mercy Corps "/>
    <s v="Yemen 2012"/>
    <s v="Yemen Humanitarian Response Plan 2012"/>
    <s v="YEM-12/WS/51158/R/5162"/>
    <s v="Rehabilitate Water and Sanitation Systems with Hygiene Promotion in Aden, Taiz, and Lahj"/>
    <n v="2012"/>
    <n v="276345"/>
    <n v="0"/>
    <s v="Rehabilitate Water and Sanitation Systems with Hygiene Promotion in Aden, Taiz, and Lahj "/>
    <n v="259488"/>
    <s v="CHF"/>
    <d v="2012-10-01T00:00:00"/>
    <s v="WATER, SANITATION AND HYGIENE"/>
    <s v="WATER AND SANITATION"/>
    <s v="Yemen"/>
    <s v="Paid contribution"/>
    <s v="Switzerland"/>
    <s v="Switzerland"/>
    <s v="Mercy Corps "/>
    <s v="NGOs"/>
    <s v="Mercy Corps"/>
    <s v="Middle East"/>
    <s v="Yemen"/>
    <s v="Complex Emergency"/>
    <s v="Cash"/>
    <n v="189153"/>
    <m/>
    <s v="Agency"/>
    <d v="2012-11-05T17:44:00"/>
    <d v="2012-11-05T17:44:00"/>
    <n v="2012"/>
    <s v="Yemen"/>
    <s v="Appeal projects, not including sub-set"/>
    <n v="2000000"/>
    <d v="2012-07-01T00:00:00"/>
    <d v="2013-06-30T00:00:00"/>
    <s v="OTHER"/>
    <s v="TIME CRITICAL"/>
    <s v="1-The project is designed to contribute in some limited way to gender equality"/>
  </r>
  <r>
    <x v="45"/>
    <s v="OXFAM GB"/>
    <s v="Yemen 2012"/>
    <s v="Yemen Humanitarian Response Plan 2012"/>
    <s v="YEM-12/WS/47553/R/5120"/>
    <s v="Emergency WASH response for IDPs, returnees and conflict affected population"/>
    <n v="2012"/>
    <n v="489093"/>
    <n v="0"/>
    <s v="Emergency WASH response for IDPs, returnees and conflict affected population (7F-08999.01)"/>
    <n v="452900"/>
    <s v="CHF"/>
    <d v="2012-12-01T00:00:00"/>
    <s v="WATER, SANITATION AND HYGIENE"/>
    <s v="WATER AND SANITATION"/>
    <s v="Yemen"/>
    <s v="Commitment"/>
    <s v="Switzerland"/>
    <s v="Switzerland"/>
    <s v="Oxfam/Community Aid Abroad/Intermon/Novib"/>
    <s v="NGOs"/>
    <s v="OXFAM GB"/>
    <s v="Middle East"/>
    <s v="Yemen"/>
    <s v="Complex Emergency"/>
    <s v="Cash"/>
    <n v="192934"/>
    <m/>
    <s v="Donor"/>
    <d v="2013-02-21T11:51:00"/>
    <d v="2013-02-21T11:50:00"/>
    <n v="2012"/>
    <s v="Yemen"/>
    <s v="Appeal projects, not including sub-set"/>
    <n v="8500000"/>
    <d v="2012-01-01T00:00:00"/>
    <d v="2012-12-31T00:00:00"/>
    <s v="NORTH"/>
    <s v="LIFE SAVING"/>
    <s v="2a-The project is designed to contribute significantly to gender equality"/>
  </r>
  <r>
    <x v="45"/>
    <s v="Various Recipients (details not yet provided)"/>
    <s v="Yemen 2012"/>
    <m/>
    <m/>
    <m/>
    <n v="2012"/>
    <n v="459757"/>
    <n v="0"/>
    <s v="Strengthening CARE’s WASH Center of Expertise in Yemen (7F-08330.01)"/>
    <n v="417000"/>
    <s v="CHF"/>
    <d v="2012-05-01T00:00:00"/>
    <m/>
    <s v="COORDINATION AND SUPPORT SERVICES"/>
    <s v="Yemen"/>
    <s v="Commitment"/>
    <s v="Switzerland"/>
    <s v="Switzerland"/>
    <s v="Various Recipients (details not yet provided)"/>
    <s v="Other"/>
    <s v="Various Recipients"/>
    <s v="Middle East"/>
    <s v="Yemen"/>
    <s v="Complex Emergency"/>
    <s v="Cash"/>
    <n v="185598"/>
    <m/>
    <s v="Donor"/>
    <d v="2012-08-10T11:45:00"/>
    <d v="2012-08-10T11:45:00"/>
    <m/>
    <m/>
    <s v="Appeal projects, not including sub-set"/>
    <m/>
    <m/>
    <m/>
    <m/>
    <m/>
    <m/>
  </r>
  <r>
    <x v="45"/>
    <s v="World Food Programme"/>
    <s v="Yemen 2012"/>
    <s v="Yemen Humanitarian Response Plan 2012"/>
    <s v="YEM-12/F/47411/R/561"/>
    <s v="Emergency Food and Nutritional Support to Conflict-affected Populations in Yemen"/>
    <n v="2012"/>
    <n v="1053778"/>
    <n v="0"/>
    <s v="Emergency Food and Nutritional Support to Conflict-affected Populations in Yemen"/>
    <n v="968422"/>
    <s v="CHF"/>
    <d v="2012-02-29T00:00:00"/>
    <s v="FOOD AND AGRICULTURE"/>
    <s v="FOOD"/>
    <s v="Yemen"/>
    <s v="Paid contribution"/>
    <s v="Switzerland"/>
    <s v="Switzerland"/>
    <s v="World Food Programme"/>
    <s v="UN Agencies"/>
    <s v="WFP"/>
    <s v="Middle East"/>
    <s v="Yemen"/>
    <s v="Complex Emergency"/>
    <s v="Cash"/>
    <n v="179044"/>
    <m/>
    <s v="Donor and Agency"/>
    <d v="2012-05-04T16:08:00"/>
    <d v="2012-03-19T17:00:00"/>
    <n v="2012"/>
    <s v="Yemen"/>
    <s v="Appeal projects, not including sub-set"/>
    <n v="94296128"/>
    <d v="2012-01-01T00:00:00"/>
    <d v="2012-12-31T00:00:00"/>
    <s v="OTHER"/>
    <s v="LIFE SAVING"/>
    <s v="2a-The project is designed to contribute significantly to gender equality"/>
  </r>
  <r>
    <x v="45"/>
    <s v="World Food Programme"/>
    <s v="Yemen 2012"/>
    <s v="Yemen Humanitarian Response Plan 2012"/>
    <s v="YEM-12/F/47411/R/561"/>
    <s v="Emergency Food and Nutritional Support to Conflict-affected Populations in Yemen"/>
    <n v="2012"/>
    <n v="533643"/>
    <n v="0"/>
    <s v="Emergency Food and Nutritional Support to Conflict-affected Populations in Yemen (7F-03297.18)"/>
    <n v="478144"/>
    <s v="CHF"/>
    <d v="2011-10-31T00:00:00"/>
    <s v="FOOD AND AGRICULTURE"/>
    <s v="FOOD"/>
    <s v="Yemen"/>
    <s v="Paid contribution"/>
    <s v="Switzerland"/>
    <s v="Switzerland"/>
    <s v="World Food Programme"/>
    <s v="UN Agencies"/>
    <s v="WFP"/>
    <s v="Middle East"/>
    <s v="Yemen"/>
    <s v="Complex Emergency"/>
    <s v="Cash"/>
    <n v="174618"/>
    <m/>
    <s v="Donor and Agency"/>
    <d v="2012-05-21T15:09:00"/>
    <d v="2011-11-02T14:54:00"/>
    <n v="2012"/>
    <s v="Yemen"/>
    <s v="Appeal projects, not including sub-set"/>
    <n v="94296128"/>
    <d v="2012-01-01T00:00:00"/>
    <d v="2012-12-31T00:00:00"/>
    <s v="OTHER"/>
    <s v="LIFE SAVING"/>
    <s v="2a-The project is designed to contribute significantly to gender equality"/>
  </r>
  <r>
    <x v="45"/>
    <s v="World Food Programme"/>
    <s v="Yemen 2012"/>
    <s v="Yemen Humanitarian Response Plan 2012"/>
    <s v="YEM-12/F/47413/R/561"/>
    <s v="Targeted Emergency Food Security Support for Severely Food Insecure Families"/>
    <n v="2012"/>
    <n v="522466"/>
    <n v="0"/>
    <s v="Targeted Emergency Food Security Support for Severely Food Insecure Families"/>
    <s v=""/>
    <s v="USD"/>
    <d v="2012-10-21T00:00:00"/>
    <s v="FOOD AND AGRICULTURE"/>
    <s v="FOOD"/>
    <s v="Yemen"/>
    <s v="Paid contribution"/>
    <s v="Switzerland"/>
    <s v="Switzerland"/>
    <s v="World Food Programme"/>
    <s v="UN Agencies"/>
    <s v="WFP"/>
    <s v="Middle East"/>
    <s v="Yemen"/>
    <s v="Complex Emergency"/>
    <s v="Cash"/>
    <n v="188848"/>
    <m/>
    <s v="Agency"/>
    <d v="2012-10-24T12:39:00"/>
    <d v="2012-10-24T12:39:00"/>
    <n v="2012"/>
    <s v="Yemen"/>
    <s v="Appeal projects, not including sub-set"/>
    <n v="39769405"/>
    <d v="2012-01-01T00:00:00"/>
    <d v="2012-12-31T00:00:00"/>
    <s v="OTHER"/>
    <s v="LIFE SAVING"/>
    <s v="2a-The project is designed to contribute significantly to gender equality"/>
  </r>
  <r>
    <x v="45"/>
    <s v="World Food Programme"/>
    <s v="Yemen 2012"/>
    <s v="Yemen Humanitarian Response Plan 2012"/>
    <s v="YEM-12/H/47449/R/561"/>
    <s v="Nutritional Assistance to Conflict Affected Persons in Yemen"/>
    <n v="2012"/>
    <n v="46404"/>
    <n v="0"/>
    <s v="Nutritional Assistance to Conflict Affected Persons in Yemen (7F-03297.18)"/>
    <n v="41578"/>
    <s v="CHF"/>
    <d v="2011-10-31T00:00:00"/>
    <s v="NUTRITION"/>
    <s v="HEALTH"/>
    <s v="Yemen"/>
    <s v="Paid contribution"/>
    <s v="Switzerland"/>
    <s v="Switzerland"/>
    <s v="World Food Programme"/>
    <s v="UN Agencies"/>
    <s v="WFP"/>
    <s v="Middle East"/>
    <s v="Yemen"/>
    <s v="Complex Emergency"/>
    <s v="Cash"/>
    <n v="176165"/>
    <m/>
    <s v="Donor and Agency"/>
    <d v="2012-05-21T15:11:00"/>
    <d v="2011-12-21T11:56:00"/>
    <n v="2012"/>
    <s v="Yemen"/>
    <s v="Appeal projects, not including sub-set"/>
    <n v="13720093"/>
    <d v="2012-01-01T00:00:00"/>
    <d v="2012-12-31T00:00:00"/>
    <s v="OTHER"/>
    <s v="LIFE SAVING"/>
    <s v="2a-The project is designed to contribute significantly to gender equality"/>
  </r>
  <r>
    <x v="45"/>
    <s v="World Food Programme"/>
    <s v="Yemen 2012"/>
    <s v="Yemen Humanitarian Response Plan 2012"/>
    <s v="YEM-12/H/47449/R/561"/>
    <s v="Nutritional Assistance to Conflict Affected Persons in Yemen"/>
    <n v="2012"/>
    <n v="61049"/>
    <n v="0"/>
    <s v="Nutritional Assistance to Conflict Affected Persons in Yemen"/>
    <n v="56104"/>
    <s v="CHF"/>
    <d v="2012-02-29T00:00:00"/>
    <s v="NUTRITION"/>
    <s v="HEALTH"/>
    <s v="Yemen"/>
    <s v="Paid contribution"/>
    <s v="Switzerland"/>
    <s v="Switzerland"/>
    <s v="World Food Programme"/>
    <s v="UN Agencies"/>
    <s v="WFP"/>
    <s v="Middle East"/>
    <s v="Yemen"/>
    <s v="Complex Emergency"/>
    <s v="Cash"/>
    <n v="181569"/>
    <m/>
    <s v="Donor and Agency"/>
    <d v="2012-05-04T16:08:00"/>
    <d v="2012-05-04T16:08:00"/>
    <n v="2012"/>
    <s v="Yemen"/>
    <s v="Appeal projects, not including sub-set"/>
    <n v="13720093"/>
    <d v="2012-01-01T00:00:00"/>
    <d v="2012-12-31T00:00:00"/>
    <s v="OTHER"/>
    <s v="LIFE SAVING"/>
    <s v="2a-The project is designed to contribute significantly to gender equality"/>
  </r>
  <r>
    <x v="71"/>
    <s v="Emergency Response Fund (OCHA)"/>
    <s v="Yemen 2012"/>
    <s v="Yemen Humanitarian Response Plan 2012"/>
    <s v="YEM-12/SNYS/47401/8487"/>
    <s v="Emergency Response Fund for Yemen - projected needs $10 million (the figure shown for 'funding' is the unallocated balance of the fund) "/>
    <n v="2012"/>
    <n v="-196147"/>
    <n v="0"/>
    <s v="Balancing entry for fund allocation 181597"/>
    <m/>
    <s v="USD"/>
    <d v="2012-04-22T00:00:00"/>
    <s v="CLUSTER NOT YET SPECIFIED"/>
    <s v="SECTOR NOT YET SPECIFIED"/>
    <s v="Yemen"/>
    <s v="Commitment"/>
    <s v="The Humanitarian Forum Yemen"/>
    <s v="Private (individuals &amp; organisations)"/>
    <s v="Emergency Response Fund (OCHA)"/>
    <s v="UN Agencies"/>
    <s v="ERF (OCHA)"/>
    <s v="Middle East"/>
    <s v="Yemen"/>
    <s v="Complex Emergency"/>
    <s v="Cash"/>
    <n v="184500"/>
    <m/>
    <s v="Donor"/>
    <d v="2012-05-04T17:41:00"/>
    <d v="2012-05-04T17:41:00"/>
    <n v="2012"/>
    <s v="Yemen"/>
    <s v="Appeal projects, not including sub-set"/>
    <n v="0"/>
    <d v="2012-01-01T00:00:00"/>
    <d v="2012-12-31T00:00:00"/>
    <s v="NOT SPECIFIED"/>
    <s v="SUPPORT SERVICES"/>
    <s v="4-Not applicable - Only used for very small number of projects, such as &quot;support services&quot;"/>
  </r>
  <r>
    <x v="71"/>
    <s v="Emergency Response Fund (OCHA)"/>
    <s v="Yemen 2012"/>
    <s v="Yemen Humanitarian Response Plan 2012"/>
    <s v="YEM-12/SNYS/47401/8487"/>
    <s v="Emergency Response Fund for Yemen - projected needs $10 million (the figure shown for 'funding' is the unallocated balance of the fund) "/>
    <n v="2012"/>
    <n v="-248354"/>
    <n v="0"/>
    <s v="Balancing entry for fund allocation 188904"/>
    <m/>
    <s v="USD"/>
    <d v="2012-09-24T00:00:00"/>
    <s v="CLUSTER NOT YET SPECIFIED"/>
    <s v="SECTOR NOT YET SPECIFIED"/>
    <s v="Yemen"/>
    <s v="Commitment"/>
    <s v="The Humanitarian Forum Yemen"/>
    <s v="Private (individuals &amp; organisations)"/>
    <s v="Emergency Response Fund (OCHA)"/>
    <s v="UN Agencies"/>
    <s v="ERF (OCHA)"/>
    <s v="Middle East"/>
    <s v="Yemen"/>
    <s v="Complex Emergency"/>
    <s v="Cash"/>
    <n v="189243"/>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83"/>
    <s v="United Nations Children's Fund"/>
    <s v="Yemen 2012"/>
    <s v="Yemen Humanitarian Response Plan 2012"/>
    <s v="YEM-12/H/47287/R/124"/>
    <s v="Management of acute malnutrition (undernutrition) among under five girls and boys in Yemen with focus on emergency areas."/>
    <n v="2012"/>
    <n v="332006"/>
    <n v="0"/>
    <s v="Management of acute malnutrition (undernutrition) among under five girls and boys in Yemen with focus on emergency areas. "/>
    <s v=""/>
    <s v="USD"/>
    <d v="2012-07-23T00:00:00"/>
    <s v="NUTRITION"/>
    <s v="HEALTH"/>
    <s v="Yemen"/>
    <s v="Paid contribution"/>
    <s v="UNICEF National Committee/France"/>
    <s v="Private (individuals &amp; organisations)"/>
    <s v="United Nations Children's Fund"/>
    <s v="UN Agencies"/>
    <s v="UNICEF"/>
    <s v="Middle East"/>
    <s v="Yemen"/>
    <s v="Complex Emergency"/>
    <s v="Cash"/>
    <n v="184932"/>
    <m/>
    <s v="Agency"/>
    <d v="2012-07-23T17:34:00"/>
    <d v="2012-07-23T17:34:00"/>
    <n v="2012"/>
    <s v="Yemen"/>
    <s v="Appeal projects, not including sub-set"/>
    <n v="24824000"/>
    <d v="2012-06-01T00:00:00"/>
    <d v="2013-05-31T00:00:00"/>
    <s v="OTHER"/>
    <s v="LIFE SAVING"/>
    <s v="2a-The project is designed to contribute significantly to gender equality"/>
  </r>
  <r>
    <x v="84"/>
    <s v="United Nations Children's Fund"/>
    <s v="Yemen 2012"/>
    <s v="Yemen Humanitarian Response Plan 2012"/>
    <s v="YEM-12/SNYS/49543/R/124"/>
    <s v="Awaiting allocation to specific projects"/>
    <n v="2012"/>
    <n v="188496"/>
    <n v="0"/>
    <s v="Humanitarian response_x000d__x000a_"/>
    <s v=""/>
    <s v="USD"/>
    <d v="2012-02-15T00:00:00"/>
    <s v="CLUSTER NOT YET SPECIFIED"/>
    <s v="SECTOR NOT YET SPECIFIED"/>
    <s v="Yemen"/>
    <s v="Paid contribution"/>
    <s v="UNICEF National Committee/Japan"/>
    <s v="Private (individuals &amp; organisations)"/>
    <s v="United Nations Children's Fund"/>
    <s v="UN Agencies"/>
    <s v="UNICEF"/>
    <s v="Middle East"/>
    <s v="Yemen"/>
    <s v="Complex Emergency"/>
    <s v="Cash"/>
    <n v="181624"/>
    <m/>
    <s v="Agency"/>
    <d v="2012-09-13T15:57:00"/>
    <d v="2012-05-07T16:59:00"/>
    <n v="2012"/>
    <s v="Yemen"/>
    <s v="Appeal projects, not including sub-set"/>
    <n v="0"/>
    <d v="2012-01-01T00:00:00"/>
    <d v="2012-12-31T00:00:00"/>
    <s v="NOT SPECIFIED"/>
    <s v="NOT SPECIFIED"/>
    <s v="3-Not Specified"/>
  </r>
  <r>
    <x v="85"/>
    <s v="United Nations Children's Fund"/>
    <s v="Yemen 2012"/>
    <s v="Yemen Humanitarian Response Plan 2012"/>
    <s v="YEM-12/SNYS/49543/R/124"/>
    <s v="Awaiting allocation to specific projects"/>
    <n v="2012"/>
    <n v="156986"/>
    <n v="0"/>
    <s v="Humanitarian response_x000d__x000a_"/>
    <s v=""/>
    <s v="USD"/>
    <d v="2012-02-10T00:00:00"/>
    <s v="CLUSTER NOT YET SPECIFIED"/>
    <s v="SECTOR NOT YET SPECIFIED"/>
    <s v="Yemen"/>
    <s v="Paid contribution"/>
    <s v="UNICEF National Committee/United Kingdom"/>
    <s v="Private (individuals &amp; organisations)"/>
    <s v="United Nations Children's Fund"/>
    <s v="UN Agencies"/>
    <s v="UNICEF"/>
    <s v="Middle East"/>
    <s v="Yemen"/>
    <s v="Complex Emergency"/>
    <s v="Cash"/>
    <n v="181625"/>
    <m/>
    <s v="Agency"/>
    <d v="2012-09-13T15:57:00"/>
    <d v="2012-05-07T17:00:00"/>
    <n v="2012"/>
    <s v="Yemen"/>
    <s v="Appeal projects, not including sub-set"/>
    <n v="0"/>
    <d v="2012-01-01T00:00:00"/>
    <d v="2012-12-31T00:00:00"/>
    <s v="NOT SPECIFIED"/>
    <s v="NOT SPECIFIED"/>
    <s v="3-Not Specified"/>
  </r>
  <r>
    <x v="72"/>
    <s v="Red Crescent Society of the United Arab Emirates"/>
    <s v="Yemen 2012"/>
    <m/>
    <m/>
    <m/>
    <n v="2012"/>
    <n v="559405"/>
    <n v="0"/>
    <s v="in kind - Aid provided by RCA to the  affected families; consist of Blankets , bed sheets , food and medicines. (YEM-2012-001)"/>
    <n v="2036236"/>
    <s v="AED"/>
    <d v="2012-01-09T00:00:00"/>
    <m/>
    <s v="SECTOR NOT YET SPECIFIED"/>
    <s v="Yemen"/>
    <s v="Paid contribution"/>
    <s v="United Arab Emirates"/>
    <s v="United Arab Emirates"/>
    <s v="Red Crescent Society of the United Arab Emirates"/>
    <s v="Red Cross / Red Crescent"/>
    <s v="United Arab Emirates RC"/>
    <s v="Middle East"/>
    <s v="Yemen"/>
    <s v="Complex Emergency"/>
    <s v="InKind"/>
    <n v="182701"/>
    <m/>
    <s v="Donor"/>
    <d v="2012-09-18T11:37:00"/>
    <d v="2012-05-29T12:17:00"/>
    <m/>
    <m/>
    <s v="Appeal projects, not including sub-set"/>
    <m/>
    <m/>
    <m/>
    <m/>
    <m/>
    <m/>
  </r>
  <r>
    <x v="72"/>
    <s v="Various Recipients (details not yet provided)"/>
    <s v="Yemen 2012"/>
    <m/>
    <m/>
    <m/>
    <n v="2012"/>
    <n v="1115"/>
    <n v="0"/>
    <s v="In-Kind - Distribution of food to poor families (Al-Dali province) provided by Sharjah Charity Association [YEM-2012-004]"/>
    <n v="4094"/>
    <s v="AED"/>
    <d v="2012-07-12T00:00:00"/>
    <m/>
    <s v="FOOD"/>
    <s v="Yemen"/>
    <s v="Paid contribution"/>
    <s v="United Arab Emirates"/>
    <s v="United Arab Emirates"/>
    <s v="Various Recipients (details not yet provided)"/>
    <s v="Other"/>
    <s v="Various Recipients"/>
    <s v="Middle East"/>
    <s v="Yemen"/>
    <s v="Complex Emergency"/>
    <s v="InKind"/>
    <n v="187338"/>
    <m/>
    <s v="Donor"/>
    <d v="2012-09-18T11:39:00"/>
    <d v="2012-09-18T11:39:00"/>
    <m/>
    <m/>
    <s v="Appeal projects, not including sub-set"/>
    <m/>
    <m/>
    <m/>
    <m/>
    <m/>
    <m/>
  </r>
  <r>
    <x v="72"/>
    <s v="Various Recipients (details not yet provided)"/>
    <s v="Yemen 2012"/>
    <m/>
    <m/>
    <m/>
    <n v="2012"/>
    <n v="5046000"/>
    <n v="0"/>
    <s v="In kind -Basic food items (oil, sugar, rice, flour and milk for children) (provided through Khalifa bin Zayed Al Nahyan Humanitarian oundation ) (YEM-2012-002)"/>
    <n v="18533958"/>
    <s v="AED"/>
    <d v="2012-06-01T00:00:00"/>
    <m/>
    <s v="FOOD"/>
    <s v="Yemen"/>
    <s v="Paid contribution"/>
    <s v="United Arab Emirates"/>
    <s v="United Arab Emirates"/>
    <s v="Various Recipients (details not yet provided)"/>
    <s v="Other"/>
    <s v="Various Recipients"/>
    <s v="Middle East"/>
    <s v="Yemen"/>
    <s v="Complex Emergency"/>
    <s v="InKind"/>
    <n v="185583"/>
    <m/>
    <s v="Donor"/>
    <d v="2012-08-09T17:24:00"/>
    <d v="2012-08-09T17:21:00"/>
    <m/>
    <m/>
    <s v="Appeal projects, not including sub-set"/>
    <m/>
    <m/>
    <m/>
    <m/>
    <m/>
    <m/>
  </r>
  <r>
    <x v="72"/>
    <s v="Various Recipients (details not yet provided)"/>
    <s v="Yemen 2012"/>
    <m/>
    <m/>
    <m/>
    <n v="2012"/>
    <n v="490"/>
    <n v="0"/>
    <s v="In-Kind - Distribution of food items provided by Sharjah Charity Association (YEM-2012-003)"/>
    <n v="1800"/>
    <s v="AED"/>
    <d v="2012-03-01T00:00:00"/>
    <m/>
    <s v="FOOD"/>
    <s v="Yemen"/>
    <s v="Paid contribution"/>
    <s v="United Arab Emirates"/>
    <s v="United Arab Emirates"/>
    <s v="Various Recipients (details not yet provided)"/>
    <s v="Other"/>
    <s v="Various Recipients"/>
    <s v="Middle East"/>
    <s v="Yemen"/>
    <s v="Complex Emergency"/>
    <s v="InKind"/>
    <n v="187317"/>
    <m/>
    <s v="Donor"/>
    <d v="2012-09-17T15:59:00"/>
    <d v="2012-09-17T15:59:00"/>
    <m/>
    <m/>
    <s v="Appeal projects, not including sub-set"/>
    <m/>
    <m/>
    <m/>
    <m/>
    <m/>
    <m/>
  </r>
  <r>
    <x v="72"/>
    <s v="Various Recipients (details not yet provided)"/>
    <s v="Yemen 2012"/>
    <m/>
    <m/>
    <m/>
    <n v="2012"/>
    <n v="7360000"/>
    <n v="0"/>
    <s v="In-Kind - Basic food items (oil, sugar, rice, flour and milk for children) provided by Khalifa bin Zayed Al Nahyan Foundation _x000d__x000a_ [YEM-2012-005]"/>
    <n v="27033280"/>
    <s v="AED"/>
    <d v="2012-09-16T00:00:00"/>
    <m/>
    <s v="FOOD"/>
    <s v="Yemen"/>
    <s v="Commitment"/>
    <s v="United Arab Emirates"/>
    <s v="United Arab Emirates"/>
    <s v="Various Recipients (details not yet provided)"/>
    <s v="Other"/>
    <s v="Various Recipients"/>
    <s v="Middle East"/>
    <s v="Yemen"/>
    <s v="Complex Emergency"/>
    <s v="InKind"/>
    <n v="187339"/>
    <m/>
    <s v="Donor"/>
    <d v="2012-09-18T11:50:00"/>
    <d v="2012-09-18T11:45:00"/>
    <m/>
    <m/>
    <s v="Appeal projects, not including sub-set"/>
    <m/>
    <m/>
    <m/>
    <m/>
    <m/>
    <m/>
  </r>
  <r>
    <x v="72"/>
    <s v="Various Recipients (details not yet provided)"/>
    <s v="Yemen 2012"/>
    <m/>
    <m/>
    <m/>
    <n v="2012"/>
    <n v="779069"/>
    <n v="0"/>
    <s v="In-Kind - Basic food items (oil, sugar, rice, flour and milk for children) provided by Khalifa bin Zayed Al Nahyan Foundation _x000d__x000a_ [YEM-2012-006]"/>
    <n v="2861520"/>
    <s v="AED"/>
    <d v="2012-11-05T00:00:00"/>
    <m/>
    <s v="FOOD"/>
    <s v="Yemen"/>
    <s v="Commitment"/>
    <s v="United Arab Emirates"/>
    <s v="United Arab Emirates"/>
    <s v="Various Recipients (details not yet provided)"/>
    <s v="Other"/>
    <s v="Various Recipients"/>
    <s v="Middle East"/>
    <s v="Yemen"/>
    <s v="Complex Emergency"/>
    <s v="InKind"/>
    <n v="190234"/>
    <m/>
    <s v="Donor"/>
    <d v="2012-11-22T10:39:00"/>
    <d v="2012-11-22T10:39:00"/>
    <m/>
    <m/>
    <s v="Appeal projects, not including sub-set"/>
    <m/>
    <m/>
    <m/>
    <m/>
    <m/>
    <m/>
  </r>
  <r>
    <x v="47"/>
    <s v="Adventist Development and Relief Agency "/>
    <s v="Yemen 2012"/>
    <s v="Yemen Humanitarian Response Plan 2012"/>
    <s v="YEM-12/ER/47448/6579"/>
    <s v="Phase 3: Integrated Emergency Response Programme for Yemen 2011 - 2013 (Consortium)"/>
    <n v="2012"/>
    <n v="170748"/>
    <n v="0"/>
    <s v="Phase 3: Integrated Emergency Response Programme for Yemen 2011 - 2013 (Consortium) "/>
    <n v="109620"/>
    <s v="GBP"/>
    <d v="2012-06-28T00:00:00"/>
    <s v="EARLY RECOVERY"/>
    <s v="ECONOMIC RECOVERY AND INFRASTRUCTURE"/>
    <s v="Yemen"/>
    <s v="Commitment"/>
    <s v="United Kingdom "/>
    <s v="United Kingdom"/>
    <s v="Adventist Development and Relief Agency "/>
    <s v="NGOs"/>
    <s v="ADRA "/>
    <s v="Middle East"/>
    <s v="Yemen"/>
    <s v="Complex Emergency"/>
    <s v="Cash"/>
    <n v="186137"/>
    <m/>
    <s v="Donor"/>
    <d v="2012-09-11T17:46:00"/>
    <d v="2012-08-30T12:21:00"/>
    <n v="2012"/>
    <s v="Yemen"/>
    <s v="Appeal projects, not including sub-set"/>
    <n v="499772"/>
    <d v="2012-03-01T00:00:00"/>
    <d v="2013-02-28T00:00:00"/>
    <s v="NORTH"/>
    <s v="LIFE SAVING"/>
    <s v="2a-The project is designed to contribute significantly to gender equality"/>
  </r>
  <r>
    <x v="47"/>
    <s v="Adventist Development and Relief Agency "/>
    <s v="Yemen 2012"/>
    <s v="Yemen Humanitarian Response Plan 2012"/>
    <s v="YEM-12/H/47428/6579"/>
    <s v="Phase 3: Integrated Emergency Response Programme for Yemen 2011 - 2013 (Consortium)"/>
    <n v="2012"/>
    <n v="1400684"/>
    <n v="0"/>
    <s v="Phase 3: Integrated Emergency Response Programme for Yemen 2011 - 2013 (Consortium) "/>
    <n v="899239"/>
    <s v="GBP"/>
    <d v="2012-06-28T00:00:00"/>
    <s v="HEALTH"/>
    <s v="HEALTH"/>
    <s v="Yemen"/>
    <s v="Commitment"/>
    <s v="United Kingdom "/>
    <s v="United Kingdom"/>
    <s v="Adventist Development and Relief Agency "/>
    <s v="NGOs"/>
    <s v="ADRA "/>
    <s v="Middle East"/>
    <s v="Yemen"/>
    <s v="Complex Emergency"/>
    <s v="Cash"/>
    <n v="186143"/>
    <m/>
    <s v="Donor"/>
    <d v="2012-09-11T17:39:00"/>
    <d v="2012-08-30T12:48:00"/>
    <n v="2012"/>
    <s v="Yemen"/>
    <s v="Appeal projects, not including sub-set"/>
    <n v="0"/>
    <d v="2012-03-01T00:00:00"/>
    <d v="2013-02-28T00:00:00"/>
    <s v="OTHER"/>
    <s v="LIFE SAVING"/>
    <s v="2a-The project is designed to contribute significantly to gender equality"/>
  </r>
  <r>
    <x v="47"/>
    <s v="CARE International"/>
    <s v="Yemen 2012"/>
    <m/>
    <m/>
    <m/>
    <n v="2012"/>
    <n v="446533"/>
    <n v="0"/>
    <s v="To support, coordinate and integrate humanitarian activities provided by five international NGOs"/>
    <n v="286674"/>
    <s v="GBP"/>
    <d v="2012-06-28T00:00:00"/>
    <m/>
    <s v="COORDINATION AND SUPPORT SERVICES"/>
    <s v="Yemen"/>
    <s v="Commitment"/>
    <s v="United Kingdom "/>
    <s v="United Kingdom"/>
    <s v="CARE International"/>
    <s v="NGOs"/>
    <s v="CARE"/>
    <s v="Middle East"/>
    <s v="Yemen"/>
    <s v="Complex Emergency"/>
    <s v="Cash"/>
    <n v="186149"/>
    <m/>
    <s v="Donor"/>
    <d v="2012-09-11T17:45:00"/>
    <d v="2012-08-30T13:02:00"/>
    <m/>
    <m/>
    <s v="Appeal projects, not including sub-set"/>
    <m/>
    <m/>
    <m/>
    <m/>
    <m/>
    <m/>
  </r>
  <r>
    <x v="47"/>
    <s v="CARE International"/>
    <s v="Yemen 2012"/>
    <s v="Yemen Humanitarian Response Plan 2012"/>
    <s v="YEM-12/P-HR-RL/47446/5645"/>
    <s v="Phase 3: Integrated Emergency Response Programme for Yemen 2011 - 2013 (Consortium)"/>
    <n v="2012"/>
    <n v="355696"/>
    <n v="0"/>
    <s v="Phase 3: Integrated Emergency Response Programme for Yemen 2011 - 2013 (Consortium) - Protection services provided to vulnerable conflict-affected people"/>
    <n v="228357"/>
    <s v="GBP"/>
    <d v="2012-06-28T00:00:00"/>
    <s v="PROTECTION"/>
    <s v="PROTECTION/HUMAN RIGHTS/RULE OF LAW"/>
    <s v="Yemen"/>
    <s v="Commitment"/>
    <s v="United Kingdom "/>
    <s v="United Kingdom"/>
    <s v="CARE International"/>
    <s v="NGOs"/>
    <s v="CARE"/>
    <s v="Middle East"/>
    <s v="Yemen"/>
    <s v="Complex Emergency"/>
    <s v="Cash"/>
    <n v="186145"/>
    <m/>
    <s v="Donor"/>
    <d v="2012-09-11T17:52:00"/>
    <d v="2012-08-30T12:55:00"/>
    <n v="2012"/>
    <s v="Yemen"/>
    <s v="Appeal projects, not including sub-set"/>
    <n v="248681"/>
    <d v="2012-03-01T00:00:00"/>
    <d v="2013-02-28T00:00:00"/>
    <s v="OTHER"/>
    <s v="LIFE SAVING"/>
    <s v="2a-The project is designed to contribute significantly to gender equality"/>
  </r>
  <r>
    <x v="47"/>
    <s v="CARE International"/>
    <s v="Yemen 2012"/>
    <s v="Yemen Humanitarian Response Plan 2012"/>
    <s v="YEM-12/WS/47424/5645"/>
    <s v="Phase 3: Integrated Emergency Response Programme for Yemen 2011 - 2013 (Consortium)"/>
    <n v="2012"/>
    <n v="1164343"/>
    <n v="0"/>
    <s v="Phase 3: Integrated Emergency Response Programme for Yemen 2011 - 2013 (Consortium) - Vulnerable families are supported with water, sanitation and hygiene inputs"/>
    <n v="726550"/>
    <s v="GBP"/>
    <d v="2012-06-28T00:00:00"/>
    <s v="WATER, SANITATION AND HYGIENE"/>
    <s v="WATER AND SANITATION"/>
    <s v="Yemen"/>
    <s v="Commitment"/>
    <s v="United Kingdom "/>
    <s v="United Kingdom"/>
    <s v="CARE International"/>
    <s v="NGOs"/>
    <s v="CARE"/>
    <s v="Middle East"/>
    <s v="Yemen"/>
    <s v="Complex Emergency"/>
    <s v="Cash"/>
    <n v="186147"/>
    <m/>
    <s v="Donor"/>
    <d v="2012-09-11T17:49:00"/>
    <d v="2012-08-30T12:58:00"/>
    <n v="2012"/>
    <s v="Yemen"/>
    <s v="Appeal projects, not including sub-set"/>
    <n v="834206"/>
    <d v="2012-03-01T00:00:00"/>
    <d v="2012-02-29T00:00:00"/>
    <s v="OTHER"/>
    <s v="LIFE SAVING"/>
    <s v="1-The project is designed to contribute in some limited way to gender equality"/>
  </r>
  <r>
    <x v="47"/>
    <s v="Emergency Response Fund (OCHA)"/>
    <s v="Yemen 2012"/>
    <s v="Yemen Humanitarian Response Plan 2012"/>
    <s v="YEM-12/SNYS/47401/8487"/>
    <s v="Emergency Response Fund for Yemen - projected needs $10 million (the figure shown for 'funding' is the unallocated balance of the fund) "/>
    <n v="2012"/>
    <n v="1582278"/>
    <n v="0"/>
    <s v="Emergency Response Fund for Yemen - projected needs $10 million (the figure shown for 'funding' is the unallocated balance of the fund) [OCT 3815]"/>
    <n v="1000000"/>
    <s v="GBP"/>
    <d v="2012-03-20T00:00:00"/>
    <s v="CLUSTER NOT YET SPECIFIED"/>
    <s v="SECTOR NOT YET SPECIFIED"/>
    <s v="Yemen"/>
    <s v="Paid contribution"/>
    <s v="United Kingdom "/>
    <s v="United Kingdom"/>
    <s v="Emergency Response Fund (OCHA)"/>
    <s v="UN Agencies"/>
    <s v="ERF (OCHA)"/>
    <s v="Middle East"/>
    <s v="Yemen"/>
    <s v="Complex Emergency"/>
    <s v="Cash"/>
    <n v="179185"/>
    <m/>
    <s v="Donor and Agency"/>
    <d v="2012-12-27T12:27:00"/>
    <d v="2012-03-21T14:27:00"/>
    <n v="2012"/>
    <s v="Yemen"/>
    <s v="Appeal projects, not including sub-set"/>
    <n v="0"/>
    <d v="2012-01-01T00:00:00"/>
    <d v="2012-12-31T00:00:00"/>
    <s v="NOT SPECIFIED"/>
    <s v="SUPPORT SERVICES"/>
    <s v="4-Not applicable - Only used for very small number of projects, such as &quot;support services&quot;"/>
  </r>
  <r>
    <x v="47"/>
    <s v="Emergency Response Fund (OCHA)"/>
    <s v="Yemen 2012"/>
    <s v="Yemen Humanitarian Response Plan 2012"/>
    <s v="YEM-12/SNYS/47401/8487"/>
    <s v="Emergency Response Fund for Yemen - projected needs $10 million (the figure shown for 'funding' is the unallocated balance of the fund) "/>
    <n v="2012"/>
    <n v="1883830"/>
    <n v="0"/>
    <s v="Emergency Response Fund for Yemen - projected needs $10 million (the figure shown for 'funding' is the unallocated balance of the fund) [OCT 3831]"/>
    <n v="1200000"/>
    <s v="GBP"/>
    <d v="2012-08-30T00:00:00"/>
    <s v="CLUSTER NOT YET SPECIFIED"/>
    <s v="SECTOR NOT YET SPECIFIED"/>
    <s v="Yemen"/>
    <s v="Paid contribution"/>
    <s v="United Kingdom "/>
    <s v="United Kingdom"/>
    <s v="Emergency Response Fund (OCHA)"/>
    <s v="UN Agencies"/>
    <s v="ERF (OCHA)"/>
    <s v="Middle East"/>
    <s v="Yemen"/>
    <s v="Complex Emergency"/>
    <s v="Cash"/>
    <n v="179186"/>
    <m/>
    <s v="Donor and Agency"/>
    <d v="2012-12-27T12:28:00"/>
    <d v="2012-03-21T14:27:00"/>
    <n v="2012"/>
    <s v="Yemen"/>
    <s v="Appeal projects, not including sub-set"/>
    <n v="0"/>
    <d v="2012-01-01T00:00:00"/>
    <d v="2012-12-31T00:00:00"/>
    <s v="NOT SPECIFIED"/>
    <s v="SUPPORT SERVICES"/>
    <s v="4-Not applicable - Only used for very small number of projects, such as &quot;support services&quot;"/>
  </r>
  <r>
    <x v="47"/>
    <s v="International Committee of the Red Cross"/>
    <s v="Yemen 2012"/>
    <m/>
    <m/>
    <m/>
    <n v="2012"/>
    <n v="8860759"/>
    <n v="0"/>
    <s v="Humanitarian assistance to conflict-affected people in Yemen (203117-101)"/>
    <n v="5600000"/>
    <s v="GBP"/>
    <d v="2012-03-15T00:00:00"/>
    <m/>
    <s v="SECTOR NOT YET SPECIFIED"/>
    <s v="Yemen"/>
    <s v="Commitment"/>
    <s v="United Kingdom "/>
    <s v="United Kingdom"/>
    <s v="International Committee of the Red Cross"/>
    <s v="Red Cross / Red Crescent"/>
    <s v="ICRC"/>
    <s v="Middle East"/>
    <s v="Yemen"/>
    <s v="Complex Emergency"/>
    <s v="Cash"/>
    <n v="180330"/>
    <m/>
    <s v="Donor"/>
    <d v="2012-08-24T15:13:00"/>
    <d v="2012-04-13T12:39:00"/>
    <m/>
    <m/>
    <s v="Appeal projects, not including sub-set"/>
    <m/>
    <m/>
    <m/>
    <m/>
    <m/>
    <m/>
  </r>
  <r>
    <x v="47"/>
    <s v="Islamic Relief Worldwide"/>
    <s v="Yemen 2012"/>
    <s v="Yemen Humanitarian Response Plan 2012"/>
    <s v="YEM-12/ER/47448/8058"/>
    <s v="Phase 3: Integrated Emergency Response Programme for Yemen 2011 - 2013 (Consortium)"/>
    <n v="2012"/>
    <n v="506152"/>
    <n v="0"/>
    <s v="Phase 3: Integrated Emergency Response Programme for Yemen 2011 - 2013 (Consortium) - To support early recovery"/>
    <n v="315839"/>
    <s v="GBP"/>
    <d v="2012-06-28T00:00:00"/>
    <s v="EARLY RECOVERY"/>
    <s v="ECONOMIC RECOVERY AND INFRASTRUCTURE"/>
    <s v="Yemen"/>
    <s v="Commitment"/>
    <s v="United Kingdom "/>
    <s v="United Kingdom"/>
    <s v="Islamic Relief Worldwide"/>
    <s v="NGOs"/>
    <s v="IRW"/>
    <s v="Middle East"/>
    <s v="Yemen"/>
    <s v="Complex Emergency"/>
    <s v="Cash"/>
    <n v="186140"/>
    <m/>
    <s v="Donor"/>
    <d v="2012-09-11T17:56:00"/>
    <d v="2012-08-30T12:35:00"/>
    <n v="2012"/>
    <s v="Yemen"/>
    <s v="Appeal projects, not including sub-set"/>
    <n v="407362"/>
    <d v="2012-03-01T00:00:00"/>
    <d v="2013-02-28T00:00:00"/>
    <s v="NORTH"/>
    <s v="LIFE SAVING"/>
    <s v="2a-The project is designed to contribute significantly to gender equality"/>
  </r>
  <r>
    <x v="47"/>
    <s v="Islamic Relief Worldwide"/>
    <s v="Yemen 2012"/>
    <s v="Yemen Humanitarian Response Plan 2012"/>
    <s v="YEM-12/H/47428/8058"/>
    <s v="Phase 3: Integrated Emergency Response Programme for Yemen 2011 - 2013 (Consortium)"/>
    <n v="2012"/>
    <n v="297239"/>
    <n v="0"/>
    <s v="Phase 3: Integrated Emergency Response Programme for Yemen 2011 - 2013 (Consortium) -  Essential health services provided to vulnerable populations are improved"/>
    <n v="185477"/>
    <s v="GBP"/>
    <d v="2012-06-28T00:00:00"/>
    <s v="HEALTH"/>
    <s v="HEALTH"/>
    <s v="Yemen"/>
    <s v="Commitment"/>
    <s v="United Kingdom "/>
    <s v="United Kingdom"/>
    <s v="Islamic Relief Worldwide"/>
    <s v="NGOs"/>
    <s v="IRW"/>
    <s v="Middle East"/>
    <s v="Yemen"/>
    <s v="Complex Emergency"/>
    <s v="Cash"/>
    <n v="186144"/>
    <m/>
    <s v="Donor"/>
    <d v="2012-09-11T17:57:00"/>
    <d v="2012-08-30T12:53:00"/>
    <n v="2012"/>
    <s v="Yemen"/>
    <s v="Appeal projects, not including sub-set"/>
    <n v="0"/>
    <d v="2012-03-01T00:00:00"/>
    <d v="2013-02-28T00:00:00"/>
    <s v="OTHER"/>
    <s v="LIFE SAVING"/>
    <s v="2a-The project is designed to contribute significantly to gender equality"/>
  </r>
  <r>
    <x v="47"/>
    <s v="OXFAM GB"/>
    <s v="Yemen 2012"/>
    <s v="Yemen Humanitarian Response Plan 2012"/>
    <s v="YEM-12/A/50735/R/5120"/>
    <s v="Integrated food-security and early recovery project for Al Hodeidah"/>
    <n v="2012"/>
    <n v="6814580"/>
    <n v="0"/>
    <s v="Integrated food-security and early recovery project for Al Hodeidah (203119-102)"/>
    <n v="4300000"/>
    <s v="GBP"/>
    <d v="2012-09-15T00:00:00"/>
    <s v="FOOD AND AGRICULTURE"/>
    <s v="AGRICULTURE"/>
    <s v="Yemen"/>
    <s v="Commitment"/>
    <s v="United Kingdom "/>
    <s v="United Kingdom"/>
    <s v="Oxfam/Community Aid Abroad/Intermon/Novib"/>
    <s v="NGOs"/>
    <s v="OXFAM GB"/>
    <s v="Middle East"/>
    <s v="Yemen"/>
    <s v="Complex Emergency"/>
    <s v="Cash"/>
    <n v="188268"/>
    <m/>
    <s v="Donor"/>
    <d v="2012-10-15T09:53:00"/>
    <d v="2012-10-15T09:51:00"/>
    <n v="2012"/>
    <s v="Yemen"/>
    <s v="Appeal projects, not including sub-set"/>
    <n v="24000000"/>
    <d v="2012-06-01T00:00:00"/>
    <d v="2012-12-31T00:00:00"/>
    <s v="OTHER"/>
    <s v="TIME CRITICAL"/>
    <s v="2a-The project is designed to contribute significantly to gender equality"/>
  </r>
  <r>
    <x v="47"/>
    <s v="OXFAM GB"/>
    <s v="Yemen 2012"/>
    <s v="Yemen Humanitarian Response Plan 2012"/>
    <s v="YEM-12/WS/47424/5120"/>
    <s v="Phase 3: Integrated Emergency Response Programme for Yemen 2011 - 2013 (Consortium)"/>
    <n v="2012"/>
    <n v="1585797"/>
    <n v="0"/>
    <s v="Humanitarian assistance to Yemen"/>
    <n v="975265"/>
    <s v="GBP"/>
    <d v="2012-08-27T00:00:00"/>
    <s v="WATER, SANITATION AND HYGIENE"/>
    <s v="WATER AND SANITATION"/>
    <s v="Yemen"/>
    <s v="Paid contribution"/>
    <s v="United Kingdom "/>
    <s v="United Kingdom"/>
    <s v="Oxfam/Community Aid Abroad/Intermon/Novib"/>
    <s v="NGOs"/>
    <s v="OXFAM GB"/>
    <s v="Middle East"/>
    <s v="Yemen"/>
    <s v="Complex Emergency"/>
    <s v="Cash"/>
    <n v="186141"/>
    <m/>
    <s v="Donor and Agency"/>
    <d v="2012-10-24T14:27:00"/>
    <d v="2012-08-30T12:38:00"/>
    <n v="2012"/>
    <s v="Yemen"/>
    <s v="Appeal projects, not including sub-set"/>
    <n v="692500"/>
    <d v="2012-03-01T00:00:00"/>
    <d v="2012-02-29T00:00:00"/>
    <s v="OTHER"/>
    <s v="LIFE SAVING"/>
    <s v="1-The project is designed to contribute in some limited way to gender equality"/>
  </r>
  <r>
    <x v="47"/>
    <s v="OXFAM GB"/>
    <s v="Yemen 2012"/>
    <s v="Yemen Humanitarian Response Plan 2012"/>
    <s v="YEM-12/WS/47424/5120"/>
    <s v="Phase 3: Integrated Emergency Response Programme for Yemen 2011 - 2013 (Consortium)"/>
    <n v="2012"/>
    <n v="556232"/>
    <n v="0"/>
    <s v="Phase 3: Integrated Emergency Response Programme for Yemen 2011 - 2013 (Consortium) - Vulnerable families are supported with water, sanitation and hygiene inputs"/>
    <n v="347089"/>
    <s v="GBP"/>
    <d v="2012-06-28T00:00:00"/>
    <s v="WATER, SANITATION AND HYGIENE"/>
    <s v="WATER AND SANITATION"/>
    <s v="Yemen"/>
    <s v="Commitment"/>
    <s v="United Kingdom "/>
    <s v="United Kingdom"/>
    <s v="Oxfam/Community Aid Abroad/Intermon/Novib"/>
    <s v="NGOs"/>
    <s v="OXFAM GB"/>
    <s v="Middle East"/>
    <s v="Yemen"/>
    <s v="Complex Emergency"/>
    <s v="Cash"/>
    <n v="186148"/>
    <m/>
    <s v="Donor"/>
    <d v="2012-09-11T18:03:00"/>
    <d v="2012-08-30T12:59:00"/>
    <n v="2012"/>
    <s v="Yemen"/>
    <s v="Appeal projects, not including sub-set"/>
    <n v="692500"/>
    <d v="2012-03-01T00:00:00"/>
    <d v="2012-02-29T00:00:00"/>
    <s v="OTHER"/>
    <s v="LIFE SAVING"/>
    <s v="1-The project is designed to contribute in some limited way to gender equality"/>
  </r>
  <r>
    <x v="47"/>
    <s v="Save the Children "/>
    <s v="Yemen 2012"/>
    <m/>
    <m/>
    <m/>
    <n v="2012"/>
    <n v="589176"/>
    <n v="0"/>
    <s v="Vulnerable communities receive both preventive and curative nutrition services"/>
    <n v="378251"/>
    <s v="GBP"/>
    <d v="2012-06-28T00:00:00"/>
    <m/>
    <s v="SECTOR NOT YET SPECIFIED"/>
    <s v="Yemen"/>
    <s v="Commitment"/>
    <s v="United Kingdom "/>
    <s v="United Kingdom"/>
    <s v="Save the Children "/>
    <s v="NGOs"/>
    <s v="SC "/>
    <s v="Middle East"/>
    <s v="Yemen"/>
    <s v="Complex Emergency"/>
    <s v="Cash"/>
    <n v="186146"/>
    <m/>
    <s v="Donor"/>
    <d v="2012-09-12T12:03:00"/>
    <d v="2012-08-30T12:57:00"/>
    <m/>
    <m/>
    <s v="Appeal projects, not including sub-set"/>
    <m/>
    <m/>
    <m/>
    <m/>
    <m/>
    <m/>
  </r>
  <r>
    <x v="47"/>
    <s v="Save the Children "/>
    <s v="Yemen 2012"/>
    <s v="Yemen Humanitarian Response Plan 2012"/>
    <s v="YEM-12/E/46611/R/6079"/>
    <s v="Education in Emergencies"/>
    <n v="2012"/>
    <n v="1306917"/>
    <n v="0"/>
    <s v="School age children receive formal and informal education services"/>
    <n v="839041"/>
    <s v="GBP"/>
    <d v="2012-06-28T00:00:00"/>
    <s v="EDUCATION"/>
    <s v="EDUCATION"/>
    <s v="Yemen"/>
    <s v="Commitment"/>
    <s v="United Kingdom "/>
    <s v="United Kingdom"/>
    <s v="Save the Children "/>
    <s v="NGOs"/>
    <s v="SC "/>
    <s v="Middle East"/>
    <s v="Yemen"/>
    <s v="Complex Emergency"/>
    <s v="Cash"/>
    <n v="186142"/>
    <m/>
    <s v="Donor"/>
    <d v="2012-11-14T12:47:00"/>
    <d v="2012-08-30T12:43:00"/>
    <n v="2012"/>
    <s v="Yemen"/>
    <s v="Appeal projects, not including sub-set"/>
    <n v="2746000"/>
    <d v="2012-01-01T00:00:00"/>
    <d v="2012-12-31T00:00:00"/>
    <s v="OTHER"/>
    <s v="TIME CRITICAL"/>
    <s v="2a-The project is designed to contribute significantly to gender equality"/>
  </r>
  <r>
    <x v="47"/>
    <s v="Save the Children "/>
    <s v="Yemen 2012"/>
    <s v="Yemen Humanitarian Response Plan 2012"/>
    <s v="YEM-12/F/47581/R/6079"/>
    <s v="Improving nutritional &amp; food security status of Vulnerable drought, conflict and political  crisis affected popluation"/>
    <n v="2012"/>
    <n v="6146735"/>
    <n v="0"/>
    <s v="Improving nutritional &amp; food security status of Vulnerable drought, conflict and political  crisis affected popluation (203119-101)"/>
    <n v="3878590"/>
    <s v="GBP"/>
    <d v="2012-09-15T00:00:00"/>
    <s v="FOOD AND AGRICULTURE"/>
    <s v="FOOD"/>
    <s v="Yemen"/>
    <s v="Commitment"/>
    <s v="United Kingdom "/>
    <s v="United Kingdom"/>
    <s v="Save the Children "/>
    <s v="NGOs"/>
    <s v="SC "/>
    <s v="Middle East"/>
    <s v="Yemen"/>
    <s v="Complex Emergency"/>
    <s v="Cash"/>
    <n v="189861"/>
    <m/>
    <s v="Donor"/>
    <d v="2012-11-14T12:52:00"/>
    <d v="2012-11-14T12:51:00"/>
    <n v="2012"/>
    <s v="Yemen"/>
    <s v="Appeal projects, not including sub-set"/>
    <n v="9032063"/>
    <d v="2012-01-01T00:00:00"/>
    <d v="2012-12-31T00:00:00"/>
    <s v="OTHER"/>
    <s v="LIFE SAVING"/>
    <s v="2a-The project is designed to contribute significantly to gender equality"/>
  </r>
  <r>
    <x v="47"/>
    <s v="United Nations Children's Fund"/>
    <s v="Yemen 2012"/>
    <m/>
    <m/>
    <m/>
    <n v="2012"/>
    <n v="2597223"/>
    <n v="0"/>
    <s v="Improving Nutrition in Yemen 2012-2015 (Not CAP related)"/>
    <n v="1602482"/>
    <s v="GBP"/>
    <d v="2012-10-01T00:00:00"/>
    <m/>
    <s v="HEALTH"/>
    <s v="Yemen"/>
    <s v="Paid contribution"/>
    <s v="United Kingdom "/>
    <s v="United Kingdom"/>
    <s v="United Nations Children's Fund"/>
    <s v="UN Agencies"/>
    <s v="UNICEF"/>
    <s v="Middle East"/>
    <s v="Yemen"/>
    <s v="Complex Emergency"/>
    <s v="Cash"/>
    <n v="190391"/>
    <m/>
    <s v="Donor and Agency"/>
    <d v="2012-11-26T14:48:00"/>
    <d v="2012-11-26T14:48:00"/>
    <m/>
    <m/>
    <s v="Appeal projects, not including sub-set"/>
    <m/>
    <m/>
    <m/>
    <m/>
    <m/>
    <m/>
  </r>
  <r>
    <x v="47"/>
    <s v="United Nations Children's Fund"/>
    <s v="Yemen 2012"/>
    <s v="Yemen Humanitarian Response Plan 2012"/>
    <s v="YEM-12/H/45698/R/124"/>
    <s v="Containment of childhood morbidity and mortality through mass vaccination campaigns and outreach services for vulnerable populations"/>
    <n v="2012"/>
    <n v="1237624"/>
    <n v="0"/>
    <s v="Containment of childhood morbidity and mortality through mass vaccination campaigns and outreach services for vulnerable populations (203118-101)"/>
    <n v="763612"/>
    <s v="GBP"/>
    <d v="2012-10-01T00:00:00"/>
    <s v="HEALTH"/>
    <s v="HEALTH"/>
    <s v="Yemen"/>
    <s v="Paid contribution"/>
    <s v="United Kingdom "/>
    <s v="United Kingdom"/>
    <s v="United Nations Children's Fund"/>
    <s v="UN Agencies"/>
    <s v="UNICEF"/>
    <s v="Middle East"/>
    <s v="Yemen"/>
    <s v="Complex Emergency"/>
    <s v="Cash"/>
    <n v="188249"/>
    <m/>
    <s v="Donor and Agency"/>
    <d v="2012-11-26T14:42:00"/>
    <d v="2012-10-12T15:51:00"/>
    <n v="2012"/>
    <s v="Yemen"/>
    <s v="Appeal projects, not including sub-set"/>
    <n v="7127000"/>
    <d v="2012-01-01T00:00:00"/>
    <d v="2012-12-31T00:00:00"/>
    <s v="OTHER"/>
    <s v="LIFE SAVING"/>
    <s v="1-The project is designed to contribute in some limited way to gender equality"/>
  </r>
  <r>
    <x v="47"/>
    <s v="United Nations Children's Fund"/>
    <s v="Yemen 2012"/>
    <s v="Yemen Humanitarian Response Plan 2012"/>
    <s v="YEM-12/H/47287/R/124"/>
    <s v="Management of acute malnutrition (undernutrition) among under five girls and boys in Yemen with focus on emergency areas."/>
    <n v="2012"/>
    <n v="4395678"/>
    <n v="0"/>
    <s v="Management of acute malnutrition (undernutrition) among under five girls and boys in Yemen with focus on emergency areas. (203118-101)"/>
    <n v="2712133"/>
    <s v="GBP"/>
    <d v="2012-10-01T00:00:00"/>
    <s v="NUTRITION"/>
    <s v="HEALTH"/>
    <s v="Yemen"/>
    <s v="Commitment"/>
    <s v="United Kingdom "/>
    <s v="United Kingdom"/>
    <s v="United Nations Children's Fund"/>
    <s v="UN Agencies"/>
    <s v="UNICEF"/>
    <s v="Middle East"/>
    <s v="Yemen"/>
    <s v="Complex Emergency"/>
    <s v="Cash"/>
    <n v="188251"/>
    <m/>
    <s v="Donor and Agency"/>
    <d v="2012-11-26T14:46:00"/>
    <d v="2012-10-12T15:56:00"/>
    <n v="2012"/>
    <s v="Yemen"/>
    <s v="Appeal projects, not including sub-set"/>
    <n v="24824000"/>
    <d v="2012-06-01T00:00:00"/>
    <d v="2013-05-31T00:00:00"/>
    <s v="OTHER"/>
    <s v="LIFE SAVING"/>
    <s v="2a-The project is designed to contribute significantly to gender equality"/>
  </r>
  <r>
    <x v="47"/>
    <s v="Various Recipients (details not yet provided)"/>
    <s v="Yemen 2012"/>
    <m/>
    <m/>
    <m/>
    <n v="2012"/>
    <n v="10165497"/>
    <n v="0"/>
    <s v="Humanitarian assistance to Yemen - unallocated balance of original funding decision of GBP 28 million"/>
    <n v="6251781"/>
    <s v="GBP"/>
    <d v="2012-05-22T00:00:00"/>
    <m/>
    <s v="SECTOR NOT YET SPECIFIED"/>
    <s v="Yemen"/>
    <s v="Commitment"/>
    <s v="United Kingdom "/>
    <s v="United Kingdom"/>
    <s v="Various Recipients (details not yet provided)"/>
    <s v="Other"/>
    <s v="Various Recipients"/>
    <s v="Middle East"/>
    <s v="Yemen"/>
    <s v="Complex Emergency"/>
    <s v="Cash"/>
    <n v="183376"/>
    <m/>
    <s v="Donor"/>
    <d v="2012-11-14T12:53:00"/>
    <d v="2012-06-18T15:02:00"/>
    <m/>
    <m/>
    <s v="Appeal projects, not including sub-set"/>
    <m/>
    <m/>
    <m/>
    <m/>
    <m/>
    <m/>
  </r>
  <r>
    <x v="47"/>
    <s v="World Food Programme"/>
    <s v="Yemen 2012"/>
    <s v="Yemen Humanitarian Response Plan 2012"/>
    <s v="YEM-12/F/47413/R/561"/>
    <s v="Targeted Emergency Food Security Support for Severely Food Insecure Families"/>
    <n v="2012"/>
    <n v="3514377"/>
    <n v="0"/>
    <s v="Targeted Emergency Food Security Support for Severely Food Insecure Families"/>
    <s v=""/>
    <s v="USD"/>
    <d v="2011-12-18T00:00:00"/>
    <s v="FOOD AND AGRICULTURE"/>
    <s v="FOOD"/>
    <s v="Yemen"/>
    <s v="Paid contribution"/>
    <s v="United Kingdom "/>
    <s v="United Kingdom"/>
    <s v="World Food Programme"/>
    <s v="UN Agencies"/>
    <s v="WFP"/>
    <s v="Middle East"/>
    <s v="Yemen"/>
    <s v="Complex Emergency"/>
    <s v="Cash"/>
    <n v="176167"/>
    <m/>
    <s v="Agency"/>
    <d v="2011-12-21T12:07:00"/>
    <d v="2011-12-21T12:07:00"/>
    <n v="2012"/>
    <s v="Yemen"/>
    <s v="Appeal projects, not including sub-set"/>
    <n v="39769405"/>
    <d v="2012-01-01T00:00:00"/>
    <d v="2012-12-31T00:00:00"/>
    <s v="OTHER"/>
    <s v="LIFE SAVING"/>
    <s v="2a-The project is designed to contribute significantly to gender equality"/>
  </r>
  <r>
    <x v="48"/>
    <s v="Emergency Response Fund (OCHA)"/>
    <s v="Yemen 2012"/>
    <s v="Yemen Humanitarian Response Plan 2012"/>
    <s v="YEM-12/SNYS/47401/8487"/>
    <s v="Emergency Response Fund for Yemen - projected needs $10 million (the figure shown for 'funding' is the unallocated balance of the fund) "/>
    <n v="2012"/>
    <n v="-500000"/>
    <n v="0"/>
    <s v="Balancing entry for fund allocation 179279"/>
    <m/>
    <s v="USD"/>
    <d v="2012-03-20T00:00:00"/>
    <s v="CLUSTER NOT YET SPECIFIED"/>
    <s v="SECTOR NOT YET SPECIFIED"/>
    <s v="Yemen"/>
    <s v="Paid contribution"/>
    <s v="United Nations Children's Fund"/>
    <s v="Allocation of unearmarked funds by UN agencies"/>
    <s v="Emergency Response Fund (OCHA)"/>
    <s v="UN Agencies"/>
    <s v="ERF (OCHA)"/>
    <s v="Middle East"/>
    <s v="Yemen"/>
    <s v="Complex Emergency"/>
    <s v="Cash"/>
    <n v="190377"/>
    <m/>
    <s v="Donor and Agency"/>
    <d v="2012-03-22T14:57:00"/>
    <d v="2012-03-22T14:57:00"/>
    <n v="2012"/>
    <s v="Yemen"/>
    <s v="Appeal projects, not including sub-set"/>
    <n v="0"/>
    <d v="2012-01-01T00:00:00"/>
    <d v="2012-12-31T00:00:00"/>
    <s v="NOT SPECIFIED"/>
    <s v="SUPPORT SERVICES"/>
    <s v="4-Not applicable - Only used for very small number of projects, such as &quot;support services&quot;"/>
  </r>
  <r>
    <x v="48"/>
    <s v="United Nations Children's Fund"/>
    <s v="Yemen 2012"/>
    <s v="Yemen Humanitarian Response Plan 2012"/>
    <s v="YEM-12/H/45698/R/124"/>
    <s v="Containment of childhood morbidity and mortality through mass vaccination campaigns and outreach services for vulnerable populations"/>
    <n v="2012"/>
    <n v="62999"/>
    <n v="0"/>
    <s v="Containment of childhood morbidity and mortality through mass vaccination campaigns and outreach services for vulnerable populations"/>
    <s v=""/>
    <s v="USD"/>
    <d v="2012-11-24T00:00:00"/>
    <s v="HEALTH"/>
    <s v="HEALTH"/>
    <s v="Yemen"/>
    <s v="Paid contribution"/>
    <s v="United Nations Children's Fund"/>
    <s v="Allocation of unearmarked funds by UN agencies"/>
    <s v="United Nations Children's Fund"/>
    <s v="UN Agencies"/>
    <s v="UNICEF"/>
    <s v="Middle East"/>
    <s v="Yemen"/>
    <s v="Complex Emergency"/>
    <s v="Cash"/>
    <n v="190393"/>
    <m/>
    <s v="Agency"/>
    <d v="2012-11-26T15:06:00"/>
    <d v="2012-11-26T15:06:00"/>
    <n v="2012"/>
    <s v="Yemen"/>
    <s v="Appeal projects, not including sub-set"/>
    <n v="7127000"/>
    <d v="2012-01-01T00:00:00"/>
    <d v="2012-12-31T00:00:00"/>
    <s v="OTHER"/>
    <s v="LIFE SAVING"/>
    <s v="1-The project is designed to contribute in some limited way to gender equality"/>
  </r>
  <r>
    <x v="48"/>
    <s v="United Nations Children's Fund"/>
    <s v="Yemen 2012"/>
    <s v="Yemen Humanitarian Response Plan 2012"/>
    <s v="YEM-12/H/47287/R/124"/>
    <s v="Management of acute malnutrition (undernutrition) among under five girls and boys in Yemen with focus on emergency areas."/>
    <n v="2012"/>
    <n v="277484"/>
    <n v="0"/>
    <s v="Management of acute malnutrition (undernutrition) among under five girls and boys in Yemen with focus on emergency areas"/>
    <s v=""/>
    <s v="USD"/>
    <d v="2012-11-24T00:00:00"/>
    <s v="NUTRITION"/>
    <s v="HEALTH"/>
    <s v="Yemen"/>
    <s v="Paid contribution"/>
    <s v="United Nations Children's Fund"/>
    <s v="Allocation of unearmarked funds by UN agencies"/>
    <s v="United Nations Children's Fund"/>
    <s v="UN Agencies"/>
    <s v="UNICEF"/>
    <s v="Middle East"/>
    <s v="Yemen"/>
    <s v="Complex Emergency"/>
    <s v="Cash"/>
    <n v="190396"/>
    <m/>
    <s v="Agency"/>
    <d v="2012-11-26T15:07:00"/>
    <d v="2012-11-26T15:07:00"/>
    <n v="2012"/>
    <s v="Yemen"/>
    <s v="Appeal projects, not including sub-set"/>
    <n v="24824000"/>
    <d v="2012-06-01T00:00:00"/>
    <d v="2013-05-31T00:00:00"/>
    <s v="OTHER"/>
    <s v="LIFE SAVING"/>
    <s v="2a-The project is designed to contribute significantly to gender equality"/>
  </r>
  <r>
    <x v="48"/>
    <s v="United Nations Children's Fund"/>
    <s v="Yemen 2012"/>
    <s v="Yemen Humanitarian Response Plan 2012"/>
    <s v="YEM-12/SNYS/49543/R/124"/>
    <s v="Awaiting allocation to specific projects"/>
    <n v="2012"/>
    <n v="-62999"/>
    <n v="0"/>
    <s v="Balancing entry for fund allocation 190393"/>
    <m/>
    <s v="USD"/>
    <d v="2012-11-24T00:00:00"/>
    <s v="CLUSTER NOT YET SPECIFIED"/>
    <s v="SECTOR NOT YET SPECIFIED"/>
    <s v="Yemen"/>
    <s v="Paid contribution"/>
    <s v="United Nations Children's Fund"/>
    <s v="Allocation of unearmarked funds by UN agencies"/>
    <s v="United Nations Children's Fund"/>
    <s v="UN Agencies"/>
    <s v="UNICEF"/>
    <s v="Middle East"/>
    <s v="Yemen"/>
    <s v="Complex Emergency"/>
    <s v="Cash"/>
    <n v="190395"/>
    <m/>
    <s v="Agency"/>
    <d v="2012-11-26T15:06:00"/>
    <d v="2012-11-26T15:06:00"/>
    <n v="2012"/>
    <s v="Yemen"/>
    <s v="Appeal projects, not including sub-set"/>
    <n v="0"/>
    <d v="2012-01-01T00:00:00"/>
    <d v="2012-12-31T00:00:00"/>
    <s v="NOT SPECIFIED"/>
    <s v="NOT SPECIFIED"/>
    <s v="3-Not Specified"/>
  </r>
  <r>
    <x v="48"/>
    <s v="United Nations Children's Fund"/>
    <s v="Yemen 2012"/>
    <s v="Yemen Humanitarian Response Plan 2012"/>
    <s v="YEM-12/SNYS/49543/R/124"/>
    <s v="Awaiting allocation to specific projects"/>
    <n v="2012"/>
    <n v="-277484"/>
    <n v="0"/>
    <s v="Balancing entry for fund allocation 190396"/>
    <m/>
    <s v="USD"/>
    <d v="2012-11-24T00:00:00"/>
    <s v="CLUSTER NOT YET SPECIFIED"/>
    <s v="SECTOR NOT YET SPECIFIED"/>
    <s v="Yemen"/>
    <s v="Paid contribution"/>
    <s v="United Nations Children's Fund"/>
    <s v="Allocation of unearmarked funds by UN agencies"/>
    <s v="United Nations Children's Fund"/>
    <s v="UN Agencies"/>
    <s v="UNICEF"/>
    <s v="Middle East"/>
    <s v="Yemen"/>
    <s v="Complex Emergency"/>
    <s v="Cash"/>
    <n v="190398"/>
    <m/>
    <s v="Agency"/>
    <d v="2012-11-26T15:07:00"/>
    <d v="2012-11-26T15:07:00"/>
    <n v="2012"/>
    <s v="Yemen"/>
    <s v="Appeal projects, not including sub-set"/>
    <n v="0"/>
    <d v="2012-01-01T00:00:00"/>
    <d v="2012-12-31T00:00:00"/>
    <s v="NOT SPECIFIED"/>
    <s v="NOT SPECIFIED"/>
    <s v="3-Not Specified"/>
  </r>
  <r>
    <x v="48"/>
    <s v="United Nations Children's Fund"/>
    <s v="Yemen 2012"/>
    <s v="Yemen Humanitarian Response Plan 2012"/>
    <s v="YEM-12/SNYS/49543/R/124"/>
    <s v="Awaiting allocation to specific projects"/>
    <n v="2012"/>
    <n v="-52499"/>
    <n v="0"/>
    <s v="Balancing entry for fund allocation 190399"/>
    <m/>
    <s v="USD"/>
    <d v="2012-11-24T00:00:00"/>
    <s v="CLUSTER NOT YET SPECIFIED"/>
    <s v="SECTOR NOT YET SPECIFIED"/>
    <s v="Yemen"/>
    <s v="Paid contribution"/>
    <s v="United Nations Children's Fund"/>
    <s v="Allocation of unearmarked funds by UN agencies"/>
    <s v="United Nations Children's Fund"/>
    <s v="UN Agencies"/>
    <s v="UNICEF"/>
    <s v="Middle East"/>
    <s v="Yemen"/>
    <s v="Complex Emergency"/>
    <s v="Cash"/>
    <n v="190400"/>
    <m/>
    <s v="Agency"/>
    <d v="2012-11-26T15:09:00"/>
    <d v="2012-11-26T15:09:00"/>
    <n v="2012"/>
    <s v="Yemen"/>
    <s v="Appeal projects, not including sub-set"/>
    <n v="0"/>
    <d v="2012-01-01T00:00:00"/>
    <d v="2012-12-31T00:00:00"/>
    <s v="NOT SPECIFIED"/>
    <s v="NOT SPECIFIED"/>
    <s v="3-Not Specified"/>
  </r>
  <r>
    <x v="48"/>
    <s v="United Nations Children's Fund"/>
    <s v="Yemen 2012"/>
    <s v="Yemen Humanitarian Response Plan 2012"/>
    <s v="YEM-12/WS/47542/R/124"/>
    <s v="Emergency provision of WASH assistance to affected population in North (excluding Sa'ada) and central governorates of Yemen"/>
    <n v="2012"/>
    <n v="52499"/>
    <n v="0"/>
    <s v="Emergency provision of WASH assistance to affected population in North (excluding Sa'ada) and central governorates of Yemen"/>
    <s v=""/>
    <s v="USD"/>
    <d v="2012-11-24T00:00:00"/>
    <s v="WATER, SANITATION AND HYGIENE"/>
    <s v="WATER AND SANITATION"/>
    <s v="Yemen"/>
    <s v="Paid contribution"/>
    <s v="United Nations Children's Fund"/>
    <s v="Allocation of unearmarked funds by UN agencies"/>
    <s v="United Nations Children's Fund"/>
    <s v="UN Agencies"/>
    <s v="UNICEF"/>
    <s v="Middle East"/>
    <s v="Yemen"/>
    <s v="Complex Emergency"/>
    <s v="Cash"/>
    <n v="190399"/>
    <m/>
    <s v="Agency"/>
    <d v="2012-11-26T15:09:00"/>
    <d v="2012-11-26T15:09:00"/>
    <n v="2012"/>
    <s v="Yemen"/>
    <s v="Appeal projects, not including sub-set"/>
    <n v="10324086"/>
    <d v="2012-01-01T00:00:00"/>
    <d v="2012-12-31T00:00:00"/>
    <s v="OTHER"/>
    <s v="LIFE SAVING"/>
    <s v="2a-The project is designed to contribute significantly to gender equality"/>
  </r>
  <r>
    <x v="49"/>
    <s v="Emergency Response Fund (OCHA)"/>
    <s v="Yemen 2012"/>
    <s v="Yemen Humanitarian Response Plan 2012"/>
    <s v="YEM-12/SNYS/47401/8487"/>
    <s v="Emergency Response Fund for Yemen - projected needs $10 million (the figure shown for 'funding' is the unallocated balance of the fund) "/>
    <n v="2012"/>
    <n v="-245681"/>
    <n v="0"/>
    <s v="Balancing entry for fund allocation 184585"/>
    <m/>
    <s v="USD"/>
    <d v="2012-06-27T00:00:00"/>
    <s v="CLUSTER NOT YET SPECIFIED"/>
    <s v="SECTOR NOT YET SPECIFIED"/>
    <s v="Yemen"/>
    <s v="Commitment"/>
    <s v="United Nations Development Programme"/>
    <s v="Allocation of unearmarked funds by UN agencies"/>
    <s v="Emergency Response Fund (OCHA)"/>
    <s v="UN Agencies"/>
    <s v="ERF (OCHA)"/>
    <s v="Middle East"/>
    <s v="Yemen"/>
    <s v="Complex Emergency"/>
    <s v="Cash"/>
    <n v="184586"/>
    <m/>
    <s v="Donor and Agency"/>
    <d v="2012-07-12T11:05:00"/>
    <d v="2012-07-12T11:05:00"/>
    <n v="2012"/>
    <s v="Yemen"/>
    <s v="Appeal projects, not including sub-set"/>
    <n v="0"/>
    <d v="2012-01-01T00:00:00"/>
    <d v="2012-12-31T00:00:00"/>
    <s v="NOT SPECIFIED"/>
    <s v="SUPPORT SERVICES"/>
    <s v="4-Not applicable - Only used for very small number of projects, such as &quot;support services&quot;"/>
  </r>
  <r>
    <x v="49"/>
    <s v="Emergency Response Fund (OCHA)"/>
    <s v="Yemen 2012"/>
    <s v="Yemen Humanitarian Response Plan 2012"/>
    <s v="YEM-12/SNYS/47401/8487"/>
    <s v="Emergency Response Fund for Yemen - projected needs $10 million (the figure shown for 'funding' is the unallocated balance of the fund) "/>
    <n v="2012"/>
    <n v="-123459"/>
    <n v="0"/>
    <s v="Balancing entry for fund allocation 192532"/>
    <m/>
    <s v="USD"/>
    <d v="2012-12-17T00:00:00"/>
    <s v="CLUSTER NOT YET SPECIFIED"/>
    <s v="SECTOR NOT YET SPECIFIED"/>
    <s v="Yemen"/>
    <s v="Commitment"/>
    <s v="United Nations Development Programme"/>
    <s v="Allocation of unearmarked funds by UN agencies"/>
    <s v="Emergency Response Fund (OCHA)"/>
    <s v="UN Agencies"/>
    <s v="ERF (OCHA)"/>
    <s v="Middle East"/>
    <s v="Yemen"/>
    <s v="Complex Emergency"/>
    <s v="Cash"/>
    <n v="192533"/>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50"/>
    <s v="Emergency Response Fund (OCHA)"/>
    <s v="Yemen 2012"/>
    <s v="Yemen Humanitarian Response Plan 2012"/>
    <s v="YEM-12/SNYS/47401/8487"/>
    <s v="Emergency Response Fund for Yemen - projected needs $10 million (the figure shown for 'funding' is the unallocated balance of the fund) "/>
    <n v="2012"/>
    <n v="-99516"/>
    <n v="0"/>
    <s v="Balancing entry for fund allocation 192524"/>
    <m/>
    <s v="USD"/>
    <d v="2012-01-10T00:00:00"/>
    <s v="CLUSTER NOT YET SPECIFIED"/>
    <s v="SECTOR NOT YET SPECIFIED"/>
    <s v="Yemen"/>
    <s v="Commitment"/>
    <s v="United Nations Joint Programme on HIV/AIDS"/>
    <s v="Allocation of unearmarked funds by UN agencies"/>
    <s v="Emergency Response Fund (OCHA)"/>
    <s v="UN Agencies"/>
    <s v="ERF (OCHA)"/>
    <s v="Middle East"/>
    <s v="Yemen"/>
    <s v="Complex Emergency"/>
    <s v="Cash"/>
    <n v="192525"/>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51"/>
    <s v="Adventist Development and Relief Agency "/>
    <s v="Yemen 2012"/>
    <m/>
    <m/>
    <m/>
    <n v="2012"/>
    <n v="3878217"/>
    <n v="0"/>
    <s v="Food Vouchers, Health and Nutrition Training (USAID/FFP)"/>
    <s v=""/>
    <s v="USD"/>
    <d v="2012-03-29T00:00:00"/>
    <m/>
    <s v="SECTOR NOT YET SPECIFIED"/>
    <s v="Yemen"/>
    <s v="Commitment"/>
    <s v="United States of America"/>
    <s v="United States"/>
    <s v="Adventist Development and Relief Agency "/>
    <s v="NGOs"/>
    <s v="ADRA "/>
    <s v="Middle East"/>
    <s v="Yemen"/>
    <s v="Complex Emergency"/>
    <s v="Cash"/>
    <n v="180568"/>
    <m/>
    <s v="Donor"/>
    <d v="2012-06-26T12:14:00"/>
    <d v="2012-04-20T11:14:00"/>
    <m/>
    <m/>
    <s v="Appeal projects, not including sub-set"/>
    <m/>
    <m/>
    <m/>
    <m/>
    <m/>
    <m/>
  </r>
  <r>
    <x v="51"/>
    <s v="Adventist Development and Relief Agency "/>
    <s v="Yemen 2012"/>
    <s v="Yemen Humanitarian Response Plan 2012"/>
    <s v="YEM-12/ER/47218/6579"/>
    <s v="Joint Economic and Social Support Project (Phase II)"/>
    <n v="2012"/>
    <n v="280000"/>
    <n v="0"/>
    <s v="Joint Economic and Social Support Project (Phase II) (USAID/FFP) "/>
    <s v=""/>
    <s v="USD"/>
    <d v="2012-03-29T00:00:00"/>
    <s v="MULTI-SECTOR : REFUGEES, ASYLUM SEEKERS &amp; MIGRANTS"/>
    <s v="ECONOMIC RECOVERY AND INFRASTRUCTURE"/>
    <s v="Yemen"/>
    <s v="Commitment"/>
    <s v="United States of America"/>
    <s v="United States"/>
    <s v="Adventist Development and Relief Agency "/>
    <s v="NGOs"/>
    <s v="ADRA "/>
    <s v="Middle East"/>
    <s v="Yemen"/>
    <s v="Complex Emergency"/>
    <s v="Cash"/>
    <n v="180570"/>
    <m/>
    <s v="Donor"/>
    <d v="2012-04-20T11:15:00"/>
    <d v="2012-04-20T11:15:00"/>
    <n v="2012"/>
    <s v="Yemen"/>
    <s v="Appeal projects, not including sub-set"/>
    <n v="280000"/>
    <d v="2012-01-01T00:00:00"/>
    <d v="2012-12-31T00:00:00"/>
    <s v="SOUTH"/>
    <s v="TIME CRITICAL"/>
    <s v="2b-The principal purpose of the project is to advance gender equality"/>
  </r>
  <r>
    <x v="51"/>
    <s v="Adventist Development and Relief Agency "/>
    <s v="Yemen 2012"/>
    <s v="Yemen Humanitarian Response Plan 2012"/>
    <s v="YEM-12/ER/47448/6579"/>
    <s v="Phase 3: Integrated Emergency Response Programme for Yemen 2011 - 2013 (Consortium)"/>
    <n v="2012"/>
    <n v="499772"/>
    <n v="0"/>
    <s v="Phase 3: Integrated Emergency Response Programme for Yemen 2011 - 2013 (Consortium) (STATE/PRM)"/>
    <s v=""/>
    <s v="USD"/>
    <d v="2012-04-19T00:00:00"/>
    <s v="EARLY RECOVERY"/>
    <s v="ECONOMIC RECOVERY AND INFRASTRUCTURE"/>
    <s v="Yemen"/>
    <s v="Commitment"/>
    <s v="United States of America"/>
    <s v="United States"/>
    <s v="Adventist Development and Relief Agency "/>
    <s v="NGOs"/>
    <s v="ADRA "/>
    <s v="Middle East"/>
    <s v="Yemen"/>
    <s v="Complex Emergency"/>
    <s v="Cash"/>
    <n v="180565"/>
    <m/>
    <s v="Donor"/>
    <d v="2012-04-20T11:01:00"/>
    <d v="2012-04-20T11:01:00"/>
    <n v="2012"/>
    <s v="Yemen"/>
    <s v="Appeal projects, not including sub-set"/>
    <n v="499772"/>
    <d v="2012-03-01T00:00:00"/>
    <d v="2013-02-28T00:00:00"/>
    <s v="NORTH"/>
    <s v="LIFE SAVING"/>
    <s v="2a-The project is designed to contribute significantly to gender equality"/>
  </r>
  <r>
    <x v="51"/>
    <s v="Adventist Development and Relief Agency "/>
    <s v="Yemen 2012"/>
    <s v="Yemen Humanitarian Response Plan 2012"/>
    <s v="YEM-12/H/46665/6579"/>
    <s v="Mazrak III Medical Clinic_x0009__x0009__x0009_"/>
    <n v="2012"/>
    <n v="171700"/>
    <n v="0"/>
    <s v="Mazrak III Medical Clinic (USAID/FFP) "/>
    <s v=""/>
    <s v="USD"/>
    <d v="2012-03-29T00:00:00"/>
    <s v="HEALTH"/>
    <s v="HEALTH"/>
    <s v="Yemen"/>
    <s v="Commitment"/>
    <s v="United States of America"/>
    <s v="United States"/>
    <s v="Adventist Development and Relief Agency "/>
    <s v="NGOs"/>
    <s v="ADRA "/>
    <s v="Middle East"/>
    <s v="Yemen"/>
    <s v="Complex Emergency"/>
    <s v="Cash"/>
    <n v="180569"/>
    <m/>
    <s v="Donor"/>
    <d v="2012-04-20T11:15:00"/>
    <d v="2012-04-20T11:15:00"/>
    <n v="2012"/>
    <s v="Yemen"/>
    <s v="Appeal projects, not including sub-set"/>
    <n v="391576"/>
    <d v="2012-04-01T00:00:00"/>
    <d v="2012-12-31T00:00:00"/>
    <s v="NORTH"/>
    <s v="TIME CRITICAL"/>
    <s v="2a-The project is designed to contribute significantly to gender equality"/>
  </r>
  <r>
    <x v="51"/>
    <s v="Adventist Development and Relief Agency "/>
    <s v="Yemen 2012"/>
    <s v="Yemen Humanitarian Response Plan 2012"/>
    <s v="YEM-12/S-NF/47215/6579"/>
    <s v="Yemen Contingency Plan"/>
    <n v="2012"/>
    <n v="940966"/>
    <n v="0"/>
    <s v="Yemen Contingency Plan - Logistics and Relief Commodities(USAID/OFDA)"/>
    <s v=""/>
    <s v="USD"/>
    <d v="2012-06-22T00:00:00"/>
    <s v="SHELTER/NFI/CCCM"/>
    <s v="SHELTER AND NON-FOOD ITEMS"/>
    <s v="Yemen"/>
    <s v="Paid contribution"/>
    <s v="United States of America"/>
    <s v="United States"/>
    <s v="Adventist Development and Relief Agency "/>
    <s v="NGOs"/>
    <s v="ADRA "/>
    <s v="Middle East"/>
    <s v="Yemen"/>
    <s v="Complex Emergency"/>
    <s v="Cash"/>
    <n v="183964"/>
    <m/>
    <s v="Donor and Agency"/>
    <d v="2012-10-24T14:32:00"/>
    <d v="2012-06-26T12:24:00"/>
    <n v="2012"/>
    <s v="Yemen"/>
    <s v="Appeal projects, not including sub-set"/>
    <n v="950000"/>
    <d v="2012-01-01T00:00:00"/>
    <d v="2012-12-31T00:00:00"/>
    <s v="OTHER"/>
    <s v="TIME CRITICAL"/>
    <s v="2a-The project is designed to contribute significantly to gender equality"/>
  </r>
  <r>
    <x v="51"/>
    <s v="Adventist Development and Relief Agency "/>
    <s v="Yemen 2012"/>
    <s v="Yemen Humanitarian Response Plan 2012"/>
    <s v="YEM-12/S-NF/47215/6579"/>
    <s v="Yemen Contingency Plan"/>
    <n v="2012"/>
    <n v="950000"/>
    <n v="0"/>
    <s v="Yemen Contingency Plan (USAID/FFP) "/>
    <s v=""/>
    <s v="USD"/>
    <d v="2012-03-29T00:00:00"/>
    <s v="SHELTER/NFI/CCCM"/>
    <s v="SHELTER AND NON-FOOD ITEMS"/>
    <s v="Yemen"/>
    <s v="Commitment"/>
    <s v="United States of America"/>
    <s v="United States"/>
    <s v="Adventist Development and Relief Agency "/>
    <s v="NGOs"/>
    <s v="ADRA "/>
    <s v="Middle East"/>
    <s v="Yemen"/>
    <s v="Complex Emergency"/>
    <s v="Cash"/>
    <n v="180571"/>
    <m/>
    <s v="Donor"/>
    <d v="2012-04-20T11:16:00"/>
    <d v="2012-04-20T11:16:00"/>
    <n v="2012"/>
    <s v="Yemen"/>
    <s v="Appeal projects, not including sub-set"/>
    <n v="950000"/>
    <d v="2012-01-01T00:00:00"/>
    <d v="2012-12-31T00:00:00"/>
    <s v="OTHER"/>
    <s v="TIME CRITICAL"/>
    <s v="2a-The project is designed to contribute significantly to gender equality"/>
  </r>
  <r>
    <x v="51"/>
    <s v="Adventist Development and Relief Agency "/>
    <s v="Yemen 2012"/>
    <s v="Yemen Humanitarian Response Plan 2012"/>
    <s v="YEM-12/WS/46897/6579"/>
    <s v="Yemen Contingency Plan_x0009__x0009__x0009__x0009_"/>
    <n v="2012"/>
    <n v="1100000"/>
    <n v="0"/>
    <s v="Yemen Contingency Plan (USAID/FFP) "/>
    <s v=""/>
    <s v="USD"/>
    <d v="2012-03-29T00:00:00"/>
    <s v="WATER, SANITATION AND HYGIENE"/>
    <s v="WATER AND SANITATION"/>
    <s v="Yemen"/>
    <s v="Commitment"/>
    <s v="United States of America"/>
    <s v="United States"/>
    <s v="Adventist Development and Relief Agency "/>
    <s v="NGOs"/>
    <s v="ADRA "/>
    <s v="Middle East"/>
    <s v="Yemen"/>
    <s v="Complex Emergency"/>
    <s v="Cash"/>
    <n v="180572"/>
    <m/>
    <s v="Donor"/>
    <d v="2012-04-20T11:17:00"/>
    <d v="2012-04-20T11:17:00"/>
    <n v="2012"/>
    <s v="Yemen"/>
    <s v="Appeal projects, not including sub-set"/>
    <n v="1100000"/>
    <d v="2012-01-01T00:00:00"/>
    <d v="2012-12-31T00:00:00"/>
    <s v="OTHER"/>
    <s v="TIME CRITICAL"/>
    <s v="2a-The project is designed to contribute significantly to gender equality"/>
  </r>
  <r>
    <x v="51"/>
    <s v="Adventist Development and Relief Agency "/>
    <s v="Yemen 2012"/>
    <s v="Yemen Humanitarian Response Plan 2012"/>
    <s v="YEM-12/WS/46897/6579"/>
    <s v="Yemen Contingency Plan_x0009__x0009__x0009__x0009_"/>
    <n v="2012"/>
    <n v="1043711"/>
    <n v="0"/>
    <s v="Yemen Contingency Plan -  WASH (USAID/OFDA)"/>
    <s v=""/>
    <s v="USD"/>
    <d v="2012-06-22T00:00:00"/>
    <s v="WATER, SANITATION AND HYGIENE"/>
    <s v="WATER AND SANITATION"/>
    <s v="Yemen"/>
    <s v="Paid contribution"/>
    <s v="United States of America"/>
    <s v="United States"/>
    <s v="Adventist Development and Relief Agency "/>
    <s v="NGOs"/>
    <s v="ADRA "/>
    <s v="Middle East"/>
    <s v="Yemen"/>
    <s v="Complex Emergency"/>
    <s v="Cash"/>
    <n v="188856"/>
    <m/>
    <s v="Donor and Agency"/>
    <d v="2012-10-24T14:32:00"/>
    <d v="2012-10-24T14:32:00"/>
    <n v="2012"/>
    <s v="Yemen"/>
    <s v="Appeal projects, not including sub-set"/>
    <n v="1100000"/>
    <d v="2012-01-01T00:00:00"/>
    <d v="2012-12-31T00:00:00"/>
    <s v="OTHER"/>
    <s v="TIME CRITICAL"/>
    <s v="2a-The project is designed to contribute significantly to gender equality"/>
  </r>
  <r>
    <x v="51"/>
    <s v="Agency for Technical Cooperation and Development"/>
    <s v="Yemen 2012"/>
    <s v="Yemen Humanitarian Response Plan 2012"/>
    <s v="YEM-12/A/47398/R/6458"/>
    <s v="Emergency food security &amp; livelihood support to most vulnerable crisis-affected local rural communities in Yemen"/>
    <n v="2012"/>
    <n v="496007"/>
    <n v="0"/>
    <s v="Emergency food security &amp; livelihood support to most vulnerable crisis-affected local rural communities in Yemen (USAID/OFDA)"/>
    <s v=""/>
    <s v="USD"/>
    <d v="2012-02-23T00:00:00"/>
    <s v="FOOD AND AGRICULTURE"/>
    <s v="AGRICULTURE"/>
    <s v="Yemen"/>
    <s v="Commitment"/>
    <s v="United States of America"/>
    <s v="United States"/>
    <s v="Agency for Technical Cooperation and Development"/>
    <s v="NGOs"/>
    <s v="ACTED"/>
    <s v="Middle East"/>
    <s v="Yemen"/>
    <s v="Complex Emergency"/>
    <s v="Cash"/>
    <n v="178357"/>
    <m/>
    <s v="Donor and Agency"/>
    <d v="2012-06-11T09:52:00"/>
    <d v="2012-02-24T11:26:00"/>
    <n v="2012"/>
    <s v="Yemen"/>
    <s v="Appeal projects, not including sub-set"/>
    <n v="1600000"/>
    <d v="2012-01-01T00:00:00"/>
    <d v="2012-12-31T00:00:00"/>
    <s v="SOUTH"/>
    <s v="LIFE SAVING"/>
    <s v="2a-The project is designed to contribute significantly to gender equality"/>
  </r>
  <r>
    <x v="51"/>
    <s v="Agency for Technical Cooperation and Development"/>
    <s v="Yemen 2012"/>
    <s v="Yemen Humanitarian Response Plan 2012"/>
    <s v="YEM-12/ER/47404/6458"/>
    <s v="Emergency support to crisis-affected vulnerable rural and urban communities through sustaining of livelihoods and rehabilitation of small-scale infrastructure "/>
    <n v="2012"/>
    <n v="504248"/>
    <n v="0"/>
    <s v="Emergency support to crisis-affected vulnerable rural and urban communities through sustaining of livelihoods and rehabilitation of small-scale infrastructure (USAID/OFDA)"/>
    <s v=""/>
    <s v="USD"/>
    <d v="2012-02-23T00:00:00"/>
    <s v="EARLY RECOVERY"/>
    <s v="ECONOMIC RECOVERY AND INFRASTRUCTURE"/>
    <s v="Yemen"/>
    <s v="Commitment"/>
    <s v="United States of America"/>
    <s v="United States"/>
    <s v="Agency for Technical Cooperation and Development"/>
    <s v="NGOs"/>
    <s v="ACTED"/>
    <s v="Middle East"/>
    <s v="Yemen"/>
    <s v="Complex Emergency"/>
    <s v="Cash"/>
    <n v="178356"/>
    <m/>
    <s v="Donor and Agency"/>
    <d v="2012-06-11T09:58:00"/>
    <d v="2012-02-24T11:25:00"/>
    <n v="2012"/>
    <s v="Yemen"/>
    <s v="Appeal projects, not including sub-set"/>
    <n v="750000"/>
    <d v="2012-01-01T00:00:00"/>
    <d v="2012-12-31T00:00:00"/>
    <s v="SOUTH"/>
    <s v="TIME CRITICAL"/>
    <s v="2a-The project is designed to contribute significantly to gender equality"/>
  </r>
  <r>
    <x v="51"/>
    <s v="Agency for Technical Cooperation and Development"/>
    <s v="Yemen 2012"/>
    <s v="Yemen Humanitarian Response Plan 2012"/>
    <s v="YEM-12/WS/47385/R/6458"/>
    <s v="Emergency improvement of WASH environment in crisis affected communities of Yemen"/>
    <n v="2012"/>
    <n v="594557"/>
    <n v="0"/>
    <s v="Emergency improvement of WASH environment in crisis affected communities of Yemen (USAID/OFDA)"/>
    <s v=""/>
    <s v="USD"/>
    <d v="2012-02-23T00:00:00"/>
    <s v="WATER, SANITATION AND HYGIENE"/>
    <s v="WATER AND SANITATION"/>
    <s v="Yemen"/>
    <s v="Commitment"/>
    <s v="United States of America"/>
    <s v="United States"/>
    <s v="Agency for Technical Cooperation and Development"/>
    <s v="NGOs"/>
    <s v="ACTED"/>
    <s v="Middle East"/>
    <s v="Yemen"/>
    <s v="Complex Emergency"/>
    <s v="Cash"/>
    <n v="178358"/>
    <m/>
    <s v="Donor and Agency"/>
    <d v="2012-06-11T09:49:00"/>
    <d v="2012-02-24T11:26:00"/>
    <n v="2012"/>
    <s v="Yemen"/>
    <s v="Appeal projects, not including sub-set"/>
    <n v="1600000"/>
    <d v="2012-01-01T00:00:00"/>
    <d v="2012-12-31T00:00:00"/>
    <s v="SOUTH"/>
    <s v="TIME CRITICAL"/>
    <s v="2a-The project is designed to contribute significantly to gender equality"/>
  </r>
  <r>
    <x v="51"/>
    <s v="Cooperative Housing Foundation International"/>
    <s v="Yemen 2012"/>
    <m/>
    <m/>
    <m/>
    <n v="2012"/>
    <n v="1985069"/>
    <n v="0"/>
    <s v="Agriculture and Food Security, ERMS, Logistics and Relief Commodities, WASH (USAID/OFDA)"/>
    <s v=""/>
    <s v="USD"/>
    <d v="2012-07-18T00:00:00"/>
    <m/>
    <s v="SECTOR NOT YET SPECIFIED"/>
    <s v="Yemen"/>
    <s v="Commitment"/>
    <s v="United States of America"/>
    <s v="United States"/>
    <s v="Cooperative Housing Foundation International"/>
    <s v="NGOs"/>
    <s v="CHF International"/>
    <s v="Middle East"/>
    <s v="Yemen"/>
    <s v="Complex Emergency"/>
    <s v="Cash"/>
    <n v="184949"/>
    <m/>
    <s v="Donor"/>
    <d v="2013-03-04T13:24:00"/>
    <d v="2012-07-24T10:22:00"/>
    <m/>
    <m/>
    <s v="Appeal projects, not including sub-set"/>
    <m/>
    <m/>
    <m/>
    <m/>
    <m/>
    <m/>
  </r>
  <r>
    <x v="51"/>
    <s v="Information Management and Mine Action Programs"/>
    <s v="Yemen 2012"/>
    <s v="Yemen Humanitarian Response Plan 2012"/>
    <s v="YEM-12/CSS/51155/R/13115"/>
    <s v="Inter-cluster GIS mapping and data management support"/>
    <n v="2012"/>
    <n v="489205"/>
    <n v="0"/>
    <s v="Inter-cluster GIS mapping and data management support (USAID/OFDA)"/>
    <s v=""/>
    <s v="USD"/>
    <d v="2012-08-16T00:00:00"/>
    <s v="COORDINATION AND SUPPORT SERVICES"/>
    <s v="COORDINATION AND SUPPORT SERVICES"/>
    <s v="Yemen"/>
    <s v="Commitment"/>
    <s v="United States of America"/>
    <s v="United States"/>
    <s v="Information Management and Mine Action Programs"/>
    <s v="NGOs"/>
    <s v="iMMAP"/>
    <s v="Middle East"/>
    <s v="Yemen"/>
    <s v="Complex Emergency"/>
    <s v="Cash"/>
    <n v="185780"/>
    <m/>
    <s v="Donor"/>
    <d v="2012-10-24T14:42:00"/>
    <d v="2012-08-21T10:55:00"/>
    <n v="2012"/>
    <s v="Yemen"/>
    <s v="Appeal projects, not including sub-set"/>
    <n v="221246"/>
    <d v="2012-07-01T00:00:00"/>
    <d v="2012-12-31T00:00:00"/>
    <s v="OTHER"/>
    <s v="SUPPORT SERVICES"/>
    <s v="4-Not applicable - Only used for very small number of projects, such as &quot;support services&quot;"/>
  </r>
  <r>
    <x v="51"/>
    <s v="International Medical Corps"/>
    <s v="Yemen 2012"/>
    <s v="Yemen Humanitarian Response Plan 2012"/>
    <s v="YEM-12/H/47482/5160"/>
    <s v="Provision of Maternal and Child Healthcare to the Most Vulnerable Populations in Sana’a Governorate"/>
    <n v="2012"/>
    <n v="1000000"/>
    <n v="0"/>
    <s v="Provision of Maternal and Child Healthcare to the Most Vulnerable Populations in Sana’a Governorate (USAID/OFDA)"/>
    <s v=""/>
    <s v="USD"/>
    <d v="2012-01-25T00:00:00"/>
    <s v="HEALTH"/>
    <s v="HEALTH"/>
    <s v="Yemen"/>
    <s v="Commitment"/>
    <s v="United States of America"/>
    <s v="United States"/>
    <s v="International Medical Corps"/>
    <s v="NGOs"/>
    <s v="IMC"/>
    <s v="Middle East"/>
    <s v="Yemen"/>
    <s v="Complex Emergency"/>
    <s v="Cash"/>
    <n v="177219"/>
    <m/>
    <s v="Donor"/>
    <d v="2012-08-21T11:03:00"/>
    <d v="2012-01-26T10:33:00"/>
    <n v="2012"/>
    <s v="Yemen"/>
    <s v="Appeal projects, not including sub-set"/>
    <n v="1000000"/>
    <d v="2012-01-01T00:00:00"/>
    <d v="2012-12-31T00:00:00"/>
    <s v="OTHER"/>
    <s v="LIFE SAVING"/>
    <s v="2a-The project is designed to contribute significantly to gender equality"/>
  </r>
  <r>
    <x v="51"/>
    <s v="International Medical Corps"/>
    <s v="Yemen 2012"/>
    <s v="Yemen Humanitarian Response Plan 2012"/>
    <s v="YEM-12/H/47483/R/5160"/>
    <s v="Nutrition Assistance to Vulnerable Populations in Yemen  "/>
    <n v="2012"/>
    <n v="588909"/>
    <n v="0"/>
    <s v="Health, Nutrition, WASH (USAID/OFDA)"/>
    <s v=""/>
    <s v="USD"/>
    <d v="2012-08-16T00:00:00"/>
    <s v="NUTRITION"/>
    <s v="HEALTH"/>
    <s v="Yemen"/>
    <s v="Commitment"/>
    <s v="United States of America"/>
    <s v="United States"/>
    <s v="International Medical Corps"/>
    <s v="NGOs"/>
    <s v="IMC"/>
    <s v="Middle East"/>
    <s v="Yemen"/>
    <s v="Complex Emergency"/>
    <s v="Cash"/>
    <n v="185783"/>
    <m/>
    <s v="Donor"/>
    <d v="2012-10-22T14:34:00"/>
    <d v="2012-08-21T11:07:00"/>
    <n v="2012"/>
    <s v="Yemen"/>
    <s v="Appeal projects, not including sub-set"/>
    <n v="911000"/>
    <d v="2012-06-02T00:00:00"/>
    <d v="2013-05-31T00:00:00"/>
    <s v="OTHER"/>
    <s v="LIFE SAVING"/>
    <s v="2a-The project is designed to contribute significantly to gender equality"/>
  </r>
  <r>
    <x v="51"/>
    <s v="International Medical Corps"/>
    <s v="Yemen 2012"/>
    <s v="Yemen Humanitarian Response Plan 2012"/>
    <s v="YEM-12/H/47483/R/5160"/>
    <s v="Nutrition Assistance to Vulnerable Populations in Yemen  "/>
    <n v="2012"/>
    <n v="911000"/>
    <n v="0"/>
    <s v="Nutrition Assistance to Vulnerable Populations in Yemen (USAID/OFDA)"/>
    <s v=""/>
    <s v="USD"/>
    <d v="2012-01-25T00:00:00"/>
    <s v="NUTRITION"/>
    <s v="HEALTH"/>
    <s v="Yemen"/>
    <s v="Commitment"/>
    <s v="United States of America"/>
    <s v="United States"/>
    <s v="International Medical Corps"/>
    <s v="NGOs"/>
    <s v="IMC"/>
    <s v="Middle East"/>
    <s v="Yemen"/>
    <s v="Complex Emergency"/>
    <s v="Cash"/>
    <n v="177220"/>
    <m/>
    <s v="Donor"/>
    <d v="2012-08-21T11:05:00"/>
    <d v="2012-01-26T10:36:00"/>
    <n v="2012"/>
    <s v="Yemen"/>
    <s v="Appeal projects, not including sub-set"/>
    <n v="911000"/>
    <d v="2012-06-02T00:00:00"/>
    <d v="2013-05-31T00:00:00"/>
    <s v="OTHER"/>
    <s v="LIFE SAVING"/>
    <s v="2a-The project is designed to contribute significantly to gender equality"/>
  </r>
  <r>
    <x v="51"/>
    <s v="International Medical Corps"/>
    <s v="Yemen 2012"/>
    <s v="Yemen Humanitarian Response Plan 2012"/>
    <s v="YEM-12/WS/47484/R/5160"/>
    <s v="WASH Assistance to Vulnerable Populations in Yemen  "/>
    <n v="2012"/>
    <n v="600000"/>
    <n v="0"/>
    <s v="WASH Assistance to Vulnerable Populations in Yemen (USAID/OFDA)"/>
    <s v=""/>
    <s v="USD"/>
    <d v="2012-01-25T00:00:00"/>
    <s v="WATER, SANITATION AND HYGIENE"/>
    <s v="WATER AND SANITATION"/>
    <s v="Yemen"/>
    <s v="Commitment"/>
    <s v="United States of America"/>
    <s v="United States"/>
    <s v="International Medical Corps"/>
    <s v="NGOs"/>
    <s v="IMC"/>
    <s v="Middle East"/>
    <s v="Yemen"/>
    <s v="Complex Emergency"/>
    <s v="Cash"/>
    <n v="177221"/>
    <m/>
    <s v="Donor"/>
    <d v="2012-08-21T11:06:00"/>
    <d v="2012-01-26T10:37:00"/>
    <n v="2012"/>
    <s v="Yemen"/>
    <s v="Appeal projects, not including sub-set"/>
    <n v="600000"/>
    <d v="2012-01-01T00:00:00"/>
    <d v="2012-12-31T00:00:00"/>
    <s v="OTHER"/>
    <s v="TIME CRITICAL"/>
    <s v="2a-The project is designed to contribute significantly to gender equality"/>
  </r>
  <r>
    <x v="51"/>
    <s v="International Organization for Migration"/>
    <s v="Yemen 2012"/>
    <s v="Yemen Humanitarian Response Plan 2012"/>
    <s v="YEM-12/H/46644/298"/>
    <s v="Providing Life-Saving Health Care to Crisis Affected Populations in Abyan "/>
    <n v="2012"/>
    <n v="679752"/>
    <n v="0"/>
    <s v="Providing Life-Saving Health Care to Crisis Affected Populations in Abyan "/>
    <s v=""/>
    <s v="USD"/>
    <d v="2012-08-16T00:00:00"/>
    <s v="HEALTH"/>
    <s v="HEALTH"/>
    <s v="Yemen"/>
    <s v="Paid contribution"/>
    <s v="United States of America"/>
    <s v="United States"/>
    <s v="International Organization for Migration"/>
    <s v="UN Agencies"/>
    <s v="IOM"/>
    <s v="Middle East"/>
    <s v="Yemen"/>
    <s v="Complex Emergency"/>
    <s v="Cash"/>
    <n v="185784"/>
    <m/>
    <s v="Donor and Agency"/>
    <d v="2012-10-11T12:33:00"/>
    <d v="2012-08-21T11:35:00"/>
    <n v="2012"/>
    <s v="Yemen"/>
    <s v="Appeal projects, not including sub-set"/>
    <n v="2388540"/>
    <d v="2012-01-01T00:00:00"/>
    <d v="2012-12-31T00:00:00"/>
    <s v="SOUTH"/>
    <s v="LIFE SAVING"/>
    <s v="2a-The project is designed to contribute significantly to gender equality"/>
  </r>
  <r>
    <x v="51"/>
    <s v="International Organization for Migration"/>
    <s v="Yemen 2012"/>
    <s v="Yemen Humanitarian Response Plan 2012"/>
    <s v="YEM-12/H/46654/298"/>
    <s v="Providing Life Saving Health and Psychosocial Care Services for Migrants Stranded in Haradh"/>
    <n v="2012"/>
    <n v="338406"/>
    <n v="0"/>
    <s v="Providing Life Saving Health and Psychosocial Care Services for Migrants Stranded in Haradh (STATE/PRM)"/>
    <s v=""/>
    <s v="USD"/>
    <d v="2012-02-23T00:00:00"/>
    <s v="HEALTH"/>
    <s v="HEALTH"/>
    <s v="Yemen"/>
    <s v="Commitment"/>
    <s v="United States of America"/>
    <s v="United States"/>
    <s v="International Organization for Migration"/>
    <s v="UN Agencies"/>
    <s v="IOM"/>
    <s v="Middle East"/>
    <s v="Yemen"/>
    <s v="Complex Emergency"/>
    <s v="Cash"/>
    <n v="178355"/>
    <m/>
    <s v="Donor and Agency"/>
    <d v="2012-11-12T11:40:00"/>
    <d v="2012-02-24T11:17:00"/>
    <n v="2012"/>
    <s v="Yemen"/>
    <s v="Appeal projects, not including sub-set"/>
    <n v="998760"/>
    <d v="2012-01-01T00:00:00"/>
    <d v="2012-12-31T00:00:00"/>
    <s v="NORTH"/>
    <s v="LIFE SAVING"/>
    <s v="2a-The project is designed to contribute significantly to gender equality"/>
  </r>
  <r>
    <x v="51"/>
    <s v="International Organization for Migration"/>
    <s v="Yemen 2012"/>
    <s v="Yemen Humanitarian Response Plan 2012"/>
    <s v="YEM-12/H/47481/R/298"/>
    <s v="Community-based Management of Moderate and Severe Acute Malnutrition Among Boys and Girls under Five Years Old, and Pregnant and Lactating Women in Al Jawf"/>
    <n v="2012"/>
    <n v="289752"/>
    <n v="0"/>
    <s v="Community-based Management of Moderate and Severe Acute Malnutrition Among Boys and Girls under Five Years Old, and Pregnant and Lactating Women in Al Jawf"/>
    <s v=""/>
    <s v="USD"/>
    <d v="2012-08-16T00:00:00"/>
    <s v="NUTRITION"/>
    <s v="HEALTH"/>
    <s v="Yemen"/>
    <s v="Paid contribution"/>
    <s v="United States of America"/>
    <s v="United States"/>
    <s v="International Organization for Migration"/>
    <s v="UN Agencies"/>
    <s v="IOM"/>
    <s v="Middle East"/>
    <s v="Yemen"/>
    <s v="Complex Emergency"/>
    <s v="Cash"/>
    <n v="188172"/>
    <m/>
    <s v="Donor and Agency"/>
    <d v="2012-10-11T12:34:00"/>
    <d v="2012-10-11T12:34:00"/>
    <n v="2012"/>
    <s v="Yemen"/>
    <s v="Appeal projects, not including sub-set"/>
    <n v="2155020"/>
    <d v="2012-01-01T00:00:00"/>
    <d v="2012-12-31T00:00:00"/>
    <s v="NORTH"/>
    <s v="LIFE SAVING"/>
    <s v="2a-The project is designed to contribute significantly to gender equality"/>
  </r>
  <r>
    <x v="51"/>
    <s v="International Organization for Migration"/>
    <s v="Yemen 2012"/>
    <s v="Yemen Humanitarian Response Plan 2012"/>
    <s v="YEM-12/H/51245/R/298"/>
    <s v="Community based Management of Moderate and Severe Acute Malnutrition Among Boys and Girls under Five Years Old, and Pregnant and Lactating Women in Abyan"/>
    <n v="2012"/>
    <n v="223502"/>
    <n v="0"/>
    <s v="Community based Management of Moderate and Severe Acute Malnutrition Among Boys and Girls under Five Years Old, and Pregnant and Lactating Women in Abyan "/>
    <s v=""/>
    <s v="USD"/>
    <d v="2012-08-16T00:00:00"/>
    <s v="NUTRITION"/>
    <s v="HEALTH"/>
    <s v="Yemen"/>
    <s v="Paid contribution"/>
    <s v="United States of America"/>
    <s v="United States"/>
    <s v="International Organization for Migration"/>
    <s v="UN Agencies"/>
    <s v="IOM"/>
    <s v="Middle East"/>
    <s v="Yemen"/>
    <s v="Complex Emergency"/>
    <s v="Cash"/>
    <n v="188175"/>
    <m/>
    <s v="Donor and Agency"/>
    <d v="2012-10-11T12:36:00"/>
    <d v="2012-10-11T12:36:00"/>
    <n v="2012"/>
    <s v="Yemen"/>
    <s v="Appeal projects, not including sub-set"/>
    <n v="1520925"/>
    <d v="2012-07-01T00:00:00"/>
    <d v="2013-06-30T00:00:00"/>
    <s v="SOUTH"/>
    <s v="LIFE SAVING"/>
    <s v="2a-The project is designed to contribute significantly to gender equality"/>
  </r>
  <r>
    <x v="51"/>
    <s v="International Organization for Migration"/>
    <s v="Yemen 2012"/>
    <s v="Yemen Humanitarian Response Plan 2012"/>
    <s v="YEM-12/MS/47471/R/298"/>
    <s v="Humanitarian Assistance for Emergency Voluntary Return of Stranded Migrants Ex-Yemen"/>
    <n v="2012"/>
    <n v="36470"/>
    <n v="0"/>
    <s v="Humanitarian Assistance for Emergency Voluntary Return of Stranded Migrants Ex-Yemen"/>
    <s v=""/>
    <s v="USD"/>
    <d v="2012-11-09T00:00:00"/>
    <s v="MULTI-SECTOR : REFUGEES, ASYLUM SEEKERS &amp; MIGRANTS"/>
    <s v="MULTI-SECTOR"/>
    <s v="Yemen"/>
    <s v="Paid contribution"/>
    <s v="United States of America"/>
    <s v="United States"/>
    <s v="International Organization for Migration"/>
    <s v="UN Agencies"/>
    <s v="IOM"/>
    <s v="Middle East"/>
    <s v="Yemen"/>
    <s v="Complex Emergency"/>
    <s v="Cash"/>
    <n v="189730"/>
    <m/>
    <s v="Agency"/>
    <d v="2012-11-12T11:39:00"/>
    <d v="2012-11-12T11:39:00"/>
    <n v="2012"/>
    <s v="Yemen"/>
    <s v="Appeal projects, not including sub-set"/>
    <n v="3111360"/>
    <d v="2012-07-01T00:00:00"/>
    <d v="2012-12-31T00:00:00"/>
    <s v="NORTH"/>
    <s v="LIFE SAVING"/>
    <s v="2a-The project is designed to contribute significantly to gender equality"/>
  </r>
  <r>
    <x v="51"/>
    <s v="International Organization for Migration"/>
    <s v="Yemen 2012"/>
    <s v="Yemen Humanitarian Response Plan 2012"/>
    <s v="YEM-12/S-NF/47255/298"/>
    <s v="Emergency Shelter and Non-Food Assistance for IDPs, Vulnerable Host Communities and Returnees in Abyan"/>
    <n v="2012"/>
    <n v="450352"/>
    <n v="0"/>
    <s v="Emergency Shelter and Non-Food Assistance for IDPs, Vulnerable Host Communities and Returnees in Abyan"/>
    <s v=""/>
    <s v="USD"/>
    <d v="2012-08-16T00:00:00"/>
    <s v="SHELTER/NFI/CCCM"/>
    <s v="SHELTER AND NON-FOOD ITEMS"/>
    <s v="Yemen"/>
    <s v="Paid contribution"/>
    <s v="United States of America"/>
    <s v="United States"/>
    <s v="International Organization for Migration"/>
    <s v="UN Agencies"/>
    <s v="IOM"/>
    <s v="Middle East"/>
    <s v="Yemen"/>
    <s v="Complex Emergency"/>
    <s v="Cash"/>
    <n v="188174"/>
    <m/>
    <s v="Donor and Agency"/>
    <d v="2012-10-11T12:36:00"/>
    <d v="2012-10-11T12:36:00"/>
    <n v="2012"/>
    <s v="Yemen"/>
    <s v="Appeal projects, not including sub-set"/>
    <n v="1484070"/>
    <d v="2012-01-01T00:00:00"/>
    <d v="2012-12-31T00:00:00"/>
    <s v="SOUTH"/>
    <s v="LIFE SAVING"/>
    <s v="2a-The project is designed to contribute significantly to gender equality"/>
  </r>
  <r>
    <x v="51"/>
    <s v="International Organization for Migration"/>
    <s v="Yemen 2012"/>
    <s v="Yemen Humanitarian Response Plan 2012"/>
    <s v="YEM-12/WS/46655/298"/>
    <s v="Life-Saving Assistance &amp; Essential WASH Infrastructure Rehabilitation for IDPs and Host Communities in Abyan"/>
    <n v="2012"/>
    <n v="639552"/>
    <n v="0"/>
    <s v="Life-Saving Assistance &amp; Essential WASH Infrastructure Rehabilitation for IDPs and Host Communities in Abyan"/>
    <s v=""/>
    <s v="USD"/>
    <d v="2012-08-16T00:00:00"/>
    <s v="WATER, SANITATION AND HYGIENE"/>
    <s v="WATER AND SANITATION"/>
    <s v="Yemen"/>
    <s v="Paid contribution"/>
    <s v="United States of America"/>
    <s v="United States"/>
    <s v="International Organization for Migration"/>
    <s v="UN Agencies"/>
    <s v="IOM"/>
    <s v="Middle East"/>
    <s v="Yemen"/>
    <s v="Complex Emergency"/>
    <s v="Cash"/>
    <n v="188173"/>
    <m/>
    <s v="Donor and Agency"/>
    <d v="2012-10-11T12:35:00"/>
    <d v="2012-10-11T12:35:00"/>
    <n v="2012"/>
    <s v="Yemen"/>
    <s v="Appeal projects, not including sub-set"/>
    <n v="1461180"/>
    <d v="2012-01-01T00:00:00"/>
    <d v="2012-12-31T00:00:00"/>
    <s v="SOUTH"/>
    <s v="LIFE SAVING"/>
    <s v="2a-The project is designed to contribute significantly to gender equality"/>
  </r>
  <r>
    <x v="51"/>
    <s v="International Relief and Development"/>
    <s v="Yemen 2012"/>
    <s v="Yemen Humanitarian Response Plan 2012"/>
    <s v="YEM-12/WS/50800/R/5861"/>
    <s v="Improved access to potable water in rural Hodeidah"/>
    <n v="2012"/>
    <n v="997465"/>
    <n v="0"/>
    <s v="Improved access to potable water in rural Hodeidah (USAID/OFDA)"/>
    <s v=""/>
    <s v="USD"/>
    <d v="2012-07-18T00:00:00"/>
    <s v="WATER, SANITATION AND HYGIENE"/>
    <s v="WATER AND SANITATION"/>
    <s v="Yemen"/>
    <s v="Commitment"/>
    <s v="United States of America"/>
    <s v="United States"/>
    <s v="International Relief and Development"/>
    <s v="NGOs"/>
    <s v="IRD"/>
    <s v="Middle East"/>
    <s v="Yemen"/>
    <s v="Complex Emergency"/>
    <s v="Cash"/>
    <n v="184950"/>
    <m/>
    <s v="Donor"/>
    <d v="2012-07-24T10:23:00"/>
    <d v="2012-07-24T10:23:00"/>
    <n v="2012"/>
    <s v="Yemen"/>
    <s v="Appeal projects, not including sub-set"/>
    <n v="1026263"/>
    <d v="2012-07-01T00:00:00"/>
    <d v="2013-03-30T00:00:00"/>
    <s v="OTHER"/>
    <s v="TIME CRITICAL"/>
    <s v="1-The project is designed to contribute in some limited way to gender equality"/>
  </r>
  <r>
    <x v="51"/>
    <s v="International Rescue Committee"/>
    <s v="Yemen 2012"/>
    <m/>
    <m/>
    <m/>
    <n v="2012"/>
    <n v="1611351"/>
    <n v="0"/>
    <s v="Health, Nutrition, WASH (USAID/OFDA)"/>
    <s v=""/>
    <s v="USD"/>
    <d v="2012-08-16T00:00:00"/>
    <m/>
    <s v="SECTOR NOT YET SPECIFIED"/>
    <s v="Yemen"/>
    <s v="Commitment"/>
    <s v="United States of America"/>
    <s v="United States"/>
    <s v="International Rescue Committee"/>
    <s v="NGOs"/>
    <s v="IRC"/>
    <s v="Middle East"/>
    <s v="Yemen"/>
    <s v="Complex Emergency"/>
    <s v="Cash"/>
    <n v="185782"/>
    <m/>
    <s v="Donor"/>
    <d v="2012-08-21T10:59:00"/>
    <d v="2012-08-21T10:59:00"/>
    <m/>
    <m/>
    <s v="Appeal projects, not including sub-set"/>
    <m/>
    <m/>
    <m/>
    <m/>
    <m/>
    <m/>
  </r>
  <r>
    <x v="51"/>
    <s v="Mercy Corps "/>
    <s v="Yemen 2012"/>
    <s v="Yemen Humanitarian Response Plan 2012"/>
    <s v="YEM-12/A/49891/R/5162"/>
    <s v="Taiz Emergency Food Security Program (TEFP)"/>
    <n v="2012"/>
    <n v="4787890"/>
    <n v="0"/>
    <s v="Taiz Emergency Food Security Program (TEFP) (USAID/FFP)"/>
    <s v=""/>
    <s v="USD"/>
    <d v="2012-03-29T00:00:00"/>
    <s v="FOOD AND AGRICULTURE"/>
    <s v="AGRICULTURE"/>
    <s v="Yemen"/>
    <s v="Commitment"/>
    <s v="United States of America"/>
    <s v="United States"/>
    <s v="Mercy Corps "/>
    <s v="NGOs"/>
    <s v="Mercy Corps"/>
    <s v="Middle East"/>
    <s v="Yemen"/>
    <s v="Complex Emergency"/>
    <s v="Cash"/>
    <n v="179768"/>
    <m/>
    <s v="Donor"/>
    <d v="2012-06-26T12:21:00"/>
    <d v="2012-04-03T12:26:00"/>
    <n v="2012"/>
    <s v="Yemen"/>
    <s v="Appeal projects, not including sub-set"/>
    <n v="4787890"/>
    <d v="2012-04-01T00:00:00"/>
    <d v="2013-02-28T00:00:00"/>
    <s v="OTHER"/>
    <s v="TIME CRITICAL"/>
    <s v="2a-The project is designed to contribute significantly to gender equality"/>
  </r>
  <r>
    <x v="51"/>
    <s v="Mercy Corps "/>
    <s v="Yemen 2012"/>
    <s v="Yemen Humanitarian Response Plan 2012"/>
    <s v="YEM-12/WS/51158/R/5162"/>
    <s v="Rehabilitate Water and Sanitation Systems with Hygiene Promotion in Aden, Taiz, and Lahj"/>
    <n v="2012"/>
    <n v="2667002"/>
    <n v="0"/>
    <s v="Rehabilitate Water and Sanitation Systems with Hygiene Promotion in Aden, Taiz, and Lahj (USAID/OFDA)"/>
    <s v=""/>
    <s v="USD"/>
    <d v="2012-06-22T00:00:00"/>
    <s v="WATER, SANITATION AND HYGIENE"/>
    <s v="WATER AND SANITATION"/>
    <s v="Yemen"/>
    <s v="Paid contribution"/>
    <s v="United States of America"/>
    <s v="United States"/>
    <s v="Mercy Corps "/>
    <s v="NGOs"/>
    <s v="Mercy Corps"/>
    <s v="Middle East"/>
    <s v="Yemen"/>
    <s v="Complex Emergency"/>
    <s v="Cash"/>
    <n v="183961"/>
    <m/>
    <s v="Donor and Agency"/>
    <d v="2012-11-05T17:42:00"/>
    <d v="2012-06-26T12:21:00"/>
    <n v="2012"/>
    <s v="Yemen"/>
    <s v="Appeal projects, not including sub-set"/>
    <n v="2000000"/>
    <d v="2012-07-01T00:00:00"/>
    <d v="2013-06-30T00:00:00"/>
    <s v="OTHER"/>
    <s v="TIME CRITICAL"/>
    <s v="1-The project is designed to contribute in some limited way to gender equality"/>
  </r>
  <r>
    <x v="51"/>
    <s v="Office for the Coordination of Humanitarian Affairs"/>
    <s v="Yemen 2012"/>
    <s v="Yemen Humanitarian Response Plan 2012"/>
    <s v="YEM-12/CSS/47455/R/119"/>
    <s v="Strengthening Humanitarian Coordination and Advocacy in Yemen"/>
    <n v="2012"/>
    <n v="750000"/>
    <n v="0"/>
    <s v="Strengthening Humanitarian Coordination and Advocacy in Yemen  (USAID/OFDA) (OCT 3744)"/>
    <s v=""/>
    <s v="USD"/>
    <d v="2012-05-24T00:00:00"/>
    <s v="COORDINATION AND SUPPORT SERVICES"/>
    <s v="COORDINATION AND SUPPORT SERVICES"/>
    <s v="Yemen"/>
    <s v="Paid contribution"/>
    <s v="United States of America"/>
    <s v="United States"/>
    <s v="Office for the Coordination of Humanitarian Affairs"/>
    <s v="UN Agencies"/>
    <s v="OCHA"/>
    <s v="Middle East"/>
    <s v="Yemen"/>
    <s v="Complex Emergency"/>
    <s v="Cash"/>
    <n v="182320"/>
    <m/>
    <s v="Donor and Agency"/>
    <d v="2012-11-21T12:39:00"/>
    <d v="2012-05-25T10:11:00"/>
    <n v="2012"/>
    <s v="Yemen"/>
    <s v="Appeal projects, not including sub-set"/>
    <n v="4802260"/>
    <d v="2012-01-01T00:00:00"/>
    <d v="2012-12-31T00:00:00"/>
    <s v="OTHER"/>
    <s v="SUPPORT SERVICES"/>
    <s v="2a-The project is designed to contribute significantly to gender equality"/>
  </r>
  <r>
    <x v="51"/>
    <s v="Office for the Coordination of Humanitarian Affairs"/>
    <s v="Yemen 2012"/>
    <s v="Yemen Humanitarian Response Plan 2012"/>
    <s v="YEM-12/CSS/47455/R/119"/>
    <s v="Strengthening Humanitarian Coordination and Advocacy in Yemen"/>
    <n v="2012"/>
    <n v="500000"/>
    <n v="0"/>
    <s v="Strengthening Humanitarian Coordination and Advocacy in Yemen  (USAID/OFDA) (OCT 3900)"/>
    <s v=""/>
    <s v="USD"/>
    <d v="2012-07-26T00:00:00"/>
    <s v="COORDINATION AND SUPPORT SERVICES"/>
    <s v="COORDINATION AND SUPPORT SERVICES"/>
    <s v="Yemen"/>
    <s v="Paid contribution"/>
    <s v="United States of America"/>
    <s v="United States"/>
    <s v="Office for the Coordination of Humanitarian Affairs"/>
    <s v="UN Agencies"/>
    <s v="OCHA"/>
    <s v="Middle East"/>
    <s v="Yemen"/>
    <s v="Complex Emergency"/>
    <s v="Cash"/>
    <n v="185785"/>
    <m/>
    <s v="Donor and Agency"/>
    <d v="2012-11-21T15:09:00"/>
    <d v="2012-08-21T11:40:00"/>
    <n v="2012"/>
    <s v="Yemen"/>
    <s v="Appeal projects, not including sub-set"/>
    <n v="4802260"/>
    <d v="2012-01-01T00:00:00"/>
    <d v="2012-12-31T00:00:00"/>
    <s v="OTHER"/>
    <s v="SUPPORT SERVICES"/>
    <s v="2a-The project is designed to contribute significantly to gender equality"/>
  </r>
  <r>
    <x v="51"/>
    <s v="Save the Children "/>
    <s v="Yemen 2012"/>
    <s v="Yemen Humanitarian Response Plan 2012"/>
    <s v="YEM-12/A/47189/6079"/>
    <s v="Strengthen food security and livelihood of vulnerable, conflict and drought affected population in Yemen"/>
    <n v="2012"/>
    <n v="1714000"/>
    <n v="0"/>
    <s v="Strenthen food security and livelihood of venerable, conflicted and drought affected population in Yemen (USAID/FFP)"/>
    <s v=""/>
    <s v="USD"/>
    <d v="2012-06-22T00:00:00"/>
    <s v="FOOD AND AGRICULTURE"/>
    <s v="AGRICULTURE"/>
    <s v="Yemen"/>
    <s v="Commitment"/>
    <s v="United States of America"/>
    <s v="United States"/>
    <s v="Save the Children "/>
    <s v="NGOs"/>
    <s v="SC "/>
    <s v="Middle East"/>
    <s v="Yemen"/>
    <s v="Complex Emergency"/>
    <s v="Cash"/>
    <n v="183968"/>
    <m/>
    <s v="Donor"/>
    <d v="2012-06-26T12:31:00"/>
    <d v="2012-06-26T12:31:00"/>
    <n v="2012"/>
    <s v="Yemen"/>
    <s v="Appeal projects, not including sub-set"/>
    <n v="1714000"/>
    <d v="2012-01-01T00:00:00"/>
    <d v="2012-12-31T00:00:00"/>
    <s v="OTHER"/>
    <s v="LIFE SAVING"/>
    <s v="2a-The project is designed to contribute significantly to gender equality"/>
  </r>
  <r>
    <x v="51"/>
    <s v="Save the Children "/>
    <s v="Yemen 2012"/>
    <s v="Yemen Humanitarian Response Plan 2012"/>
    <s v="YEM-12/F/47581/R/6079"/>
    <s v="Improving nutritional &amp; food security status of Vulnerable drought, conflict and political  crisis affected popluation"/>
    <n v="2012"/>
    <n v="2631094"/>
    <n v="0"/>
    <s v="Improving nutritional &amp; food security status of Vulnerable drought, conflict and political crisis affected popluation (USAID/FFP)"/>
    <s v=""/>
    <s v="USD"/>
    <d v="2012-06-22T00:00:00"/>
    <s v="FOOD AND AGRICULTURE"/>
    <s v="FOOD"/>
    <s v="Yemen"/>
    <s v="Commitment"/>
    <s v="United States of America"/>
    <s v="United States"/>
    <s v="Save the Children "/>
    <s v="NGOs"/>
    <s v="SC "/>
    <s v="Middle East"/>
    <s v="Yemen"/>
    <s v="Complex Emergency"/>
    <s v="Cash"/>
    <n v="183967"/>
    <m/>
    <s v="Donor"/>
    <d v="2012-06-26T12:30:00"/>
    <d v="2012-06-26T12:30:00"/>
    <n v="2012"/>
    <s v="Yemen"/>
    <s v="Appeal projects, not including sub-set"/>
    <n v="9032063"/>
    <d v="2012-01-01T00:00:00"/>
    <d v="2012-12-31T00:00:00"/>
    <s v="OTHER"/>
    <s v="LIFE SAVING"/>
    <s v="2a-The project is designed to contribute significantly to gender equality"/>
  </r>
  <r>
    <x v="51"/>
    <s v="Save the Children "/>
    <s v="Yemen 2012"/>
    <s v="Yemen Humanitarian Response Plan 2012"/>
    <s v="YEM-12/F/47581/R/6079"/>
    <s v="Improving nutritional &amp; food security status of Vulnerable drought, conflict and political  crisis affected popluation"/>
    <n v="2012"/>
    <n v="1210805"/>
    <n v="0"/>
    <s v="Improving nutritional &amp; food security status of Vulnerable drought, conflict and political crisis affected popluation (USAID/OFDA)"/>
    <s v=""/>
    <s v="USD"/>
    <d v="2012-02-23T00:00:00"/>
    <s v="FOOD AND AGRICULTURE"/>
    <s v="FOOD"/>
    <s v="Yemen"/>
    <s v="Commitment"/>
    <s v="United States of America"/>
    <s v="United States"/>
    <s v="Save the Children "/>
    <s v="NGOs"/>
    <s v="SC "/>
    <s v="Middle East"/>
    <s v="Yemen"/>
    <s v="Complex Emergency"/>
    <s v="Cash"/>
    <n v="178361"/>
    <m/>
    <s v="Donor"/>
    <d v="2012-08-21T11:26:00"/>
    <d v="2012-02-24T11:28:00"/>
    <n v="2012"/>
    <s v="Yemen"/>
    <s v="Appeal projects, not including sub-set"/>
    <n v="9032063"/>
    <d v="2012-01-01T00:00:00"/>
    <d v="2012-12-31T00:00:00"/>
    <s v="OTHER"/>
    <s v="LIFE SAVING"/>
    <s v="2a-The project is designed to contribute significantly to gender equality"/>
  </r>
  <r>
    <x v="51"/>
    <s v="Save the Children "/>
    <s v="Yemen 2012"/>
    <s v="Yemen Humanitarian Response Plan 2012"/>
    <s v="YEM-12/H/47165/6079"/>
    <s v="Emergency Child focused health and nutrition response in Sa’ada, Amran and Hajjah "/>
    <n v="2012"/>
    <n v="640115"/>
    <n v="0"/>
    <s v="Emergency Child focused health and nutrition response in Sa’ada, Amran and Hajjah (USAID/OFDA)"/>
    <s v=""/>
    <s v="USD"/>
    <d v="2012-02-23T00:00:00"/>
    <s v="HEALTH"/>
    <s v="HEALTH"/>
    <s v="Yemen"/>
    <s v="Commitment"/>
    <s v="United States of America"/>
    <s v="United States"/>
    <s v="Save the Children "/>
    <s v="NGOs"/>
    <s v="SC "/>
    <s v="Middle East"/>
    <s v="Yemen"/>
    <s v="Complex Emergency"/>
    <s v="Cash"/>
    <n v="178359"/>
    <m/>
    <s v="Donor"/>
    <d v="2012-02-24T11:27:00"/>
    <d v="2012-02-24T11:27:00"/>
    <n v="2012"/>
    <s v="Yemen"/>
    <s v="Appeal projects, not including sub-set"/>
    <n v="640115"/>
    <d v="2012-01-01T00:00:00"/>
    <d v="2012-12-31T00:00:00"/>
    <s v="NORTH"/>
    <s v="LIFE SAVING"/>
    <s v="2a-The project is designed to contribute significantly to gender equality"/>
  </r>
  <r>
    <x v="51"/>
    <s v="Save the Children "/>
    <s v="Yemen 2012"/>
    <s v="Yemen Humanitarian Response Plan 2012"/>
    <s v="YEM-12/H/47174/R/6079"/>
    <s v="Nutrition Rapid Response Program"/>
    <n v="2012"/>
    <n v="1999999"/>
    <n v="0"/>
    <s v="Sa’ada Emergency; Child focused health and nutrition response(USAID/OFDA)"/>
    <s v=""/>
    <s v="USD"/>
    <d v="2012-02-23T00:00:00"/>
    <s v="NUTRITION"/>
    <s v="HEALTH"/>
    <s v="Yemen"/>
    <s v="Commitment"/>
    <s v="United States of America"/>
    <s v="United States"/>
    <s v="Save the Children "/>
    <s v="NGOs"/>
    <s v="SC "/>
    <s v="Middle East"/>
    <s v="Yemen"/>
    <s v="Complex Emergency"/>
    <s v="Cash"/>
    <n v="178360"/>
    <m/>
    <s v="Donor"/>
    <d v="2012-08-21T11:27:00"/>
    <d v="2012-02-24T11:28:00"/>
    <n v="2012"/>
    <s v="Yemen"/>
    <s v="Appeal projects, not including sub-set"/>
    <n v="1999999"/>
    <d v="2012-01-01T00:00:00"/>
    <d v="2012-12-31T00:00:00"/>
    <s v="OTHER"/>
    <s v="LIFE SAVING"/>
    <s v="2a-The project is designed to contribute significantly to gender equality"/>
  </r>
  <r>
    <x v="51"/>
    <s v="United Nations Children's Fund"/>
    <s v="Yemen 2012"/>
    <s v="Yemen Humanitarian Response Plan 2012"/>
    <s v="YEM-12/H/45698/R/124"/>
    <s v="Containment of childhood morbidity and mortality through mass vaccination campaigns and outreach services for vulnerable populations"/>
    <n v="2012"/>
    <n v="500000"/>
    <n v="0"/>
    <s v="Containment of childhood morbidity and mortality through mass vaccination campaigns and outreach services for vulnerable populations (AID-OFDA-IO-12-00009-01)"/>
    <s v=""/>
    <s v="USD"/>
    <d v="2012-06-08T00:00:00"/>
    <s v="HEALTH"/>
    <s v="HEALTH"/>
    <s v="Yemen"/>
    <s v="Commitment"/>
    <s v="United States of America"/>
    <s v="United States"/>
    <s v="United Nations Children's Fund"/>
    <s v="UN Agencies"/>
    <s v="UNICEF"/>
    <s v="Middle East"/>
    <s v="Yemen"/>
    <s v="Complex Emergency"/>
    <s v="Cash"/>
    <n v="183116"/>
    <m/>
    <s v="Donor and Agency"/>
    <d v="2012-11-26T12:55:00"/>
    <d v="2012-06-08T12:22:00"/>
    <n v="2012"/>
    <s v="Yemen"/>
    <s v="Appeal projects, not including sub-set"/>
    <n v="7127000"/>
    <d v="2012-01-01T00:00:00"/>
    <d v="2012-12-31T00:00:00"/>
    <s v="OTHER"/>
    <s v="LIFE SAVING"/>
    <s v="1-The project is designed to contribute in some limited way to gender equality"/>
  </r>
  <r>
    <x v="51"/>
    <s v="United Nations Children's Fund"/>
    <s v="Yemen 2012"/>
    <s v="Yemen Humanitarian Response Plan 2012"/>
    <s v="YEM-12/H/47287/R/124"/>
    <s v="Management of acute malnutrition (undernutrition) among under five girls and boys in Yemen with focus on emergency areas."/>
    <n v="2012"/>
    <n v="3500000"/>
    <n v="0"/>
    <s v="Management of acute malnutrition (undernutrition) among under five girls and boys in Yemen with focus on emergency areas. (AID-OFDA-IO-12-00009-01)"/>
    <s v=""/>
    <s v="USD"/>
    <d v="2012-06-08T00:00:00"/>
    <s v="NUTRITION"/>
    <s v="HEALTH"/>
    <s v="Yemen"/>
    <s v="Commitment"/>
    <s v="United States of America"/>
    <s v="United States"/>
    <s v="United Nations Children's Fund"/>
    <s v="UN Agencies"/>
    <s v="UNICEF"/>
    <s v="Middle East"/>
    <s v="Yemen"/>
    <s v="Complex Emergency"/>
    <s v="Cash"/>
    <n v="184926"/>
    <m/>
    <s v="Donor and Agency"/>
    <d v="2012-11-26T12:54:00"/>
    <d v="2012-07-23T17:20:00"/>
    <n v="2012"/>
    <s v="Yemen"/>
    <s v="Appeal projects, not including sub-set"/>
    <n v="24824000"/>
    <d v="2012-06-01T00:00:00"/>
    <d v="2013-05-31T00:00:00"/>
    <s v="OTHER"/>
    <s v="LIFE SAVING"/>
    <s v="2a-The project is designed to contribute significantly to gender equality"/>
  </r>
  <r>
    <x v="51"/>
    <s v="United Nations Children's Fund"/>
    <s v="Yemen 2012"/>
    <s v="Yemen Humanitarian Response Plan 2012"/>
    <s v="YEM-12/MA/47293/R/124"/>
    <s v="Mine Risk Education for conflict affected people and IDPs, including children in conflict affected areas in Yemen, including northern and southern governorates. "/>
    <n v="2012"/>
    <n v="750000"/>
    <n v="0"/>
    <s v="Mine Risk Education for conflict affected people and IDPs, including children in conflict affected areas in Yemen, including northern and southern governorates(USAID/OFDA)"/>
    <s v=""/>
    <s v="USD"/>
    <d v="2012-08-16T00:00:00"/>
    <s v="PROTECTION"/>
    <s v="MINE ACTION"/>
    <s v="Yemen"/>
    <s v="Commitment"/>
    <s v="United States of America"/>
    <s v="United States"/>
    <s v="United Nations Children's Fund"/>
    <s v="UN Agencies"/>
    <s v="UNICEF"/>
    <s v="Middle East"/>
    <s v="Yemen"/>
    <s v="Complex Emergency"/>
    <s v="Cash"/>
    <n v="185786"/>
    <m/>
    <s v="Donor and Agency"/>
    <d v="2012-11-26T15:10:00"/>
    <d v="2012-08-21T12:33:00"/>
    <n v="2012"/>
    <s v="Yemen"/>
    <s v="Appeal projects, not including sub-set"/>
    <n v="1200000"/>
    <d v="2012-01-01T00:00:00"/>
    <d v="2012-12-31T00:00:00"/>
    <s v="OTHER"/>
    <s v="TIME CRITICAL"/>
    <s v="0-No signs that gender issues were considered in project design"/>
  </r>
  <r>
    <x v="51"/>
    <s v="United Nations Children's Fund"/>
    <s v="Yemen 2012"/>
    <s v="Yemen Humanitarian Response Plan 2012"/>
    <s v="YEM-12/WS/47530/124"/>
    <s v="WASH cluster coordination, assessment, preparedness and capacity building"/>
    <n v="2012"/>
    <n v="500000"/>
    <n v="0"/>
    <s v="WASH cluster coordination, assessment, preparedness and capacity building (AID-OFDA-IO-12-00009-01)"/>
    <s v=""/>
    <s v="USD"/>
    <d v="2012-06-08T00:00:00"/>
    <s v="WATER, SANITATION AND HYGIENE"/>
    <s v="WATER AND SANITATION"/>
    <s v="Yemen"/>
    <s v="Commitment"/>
    <s v="United States of America"/>
    <s v="United States"/>
    <s v="United Nations Children's Fund"/>
    <s v="UN Agencies"/>
    <s v="UNICEF"/>
    <s v="Middle East"/>
    <s v="Yemen"/>
    <s v="Complex Emergency"/>
    <s v="Cash"/>
    <n v="184927"/>
    <m/>
    <s v="Donor and Agency"/>
    <d v="2012-11-26T12:56:00"/>
    <d v="2012-07-23T17:21:00"/>
    <n v="2012"/>
    <s v="Yemen"/>
    <s v="Appeal projects, not including sub-set"/>
    <n v="723183"/>
    <d v="2012-01-01T00:00:00"/>
    <d v="2012-12-31T00:00:00"/>
    <s v="OTHER"/>
    <s v="TIME CRITICAL"/>
    <s v="2a-The project is designed to contribute significantly to gender equality"/>
  </r>
  <r>
    <x v="51"/>
    <s v="United Nations Children's Fund"/>
    <s v="Yemen 2012"/>
    <s v="Yemen Humanitarian Response Plan 2012"/>
    <s v="YEM-12/WS/47534/124"/>
    <s v="Emergency provision of WASH assistance to affected population in Sa’ada governorate"/>
    <n v="2012"/>
    <n v="500000"/>
    <n v="0"/>
    <s v="Emergency provision of WASH assistance to affected population in Sa’ada governorate (AID-OFDA-IO-12-00009-01)"/>
    <s v=""/>
    <s v="USD"/>
    <d v="2012-06-08T00:00:00"/>
    <s v="WATER, SANITATION AND HYGIENE"/>
    <s v="WATER AND SANITATION"/>
    <s v="Yemen"/>
    <s v="Commitment"/>
    <s v="United States of America"/>
    <s v="United States"/>
    <s v="United Nations Children's Fund"/>
    <s v="UN Agencies"/>
    <s v="UNICEF"/>
    <s v="Middle East"/>
    <s v="Yemen"/>
    <s v="Complex Emergency"/>
    <s v="Cash"/>
    <n v="184928"/>
    <m/>
    <s v="Donor and Agency"/>
    <d v="2012-11-26T12:56:00"/>
    <d v="2012-07-23T17:22:00"/>
    <n v="2012"/>
    <s v="Yemen"/>
    <s v="Appeal projects, not including sub-set"/>
    <n v="3102280"/>
    <d v="2012-01-01T00:00:00"/>
    <d v="2011-12-31T00:00:00"/>
    <s v="NORTH"/>
    <s v="LIFE SAVING"/>
    <s v="2a-The project is designed to contribute significantly to gender equality"/>
  </r>
  <r>
    <x v="51"/>
    <s v="United Nations Children's Fund"/>
    <s v="Yemen 2012"/>
    <s v="Yemen Humanitarian Response Plan 2012"/>
    <s v="YEM-12/WS/47542/R/124"/>
    <s v="Emergency provision of WASH assistance to affected population in North (excluding Sa'ada) and central governorates of Yemen"/>
    <n v="2012"/>
    <n v="1000000"/>
    <n v="0"/>
    <s v="Emergency provision of WASH assistance to affected population in North (excluding Sa'ada) and central governorates of Yemen  (AID-OFDA-IO-12-00009-01)"/>
    <s v=""/>
    <s v="USD"/>
    <d v="2012-06-08T00:00:00"/>
    <s v="WATER, SANITATION AND HYGIENE"/>
    <s v="WATER AND SANITATION"/>
    <s v="Yemen"/>
    <s v="Commitment"/>
    <s v="United States of America"/>
    <s v="United States"/>
    <s v="United Nations Children's Fund"/>
    <s v="UN Agencies"/>
    <s v="UNICEF"/>
    <s v="Middle East"/>
    <s v="Yemen"/>
    <s v="Complex Emergency"/>
    <s v="Cash"/>
    <n v="184929"/>
    <m/>
    <s v="Donor and Agency"/>
    <d v="2012-11-26T12:55:00"/>
    <d v="2012-07-23T17:23:00"/>
    <n v="2012"/>
    <s v="Yemen"/>
    <s v="Appeal projects, not including sub-set"/>
    <n v="10324086"/>
    <d v="2012-01-01T00:00:00"/>
    <d v="2012-12-31T00:00:00"/>
    <s v="OTHER"/>
    <s v="LIFE SAVING"/>
    <s v="2a-The project is designed to contribute significantly to gender equality"/>
  </r>
  <r>
    <x v="51"/>
    <s v="United Nations Children's Fund"/>
    <s v="Yemen 2012"/>
    <s v="Yemen Humanitarian Response Plan 2012"/>
    <s v="YEM-12/WS/47573/R/124"/>
    <s v="Emergency provision of WASH assistance to affected population in South governorates of Yemen"/>
    <n v="2012"/>
    <n v="500000"/>
    <n v="0"/>
    <s v="Emergency provision of WASH assistance to affected population in South governorates of Yemen (AID-OFDA-IO-12-00009-01)"/>
    <s v=""/>
    <s v="USD"/>
    <d v="2012-06-08T00:00:00"/>
    <s v="WATER, SANITATION AND HYGIENE"/>
    <s v="WATER AND SANITATION"/>
    <s v="Yemen"/>
    <s v="Commitment"/>
    <s v="United States of America"/>
    <s v="United States"/>
    <s v="United Nations Children's Fund"/>
    <s v="UN Agencies"/>
    <s v="UNICEF"/>
    <s v="Middle East"/>
    <s v="Yemen"/>
    <s v="Complex Emergency"/>
    <s v="Cash"/>
    <n v="184930"/>
    <m/>
    <s v="Donor and Agency"/>
    <d v="2012-11-26T12:55:00"/>
    <d v="2012-07-23T17:24:00"/>
    <n v="2012"/>
    <s v="Yemen"/>
    <s v="Appeal projects, not including sub-set"/>
    <n v="7731462"/>
    <d v="2012-01-01T00:00:00"/>
    <d v="2012-12-31T00:00:00"/>
    <s v="SOUTH"/>
    <s v="LIFE SAVING"/>
    <s v="2a-The project is designed to contribute significantly to gender equality"/>
  </r>
  <r>
    <x v="51"/>
    <s v="United Nations High Commissioner for Refugees"/>
    <s v="Yemen 2012"/>
    <s v="Yemen Humanitarian Response Plan 2012"/>
    <s v="YEM-12/MS/47543/R/120"/>
    <s v="Provision of International Protection and assistance to refugees and Asylum Seekers in Yemen"/>
    <n v="2012"/>
    <n v="5500000"/>
    <n v="0"/>
    <s v="Provision of International Protection and assistance to refugees and Asylum Seekers in Yemen (STATE/PRM)"/>
    <s v=""/>
    <s v="USD"/>
    <d v="2012-04-19T00:00:00"/>
    <s v="MULTI-SECTOR : REFUGEES, ASYLUM SEEKERS &amp; MIGRANTS"/>
    <s v="MULTI-SECTOR"/>
    <s v="Yemen"/>
    <s v="Paid contribution"/>
    <s v="United States of America"/>
    <s v="United States"/>
    <s v="United Nations High Commissioner for Refugees"/>
    <s v="UN Agencies"/>
    <s v="UNHCR"/>
    <s v="Middle East"/>
    <s v="Yemen"/>
    <s v="Complex Emergency"/>
    <s v="Cash"/>
    <n v="180567"/>
    <m/>
    <s v="Donor and Agency"/>
    <d v="2012-07-23T11:56:00"/>
    <d v="2012-04-20T11:06:00"/>
    <n v="2012"/>
    <s v="Yemen"/>
    <s v="Appeal projects, not including sub-set"/>
    <n v="34545320"/>
    <d v="2012-01-01T00:00:00"/>
    <d v="2012-12-31T00:00:00"/>
    <s v="OTHER"/>
    <s v="LIFE SAVING"/>
    <s v="2a-The project is designed to contribute significantly to gender equality"/>
  </r>
  <r>
    <x v="51"/>
    <s v="United Nations High Commissioner for Refugees"/>
    <s v="Yemen 2012"/>
    <s v="Yemen Humanitarian Response Plan 2012"/>
    <s v="YEM-12/S-NF/47476/R/120"/>
    <s v="Provision of Shelter, NFIs and CCCM Activities to IDPs and host communities in Conflict Affected Areas North, South and Central West"/>
    <n v="2012"/>
    <n v="5100000"/>
    <n v="0"/>
    <s v="Provision of Shelter, NFIs and CCCM Activities to IDPs and host communities in Conflict Affected Areas (STATE/PRM)"/>
    <s v=""/>
    <s v="USD"/>
    <d v="2012-01-25T00:00:00"/>
    <s v="SHELTER/NFI/CCCM"/>
    <s v="SHELTER AND NON-FOOD ITEMS"/>
    <s v="Yemen"/>
    <s v="Paid contribution"/>
    <s v="United States of America"/>
    <s v="United States"/>
    <s v="United Nations High Commissioner for Refugees"/>
    <s v="UN Agencies"/>
    <s v="UNHCR"/>
    <s v="Middle East"/>
    <s v="Yemen"/>
    <s v="Complex Emergency"/>
    <s v="Cash"/>
    <n v="177222"/>
    <m/>
    <s v="Donor and Agency"/>
    <d v="2012-05-24T16:34:00"/>
    <d v="2012-01-26T10:39:00"/>
    <n v="2012"/>
    <s v="Yemen"/>
    <s v="Appeal projects, not including sub-set"/>
    <n v="17575237"/>
    <d v="2012-01-01T00:00:00"/>
    <d v="2012-12-31T00:00:00"/>
    <s v="OTHER"/>
    <s v="LIFE SAVING"/>
    <s v="2a-The project is designed to contribute significantly to gender equality"/>
  </r>
  <r>
    <x v="51"/>
    <s v="Various Recipients (details not yet provided)"/>
    <s v="Yemen 2012"/>
    <m/>
    <m/>
    <m/>
    <n v="2012"/>
    <n v="8300000"/>
    <n v="0"/>
    <s v="ERMS, Health, Logistics and Relief Commodities, WASH (STATE/PRM)"/>
    <s v=""/>
    <s v="USD"/>
    <d v="2012-04-19T00:00:00"/>
    <m/>
    <s v="SECTOR NOT YET SPECIFIED"/>
    <s v="Yemen"/>
    <s v="Commitment"/>
    <s v="United States of America"/>
    <s v="United States"/>
    <s v="Various Recipients (details not yet provided)"/>
    <s v="Other"/>
    <s v="Various Recipients"/>
    <s v="Middle East"/>
    <s v="Yemen"/>
    <s v="Complex Emergency"/>
    <s v="Cash"/>
    <n v="180566"/>
    <m/>
    <s v="Donor"/>
    <d v="2012-04-20T11:03:00"/>
    <d v="2012-04-20T11:03:00"/>
    <m/>
    <m/>
    <s v="Appeal projects, not including sub-set"/>
    <m/>
    <m/>
    <m/>
    <m/>
    <m/>
    <m/>
  </r>
  <r>
    <x v="51"/>
    <s v="Various Recipients (details not yet provided)"/>
    <s v="Yemen 2012"/>
    <m/>
    <m/>
    <m/>
    <n v="2012"/>
    <n v="11148"/>
    <n v="0"/>
    <s v="Program Support (USAID/OFDA)"/>
    <s v=""/>
    <s v="USD"/>
    <d v="2012-02-23T00:00:00"/>
    <m/>
    <s v="COORDINATION AND SUPPORT SERVICES"/>
    <s v="Yemen"/>
    <s v="Commitment"/>
    <s v="United States of America"/>
    <s v="United States"/>
    <s v="Various Recipients (details not yet provided)"/>
    <s v="Other"/>
    <s v="Various Recipients"/>
    <s v="Middle East"/>
    <s v="Yemen"/>
    <s v="Complex Emergency"/>
    <s v="Cash"/>
    <n v="178354"/>
    <m/>
    <s v="Donor"/>
    <d v="2012-10-05T11:07:00"/>
    <d v="2012-02-24T10:53:00"/>
    <m/>
    <m/>
    <s v="Appeal projects, not including sub-set"/>
    <m/>
    <m/>
    <m/>
    <m/>
    <m/>
    <m/>
  </r>
  <r>
    <x v="51"/>
    <s v="World Food Programme"/>
    <s v="Yemen 2012"/>
    <s v="Yemen Humanitarian Response Plan 2012"/>
    <s v="YEM-12/F/47411/R/561"/>
    <s v="Emergency Food and Nutritional Support to Conflict-affected Populations in Yemen"/>
    <n v="2012"/>
    <n v="9718210"/>
    <n v="0"/>
    <s v="Emergency Food and Nutritional Support to Conflict-affected Populations in Yemen"/>
    <s v=""/>
    <s v="USD"/>
    <d v="2011-12-18T00:00:00"/>
    <s v="FOOD AND AGRICULTURE"/>
    <s v="FOOD"/>
    <s v="Yemen"/>
    <s v="Paid contribution"/>
    <s v="United States of America"/>
    <s v="United States"/>
    <s v="World Food Programme"/>
    <s v="UN Agencies"/>
    <s v="WFP"/>
    <s v="Middle East"/>
    <s v="Yemen"/>
    <s v="Complex Emergency"/>
    <s v="Cash"/>
    <n v="176168"/>
    <m/>
    <s v="Agency"/>
    <d v="2011-12-21T12:11:00"/>
    <d v="2011-12-21T12:11:00"/>
    <n v="2012"/>
    <s v="Yemen"/>
    <s v="Appeal projects, not including sub-set"/>
    <n v="94296128"/>
    <d v="2012-01-01T00:00:00"/>
    <d v="2012-12-31T00:00:00"/>
    <s v="OTHER"/>
    <s v="LIFE SAVING"/>
    <s v="2a-The project is designed to contribute significantly to gender equality"/>
  </r>
  <r>
    <x v="51"/>
    <s v="World Food Programme"/>
    <s v="Yemen 2012"/>
    <s v="Yemen Humanitarian Response Plan 2012"/>
    <s v="YEM-12/F/47411/R/561"/>
    <s v="Emergency Food and Nutritional Support to Conflict-affected Populations in Yemen"/>
    <n v="2012"/>
    <n v="23731919"/>
    <n v="0"/>
    <s v="Emergency Food and Nutritional Support to Conflict-affected Populations in Yemen"/>
    <s v=""/>
    <s v="USD"/>
    <d v="2012-03-29T00:00:00"/>
    <s v="FOOD AND AGRICULTURE"/>
    <s v="FOOD"/>
    <s v="Yemen"/>
    <s v="Paid contribution"/>
    <s v="United States of America"/>
    <s v="United States"/>
    <s v="World Food Programme"/>
    <s v="UN Agencies"/>
    <s v="WFP"/>
    <s v="Middle East"/>
    <s v="Yemen"/>
    <s v="Complex Emergency"/>
    <s v="Cash"/>
    <n v="179767"/>
    <m/>
    <s v="Donor and Agency"/>
    <d v="2012-05-04T16:14:00"/>
    <d v="2012-04-03T12:24:00"/>
    <n v="2012"/>
    <s v="Yemen"/>
    <s v="Appeal projects, not including sub-set"/>
    <n v="94296128"/>
    <d v="2012-01-01T00:00:00"/>
    <d v="2012-12-31T00:00:00"/>
    <s v="OTHER"/>
    <s v="LIFE SAVING"/>
    <s v="2a-The project is designed to contribute significantly to gender equality"/>
  </r>
  <r>
    <x v="51"/>
    <s v="World Food Programme"/>
    <s v="Yemen 2012"/>
    <s v="Yemen Humanitarian Response Plan 2012"/>
    <s v="YEM-12/F/47413/R/561"/>
    <s v="Targeted Emergency Food Security Support for Severely Food Insecure Families"/>
    <n v="2012"/>
    <n v="14388880"/>
    <n v="0"/>
    <s v="Targeted Emergency Food Security Support for Severely Food Insecure Families"/>
    <s v=""/>
    <s v="USD"/>
    <d v="2012-10-21T00:00:00"/>
    <s v="FOOD AND AGRICULTURE"/>
    <s v="FOOD"/>
    <s v="Yemen"/>
    <s v="Paid contribution"/>
    <s v="United States of America"/>
    <s v="United States"/>
    <s v="World Food Programme"/>
    <s v="UN Agencies"/>
    <s v="WFP"/>
    <s v="Middle East"/>
    <s v="Yemen"/>
    <s v="Complex Emergency"/>
    <s v="Cash"/>
    <n v="188849"/>
    <m/>
    <s v="Donor and Agency"/>
    <d v="2012-10-24T15:26:00"/>
    <d v="2012-10-24T12:39:00"/>
    <n v="2012"/>
    <s v="Yemen"/>
    <s v="Appeal projects, not including sub-set"/>
    <n v="39769405"/>
    <d v="2012-01-01T00:00:00"/>
    <d v="2012-12-31T00:00:00"/>
    <s v="OTHER"/>
    <s v="LIFE SAVING"/>
    <s v="2a-The project is designed to contribute significantly to gender equality"/>
  </r>
  <r>
    <x v="51"/>
    <s v="World Food Programme"/>
    <s v="Yemen 2012"/>
    <s v="Yemen Humanitarian Response Plan 2012"/>
    <s v="YEM-12/F/47416/R/561"/>
    <s v="Protracted Relief and Recovery Assistance for Refugees in Yemen"/>
    <n v="2012"/>
    <n v="1494980"/>
    <n v="0"/>
    <s v="Protracted Relief and Recovery Assistance for Refugees in Yemen"/>
    <s v=""/>
    <s v="USD"/>
    <d v="2011-11-16T00:00:00"/>
    <s v="MULTI-SECTOR : REFUGEES, ASYLUM SEEKERS &amp; MIGRANTS"/>
    <s v="FOOD"/>
    <s v="Yemen"/>
    <s v="Paid contribution"/>
    <s v="United States of America"/>
    <s v="United States"/>
    <s v="World Food Programme"/>
    <s v="UN Agencies"/>
    <s v="WFP"/>
    <s v="Middle East"/>
    <s v="Yemen"/>
    <s v="Complex Emergency"/>
    <s v="Cash"/>
    <n v="175386"/>
    <m/>
    <s v="Agency"/>
    <d v="2011-12-21T11:42:00"/>
    <d v="2011-11-18T11:48:00"/>
    <n v="2012"/>
    <s v="Yemen"/>
    <s v="Appeal projects, not including sub-set"/>
    <n v="3203019"/>
    <d v="2012-01-01T00:00:00"/>
    <d v="2012-12-31T00:00:00"/>
    <s v="SOUTH"/>
    <s v="LIFE SAVING"/>
    <s v="2a-The project is designed to contribute significantly to gender equality"/>
  </r>
  <r>
    <x v="51"/>
    <s v="World Food Programme"/>
    <s v="Yemen 2012"/>
    <s v="Yemen Humanitarian Response Plan 2012"/>
    <s v="YEM-12/H/47449/R/561"/>
    <s v="Nutritional Assistance to Conflict Affected Persons in Yemen"/>
    <n v="2012"/>
    <n v="275090"/>
    <n v="0"/>
    <s v="Nutritional Assistance to Conflict Affected Persons in Yemen"/>
    <s v=""/>
    <s v="USD"/>
    <d v="2011-12-18T00:00:00"/>
    <s v="NUTRITION"/>
    <s v="HEALTH"/>
    <s v="Yemen"/>
    <s v="Paid contribution"/>
    <s v="United States of America"/>
    <s v="United States"/>
    <s v="World Food Programme"/>
    <s v="UN Agencies"/>
    <s v="WFP"/>
    <s v="Middle East"/>
    <s v="Yemen"/>
    <s v="Complex Emergency"/>
    <s v="Cash"/>
    <n v="176169"/>
    <m/>
    <s v="Agency"/>
    <d v="2011-12-21T12:12:00"/>
    <d v="2011-12-21T12:12:00"/>
    <n v="2012"/>
    <s v="Yemen"/>
    <s v="Appeal projects, not including sub-set"/>
    <n v="13720093"/>
    <d v="2012-01-01T00:00:00"/>
    <d v="2012-12-31T00:00:00"/>
    <s v="OTHER"/>
    <s v="LIFE SAVING"/>
    <s v="2a-The project is designed to contribute significantly to gender equality"/>
  </r>
  <r>
    <x v="51"/>
    <s v="World Food Programme"/>
    <s v="Yemen 2012"/>
    <s v="Yemen Humanitarian Response Plan 2012"/>
    <s v="YEM-12/H/47449/R/561"/>
    <s v="Nutritional Assistance to Conflict Affected Persons in Yemen"/>
    <n v="2012"/>
    <n v="523048"/>
    <n v="0"/>
    <s v="Nutritional Assistance to Conflict Affected Persons in Yemen"/>
    <s v=""/>
    <s v="USD"/>
    <d v="2012-03-29T00:00:00"/>
    <s v="NUTRITION"/>
    <s v="HEALTH"/>
    <s v="Yemen"/>
    <s v="Paid contribution"/>
    <s v="United States of America"/>
    <s v="United States"/>
    <s v="World Food Programme"/>
    <s v="UN Agencies"/>
    <s v="WFP"/>
    <s v="Middle East"/>
    <s v="Yemen"/>
    <s v="Complex Emergency"/>
    <s v="Cash"/>
    <n v="181577"/>
    <m/>
    <s v="Donor and Agency"/>
    <d v="2012-05-04T16:15:00"/>
    <d v="2012-05-04T16:15:00"/>
    <n v="2012"/>
    <s v="Yemen"/>
    <s v="Appeal projects, not including sub-set"/>
    <n v="13720093"/>
    <d v="2012-01-01T00:00:00"/>
    <d v="2012-12-31T00:00:00"/>
    <s v="OTHER"/>
    <s v="LIFE SAVING"/>
    <s v="2a-The project is designed to contribute significantly to gender equality"/>
  </r>
  <r>
    <x v="51"/>
    <s v="World Health Organization"/>
    <s v="Yemen 2012"/>
    <s v="Yemen Humanitarian Response Plan 2012"/>
    <s v="YEM-12/H/46622/R/122"/>
    <s v="Delivery of essential package of life saving health care services and revitalization of health services for IDPs, host and other affected communities"/>
    <n v="2012"/>
    <n v="500000"/>
    <n v="0"/>
    <s v="Delivery of essential package of life saving health care services and revitalization of health services for IDPs, host and other affected communities (USAID/OFDA)"/>
    <s v=""/>
    <s v="USD"/>
    <d v="2012-09-30T00:00:00"/>
    <s v="HEALTH"/>
    <s v="HEALTH"/>
    <s v="Yemen"/>
    <s v="Paid contribution"/>
    <s v="United States of America"/>
    <s v="United States"/>
    <s v="World Health Organization"/>
    <s v="UN Agencies"/>
    <s v="WHO"/>
    <s v="Middle East"/>
    <s v="Yemen"/>
    <s v="Complex Emergency"/>
    <s v="Cash"/>
    <n v="187965"/>
    <m/>
    <s v="Donor and Agency"/>
    <d v="2013-02-07T10:13:00"/>
    <d v="2012-10-05T11:13:00"/>
    <n v="2012"/>
    <s v="Yemen"/>
    <s v="Appeal projects, not including sub-set"/>
    <n v="17377837"/>
    <d v="2012-01-01T00:00:00"/>
    <d v="2012-12-31T00:00:00"/>
    <s v="OTHER"/>
    <s v="LIFE SAVING"/>
    <s v="2a-The project is designed to contribute significantly to gender equality"/>
  </r>
  <r>
    <x v="86"/>
    <s v="United Nations Children's Fund"/>
    <s v="Yemen 2012"/>
    <s v="Yemen Humanitarian Response Plan 2012"/>
    <s v="YEM-12/SNYS/49543/R/124"/>
    <s v="Awaiting allocation to specific projects"/>
    <n v="2012"/>
    <n v="47500"/>
    <n v="0"/>
    <s v="Humanitarian response_x000d__x000a_"/>
    <s v=""/>
    <s v="USD"/>
    <d v="2012-10-29T00:00:00"/>
    <s v="CLUSTER NOT YET SPECIFIED"/>
    <s v="SECTOR NOT YET SPECIFIED"/>
    <s v="Yemen"/>
    <s v="Paid contribution"/>
    <s v="US Fund for UNICEF"/>
    <s v="Private (individuals &amp; organisations)"/>
    <s v="United Nations Children's Fund"/>
    <s v="UN Agencies"/>
    <s v="UNICEF"/>
    <s v="Middle East"/>
    <s v="Yemen"/>
    <s v="Complex Emergency"/>
    <s v="Cash"/>
    <n v="190379"/>
    <m/>
    <s v="Agency"/>
    <d v="2012-11-26T12:50:00"/>
    <d v="2012-11-26T12:49:00"/>
    <n v="2012"/>
    <s v="Yemen"/>
    <s v="Appeal projects, not including sub-set"/>
    <n v="0"/>
    <d v="2012-01-01T00:00:00"/>
    <d v="2012-12-31T00:00:00"/>
    <s v="NOT SPECIFIED"/>
    <s v="NOT SPECIFIED"/>
    <s v="3-Not Specified"/>
  </r>
  <r>
    <x v="53"/>
    <s v="Emergency Response Fund (OCHA)"/>
    <s v="Yemen 2012"/>
    <s v="Yemen Humanitarian Response Plan 2012"/>
    <s v="YEM-12/SNYS/47401/8487"/>
    <s v="Emergency Response Fund for Yemen - projected needs $10 million (the figure shown for 'funding' is the unallocated balance of the fund) "/>
    <n v="2012"/>
    <n v="-87241"/>
    <n v="0"/>
    <s v="Balancing entry for fund allocation 184400"/>
    <m/>
    <s v="USD"/>
    <d v="2012-03-20T00:00:00"/>
    <s v="CLUSTER NOT YET SPECIFIED"/>
    <s v="SECTOR NOT YET SPECIFIED"/>
    <s v="Yemen"/>
    <s v="Commitment"/>
    <s v="Vision Hope International"/>
    <s v="Private (individuals &amp; organisations)"/>
    <s v="Emergency Response Fund (OCHA)"/>
    <s v="UN Agencies"/>
    <s v="ERF (OCHA)"/>
    <s v="Middle East"/>
    <s v="Yemen"/>
    <s v="Complex Emergency"/>
    <s v="Cash"/>
    <n v="192520"/>
    <m/>
    <s v="Donor"/>
    <d v="2012-07-04T18:21:00"/>
    <d v="2012-07-04T18:21:00"/>
    <n v="2012"/>
    <s v="Yemen"/>
    <s v="Appeal projects, not including sub-set"/>
    <n v="0"/>
    <d v="2012-01-01T00:00:00"/>
    <d v="2012-12-31T00:00:00"/>
    <s v="NOT SPECIFIED"/>
    <s v="SUPPORT SERVICES"/>
    <s v="4-Not applicable - Only used for very small number of projects, such as &quot;support services&quot;"/>
  </r>
  <r>
    <x v="53"/>
    <s v="Emergency Response Fund (OCHA)"/>
    <s v="Yemen 2012"/>
    <s v="Yemen Humanitarian Response Plan 2012"/>
    <s v="YEM-12/SNYS/47401/8487"/>
    <s v="Emergency Response Fund for Yemen - projected needs $10 million (the figure shown for 'funding' is the unallocated balance of the fund) "/>
    <n v="2012"/>
    <n v="-269775"/>
    <n v="0"/>
    <s v="Balancing entry for fund allocation 188906"/>
    <m/>
    <s v="USD"/>
    <d v="2012-09-07T00:00:00"/>
    <s v="CLUSTER NOT YET SPECIFIED"/>
    <s v="SECTOR NOT YET SPECIFIED"/>
    <s v="Yemen"/>
    <s v="Commitment"/>
    <s v="Vision Hope International"/>
    <s v="Private (individuals &amp; organisations)"/>
    <s v="Emergency Response Fund (OCHA)"/>
    <s v="UN Agencies"/>
    <s v="ERF (OCHA)"/>
    <s v="Middle East"/>
    <s v="Yemen"/>
    <s v="Complex Emergency"/>
    <s v="Cash"/>
    <n v="189251"/>
    <m/>
    <s v="Donor"/>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53"/>
    <s v="Emergency Response Fund (OCHA)"/>
    <s v="Yemen 2012"/>
    <s v="Yemen Humanitarian Response Plan 2012"/>
    <s v="YEM-12/SNYS/47401/8487"/>
    <s v="Emergency Response Fund for Yemen - projected needs $10 million (the figure shown for 'funding' is the unallocated balance of the fund) "/>
    <n v="2012"/>
    <n v="-159181"/>
    <n v="0"/>
    <s v="Balancing entry for fund allocation 179281"/>
    <m/>
    <s v="USD"/>
    <d v="2012-03-20T00:00:00"/>
    <s v="CLUSTER NOT YET SPECIFIED"/>
    <s v="SECTOR NOT YET SPECIFIED"/>
    <s v="Yemen"/>
    <s v="Commitment"/>
    <s v="Vision Hope International"/>
    <s v="Private (individuals &amp; organisations)"/>
    <s v="Emergency Response Fund (OCHA)"/>
    <s v="UN Agencies"/>
    <s v="ERF (OCHA)"/>
    <s v="Middle East"/>
    <s v="Yemen"/>
    <s v="Complex Emergency"/>
    <s v="Cash"/>
    <n v="188894"/>
    <m/>
    <s v="Donor"/>
    <d v="2012-03-22T14:57:00"/>
    <d v="2012-03-22T14:57:00"/>
    <n v="2012"/>
    <s v="Yemen"/>
    <s v="Appeal projects, not including sub-set"/>
    <n v="0"/>
    <d v="2012-01-01T00:00:00"/>
    <d v="2012-12-31T00:00:00"/>
    <s v="NOT SPECIFIED"/>
    <s v="SUPPORT SERVICES"/>
    <s v="4-Not applicable - Only used for very small number of projects, such as &quot;support services&quot;"/>
  </r>
  <r>
    <x v="54"/>
    <s v="Emergency Response Fund (OCHA)"/>
    <s v="Yemen 2012"/>
    <s v="Yemen Humanitarian Response Plan 2012"/>
    <s v="YEM-12/SNYS/47401/8487"/>
    <s v="Emergency Response Fund for Yemen - projected needs $10 million (the figure shown for 'funding' is the unallocated balance of the fund) "/>
    <n v="2012"/>
    <n v="-314500"/>
    <n v="0"/>
    <s v="Balancing entry for fund allocation 188900"/>
    <m/>
    <s v="USD"/>
    <d v="2012-04-09T00:00:00"/>
    <s v="CLUSTER NOT YET SPECIFIED"/>
    <s v="SECTOR NOT YET SPECIFIED"/>
    <s v="Yemen"/>
    <s v="Paid contribution"/>
    <s v="World Food Programme"/>
    <s v="Allocation of unearmarked funds by UN agencies"/>
    <s v="Emergency Response Fund (OCHA)"/>
    <s v="UN Agencies"/>
    <s v="ERF (OCHA)"/>
    <s v="Middle East"/>
    <s v="Yemen"/>
    <s v="Complex Emergency"/>
    <s v="Cash"/>
    <n v="189957"/>
    <m/>
    <s v="Donor and Agency"/>
    <d v="2012-10-25T19:33:00"/>
    <d v="2012-10-25T19:33:00"/>
    <n v="2012"/>
    <s v="Yemen"/>
    <s v="Appeal projects, not including sub-set"/>
    <n v="0"/>
    <d v="2012-01-01T00:00:00"/>
    <d v="2012-12-31T00:00:00"/>
    <s v="NOT SPECIFIED"/>
    <s v="SUPPORT SERVICES"/>
    <s v="4-Not applicable - Only used for very small number of projects, such as &quot;support services&quot;"/>
  </r>
  <r>
    <x v="55"/>
    <s v="Emergency Response Fund (OCHA)"/>
    <s v="Yemen 2012"/>
    <s v="Yemen Humanitarian Response Plan 2012"/>
    <s v="YEM-12/SNYS/47401/8487"/>
    <s v="Emergency Response Fund for Yemen - projected needs $10 million (the figure shown for 'funding' is the unallocated balance of the fund) "/>
    <n v="2012"/>
    <n v="-240969"/>
    <n v="0"/>
    <s v="Balancing entry for fund allocation 179275"/>
    <m/>
    <s v="USD"/>
    <d v="2012-03-15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188893"/>
    <m/>
    <s v="Donor and Agency"/>
    <d v="2012-03-22T14:50:00"/>
    <d v="2012-03-22T14:50:00"/>
    <n v="2012"/>
    <s v="Yemen"/>
    <s v="Appeal projects, not including sub-set"/>
    <n v="0"/>
    <d v="2012-01-01T00:00:00"/>
    <d v="2012-12-31T00:00:00"/>
    <s v="NOT SPECIFIED"/>
    <s v="SUPPORT SERVICES"/>
    <s v="4-Not applicable - Only used for very small number of projects, such as &quot;support services&quot;"/>
  </r>
  <r>
    <x v="55"/>
    <s v="Emergency Response Fund (OCHA)"/>
    <s v="Yemen 2012"/>
    <s v="Yemen Humanitarian Response Plan 2012"/>
    <s v="YEM-12/SNYS/47401/8487"/>
    <s v="Emergency Response Fund for Yemen - projected needs $10 million (the figure shown for 'funding' is the unallocated balance of the fund) "/>
    <n v="2012"/>
    <n v="-248775"/>
    <n v="0"/>
    <s v="Balancing entry for fund allocation 184595"/>
    <m/>
    <s v="USD"/>
    <d v="2012-05-30T00:00:00"/>
    <s v="CLUSTER NOT YET SPECIFIED"/>
    <s v="SECTOR NOT YET SPECIFIED"/>
    <s v="Yemen"/>
    <s v="Commitment"/>
    <s v="World Health Organization"/>
    <s v="Allocation of unearmarked funds by UN agencies"/>
    <s v="Emergency Response Fund (OCHA)"/>
    <s v="UN Agencies"/>
    <s v="ERF (OCHA)"/>
    <s v="Middle East"/>
    <s v="Yemen"/>
    <s v="Complex Emergency"/>
    <s v="Cash"/>
    <n v="184596"/>
    <m/>
    <s v="Donor"/>
    <d v="2012-07-12T15:38:00"/>
    <d v="2012-07-12T15:38:00"/>
    <n v="2012"/>
    <s v="Yemen"/>
    <s v="Appeal projects, not including sub-set"/>
    <n v="0"/>
    <d v="2012-01-01T00:00:00"/>
    <d v="2012-12-31T00:00:00"/>
    <s v="NOT SPECIFIED"/>
    <s v="SUPPORT SERVICES"/>
    <s v="4-Not applicable - Only used for very small number of projects, such as &quot;support services&quot;"/>
  </r>
  <r>
    <x v="55"/>
    <s v="Emergency Response Fund (OCHA)"/>
    <s v="Yemen 2012"/>
    <s v="Yemen Humanitarian Response Plan 2012"/>
    <s v="YEM-12/SNYS/47401/8487"/>
    <s v="Emergency Response Fund for Yemen - projected needs $10 million (the figure shown for 'funding' is the unallocated balance of the fund) "/>
    <n v="2012"/>
    <n v="-385080"/>
    <n v="0"/>
    <s v="Balancing entry for fund allocation 192530"/>
    <m/>
    <s v="USD"/>
    <d v="2012-12-16T00:00:00"/>
    <s v="CLUSTER NOT YET SPECIFIED"/>
    <s v="SECTOR NOT YET SPECIFIED"/>
    <s v="Yemen"/>
    <s v="Commitment"/>
    <s v="World Health Organization"/>
    <s v="Allocation of unearmarked funds by UN agencies"/>
    <s v="Emergency Response Fund (OCHA)"/>
    <s v="UN Agencies"/>
    <s v="ERF (OCHA)"/>
    <s v="Middle East"/>
    <s v="Yemen"/>
    <s v="Complex Emergency"/>
    <s v="Cash"/>
    <n v="192531"/>
    <m/>
    <s v="Donor"/>
    <d v="2013-02-12T15:05:00"/>
    <d v="2013-02-12T15:05:00"/>
    <n v="2012"/>
    <s v="Yemen"/>
    <s v="Appeal projects, not including sub-set"/>
    <n v="0"/>
    <d v="2012-01-01T00:00:00"/>
    <d v="2012-12-31T00:00:00"/>
    <s v="NOT SPECIFIED"/>
    <s v="SUPPORT SERVICES"/>
    <s v="4-Not applicable - Only used for very small number of projects, such as &quot;support services&quot;"/>
  </r>
  <r>
    <x v="56"/>
    <s v="Emergency Response Fund (OCHA)"/>
    <s v="Yemen 2012"/>
    <s v="Yemen Humanitarian Response Plan 2012"/>
    <s v="YEM-12/SNYS/47401/8487"/>
    <s v="Emergency Response Fund for Yemen - projected needs $10 million (the figure shown for 'funding' is the unallocated balance of the fund) "/>
    <n v="2012"/>
    <n v="-204691"/>
    <n v="0"/>
    <s v="Balancing entry for fund allocation 181599"/>
    <m/>
    <s v="USD"/>
    <d v="2012-04-29T00:00:00"/>
    <s v="CLUSTER NOT YET SPECIFIED"/>
    <s v="SECTOR NOT YET SPECIFIED"/>
    <s v="Yemen"/>
    <s v="Commitment"/>
    <s v="Yemen Family Care Association"/>
    <s v="Private (individuals &amp; organisations)"/>
    <s v="Emergency Response Fund (OCHA)"/>
    <s v="UN Agencies"/>
    <s v="ERF (OCHA)"/>
    <s v="Middle East"/>
    <s v="Yemen"/>
    <s v="Complex Emergency"/>
    <s v="Cash"/>
    <n v="184247"/>
    <m/>
    <s v="Donor"/>
    <d v="2012-05-04T17:41:00"/>
    <d v="2012-05-04T17:41:00"/>
    <n v="2012"/>
    <s v="Yemen"/>
    <s v="Appeal projects, not including sub-set"/>
    <n v="0"/>
    <d v="2012-01-01T00:00:00"/>
    <d v="2012-12-31T00:00:00"/>
    <s v="NOT SPECIFIED"/>
    <s v="SUPPORT SERVICES"/>
    <s v="4-Not applicable - Only used for very small number of projects, such as &quot;support services&quot;"/>
  </r>
  <r>
    <x v="57"/>
    <s v="Emergency Response Fund (OCHA)"/>
    <s v="Yemen 2011"/>
    <s v="Yemen Humanitarian Response Plan 2011"/>
    <s v="YEM-11/SNYS/38999/8487"/>
    <s v="Yemen Emergency Response Fund - ERF (target needs $5 million)"/>
    <n v="2011"/>
    <n v="-139970"/>
    <n v="0"/>
    <s v="Balancing entry for fund allocation 175216"/>
    <m/>
    <s v="USD"/>
    <d v="2011-10-19T00:00:00"/>
    <s v="CLUSTER NOT YET SPECIFIED"/>
    <s v="SECTOR NOT YET SPECIFIED"/>
    <s v="Yemen"/>
    <s v="Paid contribution"/>
    <s v="Adventist Development and Relief Agency "/>
    <s v="Private (individuals &amp; organisations)"/>
    <s v="Emergency Response Fund (OCHA)"/>
    <s v="UN Agencies"/>
    <s v="ERF (OCHA)"/>
    <s v="Middle East"/>
    <s v="Yemen"/>
    <s v="Complex Emergency"/>
    <s v="Cash"/>
    <n v="176161"/>
    <m/>
    <s v="Donor"/>
    <d v="2011-11-15T08:48:00"/>
    <d v="2011-11-15T08:48:00"/>
    <n v="2011"/>
    <s v="Yemen"/>
    <s v="Appeal projects, not including sub-set"/>
    <n v="0"/>
    <d v="2011-01-01T00:00:00"/>
    <d v="2011-12-31T00:00:00"/>
    <s v="NOT SPECIFIED"/>
    <s v="NOT SPECIFIED"/>
    <s v="3-Not Specified"/>
  </r>
  <r>
    <x v="4"/>
    <s v="World Food Programme"/>
    <s v="Yemen 2011"/>
    <s v="Yemen Humanitarian Response Plan 2011"/>
    <s v="YEM-11/CSS/37877/R/561"/>
    <s v="Air Passenger Service and Logistics Cluster Coordination in Support of the Humanitarian Response in Sa'ada"/>
    <n v="2011"/>
    <n v="107000"/>
    <n v="0"/>
    <s v="Air Passenger Service and Logistics Cluster Coordination in Support of the Humanitarian Response in Sa'ada (Multilateral funds)_x000d__x000a_"/>
    <s v=""/>
    <s v="USD"/>
    <d v="2011-06-06T00:00:00"/>
    <s v="COORDINATION AND SUPPORT SERVICES"/>
    <s v="COORDINATION AND SUPPORT SERVICES"/>
    <s v="Yemen"/>
    <s v="Paid contribution"/>
    <s v="Allocation of unearmarked funds by WFP"/>
    <s v="Allocation of unearmarked funds by UN agencies"/>
    <s v="World Food Programme"/>
    <s v="UN Agencies"/>
    <s v="WFP"/>
    <s v="Middle East"/>
    <s v="Yemen"/>
    <s v="Complex Emergency"/>
    <s v="Cash"/>
    <n v="169315"/>
    <m/>
    <s v="Agency"/>
    <d v="2011-06-08T11:36:00"/>
    <d v="2011-06-08T11:36:00"/>
    <n v="2011"/>
    <s v="Yemen"/>
    <s v="Appeal projects, not including sub-set"/>
    <n v="998811"/>
    <d v="2011-01-01T00:00:00"/>
    <d v="2011-12-31T00:00:00"/>
    <s v="NORTH"/>
    <s v="SUPPORT SERVICES"/>
    <s v="0-No signs that gender issues were considered in project design"/>
  </r>
  <r>
    <x v="4"/>
    <s v="World Food Programme"/>
    <s v="Yemen 2011"/>
    <s v="Yemen Humanitarian Response Plan 2011"/>
    <s v="YEM-11/F/37881/R/561"/>
    <s v="Food Assistance to Conflict-Affected Persons in Northern Yemen"/>
    <n v="2011"/>
    <n v="4466096"/>
    <n v="0"/>
    <s v="Food Assistance to Conflict-Affected Persons in Northern Yemen (Multilateral funds)"/>
    <s v=""/>
    <s v="USD"/>
    <d v="2011-08-31T00:00:00"/>
    <s v="FOOD AND AGRICULTURE"/>
    <s v="FOOD"/>
    <s v="Yemen"/>
    <s v="Paid contribution"/>
    <s v="Allocation of unearmarked funds by WFP"/>
    <s v="Allocation of unearmarked funds by UN agencies"/>
    <s v="World Food Programme"/>
    <s v="UN Agencies"/>
    <s v="WFP"/>
    <s v="Middle East"/>
    <s v="Yemen"/>
    <s v="Complex Emergency"/>
    <s v="Cash"/>
    <n v="172112"/>
    <m/>
    <s v="Agency"/>
    <d v="2011-11-18T12:19:00"/>
    <d v="2011-09-05T17:06:00"/>
    <n v="2011"/>
    <s v="Yemen"/>
    <s v="Appeal projects, not including sub-set"/>
    <n v="66460319"/>
    <d v="2011-01-01T00:00:00"/>
    <d v="2011-12-31T00:00:00"/>
    <s v="NORTH"/>
    <s v="LIFE SAVING"/>
    <s v="2a-The project is designed to contribute significantly to gender equality"/>
  </r>
  <r>
    <x v="4"/>
    <s v="World Food Programme"/>
    <s v="Yemen 2011"/>
    <s v="Yemen Humanitarian Response Plan 2011"/>
    <s v="YEM-11/F/37883/R/561"/>
    <s v="Targeted Emergency Nutrition Support to Vulnerable Groups in Yemen"/>
    <n v="2011"/>
    <n v="6488614"/>
    <n v="0"/>
    <s v="Targeted Emergency Nutrition Support to Vulnerable Groups in Yemen (Multilateral)"/>
    <s v=""/>
    <s v="USD"/>
    <d v="2011-04-17T00:00:00"/>
    <s v="NUTRITION"/>
    <s v="FOOD"/>
    <s v="Yemen"/>
    <s v="Paid contribution"/>
    <s v="Allocation of unearmarked funds by WFP"/>
    <s v="Allocation of unearmarked funds by UN agencies"/>
    <s v="World Food Programme"/>
    <s v="UN Agencies"/>
    <s v="WFP"/>
    <s v="Middle East"/>
    <s v="Yemen"/>
    <s v="Complex Emergency"/>
    <s v="Cash"/>
    <n v="167174"/>
    <m/>
    <s v="Agency"/>
    <d v="2011-11-18T12:25:00"/>
    <d v="2011-04-26T14:05:00"/>
    <n v="2011"/>
    <s v="Yemen"/>
    <s v="Appeal projects, not including sub-set"/>
    <n v="18012391"/>
    <d v="2011-01-01T00:00:00"/>
    <d v="2011-12-31T00:00:00"/>
    <s v="OTHER"/>
    <s v="LIFE SAVING"/>
    <s v="2a-The project is designed to contribute significantly to gender equality"/>
  </r>
  <r>
    <x v="4"/>
    <s v="World Food Programme"/>
    <s v="Yemen 2011"/>
    <s v="Yemen Humanitarian Response Plan 2011"/>
    <s v="YEM-11/F/37886/R/561"/>
    <s v="Targeted Emergency Food Security Support for Severely Food Insecure Families "/>
    <n v="2011"/>
    <n v="12282710"/>
    <n v="0"/>
    <s v="Targeted Emergency Food Security Support for Severely Food Insecure Families (Multilateral funds)"/>
    <s v=""/>
    <s v="USD"/>
    <d v="2011-03-22T00:00:00"/>
    <s v="FOOD AND AGRICULTURE"/>
    <s v="FOOD"/>
    <s v="Yemen"/>
    <s v="Paid contribution"/>
    <s v="Allocation of unearmarked funds by WFP"/>
    <s v="Allocation of unearmarked funds by UN agencies"/>
    <s v="World Food Programme"/>
    <s v="UN Agencies"/>
    <s v="WFP"/>
    <s v="Middle East"/>
    <s v="Yemen"/>
    <s v="Complex Emergency"/>
    <s v="Cash"/>
    <n v="166024"/>
    <m/>
    <s v="Agency"/>
    <d v="2011-05-24T12:12:00"/>
    <d v="2011-03-24T17:01:00"/>
    <n v="2011"/>
    <s v="Yemen"/>
    <s v="Appeal projects, not including sub-set"/>
    <n v="37123887"/>
    <d v="2011-05-01T00:00:00"/>
    <d v="2011-10-31T00:00:00"/>
    <s v="OTHER"/>
    <s v="LIFE SAVING"/>
    <s v="2a-The project is designed to contribute significantly to gender equality"/>
  </r>
  <r>
    <x v="4"/>
    <s v="World Food Programme"/>
    <s v="Yemen 2011"/>
    <s v="Yemen Humanitarian Response Plan 2011"/>
    <s v="YEM-11/F/41879/R/561"/>
    <s v="Emergency Food Assistance to Stranded East African Migrants in Haradh"/>
    <n v="2011"/>
    <n v="88615"/>
    <n v="0"/>
    <s v="Emergency Food Assistance to Stranded East African Migrants in Haradh(Multilateral funds)"/>
    <s v=""/>
    <s v="USD"/>
    <d v="2011-08-31T00:00:00"/>
    <s v="FOOD AND AGRICULTURE"/>
    <s v="FOOD"/>
    <s v="Yemen"/>
    <s v="Paid contribution"/>
    <s v="Allocation of unearmarked funds by WFP"/>
    <s v="Allocation of unearmarked funds by UN agencies"/>
    <s v="World Food Programme"/>
    <s v="UN Agencies"/>
    <s v="WFP"/>
    <s v="Middle East"/>
    <s v="Yemen"/>
    <s v="Complex Emergency"/>
    <s v="Cash"/>
    <n v="172116"/>
    <m/>
    <s v="Agency"/>
    <d v="2011-09-05T17:22:00"/>
    <d v="2011-09-05T17:22:00"/>
    <n v="2011"/>
    <s v="Yemen"/>
    <s v="Appeal projects, not including sub-set"/>
    <n v="155077"/>
    <d v="2011-06-01T00:00:00"/>
    <d v="2011-12-31T00:00:00"/>
    <s v="NORTH"/>
    <s v="LIFE SAVING"/>
    <s v="2a-The project is designed to contribute significantly to gender equality"/>
  </r>
  <r>
    <x v="4"/>
    <s v="World Food Programme"/>
    <s v="Yemen 2011"/>
    <s v="Yemen Humanitarian Response Plan 2011"/>
    <s v="YEM-11/H/37882/R/561"/>
    <s v="Nutritional Assistance to Conflict-Affected Persons in Northern Yemen"/>
    <n v="2011"/>
    <n v="776903"/>
    <n v="0"/>
    <s v="Nutritional Assistance to Conflict-Affected Persons in Northern Yemen (Multilateral funds)"/>
    <s v=""/>
    <s v="USD"/>
    <d v="2011-08-31T00:00:00"/>
    <s v="NUTRITION"/>
    <s v="HEALTH"/>
    <s v="Yemen"/>
    <s v="Paid contribution"/>
    <s v="Allocation of unearmarked funds by WFP"/>
    <s v="Allocation of unearmarked funds by UN agencies"/>
    <s v="World Food Programme"/>
    <s v="UN Agencies"/>
    <s v="WFP"/>
    <s v="Middle East"/>
    <s v="Yemen"/>
    <s v="Complex Emergency"/>
    <s v="Cash"/>
    <n v="172113"/>
    <m/>
    <s v="Agency"/>
    <d v="2011-11-18T12:20:00"/>
    <d v="2011-09-05T17:09:00"/>
    <n v="2011"/>
    <s v="Yemen"/>
    <s v="Appeal projects, not including sub-set"/>
    <n v="8426191"/>
    <d v="2011-01-01T00:00:00"/>
    <d v="2011-12-31T00:00:00"/>
    <s v="NORTH"/>
    <s v="LIFE SAVING"/>
    <s v="2a-The project is designed to contribute significantly to gender equality"/>
  </r>
  <r>
    <x v="5"/>
    <s v="Emergency Response Fund (OCHA)"/>
    <s v="Yemen 2011"/>
    <s v="Yemen Humanitarian Response Plan 2011"/>
    <s v="YEM-11/SNYS/38999/8487"/>
    <s v="Yemen Emergency Response Fund - ERF (target needs $5 million)"/>
    <n v="2011"/>
    <n v="1002004"/>
    <n v="0"/>
    <s v="Emergency Response Fund (projected needs $5,000,000)[61426]  {OCT 3693}"/>
    <n v="1000000"/>
    <s v="AUD"/>
    <d v="2011-12-06T00:00:00"/>
    <s v="CLUSTER NOT YET SPECIFIED"/>
    <s v="SECTOR NOT YET SPECIFIED"/>
    <s v="Yemen"/>
    <s v="Paid contribution"/>
    <s v="Australia"/>
    <s v="Australia"/>
    <s v="Emergency Response Fund (OCHA)"/>
    <s v="UN Agencies"/>
    <s v="ERF (OCHA)"/>
    <s v="Middle East"/>
    <s v="Yemen"/>
    <s v="Complex Emergency"/>
    <s v="Cash"/>
    <n v="176819"/>
    <m/>
    <s v="Agency"/>
    <d v="2012-11-13T15:41:00"/>
    <d v="2012-01-17T14:35:00"/>
    <n v="2011"/>
    <s v="Yemen"/>
    <s v="Appeal projects, not including sub-set"/>
    <n v="0"/>
    <d v="2011-01-01T00:00:00"/>
    <d v="2011-12-31T00:00:00"/>
    <s v="NOT SPECIFIED"/>
    <s v="NOT SPECIFIED"/>
    <s v="3-Not Specified"/>
  </r>
  <r>
    <x v="5"/>
    <s v="Food &amp; Agriculture Organization of the United Nations"/>
    <s v="Yemen 2011"/>
    <s v="Yemen Humanitarian Response Plan 2011"/>
    <s v="YEM-11/A/37031/123"/>
    <s v="Support to Displaced Livestock Keeping Families and their Host Communities in Hajjah Governorate to Sustain Food Security and for Facilitating the Return Process "/>
    <n v="2011"/>
    <n v="923243"/>
    <n v="0"/>
    <s v="Support to Displaced Livestock Keeping Families and their Host Communities in Hajjah Governorate to Sustain Food Security and for Facilitating the Return Process "/>
    <s v=""/>
    <s v="USD"/>
    <d v="2011-07-27T00:00:00"/>
    <s v="FOOD AND AGRICULTURE"/>
    <s v="AGRICULTURE"/>
    <s v="Yemen"/>
    <s v="Paid contribution"/>
    <s v="Australia"/>
    <s v="Australia"/>
    <s v="Food &amp; Agriculture Organization of the United Nations"/>
    <s v="UN Agencies"/>
    <s v="FAO"/>
    <s v="Middle East"/>
    <s v="Yemen"/>
    <s v="Complex Emergency"/>
    <s v="Cash"/>
    <n v="171481"/>
    <m/>
    <s v="Agency"/>
    <d v="2011-07-28T16:36:00"/>
    <d v="2011-07-28T16:36:00"/>
    <n v="2011"/>
    <s v="Yemen"/>
    <s v="Appeal projects, not including sub-set"/>
    <n v="900630"/>
    <d v="2011-01-01T00:00:00"/>
    <d v="2011-12-31T00:00:00"/>
    <s v="NORTH"/>
    <s v="TIME CRITICAL"/>
    <s v="1-The project is designed to contribute in some limited way to gender equality"/>
  </r>
  <r>
    <x v="5"/>
    <s v="Food &amp; Agriculture Organization of the United Nations"/>
    <s v="Yemen 2011"/>
    <s v="Yemen Humanitarian Response Plan 2011"/>
    <s v="YEM-11/A/37032/123"/>
    <s v="Support to Crop Production and Income Generation for Displaced Families and their Host Communities in Hajjah Governorate to sustain Food Security and for facilitating the Return Process"/>
    <n v="2011"/>
    <n v="681457"/>
    <n v="0"/>
    <s v="Support to Crop Production and Income Generation for Displaced Families and their Host Communities in Hajjah Governorate to sustain Food Security and for facilitating the Return Process "/>
    <s v=""/>
    <s v="USD"/>
    <d v="2011-07-27T00:00:00"/>
    <s v="FOOD AND AGRICULTURE"/>
    <s v="AGRICULTURE"/>
    <s v="Yemen"/>
    <s v="Paid contribution"/>
    <s v="Australia"/>
    <s v="Australia"/>
    <s v="Food &amp; Agriculture Organization of the United Nations"/>
    <s v="UN Agencies"/>
    <s v="FAO"/>
    <s v="Middle East"/>
    <s v="Yemen"/>
    <s v="Complex Emergency"/>
    <s v="Cash"/>
    <n v="171482"/>
    <m/>
    <s v="Agency"/>
    <d v="2011-07-28T16:37:00"/>
    <d v="2011-07-28T16:37:00"/>
    <n v="2011"/>
    <s v="Yemen"/>
    <s v="Appeal projects, not including sub-set"/>
    <n v="658845"/>
    <d v="2011-01-01T00:00:00"/>
    <d v="2011-12-31T00:00:00"/>
    <s v="NORTH"/>
    <s v="TIME CRITICAL"/>
    <s v="2a-The project is designed to contribute significantly to gender equality"/>
  </r>
  <r>
    <x v="5"/>
    <s v="International Committee of the Red Cross"/>
    <s v="Yemen 2011"/>
    <m/>
    <m/>
    <m/>
    <n v="2011"/>
    <n v="1002004"/>
    <n v="0"/>
    <s v="ICRC 2011 Emergency Appeal for Yemen"/>
    <n v="1000000"/>
    <s v="AUD"/>
    <d v="2011-12-08T00:00:00"/>
    <m/>
    <s v="SECTOR NOT YET SPECIFIED"/>
    <s v="Yemen"/>
    <s v="Paid contribution"/>
    <s v="Australia"/>
    <s v="Australia"/>
    <s v="International Committee of the Red Cross"/>
    <s v="Red Cross / Red Crescent"/>
    <s v="ICRC"/>
    <s v="Middle East"/>
    <s v="Yemen"/>
    <s v="Complex Emergency"/>
    <s v="Cash"/>
    <n v="176836"/>
    <m/>
    <s v="Donor"/>
    <d v="2012-01-18T11:01:00"/>
    <d v="2012-01-18T11:01:00"/>
    <m/>
    <m/>
    <s v="Appeal projects, not including sub-set"/>
    <m/>
    <m/>
    <m/>
    <m/>
    <m/>
    <m/>
  </r>
  <r>
    <x v="5"/>
    <s v="United Nations Children's Fund"/>
    <s v="Yemen 2011"/>
    <s v="Yemen Humanitarian Response Plan 2011"/>
    <s v="YEM-11/H/37799/R/124"/>
    <s v="Management of Severe malnutrition among U5 boys and girls children and mothers in Yemen (special focus on the 4 northern governorates affected by Saada conflict)"/>
    <n v="2011"/>
    <n v="1089320"/>
    <n v="0"/>
    <s v="Management of Severe malnutrition among U5 boys and girls children and mothers in Yemen (special focus on the 4 northern governorates affected by Saada conflict) "/>
    <n v="1000000"/>
    <s v="AUD"/>
    <d v="2011-05-16T00:00:00"/>
    <s v="NUTRITION"/>
    <s v="HEALTH"/>
    <s v="Yemen"/>
    <s v="Paid contribution"/>
    <s v="Australia"/>
    <s v="Australia"/>
    <s v="United Nations Children's Fund"/>
    <s v="UN Agencies"/>
    <s v="UNICEF"/>
    <s v="Middle East"/>
    <s v="Yemen"/>
    <s v="Complex Emergency"/>
    <s v="Cash"/>
    <n v="170061"/>
    <m/>
    <s v="Agency"/>
    <d v="2011-11-14T11:14:00"/>
    <d v="2011-06-20T17:06:00"/>
    <n v="2011"/>
    <s v="Yemen"/>
    <s v="Appeal projects, not including sub-set"/>
    <n v="7201100"/>
    <d v="2011-01-01T00:00:00"/>
    <d v="2011-12-31T00:00:00"/>
    <s v="OTHER"/>
    <s v="LIFE SAVING"/>
    <s v="2a-The project is designed to contribute significantly to gender equality"/>
  </r>
  <r>
    <x v="5"/>
    <s v="World Food Programme"/>
    <s v="Yemen 2011"/>
    <s v="Yemen Humanitarian Response Plan 2011"/>
    <s v="YEM-11/F/41875/R/561"/>
    <s v="Emergency Food Assistance to Populations Displaced by Natural Disasters and Civil Unrest"/>
    <n v="2011"/>
    <n v="1653804"/>
    <n v="0"/>
    <s v="Emergency Food Assistance to Populations Displaced by Natural Disasters and Civil Unrest "/>
    <s v=""/>
    <s v="USD"/>
    <d v="2011-08-31T00:00:00"/>
    <s v="FOOD AND AGRICULTURE"/>
    <s v="FOOD"/>
    <s v="Yemen"/>
    <s v="Paid contribution"/>
    <s v="Australia"/>
    <s v="Australia"/>
    <s v="World Food Programme"/>
    <s v="UN Agencies"/>
    <s v="WFP"/>
    <s v="Middle East"/>
    <s v="Yemen"/>
    <s v="Complex Emergency"/>
    <s v="Cash"/>
    <n v="172117"/>
    <m/>
    <s v="Agency"/>
    <d v="2011-11-18T15:22:00"/>
    <d v="2011-09-05T17:25:00"/>
    <n v="2011"/>
    <s v="Yemen"/>
    <s v="Appeal projects, not including sub-set"/>
    <n v="2393962"/>
    <d v="2011-06-01T00:00:00"/>
    <d v="2011-12-31T00:00:00"/>
    <s v="OTHER"/>
    <s v="LIFE SAVING"/>
    <s v="2a-The project is designed to contribute significantly to gender equality"/>
  </r>
  <r>
    <x v="74"/>
    <s v="World Food Programme"/>
    <s v="Yemen 2011"/>
    <s v="Yemen Humanitarian Response Plan 2011"/>
    <s v="YEM-11/F/37886/R/561"/>
    <s v="Targeted Emergency Food Security Support for Severely Food Insecure Families "/>
    <n v="2011"/>
    <n v="223901"/>
    <n v="0"/>
    <s v="Targeted Emergency Food Security Support for Severely Food Insecure Families "/>
    <s v=""/>
    <s v="USD"/>
    <d v="2011-04-17T00:00:00"/>
    <s v="FOOD AND AGRICULTURE"/>
    <s v="FOOD"/>
    <s v="Yemen"/>
    <s v="Paid contribution"/>
    <s v="Austria"/>
    <s v="Austria"/>
    <s v="World Food Programme"/>
    <s v="UN Agencies"/>
    <s v="WFP"/>
    <s v="Middle East"/>
    <s v="Yemen"/>
    <s v="Complex Emergency"/>
    <s v="Cash"/>
    <n v="167173"/>
    <m/>
    <s v="Agency"/>
    <d v="2011-04-26T14:04:00"/>
    <d v="2011-04-26T14:04:00"/>
    <n v="2011"/>
    <s v="Yemen"/>
    <s v="Appeal projects, not including sub-set"/>
    <n v="37123887"/>
    <d v="2011-05-01T00:00:00"/>
    <d v="2011-10-31T00:00:00"/>
    <s v="OTHER"/>
    <s v="LIFE SAVING"/>
    <s v="2a-The project is designed to contribute significantly to gender equality"/>
  </r>
  <r>
    <x v="6"/>
    <s v="International Committee of the Red Cross"/>
    <s v="Yemen 2011"/>
    <m/>
    <m/>
    <m/>
    <n v="2011"/>
    <n v="1274210"/>
    <n v="0"/>
    <s v="Humanitarian assistance (M-013488)"/>
    <n v="1250000"/>
    <s v="CAD"/>
    <d v="2011-03-15T00:00:00"/>
    <m/>
    <s v="SECTOR NOT YET SPECIFIED"/>
    <s v="Yemen"/>
    <s v="Commitment"/>
    <s v="Canada"/>
    <s v="Canada"/>
    <s v="International Committee of the Red Cross"/>
    <s v="Red Cross / Red Crescent"/>
    <s v="ICRC"/>
    <s v="Middle East"/>
    <s v="Yemen"/>
    <s v="Complex Emergency"/>
    <s v="Cash"/>
    <n v="165785"/>
    <m/>
    <s v="Donor"/>
    <d v="2011-03-22T11:38:00"/>
    <d v="2011-03-22T11:38:00"/>
    <m/>
    <m/>
    <s v="Appeal projects, not including sub-set"/>
    <m/>
    <m/>
    <m/>
    <m/>
    <m/>
    <m/>
  </r>
  <r>
    <x v="6"/>
    <s v="United Nations High Commissioner for Refugees"/>
    <s v="Yemen 2011"/>
    <s v="Yemen Humanitarian Response Plan 2011"/>
    <s v="YEM-11/SNYS/41460/R/120"/>
    <s v="Awaiting allocation to specific project/sector"/>
    <n v="2011"/>
    <n v="1529052"/>
    <n v="0"/>
    <s v="Awaiting allocation to specific project/sector (M-013489)"/>
    <n v="1500000"/>
    <s v="CAD"/>
    <d v="2011-03-15T00:00:00"/>
    <s v="CLUSTER NOT YET SPECIFIED"/>
    <s v="SECTOR NOT YET SPECIFIED"/>
    <s v="Yemen"/>
    <s v="Paid contribution"/>
    <s v="Canada"/>
    <s v="Canada"/>
    <s v="United Nations High Commissioner for Refugees"/>
    <s v="UN Agencies"/>
    <s v="UNHCR"/>
    <s v="Middle East"/>
    <s v="Yemen"/>
    <s v="Complex Emergency"/>
    <s v="Cash"/>
    <n v="165790"/>
    <m/>
    <s v="Donor and Agency"/>
    <d v="2011-05-26T11:18:00"/>
    <d v="2011-03-22T12:03:00"/>
    <n v="2011"/>
    <s v="Yemen"/>
    <s v="Appeal projects, not including sub-set"/>
    <n v="0"/>
    <d v="2011-03-18T00:00:00"/>
    <d v="2011-12-31T00:00:00"/>
    <s v="NOT SPECIFIED"/>
    <s v="NOT SPECIFIED"/>
    <s v="3-Not Specified"/>
  </r>
  <r>
    <x v="6"/>
    <s v="World Food Programme"/>
    <s v="Yemen 2011"/>
    <s v="Yemen Humanitarian Response Plan 2011"/>
    <s v="YEM-11/F/37878/561"/>
    <s v="Protracted Relief and Recovery Assistance for Refugees in Yemen"/>
    <n v="2011"/>
    <n v="609137"/>
    <n v="0"/>
    <s v="Protracted Relief and Recovery Assistance for Refugees in Yemen (M-013554)"/>
    <n v="600000"/>
    <s v="CAD"/>
    <d v="2011-07-08T00:00:00"/>
    <s v="MULTI-SECTOR (Refugee response)"/>
    <s v="FOOD"/>
    <s v="Yemen"/>
    <s v="Paid contribution"/>
    <s v="Canada"/>
    <s v="Canada"/>
    <s v="World Food Programme"/>
    <s v="UN Agencies"/>
    <s v="WFP"/>
    <s v="Middle East"/>
    <s v="Yemen"/>
    <s v="Complex Emergency"/>
    <s v="Cash"/>
    <n v="172106"/>
    <m/>
    <s v="Donor and Agency"/>
    <d v="2011-09-05T16:36:00"/>
    <d v="2011-09-05T16:36:00"/>
    <n v="2011"/>
    <s v="Yemen"/>
    <s v="Appeal projects, not including sub-set"/>
    <n v="3633957"/>
    <d v="2011-01-01T00:00:00"/>
    <d v="2011-12-31T00:00:00"/>
    <s v="SOUTH"/>
    <s v="LIFE SAVING"/>
    <s v="2a-The project is designed to contribute significantly to gender equality"/>
  </r>
  <r>
    <x v="6"/>
    <s v="World Food Programme"/>
    <s v="Yemen 2011"/>
    <s v="Yemen Humanitarian Response Plan 2011"/>
    <s v="YEM-11/F/37886/R/561"/>
    <s v="Targeted Emergency Food Security Support for Severely Food Insecure Families "/>
    <n v="2011"/>
    <n v="1421320"/>
    <n v="0"/>
    <s v="Targeted Emergency Food Security Support for Severely Food Insecure Families (M-013553)"/>
    <n v="1400000"/>
    <s v="CAD"/>
    <d v="2011-07-08T00:00:00"/>
    <s v="FOOD AND AGRICULTURE"/>
    <s v="FOOD"/>
    <s v="Yemen"/>
    <s v="Paid contribution"/>
    <s v="Canada"/>
    <s v="Canada"/>
    <s v="World Food Programme"/>
    <s v="UN Agencies"/>
    <s v="WFP"/>
    <s v="Middle East"/>
    <s v="Yemen"/>
    <s v="Complex Emergency"/>
    <s v="Cash"/>
    <n v="172114"/>
    <m/>
    <s v="Donor and Agency"/>
    <d v="2011-09-05T17:16:00"/>
    <d v="2011-09-05T17:16:00"/>
    <n v="2011"/>
    <s v="Yemen"/>
    <s v="Appeal projects, not including sub-set"/>
    <n v="37123887"/>
    <d v="2011-05-01T00:00:00"/>
    <d v="2011-10-31T00:00:00"/>
    <s v="OTHER"/>
    <s v="LIFE SAVING"/>
    <s v="2a-The project is designed to contribute significantly to gender equality"/>
  </r>
  <r>
    <x v="60"/>
    <s v="Emergency Response Fund (OCHA)"/>
    <s v="Yemen 2011"/>
    <s v="Yemen Humanitarian Response Plan 2011"/>
    <s v="YEM-11/SNYS/38999/8487"/>
    <s v="Yemen Emergency Response Fund - ERF (target needs $5 million)"/>
    <n v="2011"/>
    <n v="-225000"/>
    <n v="0"/>
    <s v="Balancing entry for fund allocation 170160"/>
    <m/>
    <s v="USD"/>
    <d v="2011-06-01T00:00:00"/>
    <s v="CLUSTER NOT YET SPECIFIED"/>
    <s v="SECTOR NOT YET SPECIFIED"/>
    <s v="Yemen"/>
    <s v="Paid contribution"/>
    <s v="CARE International"/>
    <s v="Private (individuals &amp; organisations)"/>
    <s v="Emergency Response Fund (OCHA)"/>
    <s v="UN Agencies"/>
    <s v="ERF (OCHA)"/>
    <s v="Middle East"/>
    <s v="Yemen"/>
    <s v="Complex Emergency"/>
    <s v="Cash"/>
    <n v="176152"/>
    <m/>
    <s v="Donor"/>
    <d v="2011-06-22T14:05:00"/>
    <d v="2011-06-22T14:05:00"/>
    <n v="2011"/>
    <s v="Yemen"/>
    <s v="Appeal projects, not including sub-set"/>
    <n v="0"/>
    <d v="2011-01-01T00:00:00"/>
    <d v="2011-12-31T00:00:00"/>
    <s v="NOT SPECIFIED"/>
    <s v="NOT SPECIFIED"/>
    <s v="3-Not Specified"/>
  </r>
  <r>
    <x v="60"/>
    <s v="Emergency Response Fund (OCHA)"/>
    <s v="Yemen 2011"/>
    <s v="Yemen Humanitarian Response Plan 2011"/>
    <s v="YEM-11/SNYS/38999/8487"/>
    <s v="Yemen Emergency Response Fund - ERF (target needs $5 million)"/>
    <n v="2011"/>
    <n v="-240856"/>
    <n v="0"/>
    <s v="Balancing entry for fund allocation 175218"/>
    <m/>
    <s v="USD"/>
    <d v="2011-10-19T00:00:00"/>
    <s v="CLUSTER NOT YET SPECIFIED"/>
    <s v="SECTOR NOT YET SPECIFIED"/>
    <s v="Yemen"/>
    <s v="Paid contribution"/>
    <s v="CARE International"/>
    <s v="Private (individuals &amp; organisations)"/>
    <s v="Emergency Response Fund (OCHA)"/>
    <s v="UN Agencies"/>
    <s v="ERF (OCHA)"/>
    <s v="Middle East"/>
    <s v="Yemen"/>
    <s v="Complex Emergency"/>
    <s v="Cash"/>
    <n v="176149"/>
    <m/>
    <s v="Donor"/>
    <d v="2011-11-15T08:50:00"/>
    <d v="2011-11-15T08:50:00"/>
    <n v="2011"/>
    <s v="Yemen"/>
    <s v="Appeal projects, not including sub-set"/>
    <n v="0"/>
    <d v="2011-01-01T00:00:00"/>
    <d v="2011-12-31T00:00:00"/>
    <s v="NOT SPECIFIED"/>
    <s v="NOT SPECIFIED"/>
    <s v="3-Not Specified"/>
  </r>
  <r>
    <x v="7"/>
    <s v="Emergency Response Fund (OCHA)"/>
    <s v="Yemen 2011"/>
    <s v="Yemen Humanitarian Response Plan 2011"/>
    <s v="YEM-11/SNYS/38999/8487"/>
    <s v="Yemen Emergency Response Fund - ERF (target needs $5 million)"/>
    <n v="2011"/>
    <n v="2415058"/>
    <n v="0"/>
    <s v="Emergency Response Fund (projected needs $5,000,000) "/>
    <s v=""/>
    <s v="USD"/>
    <d v="2011-01-01T00:00:00"/>
    <s v="CLUSTER NOT YET SPECIFIED"/>
    <s v="SECTOR NOT YET SPECIFIED"/>
    <s v="Yemen"/>
    <s v="Paid contribution"/>
    <s v="Carry-over (donors not specified)"/>
    <s v="Carry-over (donors not specified)"/>
    <s v="Emergency Response Fund (OCHA)"/>
    <s v="UN Agencies"/>
    <s v="ERF (OCHA)"/>
    <s v="Middle East"/>
    <s v="Yemen"/>
    <s v="Complex Emergency"/>
    <s v="Cash"/>
    <n v="167166"/>
    <m/>
    <s v="Agency"/>
    <d v="2012-11-13T11:35:00"/>
    <d v="2011-04-26T11:30:00"/>
    <n v="2011"/>
    <s v="Yemen"/>
    <s v="Appeal projects, not including sub-set"/>
    <n v="0"/>
    <d v="2011-01-01T00:00:00"/>
    <d v="2011-12-31T00:00:00"/>
    <s v="NOT SPECIFIED"/>
    <s v="NOT SPECIFIED"/>
    <s v="3-Not Specified"/>
  </r>
  <r>
    <x v="7"/>
    <s v="Office for the Coordination of Humanitarian Affairs"/>
    <s v="Yemen 2011"/>
    <s v="Yemen Humanitarian Response Plan 2011"/>
    <s v="YEM-11/CSS/38437/R/119"/>
    <s v="Humanitarian Coordination and Advocacy in Yemen"/>
    <n v="2011"/>
    <n v="1802486"/>
    <n v="0"/>
    <s v="Humanitarian Coordination and Advocacy in Yemen "/>
    <s v=""/>
    <s v="USD"/>
    <d v="2011-01-01T00:00:00"/>
    <s v="COORDINATION AND SUPPORT SERVICES"/>
    <s v="COORDINATION AND SUPPORT SERVICES"/>
    <s v="Yemen"/>
    <s v="Paid contribution"/>
    <s v="Carry-over (donors not specified)"/>
    <s v="Carry-over (donors not specified)"/>
    <s v="Office for the Coordination of Humanitarian Affairs"/>
    <s v="UN Agencies"/>
    <s v="OCHA"/>
    <s v="Middle East"/>
    <s v="Yemen"/>
    <s v="Complex Emergency"/>
    <s v="Cash"/>
    <n v="169370"/>
    <m/>
    <s v="Agency"/>
    <d v="2011-06-08T16:41:00"/>
    <d v="2011-06-08T16:41:00"/>
    <n v="2011"/>
    <s v="Yemen"/>
    <s v="Appeal projects, not including sub-set"/>
    <n v="2939538"/>
    <d v="2011-01-01T00:00:00"/>
    <d v="2011-12-31T00:00:00"/>
    <s v="OTHER"/>
    <s v="SUPPORT SERVICES"/>
    <s v="2a-The project is designed to contribute significantly to gender equality"/>
  </r>
  <r>
    <x v="7"/>
    <s v="World Food Programme"/>
    <s v="Yemen 2011"/>
    <s v="Yemen Humanitarian Response Plan 2011"/>
    <s v="YEM-11/F/37878/561"/>
    <s v="Protracted Relief and Recovery Assistance for Refugees in Yemen"/>
    <n v="2011"/>
    <n v="768777"/>
    <n v="0"/>
    <s v="Protracted Relief and Recovery Assistance for Refugees in Yemen "/>
    <s v=""/>
    <s v="USD"/>
    <d v="2011-04-17T00:00:00"/>
    <s v="MULTI-SECTOR (Refugee response)"/>
    <s v="FOOD"/>
    <s v="Yemen"/>
    <s v="Paid contribution"/>
    <s v="Carry-over (donors not specified)"/>
    <s v="Carry-over (donors not specified)"/>
    <s v="World Food Programme"/>
    <s v="UN Agencies"/>
    <s v="WFP"/>
    <s v="Middle East"/>
    <s v="Yemen"/>
    <s v="Complex Emergency"/>
    <s v="Cash"/>
    <n v="167172"/>
    <m/>
    <s v="Agency"/>
    <d v="2011-09-05T16:34:00"/>
    <d v="2011-04-26T13:49:00"/>
    <n v="2011"/>
    <s v="Yemen"/>
    <s v="Appeal projects, not including sub-set"/>
    <n v="3633957"/>
    <d v="2011-01-01T00:00:00"/>
    <d v="2011-12-31T00:00:00"/>
    <s v="SOUTH"/>
    <s v="LIFE SAVING"/>
    <s v="2a-The project is designed to contribute significantly to gender equality"/>
  </r>
  <r>
    <x v="7"/>
    <s v="World Food Programme"/>
    <s v="Yemen 2011"/>
    <s v="Yemen Humanitarian Response Plan 2011"/>
    <s v="YEM-11/F/37881/R/561"/>
    <s v="Food Assistance to Conflict-Affected Persons in Northern Yemen"/>
    <n v="2011"/>
    <n v="2239463"/>
    <n v="0"/>
    <s v="Food Assistance to Conflict-Affected Persons in Northern Yemen"/>
    <s v=""/>
    <s v="USD"/>
    <d v="2011-04-17T00:00:00"/>
    <s v="FOOD AND AGRICULTURE"/>
    <s v="FOOD"/>
    <s v="Yemen"/>
    <s v="Paid contribution"/>
    <s v="Carry-over (donors not specified)"/>
    <s v="Carry-over (donors not specified)"/>
    <s v="World Food Programme"/>
    <s v="UN Agencies"/>
    <s v="WFP"/>
    <s v="Middle East"/>
    <s v="Yemen"/>
    <s v="Complex Emergency"/>
    <s v="Cash"/>
    <n v="167184"/>
    <m/>
    <s v="Agency"/>
    <d v="2011-09-05T17:05:00"/>
    <d v="2011-04-26T14:36:00"/>
    <n v="2011"/>
    <s v="Yemen"/>
    <s v="Appeal projects, not including sub-set"/>
    <n v="66460319"/>
    <d v="2011-01-01T00:00:00"/>
    <d v="2011-12-31T00:00:00"/>
    <s v="NORTH"/>
    <s v="LIFE SAVING"/>
    <s v="2a-The project is designed to contribute significantly to gender equality"/>
  </r>
  <r>
    <x v="7"/>
    <s v="World Food Programme"/>
    <s v="Yemen 2011"/>
    <s v="Yemen Humanitarian Response Plan 2011"/>
    <s v="YEM-11/F/37883/R/561"/>
    <s v="Targeted Emergency Nutrition Support to Vulnerable Groups in Yemen"/>
    <n v="2011"/>
    <n v="2574273"/>
    <n v="0"/>
    <s v="Targeted Emergency Nutrition Support to Vulnerable Groups in Yemen (Multilateral)"/>
    <s v=""/>
    <s v="USD"/>
    <d v="2011-04-17T00:00:00"/>
    <s v="NUTRITION"/>
    <s v="FOOD"/>
    <s v="Yemen"/>
    <s v="Paid contribution"/>
    <s v="Carry-over (donors not specified)"/>
    <s v="Carry-over (donors not specified)"/>
    <s v="World Food Programme"/>
    <s v="UN Agencies"/>
    <s v="WFP"/>
    <s v="Middle East"/>
    <s v="Yemen"/>
    <s v="Complex Emergency"/>
    <s v="Cash"/>
    <n v="167175"/>
    <m/>
    <s v="Agency"/>
    <d v="2011-04-26T14:06:00"/>
    <d v="2011-04-26T14:06:00"/>
    <n v="2011"/>
    <s v="Yemen"/>
    <s v="Appeal projects, not including sub-set"/>
    <n v="18012391"/>
    <d v="2011-01-01T00:00:00"/>
    <d v="2011-12-31T00:00:00"/>
    <s v="OTHER"/>
    <s v="LIFE SAVING"/>
    <s v="2a-The project is designed to contribute significantly to gender equality"/>
  </r>
  <r>
    <x v="7"/>
    <s v="World Food Programme"/>
    <s v="Yemen 2011"/>
    <s v="Yemen Humanitarian Response Plan 2011"/>
    <s v="YEM-11/F/37886/R/561"/>
    <s v="Targeted Emergency Food Security Support for Severely Food Insecure Families "/>
    <n v="2011"/>
    <n v="506454"/>
    <n v="0"/>
    <s v="Targeted Emergency Food Security Support for Severely Food Insecure Families "/>
    <s v=""/>
    <s v="USD"/>
    <d v="2011-03-22T00:00:00"/>
    <s v="FOOD AND AGRICULTURE"/>
    <s v="FOOD"/>
    <s v="Yemen"/>
    <s v="Paid contribution"/>
    <s v="Carry-over (donors not specified)"/>
    <s v="Carry-over (donors not specified)"/>
    <s v="World Food Programme"/>
    <s v="UN Agencies"/>
    <s v="WFP"/>
    <s v="Middle East"/>
    <s v="Yemen"/>
    <s v="Complex Emergency"/>
    <s v="Cash"/>
    <n v="166023"/>
    <m/>
    <s v="Agency"/>
    <d v="2011-04-26T14:02:00"/>
    <d v="2011-03-24T16:58:00"/>
    <n v="2011"/>
    <s v="Yemen"/>
    <s v="Appeal projects, not including sub-set"/>
    <n v="37123887"/>
    <d v="2011-05-01T00:00:00"/>
    <d v="2011-10-31T00:00:00"/>
    <s v="OTHER"/>
    <s v="LIFE SAVING"/>
    <s v="2a-The project is designed to contribute significantly to gender equality"/>
  </r>
  <r>
    <x v="8"/>
    <s v="International Organization for Migration"/>
    <s v="Yemen 2011"/>
    <s v="Yemen Humanitarian Response Plan 2011"/>
    <s v="YEM-11/P-HR-RL/42542/R/298"/>
    <s v="Providing Humanitarian Assistance and Protection to Migrant Children Stranded in Haradh"/>
    <n v="2011"/>
    <n v="1270465"/>
    <n v="0"/>
    <s v="CERF rapid response grant to project: Emergency Assistance to Stranded African Migrants in Haradh (CERF 11-IOM-018)"/>
    <s v=""/>
    <s v="USD"/>
    <d v="2011-05-11T00:00:00"/>
    <s v="PROTECTION"/>
    <s v="PROTECTION/HUMAN RIGHTS/RULE OF LAW"/>
    <s v="Yemen"/>
    <s v="Paid contribution"/>
    <s v="Central Emergency Response Fund"/>
    <s v="Central Emergency Response Fund (CERF)"/>
    <s v="International Organization for Migration"/>
    <s v="UN Agencies"/>
    <s v="IOM"/>
    <s v="Middle East"/>
    <s v="Yemen"/>
    <s v="Complex Emergency"/>
    <s v="Cash"/>
    <n v="168005"/>
    <m/>
    <s v="Donor"/>
    <d v="2011-06-30T16:02:00"/>
    <d v="2011-05-17T16:29:00"/>
    <n v="2011"/>
    <s v="Yemen"/>
    <s v="Appeal projects, not including sub-set"/>
    <n v="1101240"/>
    <d v="2011-07-01T00:00:00"/>
    <d v="2012-01-01T00:00:00"/>
    <s v="OTHER"/>
    <s v="TIME CRITICAL"/>
    <s v="2b-The principal purpose of the project is to advance gender equality"/>
  </r>
  <r>
    <x v="8"/>
    <s v="International Organization for Migration"/>
    <s v="Yemen 2011"/>
    <s v="Yemen Humanitarian Response Plan 2011"/>
    <s v="YEM-11/S-NF/42537/R/298"/>
    <s v="Emergency Assistance to IDPs from Abyan Governorate"/>
    <n v="2011"/>
    <n v="884770"/>
    <n v="0"/>
    <s v="CERF rapid response grant to project: Emergency Assistance to IDPs From Abyan Governorate (CERF 11-IOM-023)"/>
    <s v=""/>
    <s v="USD"/>
    <d v="2011-07-06T00:00:00"/>
    <s v="SHELTER/NFI/CCCM"/>
    <s v="SHELTER AND NON-FOOD ITEMS"/>
    <s v="Yemen"/>
    <s v="Paid contribution"/>
    <s v="Central Emergency Response Fund"/>
    <s v="Central Emergency Response Fund (CERF)"/>
    <s v="International Organization for Migration"/>
    <s v="UN Agencies"/>
    <s v="IOM"/>
    <s v="Middle East"/>
    <s v="Yemen"/>
    <s v="Complex Emergency"/>
    <s v="Cash"/>
    <n v="171258"/>
    <m/>
    <s v="Donor"/>
    <d v="2011-07-22T19:17:00"/>
    <d v="2011-07-22T19:17:00"/>
    <n v="2011"/>
    <s v="Yemen"/>
    <s v="Appeal projects, not including sub-set"/>
    <n v="2500000"/>
    <d v="2011-06-15T00:00:00"/>
    <d v="2011-12-31T00:00:00"/>
    <s v="SOUTH"/>
    <s v="LIFE SAVING"/>
    <s v="2a-The project is designed to contribute significantly to gender equality"/>
  </r>
  <r>
    <x v="8"/>
    <s v="United Nations Children's Fund"/>
    <s v="Yemen 2011"/>
    <s v="Yemen Humanitarian Response Plan 2011"/>
    <s v="YEM-11/H/42392/R/124"/>
    <s v="Management of acute malnutrition among U5 children in the affected population  in the Southern Governorates affected by Abyan conflict"/>
    <n v="2011"/>
    <n v="553939"/>
    <n v="0"/>
    <s v="CERF rapid response grant to project: Provision of life saving WASH assistance to most vulnerable population affected by the escalating conflict in Abyan, Southern Yemen (CERF 11-CEF-032-A)"/>
    <s v=""/>
    <s v="USD"/>
    <d v="2011-07-19T00:00:00"/>
    <s v="NUTRITION"/>
    <s v="HEALTH"/>
    <s v="Yemen"/>
    <s v="Paid contribution"/>
    <s v="Central Emergency Response Fund"/>
    <s v="Central Emergency Response Fund (CERF)"/>
    <s v="United Nations Children's Fund"/>
    <s v="UN Agencies"/>
    <s v="UNICEF"/>
    <s v="Middle East"/>
    <s v="Yemen"/>
    <s v="Complex Emergency"/>
    <s v="Cash"/>
    <n v="171203"/>
    <m/>
    <s v="Donor"/>
    <d v="2011-07-22T17:10:00"/>
    <d v="2011-07-22T17:10:00"/>
    <n v="2011"/>
    <s v="Yemen"/>
    <s v="Appeal projects, not including sub-set"/>
    <n v="447260"/>
    <d v="2011-07-01T00:00:00"/>
    <d v="2011-09-30T00:00:00"/>
    <s v="SOUTH"/>
    <s v="LIFE SAVING"/>
    <s v="2a-The project is designed to contribute significantly to gender equality"/>
  </r>
  <r>
    <x v="8"/>
    <s v="United Nations Children's Fund"/>
    <s v="Yemen 2011"/>
    <s v="Yemen Humanitarian Response Plan 2011"/>
    <s v="YEM-11/H/42392/R/124"/>
    <s v="Management of acute malnutrition among U5 children in the affected population  in the Southern Governorates affected by Abyan conflict"/>
    <n v="2011"/>
    <n v="447260"/>
    <n v="0"/>
    <s v="CERF rapid response grant to project: Management of acute malnutrition among U5 children in the affected population  in the Southern Governorates affected by Abyan conflict (CERF 11-CEF-032-B)"/>
    <s v=""/>
    <s v="USD"/>
    <d v="2011-07-19T00:00:00"/>
    <s v="NUTRITION"/>
    <s v="HEALTH"/>
    <s v="Yemen"/>
    <s v="Paid contribution"/>
    <s v="Central Emergency Response Fund"/>
    <s v="Central Emergency Response Fund (CERF)"/>
    <s v="United Nations Children's Fund"/>
    <s v="UN Agencies"/>
    <s v="UNICEF"/>
    <s v="Middle East"/>
    <s v="Yemen"/>
    <s v="Complex Emergency"/>
    <s v="Cash"/>
    <n v="171205"/>
    <m/>
    <s v="Donor"/>
    <d v="2011-07-22T17:12:00"/>
    <d v="2011-07-22T17:12:00"/>
    <n v="2011"/>
    <s v="Yemen"/>
    <s v="Appeal projects, not including sub-set"/>
    <n v="447260"/>
    <d v="2011-07-01T00:00:00"/>
    <d v="2011-09-30T00:00:00"/>
    <s v="SOUTH"/>
    <s v="LIFE SAVING"/>
    <s v="2a-The project is designed to contribute significantly to gender equality"/>
  </r>
  <r>
    <x v="8"/>
    <s v="United Nations Children's Fund"/>
    <s v="Yemen 2011"/>
    <s v="Yemen Humanitarian Response Plan 2011"/>
    <s v="YEM-11/P-HR-RL/38270/R/124"/>
    <s v="Protection of vulnerable children in emergency, civil unrest and areas affected by violence in  Yemen, including Separated, detained, recruited, trafficked, or physically or sexually abused children"/>
    <n v="2011"/>
    <n v="250000"/>
    <n v="0"/>
    <s v="CERF rapid response grant to project: Monitoring, Reporting and Response to Violations Against Children's Rights (CERF 11-CEF-026)"/>
    <s v=""/>
    <s v="USD"/>
    <d v="2011-05-10T00:00:00"/>
    <s v="PROTECTION"/>
    <s v="PROTECTION/HUMAN RIGHTS/RULE OF LAW"/>
    <s v="Yemen"/>
    <s v="Paid contribution"/>
    <s v="Central Emergency Response Fund"/>
    <s v="Central Emergency Response Fund (CERF)"/>
    <s v="United Nations Children's Fund"/>
    <s v="UN Agencies"/>
    <s v="UNICEF"/>
    <s v="Middle East"/>
    <s v="Yemen"/>
    <s v="Complex Emergency"/>
    <s v="Cash"/>
    <n v="167998"/>
    <m/>
    <s v="Donor"/>
    <d v="2011-06-24T15:33:00"/>
    <d v="2011-05-17T16:18:00"/>
    <n v="2011"/>
    <s v="Yemen"/>
    <s v="Appeal projects, not including sub-set"/>
    <n v="1518750"/>
    <d v="2011-01-01T00:00:00"/>
    <d v="2011-12-31T00:00:00"/>
    <s v="OTHER"/>
    <s v="LIFE SAVING"/>
    <s v="2a-The project is designed to contribute significantly to gender equality"/>
  </r>
  <r>
    <x v="8"/>
    <s v="United Nations High Commissioner for Refugees"/>
    <s v="Yemen 2011"/>
    <s v="Yemen Humanitarian Response Plan 2011"/>
    <s v="YEM-11/P-HR-RL/38668/R/120"/>
    <s v="Coordinated Protection Monitoring and Provision of Protection Services for IDP Communities in displacement"/>
    <n v="2011"/>
    <n v="283550"/>
    <n v="0"/>
    <s v="CERF rapid response grant to project: Providing protection and assistance to IDPs in the South (CERF 11-HCR-030)"/>
    <s v=""/>
    <s v="USD"/>
    <d v="2011-07-06T00:00:00"/>
    <s v="PROTECTION"/>
    <s v="PROTECTION/HUMAN RIGHTS/RULE OF LAW"/>
    <s v="Yemen"/>
    <s v="Paid contribution"/>
    <s v="Central Emergency Response Fund"/>
    <s v="Central Emergency Response Fund (CERF)"/>
    <s v="United Nations High Commissioner for Refugees"/>
    <s v="UN Agencies"/>
    <s v="UNHCR"/>
    <s v="Middle East"/>
    <s v="Yemen"/>
    <s v="Complex Emergency"/>
    <s v="Cash"/>
    <n v="171244"/>
    <m/>
    <s v="Donor"/>
    <d v="2011-07-22T18:49:00"/>
    <d v="2011-07-22T18:49:00"/>
    <n v="2011"/>
    <s v="Yemen"/>
    <s v="Appeal projects, not including sub-set"/>
    <n v="8433513"/>
    <d v="2011-01-01T00:00:00"/>
    <d v="2011-12-31T00:00:00"/>
    <s v="NORTH"/>
    <s v="TIME CRITICAL"/>
    <s v="2a-The project is designed to contribute significantly to gender equality"/>
  </r>
  <r>
    <x v="8"/>
    <s v="United Nations High Commissioner for Refugees"/>
    <s v="Yemen 2011"/>
    <s v="Yemen Humanitarian Response Plan 2011"/>
    <s v="YEM-11/P-HR-RL/38668/R/120"/>
    <s v="Coordinated Protection Monitoring and Provision of Protection Services for IDP Communities in displacement"/>
    <n v="2011"/>
    <n v="320176"/>
    <n v="0"/>
    <s v="CERF rapid response grant to project: Enhancing National Capacity for Protection of Victims of Violence and Responding to the Current Emreging Crisis in Yemen (CERF 11-HCR-022)"/>
    <s v=""/>
    <s v="USD"/>
    <d v="2011-05-11T00:00:00"/>
    <s v="PROTECTION"/>
    <s v="PROTECTION/HUMAN RIGHTS/RULE OF LAW"/>
    <s v="Yemen"/>
    <s v="Paid contribution"/>
    <s v="Central Emergency Response Fund"/>
    <s v="Central Emergency Response Fund (CERF)"/>
    <s v="United Nations High Commissioner for Refugees"/>
    <s v="UN Agencies"/>
    <s v="UNHCR"/>
    <s v="Middle East"/>
    <s v="Yemen"/>
    <s v="Complex Emergency"/>
    <s v="Cash"/>
    <n v="168000"/>
    <m/>
    <s v="Donor"/>
    <d v="2011-06-24T15:36:00"/>
    <d v="2011-05-17T16:22:00"/>
    <n v="2011"/>
    <s v="Yemen"/>
    <s v="Appeal projects, not including sub-set"/>
    <n v="8433513"/>
    <d v="2011-01-01T00:00:00"/>
    <d v="2011-12-31T00:00:00"/>
    <s v="NORTH"/>
    <s v="TIME CRITICAL"/>
    <s v="2a-The project is designed to contribute significantly to gender equality"/>
  </r>
  <r>
    <x v="8"/>
    <s v="United Nations High Commissioner for Refugees"/>
    <s v="Yemen 2011"/>
    <s v="Yemen Humanitarian Response Plan 2011"/>
    <s v="YEM-11/S-NF/38587/R/120"/>
    <s v="Provision of Shelter, NFIs and CCCM Activities to IDPs in Conflict Affected Areas"/>
    <n v="2011"/>
    <n v="823900"/>
    <n v="0"/>
    <s v="CERF rapid response grant to project: Provision of protection and material assistance including NFI to Displaced refugees in Sana’a, Aden and other governorates in Yemen (CERF 11-HCR-031)"/>
    <s v=""/>
    <s v="USD"/>
    <d v="2011-07-06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71246"/>
    <m/>
    <s v="Donor and Agency"/>
    <d v="2011-08-23T12:22:00"/>
    <d v="2011-07-22T18:51:00"/>
    <n v="2011"/>
    <s v="Yemen"/>
    <s v="Appeal projects, not including sub-set"/>
    <n v="17428175"/>
    <d v="2011-01-01T00:00:00"/>
    <d v="2011-12-31T00:00:00"/>
    <s v="NORTH"/>
    <s v="LIFE SAVING"/>
    <s v="2a-The project is designed to contribute significantly to gender equality"/>
  </r>
  <r>
    <x v="8"/>
    <s v="United Nations High Commissioner for Refugees"/>
    <s v="Yemen 2011"/>
    <s v="Yemen Humanitarian Response Plan 2011"/>
    <s v="YEM-11/S-NF/38587/R/120"/>
    <s v="Provision of Shelter, NFIs and CCCM Activities to IDPs in Conflict Affected Areas"/>
    <n v="2011"/>
    <n v="1393675"/>
    <n v="0"/>
    <s v="CERF rapid response grant to project: Provision of NFI assistance to IDPs in Southern Yemen (CERF 11-HCR-029)"/>
    <s v=""/>
    <s v="USD"/>
    <d v="2011-07-06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71260"/>
    <m/>
    <s v="Donor and Agency"/>
    <d v="2011-08-23T12:23:00"/>
    <d v="2011-07-22T19:19:00"/>
    <n v="2011"/>
    <s v="Yemen"/>
    <s v="Appeal projects, not including sub-set"/>
    <n v="17428175"/>
    <d v="2011-01-01T00:00:00"/>
    <d v="2011-12-31T00:00:00"/>
    <s v="NORTH"/>
    <s v="LIFE SAVING"/>
    <s v="2a-The project is designed to contribute significantly to gender equality"/>
  </r>
  <r>
    <x v="8"/>
    <s v="United Nations High Commissioner for Refugees"/>
    <s v="Yemen 2011"/>
    <s v="Yemen Humanitarian Response Plan 2011"/>
    <s v="YEM-11/S-NF/38587/R/120"/>
    <s v="Provision of Shelter, NFIs and CCCM Activities to IDPs in Conflict Affected Areas"/>
    <n v="2011"/>
    <n v="932517"/>
    <n v="0"/>
    <s v="CERF rapid response grant to project: Provision of cash grants for shelter and other support to conflict affected population (IDPs, returnees,) in northern Yemen (CERF 11-HCR-023)"/>
    <s v=""/>
    <s v="USD"/>
    <d v="2011-05-11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68007"/>
    <m/>
    <s v="Donor and Agency"/>
    <d v="2011-08-23T12:23:00"/>
    <d v="2011-05-17T16:32:00"/>
    <n v="2011"/>
    <s v="Yemen"/>
    <s v="Appeal projects, not including sub-set"/>
    <n v="17428175"/>
    <d v="2011-01-01T00:00:00"/>
    <d v="2011-12-31T00:00:00"/>
    <s v="NORTH"/>
    <s v="LIFE SAVING"/>
    <s v="2a-The project is designed to contribute significantly to gender equality"/>
  </r>
  <r>
    <x v="8"/>
    <s v="United Nations Population Fund"/>
    <s v="Yemen 2011"/>
    <s v="Yemen Humanitarian Response Plan 2011"/>
    <s v="YEM-11/H/38140/R/1171"/>
    <s v="Reproductive Health(RH) in-crisis services ,for conflict affected population in (Saada city: Jappana A, B, C, D, Sam, Al-Ehsa, Al-Bugalat, Al-Sslam, and Al-Azgool Camps, Al-Jwazat area,  and areas surrounding  four Jappana camps, Malaheet . Harad: camp I "/>
    <n v="2011"/>
    <n v="199996"/>
    <n v="0"/>
    <s v="CERF rapid response grant to project: Access to reproductive health and family planning services to Zinjibar’s IDPs at Aden and Lahj (CERF 11-FPA-029)"/>
    <s v=""/>
    <s v="USD"/>
    <d v="2011-07-12T00:00:00"/>
    <s v="HEALTH"/>
    <s v="HEALTH"/>
    <s v="Yemen"/>
    <s v="Paid contribution"/>
    <s v="Central Emergency Response Fund"/>
    <s v="Central Emergency Response Fund (CERF)"/>
    <s v="United Nations Population Fund"/>
    <s v="UN Agencies"/>
    <s v="UNFPA"/>
    <s v="Middle East"/>
    <s v="Yemen"/>
    <s v="Complex Emergency"/>
    <s v="Cash"/>
    <n v="171262"/>
    <m/>
    <s v="Donor"/>
    <d v="2011-07-22T19:21:00"/>
    <d v="2011-07-22T19:21:00"/>
    <n v="2011"/>
    <s v="Yemen"/>
    <s v="Appeal projects, not including sub-set"/>
    <n v="798158"/>
    <d v="2011-01-01T00:00:00"/>
    <d v="2011-12-31T00:00:00"/>
    <s v="NORTH"/>
    <s v="LIFE SAVING"/>
    <s v="2b-The principal purpose of the project is to advance gender equality"/>
  </r>
  <r>
    <x v="8"/>
    <s v="United Nations Population Fund"/>
    <s v="Yemen 2011"/>
    <s v="Yemen Humanitarian Response Plan 2011"/>
    <s v="YEM-11/P-HR-RL/38260/R/1171"/>
    <s v="Protection and support of women and girls in conflict affected areas of Yemen"/>
    <n v="2011"/>
    <n v="204370"/>
    <n v="0"/>
    <s v="CERF rapid response grant to project: Protect displaced women and girls against GBV in Lahj and Aden Governorates.(CERF 11-FPA-030)"/>
    <s v=""/>
    <s v="USD"/>
    <d v="2011-07-06T00:00:00"/>
    <s v="PROTECTION"/>
    <s v="PROTECTION/HUMAN RIGHTS/RULE OF LAW"/>
    <s v="Yemen"/>
    <s v="Paid contribution"/>
    <s v="Central Emergency Response Fund"/>
    <s v="Central Emergency Response Fund (CERF)"/>
    <s v="United Nations Population Fund"/>
    <s v="UN Agencies"/>
    <s v="UNFPA"/>
    <s v="Middle East"/>
    <s v="Yemen"/>
    <s v="Complex Emergency"/>
    <s v="Cash"/>
    <n v="171248"/>
    <m/>
    <s v="Donor"/>
    <d v="2011-07-22T18:54:00"/>
    <d v="2011-07-22T18:54:00"/>
    <n v="2011"/>
    <s v="Yemen"/>
    <s v="Appeal projects, not including sub-set"/>
    <n v="570597"/>
    <d v="2011-01-01T00:00:00"/>
    <d v="2011-12-31T00:00:00"/>
    <s v="NORTH"/>
    <s v="LIFE SAVING"/>
    <s v="2b-The principal purpose of the project is to advance gender equality"/>
  </r>
  <r>
    <x v="8"/>
    <s v="United Nations Population Fund"/>
    <s v="Yemen 2011"/>
    <s v="Yemen Humanitarian Response Plan 2011"/>
    <s v="YEM-11/P-HR-RL/38260/R/1171"/>
    <s v="Protection and support of women and girls in conflict affected areas of Yemen"/>
    <n v="2011"/>
    <n v="123591"/>
    <n v="0"/>
    <s v="CERF rapid response grant to project: Mass Casualty Management for injured people and protect women involved in political activism against GBV during the uprising in Yemen (CERF 11-FPA-027)"/>
    <s v=""/>
    <s v="USD"/>
    <d v="2011-05-10T00:00:00"/>
    <s v="PROTECTION"/>
    <s v="PROTECTION/HUMAN RIGHTS/RULE OF LAW"/>
    <s v="Yemen"/>
    <s v="Paid contribution"/>
    <s v="Central Emergency Response Fund"/>
    <s v="Central Emergency Response Fund (CERF)"/>
    <s v="United Nations Population Fund"/>
    <s v="UN Agencies"/>
    <s v="UNFPA"/>
    <s v="Middle East"/>
    <s v="Yemen"/>
    <s v="Complex Emergency"/>
    <s v="Cash"/>
    <n v="168002"/>
    <m/>
    <s v="Donor"/>
    <d v="2011-06-24T15:34:00"/>
    <d v="2011-05-17T16:26:00"/>
    <n v="2011"/>
    <s v="Yemen"/>
    <s v="Appeal projects, not including sub-set"/>
    <n v="570597"/>
    <d v="2011-01-01T00:00:00"/>
    <d v="2011-12-31T00:00:00"/>
    <s v="NORTH"/>
    <s v="LIFE SAVING"/>
    <s v="2b-The principal purpose of the project is to advance gender equality"/>
  </r>
  <r>
    <x v="8"/>
    <s v="World Food Programme"/>
    <s v="Yemen 2011"/>
    <s v="Yemen Humanitarian Response Plan 2011"/>
    <s v="YEM-11/F/37881/R/561"/>
    <s v="Food Assistance to Conflict-Affected Persons in Northern Yemen"/>
    <n v="2011"/>
    <n v="1617223"/>
    <n v="0"/>
    <s v="CERF rapid response grant to project: Humanitarian assistance to people affected by conflict in Sa'adah Governorate (CERF 11-WFP-030)"/>
    <s v=""/>
    <s v="USD"/>
    <d v="2011-05-10T00:00:00"/>
    <s v="FOOD AND AGRICULTURE"/>
    <s v="FOOD"/>
    <s v="Yemen"/>
    <s v="Paid contribution"/>
    <s v="Central Emergency Response Fund"/>
    <s v="Central Emergency Response Fund (CERF)"/>
    <s v="World Food Programme"/>
    <s v="UN Agencies"/>
    <s v="WFP"/>
    <s v="Middle East"/>
    <s v="Yemen"/>
    <s v="Complex Emergency"/>
    <s v="Cash"/>
    <n v="168012"/>
    <m/>
    <s v="Donor and Agency"/>
    <d v="2011-06-01T11:55:00"/>
    <d v="2011-05-17T16:38:00"/>
    <n v="2011"/>
    <s v="Yemen"/>
    <s v="Appeal projects, not including sub-set"/>
    <n v="66460319"/>
    <d v="2011-01-01T00:00:00"/>
    <d v="2011-12-31T00:00:00"/>
    <s v="NORTH"/>
    <s v="LIFE SAVING"/>
    <s v="2a-The project is designed to contribute significantly to gender equality"/>
  </r>
  <r>
    <x v="8"/>
    <s v="World Food Programme"/>
    <s v="Yemen 2011"/>
    <s v="Yemen Humanitarian Response Plan 2011"/>
    <s v="YEM-11/F/41875/R/561"/>
    <s v="Emergency Food Assistance to Populations Displaced by Natural Disasters and Civil Unrest"/>
    <n v="2011"/>
    <n v="1477089"/>
    <n v="0"/>
    <s v="CERF rapid response grant to project: Emergency Food Assistance to Populations Displaced by Natural Disasters and Civil Unrest (CERF 11-WFP-036)"/>
    <s v=""/>
    <s v="USD"/>
    <d v="2011-07-06T00:00:00"/>
    <s v="FOOD AND AGRICULTURE"/>
    <s v="FOOD"/>
    <s v="Yemen"/>
    <s v="Paid contribution"/>
    <s v="Central Emergency Response Fund"/>
    <s v="Central Emergency Response Fund (CERF)"/>
    <s v="World Food Programme"/>
    <s v="UN Agencies"/>
    <s v="WFP"/>
    <s v="Middle East"/>
    <s v="Yemen"/>
    <s v="Complex Emergency"/>
    <s v="Cash"/>
    <n v="171252"/>
    <m/>
    <s v="Donor"/>
    <d v="2011-07-22T18:58:00"/>
    <d v="2011-07-22T18:58:00"/>
    <n v="2011"/>
    <s v="Yemen"/>
    <s v="Appeal projects, not including sub-set"/>
    <n v="2393962"/>
    <d v="2011-06-01T00:00:00"/>
    <d v="2011-12-31T00:00:00"/>
    <s v="OTHER"/>
    <s v="LIFE SAVING"/>
    <s v="2a-The project is designed to contribute significantly to gender equality"/>
  </r>
  <r>
    <x v="8"/>
    <s v="World Food Programme"/>
    <s v="Yemen 2011"/>
    <s v="Yemen Humanitarian Response Plan 2011"/>
    <s v="YEM-11/F/41879/R/561"/>
    <s v="Emergency Food Assistance to Stranded East African Migrants in Haradh"/>
    <n v="2011"/>
    <n v="73635"/>
    <n v="0"/>
    <s v="CERF rapid response grant to project: Emergency Food Assistance to Stranded East African Migrants in Haradh (CERF 11-WFP-035)"/>
    <s v=""/>
    <s v="USD"/>
    <d v="2011-07-06T00:00:00"/>
    <s v="FOOD AND AGRICULTURE"/>
    <s v="FOOD"/>
    <s v="Yemen"/>
    <s v="Paid contribution"/>
    <s v="Central Emergency Response Fund"/>
    <s v="Central Emergency Response Fund (CERF)"/>
    <s v="World Food Programme"/>
    <s v="UN Agencies"/>
    <s v="WFP"/>
    <s v="Middle East"/>
    <s v="Yemen"/>
    <s v="Complex Emergency"/>
    <s v="Cash"/>
    <n v="171250"/>
    <m/>
    <s v="Donor"/>
    <d v="2011-07-22T18:56:00"/>
    <d v="2011-07-22T18:56:00"/>
    <n v="2011"/>
    <s v="Yemen"/>
    <s v="Appeal projects, not including sub-set"/>
    <n v="155077"/>
    <d v="2011-06-01T00:00:00"/>
    <d v="2011-12-31T00:00:00"/>
    <s v="NORTH"/>
    <s v="LIFE SAVING"/>
    <s v="2a-The project is designed to contribute significantly to gender equality"/>
  </r>
  <r>
    <x v="8"/>
    <s v="World Food Programme"/>
    <s v="Yemen 2011"/>
    <s v="Yemen Humanitarian Response Plan 2011"/>
    <s v="YEM-11/H/37882/R/561"/>
    <s v="Nutritional Assistance to Conflict-Affected Persons in Northern Yemen"/>
    <n v="2011"/>
    <n v="191109"/>
    <n v="0"/>
    <s v="CERF rapid response grant to project: Nutritional Assistance to Conflict-Affected Persons in Northern Yemen (CERF 11-WFP-030)"/>
    <s v=""/>
    <s v="USD"/>
    <d v="2011-05-10T00:00:00"/>
    <s v="NUTRITION"/>
    <s v="HEALTH"/>
    <s v="Yemen"/>
    <s v="Paid contribution"/>
    <s v="Central Emergency Response Fund"/>
    <s v="Central Emergency Response Fund (CERF)"/>
    <s v="World Food Programme"/>
    <s v="UN Agencies"/>
    <s v="WFP"/>
    <s v="Middle East"/>
    <s v="Yemen"/>
    <s v="Complex Emergency"/>
    <s v="Cash"/>
    <n v="169183"/>
    <m/>
    <s v="Donor and Agency"/>
    <d v="2011-06-01T11:56:00"/>
    <d v="2011-06-01T11:56:00"/>
    <n v="2011"/>
    <s v="Yemen"/>
    <s v="Appeal projects, not including sub-set"/>
    <n v="8426191"/>
    <d v="2011-01-01T00:00:00"/>
    <d v="2011-12-31T00:00:00"/>
    <s v="NORTH"/>
    <s v="LIFE SAVING"/>
    <s v="2a-The project is designed to contribute significantly to gender equality"/>
  </r>
  <r>
    <x v="8"/>
    <s v="World Health Organization"/>
    <s v="Yemen 2011"/>
    <s v="Yemen Humanitarian Response Plan 2011"/>
    <s v="YEM-11/H/38128/R/122"/>
    <s v="Delivery of essential package of life saving health care services to affected communities in selected districts of Hajah, Amran, Jawaf, Aden, Lahaj, Abyan and Sada'a "/>
    <n v="2011"/>
    <n v="1214126"/>
    <n v="0"/>
    <s v="CERF rapid response grant to project: Mass casualty management for those injured due to the uprising in Yemen and delivery of essential package of life-saving health services to IDPs in the governorates of Aden and Lhaj and the war-affected population of "/>
    <s v=""/>
    <s v="USD"/>
    <d v="2011-07-07T00:00:00"/>
    <s v="HEALTH"/>
    <s v="HEALTH"/>
    <s v="Yemen"/>
    <s v="Paid contribution"/>
    <s v="Central Emergency Response Fund"/>
    <s v="Central Emergency Response Fund (CERF)"/>
    <s v="World Health Organization"/>
    <s v="UN Agencies"/>
    <s v="WHO"/>
    <s v="Middle East"/>
    <s v="Yemen"/>
    <s v="Complex Emergency"/>
    <s v="Cash"/>
    <n v="171254"/>
    <m/>
    <s v="Donor"/>
    <d v="2011-07-22T19:06:00"/>
    <d v="2011-07-22T19:06:00"/>
    <n v="2011"/>
    <s v="Yemen"/>
    <s v="Appeal projects, not including sub-set"/>
    <n v="5213000"/>
    <d v="2011-01-01T00:00:00"/>
    <d v="2011-12-31T00:00:00"/>
    <s v="OTHER"/>
    <s v="LIFE SAVING"/>
    <s v="2a-The project is designed to contribute significantly to gender equality"/>
  </r>
  <r>
    <x v="8"/>
    <s v="World Health Organization"/>
    <s v="Yemen 2011"/>
    <s v="Yemen Humanitarian Response Plan 2011"/>
    <s v="YEM-11/H/41826/R/122"/>
    <s v="Mass casualty management for people injured during the uprising in Yemen"/>
    <n v="2011"/>
    <n v="986858"/>
    <n v="0"/>
    <s v="CERF rapid response grant to project: Mass casualty management for those injured due to the uprising in Yemen and delivery of essential package of life-saving health services to IDPs in the governorates of Aden and Lhaj and the war-affected population of "/>
    <s v=""/>
    <s v="USD"/>
    <d v="2011-07-07T00:00:00"/>
    <s v="HEALTH"/>
    <s v="HEALTH"/>
    <s v="Yemen"/>
    <s v="Paid contribution"/>
    <s v="Central Emergency Response Fund"/>
    <s v="Central Emergency Response Fund (CERF)"/>
    <s v="World Health Organization"/>
    <s v="UN Agencies"/>
    <s v="WHO"/>
    <s v="Middle East"/>
    <s v="Yemen"/>
    <s v="Complex Emergency"/>
    <s v="Cash"/>
    <n v="171256"/>
    <m/>
    <s v="Donor"/>
    <d v="2011-07-22T19:08:00"/>
    <d v="2011-07-22T19:08:00"/>
    <n v="2011"/>
    <s v="Yemen"/>
    <s v="Appeal projects, not including sub-set"/>
    <n v="4237200"/>
    <d v="2011-02-09T00:00:00"/>
    <d v="2011-12-31T00:00:00"/>
    <s v="OTHER"/>
    <s v="LIFE SAVING"/>
    <s v="2a-The project is designed to contribute significantly to gender equality"/>
  </r>
  <r>
    <x v="8"/>
    <s v="World Health Organization"/>
    <s v="Yemen 2011"/>
    <s v="Yemen Humanitarian Response Plan 2011"/>
    <s v="YEM-11/H/41826/R/122"/>
    <s v="Mass casualty management for people injured during the uprising in Yemen"/>
    <n v="2011"/>
    <n v="1586332"/>
    <n v="0"/>
    <s v="CERF rapid response grant to project: Mass Casualty Management for injured people (CERF 11-WHO-032)"/>
    <s v=""/>
    <s v="USD"/>
    <d v="2011-05-11T00:00:00"/>
    <s v="HEALTH"/>
    <s v="HEALTH"/>
    <s v="Yemen"/>
    <s v="Paid contribution"/>
    <s v="Central Emergency Response Fund"/>
    <s v="Central Emergency Response Fund (CERF)"/>
    <s v="World Health Organization"/>
    <s v="UN Agencies"/>
    <s v="WHO"/>
    <s v="Middle East"/>
    <s v="Yemen"/>
    <s v="Complex Emergency"/>
    <s v="Cash"/>
    <n v="168010"/>
    <m/>
    <s v="Donor"/>
    <d v="2011-06-30T16:03:00"/>
    <d v="2011-05-17T16:35:00"/>
    <n v="2011"/>
    <s v="Yemen"/>
    <s v="Appeal projects, not including sub-set"/>
    <n v="4237200"/>
    <d v="2011-02-09T00:00:00"/>
    <d v="2011-12-31T00:00:00"/>
    <s v="OTHER"/>
    <s v="LIFE SAVING"/>
    <s v="2a-The project is designed to contribute significantly to gender equality"/>
  </r>
  <r>
    <x v="9"/>
    <s v="Emergency Response Fund (OCHA)"/>
    <s v="Yemen 2011"/>
    <s v="Yemen Humanitarian Response Plan 2011"/>
    <s v="YEM-11/SNYS/38999/8487"/>
    <s v="Yemen Emergency Response Fund - ERF (target needs $5 million)"/>
    <n v="2011"/>
    <n v="-141950"/>
    <n v="0"/>
    <s v="Balancing entry for fund allocation 170149"/>
    <m/>
    <s v="USD"/>
    <d v="2011-06-01T00:00:00"/>
    <s v="CLUSTER NOT YET SPECIFIED"/>
    <s v="SECTOR NOT YET SPECIFIED"/>
    <s v="Yemen"/>
    <s v="Paid contribution"/>
    <s v="Charitable Society for Social Welfare"/>
    <s v="Private (individuals &amp; organisations)"/>
    <s v="Emergency Response Fund (OCHA)"/>
    <s v="UN Agencies"/>
    <s v="ERF (OCHA)"/>
    <s v="Middle East"/>
    <s v="Yemen"/>
    <s v="Complex Emergency"/>
    <s v="Cash"/>
    <n v="182018"/>
    <m/>
    <s v="Donor"/>
    <d v="2011-06-22T13:55:00"/>
    <d v="2011-06-22T13:55:00"/>
    <n v="2011"/>
    <s v="Yemen"/>
    <s v="Appeal projects, not including sub-set"/>
    <n v="0"/>
    <d v="2011-01-01T00:00:00"/>
    <d v="2011-12-31T00:00:00"/>
    <s v="NOT SPECIFIED"/>
    <s v="NOT SPECIFIED"/>
    <s v="3-Not Specified"/>
  </r>
  <r>
    <x v="9"/>
    <s v="Emergency Response Fund (OCHA)"/>
    <s v="Yemen 2011"/>
    <s v="Yemen Humanitarian Response Plan 2011"/>
    <s v="YEM-11/SNYS/38999/8487"/>
    <s v="Yemen Emergency Response Fund - ERF (target needs $5 million)"/>
    <n v="2011"/>
    <n v="-99000"/>
    <n v="0"/>
    <s v="Balancing entry for fund allocation 170153"/>
    <m/>
    <s v="USD"/>
    <d v="2011-06-01T00:00:00"/>
    <s v="CLUSTER NOT YET SPECIFIED"/>
    <s v="SECTOR NOT YET SPECIFIED"/>
    <s v="Yemen"/>
    <s v="Paid contribution"/>
    <s v="Charitable Society for Social Welfare"/>
    <s v="Private (individuals &amp; organisations)"/>
    <s v="Emergency Response Fund (OCHA)"/>
    <s v="UN Agencies"/>
    <s v="ERF (OCHA)"/>
    <s v="Middle East"/>
    <s v="Yemen"/>
    <s v="Complex Emergency"/>
    <s v="Cash"/>
    <n v="176180"/>
    <m/>
    <s v="Donor"/>
    <d v="2011-06-22T14:02:00"/>
    <d v="2011-06-22T14:02:00"/>
    <n v="2011"/>
    <s v="Yemen"/>
    <s v="Appeal projects, not including sub-set"/>
    <n v="0"/>
    <d v="2011-01-01T00:00:00"/>
    <d v="2011-12-31T00:00:00"/>
    <s v="NOT SPECIFIED"/>
    <s v="NOT SPECIFIED"/>
    <s v="3-Not Specified"/>
  </r>
  <r>
    <x v="61"/>
    <s v="UN Agencies (details not yet provided) "/>
    <s v="Yemen 2011"/>
    <m/>
    <m/>
    <m/>
    <n v="2011"/>
    <n v="134953"/>
    <n v="0"/>
    <s v="Humanitarian assistance (123606/2011-ORS)"/>
    <n v="101215"/>
    <s v="EUR"/>
    <d v="2011-12-07T00:00:00"/>
    <m/>
    <s v="SECTOR NOT YET SPECIFIED"/>
    <s v="Yemen"/>
    <s v="Commitment"/>
    <s v="Czech Republic"/>
    <s v="Czech Republic"/>
    <s v="UN Agencies (details not yet provided) "/>
    <s v="UN Agencies"/>
    <s v="UN Agencies"/>
    <s v="Middle East"/>
    <s v="Yemen"/>
    <s v="Complex Emergency"/>
    <s v="Cash"/>
    <n v="176499"/>
    <m/>
    <s v="Donor"/>
    <d v="2011-12-28T16:33:00"/>
    <d v="2011-12-28T16:33:00"/>
    <m/>
    <m/>
    <s v="Appeal projects, not including sub-set"/>
    <m/>
    <m/>
    <m/>
    <m/>
    <m/>
    <m/>
  </r>
  <r>
    <x v="11"/>
    <s v="Danish Red Cross"/>
    <s v="Yemen 2011"/>
    <m/>
    <m/>
    <m/>
    <n v="2011"/>
    <n v="95881"/>
    <n v="0"/>
    <s v="Support for victims in civil unrest (46.H.7-1)"/>
    <n v="67117"/>
    <s v="EUR"/>
    <d v="2011-08-12T00:00:00"/>
    <m/>
    <s v="PROTECTION/HUMAN RIGHTS/RULE OF LAW"/>
    <s v="Yemen"/>
    <s v="Commitment"/>
    <s v="Denmark"/>
    <s v="Denmark"/>
    <s v="Danish Red Cross"/>
    <s v="Red Cross / Red Crescent"/>
    <s v="Denmark RC"/>
    <s v="Middle East"/>
    <s v="Yemen"/>
    <s v="Complex Emergency"/>
    <s v="Cash"/>
    <n v="177026"/>
    <m/>
    <s v="Donor"/>
    <d v="2012-01-24T09:56:00"/>
    <d v="2012-01-24T09:56:00"/>
    <m/>
    <m/>
    <s v="Appeal projects, not including sub-set"/>
    <m/>
    <m/>
    <m/>
    <m/>
    <m/>
    <m/>
  </r>
  <r>
    <x v="11"/>
    <s v="International Committee of the Red Cross"/>
    <s v="Yemen 2011"/>
    <m/>
    <m/>
    <m/>
    <n v="2011"/>
    <n v="1735915"/>
    <n v="0"/>
    <s v="Shelter and sanitation for displaced (46.H.1)"/>
    <n v="1343598"/>
    <s v="EUR"/>
    <d v="2011-12-14T00:00:00"/>
    <m/>
    <s v="SHELTER AND NON-FOOD ITEMS"/>
    <s v="Yemen"/>
    <s v="Commitment"/>
    <s v="Denmark"/>
    <s v="Denmark"/>
    <s v="International Committee of the Red Cross"/>
    <s v="Red Cross / Red Crescent"/>
    <s v="ICRC"/>
    <s v="Middle East"/>
    <s v="Yemen"/>
    <s v="Complex Emergency"/>
    <s v="Cash"/>
    <n v="177224"/>
    <m/>
    <s v="Donor"/>
    <d v="2012-01-26T10:52:00"/>
    <d v="2012-01-26T10:52:00"/>
    <m/>
    <m/>
    <s v="Appeal projects, not including sub-set"/>
    <m/>
    <m/>
    <m/>
    <m/>
    <m/>
    <m/>
  </r>
  <r>
    <x v="11"/>
    <s v="Save the Children "/>
    <s v="Yemen 2011"/>
    <m/>
    <m/>
    <m/>
    <n v="2011"/>
    <n v="141652"/>
    <n v="0"/>
    <s v="Relief support for children and families in Yemen"/>
    <n v="100573"/>
    <s v="EUR"/>
    <d v="2011-04-01T00:00:00"/>
    <m/>
    <s v="SECTOR NOT YET SPECIFIED"/>
    <s v="Yemen"/>
    <s v="Commitment"/>
    <s v="Denmark"/>
    <s v="Denmark"/>
    <s v="Save the Children "/>
    <s v="NGOs"/>
    <s v="SC "/>
    <s v="Middle East"/>
    <s v="Yemen"/>
    <s v="Complex Emergency"/>
    <s v="Cash"/>
    <n v="177847"/>
    <m/>
    <s v="Donor"/>
    <d v="2012-02-10T10:59:00"/>
    <d v="2012-02-10T10:59:00"/>
    <m/>
    <m/>
    <s v="Appeal projects, not including sub-set"/>
    <m/>
    <m/>
    <m/>
    <m/>
    <m/>
    <m/>
  </r>
  <r>
    <x v="12"/>
    <s v="Adventist Development and Relief Agency "/>
    <s v="Yemen 2011"/>
    <s v="Yemen Humanitarian Response Plan 2011"/>
    <s v="YEM-11/P-HR-RL/49106/R/6579"/>
    <s v="Emergency protection and assistance to extremely vulnerable people displaced due to the on-going heavy clashes in Yemen"/>
    <n v="2011"/>
    <n v="139970"/>
    <n v="0"/>
    <s v="Emergency protection and assistance to extremely vulnerable people displaced due to the on-going heavy clashes in Yemen_x000d__x000a_"/>
    <s v=""/>
    <s v="USD"/>
    <d v="2011-10-19T00:00:00"/>
    <s v="PROTECTION"/>
    <s v="PROTECTION/HUMAN RIGHTS/RULE OF LAW"/>
    <s v="Yemen"/>
    <s v="Paid contribution"/>
    <s v="Emergency Response Fund (OCHA)"/>
    <s v="Allocation of unearmarked funds by UN agencies"/>
    <s v="Adventist Development and Relief Agency "/>
    <s v="NGOs"/>
    <s v="ADRA "/>
    <s v="Middle East"/>
    <s v="Yemen"/>
    <s v="Complex Emergency"/>
    <s v="Cash"/>
    <n v="175216"/>
    <m/>
    <s v="Donor"/>
    <d v="2011-12-21T11:17:00"/>
    <d v="2011-11-15T08:48:00"/>
    <n v="2011"/>
    <s v="Yemen"/>
    <s v="Appeal projects, not including sub-set"/>
    <n v="139970"/>
    <d v="2011-06-01T00:00:00"/>
    <d v="2011-12-31T00:00:00"/>
    <s v="NOT SPECIFIED"/>
    <s v="LIFE SAVING"/>
    <s v="3-Not Specified"/>
  </r>
  <r>
    <x v="12"/>
    <s v="CARE International"/>
    <s v="Yemen 2011"/>
    <s v="Yemen Humanitarian Response Plan 2011"/>
    <s v="YEM-11/WS/41880/R/5645"/>
    <s v="Provision of Safe Water and Hygiene Kits to IDPs and Host Communities in Amran Governorate "/>
    <n v="2011"/>
    <n v="225000"/>
    <n v="0"/>
    <s v="Contingency / Response Plan for Humanitarian Assistance in Yemen"/>
    <s v=""/>
    <s v="USD"/>
    <d v="2011-06-01T00:00:00"/>
    <s v="WATER, SANITATION AND HYGIENE"/>
    <s v="WATER AND SANITATION"/>
    <s v="Yemen"/>
    <s v="Paid contribution"/>
    <s v="Emergency Response Fund (OCHA)"/>
    <s v="Allocation of unearmarked funds by UN agencies"/>
    <s v="CARE International"/>
    <s v="NGOs"/>
    <s v="CARE"/>
    <s v="Middle East"/>
    <s v="Yemen"/>
    <s v="Complex Emergency"/>
    <s v="Cash"/>
    <n v="170160"/>
    <m/>
    <s v="Donor"/>
    <d v="2011-12-20T16:44:00"/>
    <d v="2011-06-22T14:05:00"/>
    <n v="2011"/>
    <s v="Yemen"/>
    <s v="Appeal projects, not including sub-set"/>
    <n v="630954"/>
    <d v="2011-07-01T00:00:00"/>
    <d v="2012-03-31T00:00:00"/>
    <s v="NORTH"/>
    <s v="TIME CRITICAL"/>
    <s v="1-The project is designed to contribute in some limited way to gender equality"/>
  </r>
  <r>
    <x v="12"/>
    <s v="CARE International"/>
    <s v="Yemen 2011"/>
    <s v="Yemen Humanitarian Response Plan 2011"/>
    <s v="YEM-11/WS/41880/R/5645"/>
    <s v="Provision of Safe Water and Hygiene Kits to IDPs and Host Communities in Amran Governorate "/>
    <n v="2011"/>
    <n v="240856"/>
    <n v="0"/>
    <s v="CARE Humanitarian WASH Support for Emergency-affected Communities in Aden, Amran and Sana’a, Yemen_x000d__x000a_"/>
    <s v=""/>
    <s v="USD"/>
    <d v="2011-10-19T00:00:00"/>
    <s v="WATER, SANITATION AND HYGIENE"/>
    <s v="WATER AND SANITATION"/>
    <s v="Yemen"/>
    <s v="Paid contribution"/>
    <s v="Emergency Response Fund (OCHA)"/>
    <s v="Allocation of unearmarked funds by UN agencies"/>
    <s v="CARE International"/>
    <s v="NGOs"/>
    <s v="CARE"/>
    <s v="Middle East"/>
    <s v="Yemen"/>
    <s v="Complex Emergency"/>
    <s v="Cash"/>
    <n v="175218"/>
    <m/>
    <s v="Donor"/>
    <d v="2011-12-20T15:48:00"/>
    <d v="2011-11-15T08:50:00"/>
    <n v="2011"/>
    <s v="Yemen"/>
    <s v="Appeal projects, not including sub-set"/>
    <n v="630954"/>
    <d v="2011-07-01T00:00:00"/>
    <d v="2012-03-31T00:00:00"/>
    <s v="NORTH"/>
    <s v="TIME CRITICAL"/>
    <s v="1-The project is designed to contribute in some limited way to gender equality"/>
  </r>
  <r>
    <x v="12"/>
    <s v="Charitable Society for Social Welfare"/>
    <s v="Yemen 2011"/>
    <s v="Yemen Humanitarian Response Plan 2011"/>
    <s v="YEM-11/F/49112/R/12939"/>
    <s v="Assistance to stranded migrants in Haradh/ Hajjah Governorate/Provision of food to Ethiopian migrants"/>
    <n v="2011"/>
    <n v="141950"/>
    <n v="0"/>
    <s v="Assistance to stranded migrants in Haradh/ Hajjah Governorate/Provision of food to Ethiopian migrants"/>
    <s v=""/>
    <s v="USD"/>
    <d v="2011-06-01T00:00:00"/>
    <s v="FOOD AND AGRICULTURE"/>
    <s v="FOOD"/>
    <s v="Yemen"/>
    <s v="Paid contribution"/>
    <s v="Emergency Response Fund (OCHA)"/>
    <s v="Allocation of unearmarked funds by UN agencies"/>
    <s v="Charitable Society for Social Welfare"/>
    <s v="NGOs"/>
    <s v="CSSW"/>
    <s v="Middle East"/>
    <s v="Yemen"/>
    <s v="Complex Emergency"/>
    <s v="Cash"/>
    <n v="170149"/>
    <m/>
    <s v="Donor"/>
    <d v="2012-05-16T13:09:00"/>
    <d v="2011-06-22T13:55:00"/>
    <n v="2011"/>
    <s v="Yemen"/>
    <s v="Appeal projects, not including sub-set"/>
    <n v="38380"/>
    <d v="2011-06-01T00:00:00"/>
    <d v="2011-12-31T00:00:00"/>
    <s v="NOT SPECIFIED"/>
    <s v="LIFE SAVING"/>
    <s v="3-Not Specified"/>
  </r>
  <r>
    <x v="12"/>
    <s v="Charitable Society for Social Welfare"/>
    <s v="Yemen 2011"/>
    <s v="Yemen Humanitarian Response Plan 2011"/>
    <s v="YEM-11/H/49113/R/12939"/>
    <s v="The immediate and rapid control of the spread of the epidemic dengue fever in the  province of Taiz"/>
    <n v="2011"/>
    <n v="99000"/>
    <n v="0"/>
    <s v="The immediate and rapid control of the spread of the epidemic dengue fever in the  province of Taiz"/>
    <s v=""/>
    <s v="USD"/>
    <d v="2011-06-01T00:00:00"/>
    <s v="HEALTH"/>
    <s v="HEALTH"/>
    <s v="Yemen"/>
    <s v="Paid contribution"/>
    <s v="Emergency Response Fund (OCHA)"/>
    <s v="Allocation of unearmarked funds by UN agencies"/>
    <s v="Charitable Society for Social Welfare"/>
    <s v="NGOs"/>
    <s v="CSSW"/>
    <s v="Middle East"/>
    <s v="Yemen"/>
    <s v="Complex Emergency"/>
    <s v="Cash"/>
    <n v="170153"/>
    <m/>
    <s v="Donor"/>
    <d v="2011-12-21T14:11:00"/>
    <d v="2011-06-22T14:02:00"/>
    <n v="2011"/>
    <s v="Yemen"/>
    <s v="Appeal projects, not including sub-set"/>
    <n v="99000"/>
    <d v="2011-06-01T00:00:00"/>
    <d v="2011-12-31T00:00:00"/>
    <s v="NOT SPECIFIED"/>
    <s v="LIFE SAVING"/>
    <s v="3-Not Specified"/>
  </r>
  <r>
    <x v="12"/>
    <s v="Humanitarian Forum"/>
    <s v="Yemen 2011"/>
    <s v="Yemen Humanitarian Response Plan 2011"/>
    <s v="YEM-11/S-NF/49197/R/14532"/>
    <s v="Emergency NFI distribution in Taiz/to facilitate the speedy delivery of necessary non-food items to Save life , improve the  living conditions and restore human dignity for internally displaced persons (IDPs) and people affected by war  from  Sana'a and A"/>
    <n v="2011"/>
    <n v="93327"/>
    <n v="0"/>
    <s v="Emergency NFI distribution in Taiz/to facilitate the speedy delivery of necessary non-food items to Save life , improve the  living conditions and restore human dignity for internally displaced persons (IDPs) and people affected by war  from  Sana'a and A"/>
    <s v=""/>
    <s v="USD"/>
    <d v="2011-12-28T00:00:00"/>
    <s v="SHELTER/NFI/CCCM"/>
    <s v="SHELTER AND NON-FOOD ITEMS"/>
    <s v="Yemen"/>
    <s v="Paid contribution"/>
    <s v="Emergency Response Fund (OCHA)"/>
    <s v="Allocation of unearmarked funds by UN agencies"/>
    <s v="Humanitarian Forum"/>
    <s v="NGOs"/>
    <s v="HF"/>
    <s v="Middle East"/>
    <s v="Yemen"/>
    <s v="Complex Emergency"/>
    <s v="Cash"/>
    <n v="176616"/>
    <m/>
    <s v="Donor"/>
    <d v="2012-01-10T14:47:00"/>
    <d v="2012-01-10T14:47:00"/>
    <n v="2011"/>
    <s v="Yemen"/>
    <s v="Appeal projects, not including sub-set"/>
    <n v="93327"/>
    <d v="2011-06-01T00:00:00"/>
    <d v="2011-12-31T00:00:00"/>
    <s v="NOT SPECIFIED"/>
    <s v="LIFE SAVING"/>
    <s v="3-Not Specified"/>
  </r>
  <r>
    <x v="12"/>
    <s v="INTERSOS"/>
    <s v="Yemen 2011"/>
    <s v="Yemen Humanitarian Response Plan 2011"/>
    <s v="YEM-11/P-HR-RL/49115/R/5660"/>
    <s v="&quot;Emergency protection and assistance to extremely vulnerable people displaced due to the on-going heavy clashes in Yemen"/>
    <n v="2011"/>
    <n v="101739"/>
    <n v="0"/>
    <s v="Emergency protection and assistance to extremely vulnerable people displaced due to the on-going heavy clashes in Yemen_x000d__x000a_"/>
    <s v=""/>
    <s v="USD"/>
    <d v="2011-10-19T00:00:00"/>
    <s v="PROTECTION"/>
    <s v="PROTECTION/HUMAN RIGHTS/RULE OF LAW"/>
    <s v="Yemen"/>
    <s v="Paid contribution"/>
    <s v="Emergency Response Fund (OCHA)"/>
    <s v="Allocation of unearmarked funds by UN agencies"/>
    <s v="INTERSOS"/>
    <s v="NGOs"/>
    <s v="INTERSOS"/>
    <s v="Middle East"/>
    <s v="Yemen"/>
    <s v="Complex Emergency"/>
    <s v="Cash"/>
    <n v="175220"/>
    <m/>
    <s v="Donor"/>
    <d v="2011-12-21T14:15:00"/>
    <d v="2011-11-15T08:52:00"/>
    <n v="2011"/>
    <s v="Yemen"/>
    <s v="Appeal projects, not including sub-set"/>
    <n v="101739"/>
    <d v="2011-06-01T00:00:00"/>
    <d v="2011-12-31T00:00:00"/>
    <s v="NOT SPECIFIED"/>
    <s v="NOT SPECIFIED"/>
    <s v="3-Not Specified"/>
  </r>
  <r>
    <x v="12"/>
    <s v="Islamic Relief Worldwide"/>
    <s v="Yemen 2011"/>
    <s v="Yemen Humanitarian Response Plan 2011"/>
    <s v="YEM-11/P-HR-RL/49116/R/8058"/>
    <s v="Emergency protection and assistance to extremely vulnerable people displaced due to the on-going heavy clashes in Yemen"/>
    <n v="2011"/>
    <n v="177299"/>
    <n v="0"/>
    <s v="Emergency protection and assistance to extremely vulnerable people displaced due to the on-going heavy clashes in Yemen_x000d__x000a_"/>
    <s v=""/>
    <s v="USD"/>
    <d v="2011-10-19T00:00:00"/>
    <s v="PROTECTION"/>
    <s v="PROTECTION/HUMAN RIGHTS/RULE OF LAW"/>
    <s v="Yemen"/>
    <s v="Paid contribution"/>
    <s v="Emergency Response Fund (OCHA)"/>
    <s v="Allocation of unearmarked funds by UN agencies"/>
    <s v="Islamic Relief Worldwide"/>
    <s v="NGOs"/>
    <s v="IRW"/>
    <s v="Middle East"/>
    <s v="Yemen"/>
    <s v="Complex Emergency"/>
    <s v="Cash"/>
    <n v="175222"/>
    <m/>
    <s v="Donor"/>
    <d v="2011-12-21T14:15:00"/>
    <d v="2011-11-15T08:54:00"/>
    <n v="2011"/>
    <s v="Yemen"/>
    <s v="Appeal projects, not including sub-set"/>
    <n v="177299"/>
    <d v="2011-06-01T00:00:00"/>
    <d v="2011-12-31T00:00:00"/>
    <s v="NOT SPECIFIED"/>
    <s v="LIFE SAVING"/>
    <s v="3-Not Specified"/>
  </r>
  <r>
    <x v="12"/>
    <s v="OXFAM GB"/>
    <s v="Yemen 2011"/>
    <s v="Yemen Humanitarian Response Plan 2011"/>
    <s v="YEM-11/P-HR-RL/49117/R/5120"/>
    <s v="&quot;Emergency protection and assistance to extremely vulnerable people displaced due to the on-going heavy clashes in Yemen"/>
    <n v="2011"/>
    <n v="235970"/>
    <n v="0"/>
    <s v="Emergency protection and assistance to extremely vulnerable people displaced due to the on-going heavy clashes in Yemen_x000d__x000a_"/>
    <s v=""/>
    <s v="USD"/>
    <d v="2011-10-19T00:00:00"/>
    <s v="PROTECTION"/>
    <s v="PROTECTION/HUMAN RIGHTS/RULE OF LAW"/>
    <s v="Yemen"/>
    <s v="Paid contribution"/>
    <s v="Emergency Response Fund (OCHA)"/>
    <s v="Allocation of unearmarked funds by UN agencies"/>
    <s v="Oxfam/Community Aid Abroad/Intermon/Novib"/>
    <s v="NGOs"/>
    <s v="OXFAM GB"/>
    <s v="Middle East"/>
    <s v="Yemen"/>
    <s v="Complex Emergency"/>
    <s v="Cash"/>
    <n v="175224"/>
    <m/>
    <s v="Donor"/>
    <d v="2011-12-21T14:16:00"/>
    <d v="2011-11-15T08:56:00"/>
    <n v="2011"/>
    <s v="Yemen"/>
    <s v="Appeal projects, not including sub-set"/>
    <n v="235970"/>
    <d v="2011-06-01T00:00:00"/>
    <d v="2011-12-31T00:00:00"/>
    <s v="NOT SPECIFIED"/>
    <s v="LIFE SAVING"/>
    <s v="3-Not Specified"/>
  </r>
  <r>
    <x v="12"/>
    <s v="OXFAM GB"/>
    <s v="Yemen 2011"/>
    <s v="Yemen Humanitarian Response Plan 2011"/>
    <s v="YEM-11/WS/49119/R/5120"/>
    <s v="To contribute to protecting the health of displaced and conflict affected communities in Abyan Governorate through provision of integrated water, sanitation and hygiene promotion services."/>
    <n v="2011"/>
    <n v="211089"/>
    <n v="0"/>
    <s v="To contribute to protecting the health of displaced and conflict affected communities in Abyan Governorate through provision of integrated water, sanitation and hygiene promotion services._x000d__x000a_"/>
    <s v=""/>
    <s v="USD"/>
    <d v="2011-10-19T00:00:00"/>
    <s v="WATER, SANITATION AND HYGIENE"/>
    <s v="WATER AND SANITATION"/>
    <s v="Yemen"/>
    <s v="Paid contribution"/>
    <s v="Emergency Response Fund (OCHA)"/>
    <s v="Allocation of unearmarked funds by UN agencies"/>
    <s v="Oxfam/Community Aid Abroad/Intermon/Novib"/>
    <s v="NGOs"/>
    <s v="OXFAM GB"/>
    <s v="Middle East"/>
    <s v="Yemen"/>
    <s v="Complex Emergency"/>
    <s v="Cash"/>
    <n v="175226"/>
    <m/>
    <s v="Donor"/>
    <d v="2011-12-21T14:17:00"/>
    <d v="2011-11-15T08:59:00"/>
    <n v="2011"/>
    <s v="Yemen"/>
    <s v="Appeal projects, not including sub-set"/>
    <n v="211089"/>
    <d v="2011-06-01T00:00:00"/>
    <d v="2011-12-31T00:00:00"/>
    <s v="NOT SPECIFIED"/>
    <s v="NOT SPECIFIED"/>
    <s v="3-Not Specified"/>
  </r>
  <r>
    <x v="12"/>
    <s v="Relief International"/>
    <s v="Yemen 2011"/>
    <s v="Yemen Humanitarian Response Plan 2011"/>
    <s v="YEM-11/H/38710/6971"/>
    <s v="Increase Basic Health Services to IDPs Residing in Host Communities in Amran and Hajjah Gov’s -Northern Yemen"/>
    <n v="2011"/>
    <n v="150000"/>
    <n v="0"/>
    <s v="Prevention of malaria through winter emergency distribution of malaria nets to IDP camps and host communities in Hajjah Governorate"/>
    <s v=""/>
    <s v="USD"/>
    <d v="2011-06-01T00:00:00"/>
    <s v="HEALTH"/>
    <s v="HEALTH"/>
    <s v="Yemen"/>
    <s v="Paid contribution"/>
    <s v="Emergency Response Fund (OCHA)"/>
    <s v="Allocation of unearmarked funds by UN agencies"/>
    <s v="Relief International"/>
    <s v="NGOs"/>
    <s v="RI"/>
    <s v="Middle East"/>
    <s v="Yemen"/>
    <s v="Complex Emergency"/>
    <s v="Cash"/>
    <n v="170164"/>
    <m/>
    <s v="Donor"/>
    <d v="2011-12-20T16:46:00"/>
    <d v="2011-06-22T14:07:00"/>
    <n v="2011"/>
    <s v="Yemen"/>
    <s v="Appeal projects, not including sub-set"/>
    <n v="250594"/>
    <d v="2011-01-01T00:00:00"/>
    <d v="2011-12-31T00:00:00"/>
    <s v="NORTH"/>
    <s v="SUPPORT SERVICES"/>
    <s v="2a-The project is designed to contribute significantly to gender equality"/>
  </r>
  <r>
    <x v="12"/>
    <s v="Relief International"/>
    <s v="Yemen 2011"/>
    <s v="Yemen Humanitarian Response Plan 2011"/>
    <s v="YEM-11/WS/49120/R/6971"/>
    <s v="Water Storage and Hygiene Kits for vulnerable families in Sahar District, Sa’ada Governorate"/>
    <n v="2011"/>
    <n v="105000"/>
    <n v="0"/>
    <s v="Water Storage and Hygiene Kits for vulnerable families in Sahar District, Sa’ada Governorate"/>
    <s v=""/>
    <s v="USD"/>
    <d v="2011-06-01T00:00:00"/>
    <s v="WATER, SANITATION AND HYGIENE"/>
    <s v="WATER AND SANITATION"/>
    <s v="Yemen"/>
    <s v="Paid contribution"/>
    <s v="Emergency Response Fund (OCHA)"/>
    <s v="Allocation of unearmarked funds by UN agencies"/>
    <s v="Relief International"/>
    <s v="NGOs"/>
    <s v="RI"/>
    <s v="Middle East"/>
    <s v="Yemen"/>
    <s v="Complex Emergency"/>
    <s v="Cash"/>
    <n v="170162"/>
    <m/>
    <s v="Donor"/>
    <d v="2011-12-21T14:18:00"/>
    <d v="2011-06-22T14:06:00"/>
    <n v="2011"/>
    <s v="Yemen"/>
    <s v="Appeal projects, not including sub-set"/>
    <n v="105000"/>
    <d v="2011-06-01T00:00:00"/>
    <d v="2011-12-31T00:00:00"/>
    <s v="NOT SPECIFIED"/>
    <s v="LIFE SAVING"/>
    <s v="3-Not Specified"/>
  </r>
  <r>
    <x v="12"/>
    <s v="Save the Children "/>
    <s v="Yemen 2011"/>
    <s v="Yemen Humanitarian Response Plan 2011"/>
    <s v="YEM-11/P-HR-RL/38381/6079"/>
    <s v="Community Based  Protection for Children and Young people and their parents/ guardians affected by the conflict in Haradh, Sa'ada and Amran are supported through Child Friendly Centres"/>
    <n v="2011"/>
    <n v="224415"/>
    <n v="0"/>
    <s v="Emergency protection and assistance to extremely vulnerable people displaced due to the on-going heavy clashes in Yemen_x000d__x000a_"/>
    <s v=""/>
    <s v="USD"/>
    <d v="2011-10-19T00:00:00"/>
    <s v="PROTECTION"/>
    <s v="PROTECTION/HUMAN RIGHTS/RULE OF LAW"/>
    <s v="Yemen"/>
    <s v="Paid contribution"/>
    <s v="Emergency Response Fund (OCHA)"/>
    <s v="Allocation of unearmarked funds by UN agencies"/>
    <s v="Save the Children "/>
    <s v="NGOs"/>
    <s v="SC "/>
    <s v="Middle East"/>
    <s v="Yemen"/>
    <s v="Complex Emergency"/>
    <s v="Cash"/>
    <n v="175228"/>
    <m/>
    <s v="Donor"/>
    <d v="2011-12-20T16:56:00"/>
    <d v="2011-11-15T09:03:00"/>
    <n v="2011"/>
    <s v="Yemen"/>
    <s v="Appeal projects, not including sub-set"/>
    <n v="900000"/>
    <d v="2011-01-01T00:00:00"/>
    <d v="2011-12-31T00:00:00"/>
    <s v="NORTH"/>
    <s v="TIME CRITICAL"/>
    <s v="0-No signs that gender issues were considered in project design"/>
  </r>
  <r>
    <x v="12"/>
    <s v="United Nations Children's Fund"/>
    <s v="Yemen 2011"/>
    <s v="Yemen Humanitarian Response Plan 2011"/>
    <s v="YEM-11/E/38267/124"/>
    <s v="Increase access to, and retention in, quality education for boys and girls of vulnerable groups including IDPs"/>
    <n v="2011"/>
    <n v="153600"/>
    <n v="0"/>
    <s v="Reactivation and expansion of schooling facilities in Dhaher, Shida, Razeh and Haradh districts to cater for 15,000 IDP and host community children"/>
    <s v=""/>
    <s v="USD"/>
    <d v="2011-06-01T00:00:00"/>
    <s v="EDUCATION"/>
    <s v="EDUCATION"/>
    <s v="Yemen"/>
    <s v="Paid contribution"/>
    <s v="Emergency Response Fund (OCHA)"/>
    <s v="Allocation of unearmarked funds by UN agencies"/>
    <s v="United Nations Children's Fund"/>
    <s v="UN Agencies"/>
    <s v="UNICEF"/>
    <s v="Middle East"/>
    <s v="Yemen"/>
    <s v="Complex Emergency"/>
    <s v="Cash"/>
    <n v="170166"/>
    <m/>
    <s v="Donor and Agency"/>
    <d v="2011-11-14T09:45:00"/>
    <d v="2011-06-22T14:08:00"/>
    <n v="2011"/>
    <s v="Yemen"/>
    <s v="Appeal projects, not including sub-set"/>
    <n v="989000"/>
    <d v="2011-01-01T00:00:00"/>
    <d v="2011-12-31T00:00:00"/>
    <s v="NORTH"/>
    <s v="TIME CRITICAL"/>
    <s v="2a-The project is designed to contribute significantly to gender equality"/>
  </r>
  <r>
    <x v="12"/>
    <s v="United Nations Development Programme"/>
    <s v="Yemen 2011"/>
    <s v="Yemen Humanitarian Response Plan 2011"/>
    <s v="YEM-11/ER/38716/R/776"/>
    <s v="Support to Elimination of landmines/ERW threats  in Sa’ada Governorate and Harf Sofyan following 6th Armed Conflict"/>
    <n v="2011"/>
    <n v="225599"/>
    <n v="0"/>
    <s v="Support to elimination of landmines in the south._x000d__x000a_"/>
    <s v=""/>
    <s v="USD"/>
    <d v="2011-12-01T00:00:00"/>
    <s v="EARLY RECOVERY"/>
    <s v="ECONOMIC RECOVERY AND INFRASTRUCTURE"/>
    <s v="Yemen"/>
    <s v="Paid contribution"/>
    <s v="Emergency Response Fund (OCHA)"/>
    <s v="Allocation of unearmarked funds by UN agencies"/>
    <s v="United Nations Development Programme"/>
    <s v="UN Agencies"/>
    <s v="UNDP"/>
    <s v="Middle East"/>
    <s v="Yemen"/>
    <s v="Complex Emergency"/>
    <s v="Cash"/>
    <n v="177006"/>
    <m/>
    <s v="Donor"/>
    <d v="2012-05-04T16:26:00"/>
    <d v="2012-01-23T14:07:00"/>
    <n v="2011"/>
    <s v="Yemen"/>
    <s v="Appeal projects, not including sub-set"/>
    <n v="2520000"/>
    <d v="2011-01-01T00:00:00"/>
    <d v="2011-12-31T00:00:00"/>
    <s v="NORTH"/>
    <s v="LIFE SAVING"/>
    <s v="2a-The project is designed to contribute significantly to gender equality"/>
  </r>
  <r>
    <x v="12"/>
    <s v="Vision Hope International"/>
    <s v="Yemen 2011"/>
    <s v="Yemen Humanitarian Response Plan 2011"/>
    <s v="YEM-11/F/49199/R/15347"/>
    <s v="Emergency  Humanitarian Aid Arab Spring Arhab/ To contribute to protecting of food security and thermal comfort of displaced and conflict affected communities in Arhab District through the provision of food supplies and non food items."/>
    <n v="2011"/>
    <n v="187441"/>
    <n v="0"/>
    <s v="Emergency Humanitarian Aid Arab Spring Arhab/ To contribute to protecting of food security and thermal comfort of displaced and conflict affected communities in Arhab District through the provision of food supplies and non food items. "/>
    <s v=""/>
    <s v="USD"/>
    <d v="2011-12-28T00:00:00"/>
    <s v="FOOD AND AGRICULTURE"/>
    <s v="FOOD"/>
    <s v="Yemen"/>
    <s v="Paid contribution"/>
    <s v="Emergency Response Fund (OCHA)"/>
    <s v="Allocation of unearmarked funds by UN agencies"/>
    <s v="Vision Hope International"/>
    <s v="NGOs"/>
    <s v="VHI"/>
    <s v="Middle East"/>
    <s v="Yemen"/>
    <s v="Complex Emergency"/>
    <s v="Cash"/>
    <n v="176630"/>
    <m/>
    <s v="Donor"/>
    <d v="2012-05-16T13:19:00"/>
    <d v="2012-01-10T15:32:00"/>
    <n v="2011"/>
    <s v="Yemen"/>
    <s v="Appeal projects, not including sub-set"/>
    <n v="187441"/>
    <d v="2011-06-01T00:00:00"/>
    <d v="2011-12-31T00:00:00"/>
    <s v="NOT SPECIFIED"/>
    <s v="LIFE SAVING"/>
    <s v="3-Not Specified"/>
  </r>
  <r>
    <x v="12"/>
    <s v="World Food Programme"/>
    <s v="Yemen 2011"/>
    <s v="Yemen Humanitarian Response Plan 2011"/>
    <s v="YEM-11/CSS/37877/R/561"/>
    <s v="Air Passenger Service and Logistics Cluster Coordination in Support of the Humanitarian Response in Sa'ada"/>
    <n v="2011"/>
    <n v="234200"/>
    <n v="0"/>
    <s v="Air Passenger Service and Logistics Cluster Coordination in Support of the Humanitarian Response in Sa'ada "/>
    <s v=""/>
    <s v="USD"/>
    <d v="2011-03-22T00:00:00"/>
    <s v="COORDINATION AND SUPPORT SERVICES"/>
    <s v="COORDINATION AND SUPPORT SERVICES"/>
    <s v="Yemen"/>
    <s v="Paid contribution"/>
    <s v="Emergency Response Fund (OCHA)"/>
    <s v="Allocation of unearmarked funds by UN agencies"/>
    <s v="World Food Programme"/>
    <s v="UN Agencies"/>
    <s v="WFP"/>
    <s v="Middle East"/>
    <s v="Yemen"/>
    <s v="Complex Emergency"/>
    <s v="Cash"/>
    <n v="169310"/>
    <m/>
    <s v="Donor and Agency"/>
    <d v="2011-06-20T13:12:00"/>
    <d v="2011-06-08T11:02:00"/>
    <n v="2011"/>
    <s v="Yemen"/>
    <s v="Appeal projects, not including sub-set"/>
    <n v="998811"/>
    <d v="2011-01-01T00:00:00"/>
    <d v="2011-12-31T00:00:00"/>
    <s v="NORTH"/>
    <s v="SUPPORT SERVICES"/>
    <s v="0-No signs that gender issues were considered in project design"/>
  </r>
  <r>
    <x v="12"/>
    <s v="World Food Programme"/>
    <s v="Yemen 2011"/>
    <s v="Yemen Humanitarian Response Plan 2011"/>
    <s v="YEM-11/CSS/37877/R/561"/>
    <s v="Air Passenger Service and Logistics Cluster Coordination in Support of the Humanitarian Response in Sa'ada"/>
    <n v="2011"/>
    <n v="251500"/>
    <n v="0"/>
    <s v="Fuel Provision through Logistics Coordination in Support to Humanitarian Agencies in Yemen_x000d__x000a_"/>
    <s v=""/>
    <s v="USD"/>
    <d v="2011-10-19T00:00:00"/>
    <s v="COORDINATION AND SUPPORT SERVICES"/>
    <s v="COORDINATION AND SUPPORT SERVICES"/>
    <s v="Yemen"/>
    <s v="Paid contribution"/>
    <s v="Emergency Response Fund (OCHA)"/>
    <s v="Allocation of unearmarked funds by UN agencies"/>
    <s v="World Food Programme"/>
    <s v="UN Agencies"/>
    <s v="WFP"/>
    <s v="Middle East"/>
    <s v="Yemen"/>
    <s v="Complex Emergency"/>
    <s v="Cash"/>
    <n v="175230"/>
    <m/>
    <s v="Donor"/>
    <d v="2012-05-22T13:09:00"/>
    <d v="2011-11-15T09:07:00"/>
    <n v="2011"/>
    <s v="Yemen"/>
    <s v="Appeal projects, not including sub-set"/>
    <n v="998811"/>
    <d v="2011-01-01T00:00:00"/>
    <d v="2011-12-31T00:00:00"/>
    <s v="NORTH"/>
    <s v="SUPPORT SERVICES"/>
    <s v="0-No signs that gender issues were considered in project design"/>
  </r>
  <r>
    <x v="12"/>
    <s v="World Health Organization"/>
    <s v="Yemen 2011"/>
    <s v="Yemen Humanitarian Response Plan 2011"/>
    <s v="YEM-11/H/38128/R/122"/>
    <s v="Delivery of essential package of life saving health care services to affected communities in selected districts of Hajah, Amran, Jawaf, Aden, Lahaj, Abyan and Sada'a "/>
    <n v="2011"/>
    <n v="150086"/>
    <n v="0"/>
    <s v="Support to MoPHP emergency health services for timely treatment of injured (ERF-DMA-0483-08)_x000d__x000a_"/>
    <s v=""/>
    <s v="USD"/>
    <d v="2011-04-04T00:00:00"/>
    <s v="HEALTH"/>
    <s v="HEALTH"/>
    <s v="Yemen"/>
    <s v="Paid contribution"/>
    <s v="Emergency Response Fund (OCHA)"/>
    <s v="Allocation of unearmarked funds by UN agencies"/>
    <s v="World Health Organization"/>
    <s v="UN Agencies"/>
    <s v="WHO"/>
    <s v="Middle East"/>
    <s v="Yemen"/>
    <s v="Complex Emergency"/>
    <s v="Cash"/>
    <n v="168445"/>
    <m/>
    <s v="Agency"/>
    <d v="2011-05-19T15:32:00"/>
    <d v="2011-05-19T15:32:00"/>
    <n v="2011"/>
    <s v="Yemen"/>
    <s v="Appeal projects, not including sub-set"/>
    <n v="5213000"/>
    <d v="2011-01-01T00:00:00"/>
    <d v="2011-12-31T00:00:00"/>
    <s v="OTHER"/>
    <s v="LIFE SAVING"/>
    <s v="2a-The project is designed to contribute significantly to gender equality"/>
  </r>
  <r>
    <x v="12"/>
    <s v="World Health Organization"/>
    <s v="Yemen 2011"/>
    <s v="Yemen Humanitarian Response Plan 2011"/>
    <s v="YEM-11/H/38134/R/122"/>
    <s v="Revitalization of health services in conflict-affected districts of Sada’a governorate"/>
    <n v="2011"/>
    <n v="249857"/>
    <n v="0"/>
    <s v="Support the Emergency Health Services of MOPH&amp;P and the field hospitals  for timely management of injured_x000d__x000a_"/>
    <s v=""/>
    <s v="USD"/>
    <d v="2011-10-19T00:00:00"/>
    <s v="HEALTH"/>
    <s v="HEALTH"/>
    <s v="Yemen"/>
    <s v="Paid contribution"/>
    <s v="Emergency Response Fund (OCHA)"/>
    <s v="Allocation of unearmarked funds by UN agencies"/>
    <s v="World Health Organization"/>
    <s v="UN Agencies"/>
    <s v="WHO"/>
    <s v="Middle East"/>
    <s v="Yemen"/>
    <s v="Complex Emergency"/>
    <s v="Cash"/>
    <n v="175232"/>
    <m/>
    <s v="Donor"/>
    <d v="2011-12-20T17:00:00"/>
    <d v="2011-11-15T09:09:00"/>
    <n v="2011"/>
    <s v="Yemen"/>
    <s v="Appeal projects, not including sub-set"/>
    <n v="3413000"/>
    <d v="2011-01-01T00:00:00"/>
    <d v="2011-12-31T00:00:00"/>
    <s v="NORTH"/>
    <s v="LIFE SAVING"/>
    <s v="2a-The project is designed to contribute significantly to gender equality"/>
  </r>
  <r>
    <x v="12"/>
    <s v="Yemen Women Union"/>
    <s v="Yemen 2011"/>
    <s v="Yemen Humanitarian Response Plan 2011"/>
    <s v="YEM-11/E/49122/R/12940"/>
    <s v="Provision of children's school kits and hygiene kits for students affected by the conflict in Sa'ada governorate"/>
    <n v="2011"/>
    <n v="138535"/>
    <n v="0"/>
    <s v="Provision of children's school kits and hygiene kits for students affected by the conflict in Sa'ada governorate "/>
    <s v=""/>
    <s v="USD"/>
    <d v="2011-06-01T00:00:00"/>
    <s v="EDUCATION"/>
    <s v="EDUCATION"/>
    <s v="Yemen"/>
    <s v="Paid contribution"/>
    <s v="Emergency Response Fund (OCHA)"/>
    <s v="Allocation of unearmarked funds by UN agencies"/>
    <s v="Yemen Women Union"/>
    <s v="NGOs"/>
    <s v="YWU"/>
    <s v="Middle East"/>
    <s v="Yemen"/>
    <s v="Complex Emergency"/>
    <s v="Cash"/>
    <n v="170151"/>
    <m/>
    <s v="Donor"/>
    <d v="2011-12-21T14:20:00"/>
    <d v="2011-06-22T13:57:00"/>
    <n v="2011"/>
    <s v="Yemen"/>
    <s v="Appeal projects, not including sub-set"/>
    <n v="138535"/>
    <d v="2011-06-01T00:00:00"/>
    <d v="2011-12-31T00:00:00"/>
    <s v="NOT SPECIFIED"/>
    <s v="NOT SPECIFIED"/>
    <s v="3-Not Specified"/>
  </r>
  <r>
    <x v="14"/>
    <s v="Danish Refugee Council"/>
    <s v="Yemen 2011"/>
    <m/>
    <m/>
    <m/>
    <n v="2011"/>
    <n v="1037037"/>
    <n v="0"/>
    <s v="Yemen Humanitarian Protection and Assistance Programme (ECHO/YEM/BUD/2011/91001)_x000d__x000a_"/>
    <n v="700000"/>
    <s v="EUR"/>
    <d v="2011-05-03T00:00:00"/>
    <m/>
    <s v="SECTOR NOT YET SPECIFIED"/>
    <s v="Yemen"/>
    <s v="Commitment"/>
    <s v="European Commission"/>
    <s v="European Commission"/>
    <s v="Danish Refugee Council"/>
    <s v="NGOs"/>
    <s v="DRC"/>
    <s v="Middle East"/>
    <s v="Yemen"/>
    <s v="Complex Emergency"/>
    <s v="Cash"/>
    <n v="167752"/>
    <m/>
    <s v="Donor"/>
    <d v="2011-12-12T11:34:00"/>
    <d v="2011-05-12T10:28:00"/>
    <m/>
    <m/>
    <s v="Appeal projects, not including sub-set"/>
    <m/>
    <m/>
    <m/>
    <m/>
    <m/>
    <m/>
  </r>
  <r>
    <x v="14"/>
    <s v="Food &amp; Agriculture Organization of the United Nations"/>
    <s v="Yemen 2011"/>
    <s v="Yemen Humanitarian Response Plan 2011"/>
    <s v="YEM-11/A/37033/123"/>
    <s v="Support to Displaced Families Willing to Return and Conflict Affected Communities in the South-Western Districts of Sa’ada Governorate"/>
    <n v="2011"/>
    <n v="592593"/>
    <n v="0"/>
    <s v="Introduction and piloting of the Integrated Food Security Phase Classification (IPC) in Yemen with the Food Security and Agriculture Cluster (FSAC) (ECHO/YEM/BUD/2011/91006)_x000d__x000a_"/>
    <n v="400000"/>
    <s v="EUR"/>
    <d v="2011-05-03T00:00:00"/>
    <s v="FOOD AND AGRICULTURE"/>
    <s v="AGRICULTURE"/>
    <s v="Yemen"/>
    <s v="Commitment"/>
    <s v="European Commission"/>
    <s v="European Commission"/>
    <s v="Food &amp; Agriculture Organization of the United Nations"/>
    <s v="UN Agencies"/>
    <s v="FAO"/>
    <s v="Middle East"/>
    <s v="Yemen"/>
    <s v="Complex Emergency"/>
    <s v="Cash"/>
    <n v="167759"/>
    <m/>
    <s v="Donor"/>
    <d v="2011-11-18T12:34:00"/>
    <d v="2011-05-12T12:53:00"/>
    <n v="2011"/>
    <s v="Yemen"/>
    <s v="Appeal projects, not including sub-set"/>
    <n v="1727220"/>
    <d v="2011-01-01T00:00:00"/>
    <d v="2011-12-31T00:00:00"/>
    <s v="NORTH"/>
    <s v="TIME CRITICAL"/>
    <s v="1-The project is designed to contribute in some limited way to gender equality"/>
  </r>
  <r>
    <x v="14"/>
    <s v="International Committee of the Red Cross"/>
    <s v="Yemen 2011"/>
    <m/>
    <m/>
    <m/>
    <n v="2011"/>
    <n v="5925926"/>
    <n v="0"/>
    <s v="ICRC water/sanitation/habitat activities in Yemen ECHO/YEM/BUD/2011/91002)_x000d__x000a_"/>
    <n v="4000000"/>
    <s v="EUR"/>
    <d v="2011-05-03T00:00:00"/>
    <m/>
    <s v="SECTOR NOT YET SPECIFIED"/>
    <s v="Yemen"/>
    <s v="Commitment"/>
    <s v="European Commission"/>
    <s v="European Commission"/>
    <s v="International Committee of the Red Cross"/>
    <s v="Red Cross / Red Crescent"/>
    <s v="ICRC"/>
    <s v="Middle East"/>
    <s v="Yemen"/>
    <s v="Complex Emergency"/>
    <s v="Cash"/>
    <n v="167753"/>
    <m/>
    <s v="Donor"/>
    <d v="2011-12-20T11:10:00"/>
    <d v="2011-05-12T10:29:00"/>
    <m/>
    <m/>
    <s v="Appeal projects, not including sub-set"/>
    <m/>
    <m/>
    <m/>
    <m/>
    <m/>
    <m/>
  </r>
  <r>
    <x v="14"/>
    <s v="Médecins du Monde France"/>
    <s v="Yemen 2011"/>
    <m/>
    <m/>
    <m/>
    <n v="2011"/>
    <n v="364111"/>
    <n v="0"/>
    <s v="Humanitarian Implementation Plan for Yemen  (part of ECHO/YEM/BUD/2011/91003)_x000d__x000a_"/>
    <n v="245775"/>
    <s v="EUR"/>
    <d v="2011-05-03T00:00:00"/>
    <m/>
    <s v="HEALTH"/>
    <s v="Yemen"/>
    <s v="Commitment"/>
    <s v="European Commission"/>
    <s v="European Commission"/>
    <s v="Médecins du Monde"/>
    <s v="NGOs"/>
    <s v="MDM France"/>
    <s v="Middle East"/>
    <s v="Yemen"/>
    <s v="Complex Emergency"/>
    <s v="Cash"/>
    <n v="167754"/>
    <m/>
    <s v="Donor"/>
    <d v="2011-06-29T12:53:00"/>
    <d v="2011-05-12T10:30:00"/>
    <m/>
    <m/>
    <s v="Appeal projects, not including sub-set"/>
    <m/>
    <m/>
    <m/>
    <m/>
    <m/>
    <m/>
  </r>
  <r>
    <x v="14"/>
    <s v="Médecins du Monde France"/>
    <s v="Yemen 2011"/>
    <s v="Yemen Humanitarian Response Plan 2011"/>
    <s v="YEM-11/H/38168/8772"/>
    <s v="Nutrition Support to Conflict-Affected Populations in Saada Governorate"/>
    <n v="2011"/>
    <n v="161000"/>
    <n v="0"/>
    <s v="Nutrition Support to Conflict-Affected Populations in Saada Governorate (part of ECHO/YEM/BUD/2011/91003)"/>
    <n v="108675"/>
    <s v="EUR"/>
    <d v="2011-05-03T00:00:00"/>
    <s v="NUTRITION"/>
    <s v="HEALTH"/>
    <s v="Yemen"/>
    <s v="Commitment"/>
    <s v="European Commission"/>
    <s v="European Commission"/>
    <s v="Médecins du Monde"/>
    <s v="NGOs"/>
    <s v="MDM France"/>
    <s v="Middle East"/>
    <s v="Yemen"/>
    <s v="Complex Emergency"/>
    <s v="Cash"/>
    <n v="170607"/>
    <m/>
    <s v="Donor"/>
    <d v="2011-06-29T12:55:00"/>
    <d v="2011-06-29T12:55:00"/>
    <n v="2011"/>
    <s v="Yemen"/>
    <s v="Appeal projects, not including sub-set"/>
    <n v="161000"/>
    <d v="2011-01-01T00:00:00"/>
    <d v="2011-12-31T00:00:00"/>
    <s v="NORTH"/>
    <s v="LIFE SAVING"/>
    <s v="1-The project is designed to contribute in some limited way to gender equality"/>
  </r>
  <r>
    <x v="14"/>
    <s v="Médecins du Monde France"/>
    <s v="Yemen 2011"/>
    <s v="Yemen Humanitarian Response Plan 2011"/>
    <s v="YEM-11/H/38173/8772"/>
    <s v="Medical Support to the Conflict-Affected Population in Sa'ada Governorate"/>
    <n v="2011"/>
    <n v="586000"/>
    <n v="0"/>
    <s v="Medical Support to the Conflict-Affected Population in Sa'ada Governorate (part of ECHO/YEM/BUD/2011/91003)"/>
    <n v="395550"/>
    <s v="EUR"/>
    <d v="2011-05-03T00:00:00"/>
    <s v="HEALTH"/>
    <s v="HEALTH"/>
    <s v="Yemen"/>
    <s v="Commitment"/>
    <s v="European Commission"/>
    <s v="European Commission"/>
    <s v="Médecins du Monde"/>
    <s v="NGOs"/>
    <s v="MDM France"/>
    <s v="Middle East"/>
    <s v="Yemen"/>
    <s v="Complex Emergency"/>
    <s v="Cash"/>
    <n v="170608"/>
    <m/>
    <s v="Donor"/>
    <d v="2011-06-29T12:56:00"/>
    <d v="2011-06-29T12:56:00"/>
    <n v="2011"/>
    <s v="Yemen"/>
    <s v="Appeal projects, not including sub-set"/>
    <n v="586000"/>
    <d v="2011-01-01T00:00:00"/>
    <d v="2011-12-31T00:00:00"/>
    <s v="NORTH"/>
    <s v="LIFE SAVING"/>
    <s v="1-The project is designed to contribute in some limited way to gender equality"/>
  </r>
  <r>
    <x v="14"/>
    <s v="Office for the Coordination of Humanitarian Affairs"/>
    <s v="Yemen 2011"/>
    <s v="Yemen Humanitarian Response Plan 2011"/>
    <s v="YEM-11/CSS/38437/R/119"/>
    <s v="Humanitarian Coordination and Advocacy in Yemen"/>
    <n v="2011"/>
    <n v="509194"/>
    <n v="0"/>
    <s v="Humanitarian Coordination and Advocacy in Yemen (part of ECHO/YEM/BUD/2011/91004 - equiv to 80% of Euro 450,000) [OCT 3595]"/>
    <n v="360000"/>
    <s v="EUR"/>
    <d v="2011-05-03T00:00:00"/>
    <s v="COORDINATION AND SUPPORT SERVICES"/>
    <s v="COORDINATION AND SUPPORT SERVICES"/>
    <s v="Yemen"/>
    <s v="Paid contribution"/>
    <s v="European Commission"/>
    <s v="European Commission"/>
    <s v="Office for the Coordination of Humanitarian Affairs"/>
    <s v="UN Agencies"/>
    <s v="OCHA"/>
    <s v="Middle East"/>
    <s v="Yemen"/>
    <s v="Complex Emergency"/>
    <s v="Cash"/>
    <n v="167757"/>
    <m/>
    <s v="Donor and Agency"/>
    <d v="2012-02-22T16:36:00"/>
    <d v="2011-05-12T12:47:00"/>
    <n v="2011"/>
    <s v="Yemen"/>
    <s v="Appeal projects, not including sub-set"/>
    <n v="2939538"/>
    <d v="2011-01-01T00:00:00"/>
    <d v="2011-12-31T00:00:00"/>
    <s v="OTHER"/>
    <s v="SUPPORT SERVICES"/>
    <s v="2a-The project is designed to contribute significantly to gender equality"/>
  </r>
  <r>
    <x v="14"/>
    <s v="Office for the Coordination of Humanitarian Affairs"/>
    <s v="Yemen 2011"/>
    <s v="Yemen Humanitarian Response Plan 2011"/>
    <s v="YEM-11/CSS/38437/R/119"/>
    <s v="Humanitarian Coordination and Advocacy in Yemen"/>
    <n v="2011"/>
    <n v="115830"/>
    <n v="0"/>
    <s v="Humanitarian Coordination and Advocacy in Yemen [OCT 3596] (part of ECHO/YEM/BUD/2011/91004 - equiv to 20% of Euro 450,000)"/>
    <n v="90000"/>
    <s v="EUR"/>
    <d v="2011-05-03T00:00:00"/>
    <s v="COORDINATION AND SUPPORT SERVICES"/>
    <s v="COORDINATION AND SUPPORT SERVICES"/>
    <s v="Yemen"/>
    <s v="Paid contribution"/>
    <s v="European Commission"/>
    <s v="European Commission"/>
    <s v="Office for the Coordination of Humanitarian Affairs"/>
    <s v="UN Agencies"/>
    <s v="OCHA"/>
    <s v="Middle East"/>
    <s v="Yemen"/>
    <s v="Complex Emergency"/>
    <s v="Cash"/>
    <n v="178316"/>
    <m/>
    <s v="Donor and Agency"/>
    <d v="2012-11-15T17:12:00"/>
    <d v="2012-02-22T16:38:00"/>
    <n v="2011"/>
    <s v="Yemen"/>
    <s v="Appeal projects, not including sub-set"/>
    <n v="2939538"/>
    <d v="2011-01-01T00:00:00"/>
    <d v="2011-12-31T00:00:00"/>
    <s v="OTHER"/>
    <s v="SUPPORT SERVICES"/>
    <s v="2a-The project is designed to contribute significantly to gender equality"/>
  </r>
  <r>
    <x v="14"/>
    <s v="OXFAM GB"/>
    <s v="Yemen 2011"/>
    <s v="Yemen Humanitarian Response Plan 2011"/>
    <s v="YEM-11/WS/39117/5120"/>
    <s v="Integrated WASH interventions in vulnerable camps and communities in Amran, Sa'ada and Hajjah Governorates"/>
    <n v="2011"/>
    <n v="4295898"/>
    <n v="0"/>
    <s v="Integrated WASH interventions in vulnerable camps and communities in Amran, Sa'ada and Hajjah Governorates (ECHO/YEM/BUD/2011/91005)"/>
    <n v="2899731"/>
    <s v="EUR"/>
    <d v="2011-05-03T00:00:00"/>
    <s v="WATER, SANITATION AND HYGIENE"/>
    <s v="WATER AND SANITATION"/>
    <s v="Yemen"/>
    <s v="Commitment"/>
    <s v="European Commission"/>
    <s v="European Commission"/>
    <s v="Oxfam/Community Aid Abroad/Intermon/Novib"/>
    <s v="NGOs"/>
    <s v="OXFAM GB"/>
    <s v="Middle East"/>
    <s v="Yemen"/>
    <s v="Complex Emergency"/>
    <s v="Cash"/>
    <n v="167758"/>
    <m/>
    <s v="Donor"/>
    <d v="2011-12-13T14:55:00"/>
    <d v="2011-05-12T12:50:00"/>
    <n v="2011"/>
    <s v="Yemen"/>
    <s v="Appeal projects, not including sub-set"/>
    <n v="3082000"/>
    <d v="2011-01-01T00:00:00"/>
    <d v="2011-12-31T00:00:00"/>
    <s v="NORTH"/>
    <s v="LIFE SAVING"/>
    <s v="1-The project is designed to contribute in some limited way to gender equality"/>
  </r>
  <r>
    <x v="14"/>
    <s v="UN Agencies, NGOs and/or Red Cross (details not yet provided)"/>
    <s v="Yemen 2011"/>
    <m/>
    <m/>
    <m/>
    <n v="2011"/>
    <n v="0"/>
    <n v="0"/>
    <s v="Humanitarian Implementation Plan for Yemen (increased by Euro 5 mn in December 2011) [ECHO/YEM/BUD/2011/91000 -fully allocated of total original funding decision of Euro 25 mn]"/>
    <s v=""/>
    <s v="EUR"/>
    <d v="2010-11-15T00:00:00"/>
    <m/>
    <s v="SECTOR NOT YET SPECIFIED"/>
    <s v="Yemen"/>
    <s v="Commitment"/>
    <s v="European Commission"/>
    <s v="European Commission"/>
    <s v="UN Agencies, NGOs and/or Red Cross (details not yet provided)"/>
    <s v="Other"/>
    <s v="UN Agencies, NGOs and/or Red Cross"/>
    <s v="Middle East"/>
    <s v="Yemen"/>
    <s v="Complex Emergency"/>
    <s v="Cash"/>
    <n v="164573"/>
    <m/>
    <s v="Donor"/>
    <d v="2012-03-27T16:59:00"/>
    <d v="2011-02-22T12:18:00"/>
    <m/>
    <m/>
    <s v="Appeal projects, not including sub-set"/>
    <m/>
    <m/>
    <m/>
    <m/>
    <m/>
    <m/>
  </r>
  <r>
    <x v="14"/>
    <s v="United Nations Children's Fund"/>
    <s v="Yemen 2011"/>
    <s v="Yemen Humanitarian Response Plan 2011"/>
    <s v="YEM-11/H/37799/R/124"/>
    <s v="Management of Severe malnutrition among U5 boys and girls children and mothers in Yemen (special focus on the 4 northern governorates affected by Saada conflict)"/>
    <n v="2011"/>
    <n v="1314284"/>
    <n v="0"/>
    <s v="Management of Severe malnutrition among U5 boys and girls children and mothers in Yemen (special focus on the 4 northern governorates affected by Saada conflict) (ECHO/YEM/BUD/2011/91008)"/>
    <n v="920000"/>
    <s v="EUR"/>
    <d v="2011-05-03T00:00:00"/>
    <s v="NUTRITION"/>
    <s v="HEALTH"/>
    <s v="Yemen"/>
    <s v="Commitment"/>
    <s v="European Commission"/>
    <s v="European Commission"/>
    <s v="United Nations Children's Fund"/>
    <s v="UN Agencies"/>
    <s v="UNICEF"/>
    <s v="Middle East"/>
    <s v="Yemen"/>
    <s v="Complex Emergency"/>
    <s v="Cash"/>
    <n v="167761"/>
    <m/>
    <s v="Donor and Agency"/>
    <d v="2011-11-14T11:14:00"/>
    <d v="2011-05-12T13:02:00"/>
    <n v="2011"/>
    <s v="Yemen"/>
    <s v="Appeal projects, not including sub-set"/>
    <n v="7201100"/>
    <d v="2011-01-01T00:00:00"/>
    <d v="2011-12-31T00:00:00"/>
    <s v="OTHER"/>
    <s v="LIFE SAVING"/>
    <s v="2a-The project is designed to contribute significantly to gender equality"/>
  </r>
  <r>
    <x v="14"/>
    <s v="United Nations High Commissioner for Refugees"/>
    <s v="Yemen 2011"/>
    <s v="Yemen Humanitarian Response Plan 2011"/>
    <s v="YEM-11/MS/38606/R/120"/>
    <s v="International Protection and Assistance to Refugees and asylum Seekers in Yemen "/>
    <n v="2011"/>
    <n v="1394875"/>
    <n v="0"/>
    <s v="Protection, aid to IDP*s, refugees &amp; returnees"/>
    <s v=""/>
    <s v="USD"/>
    <d v="2011-03-31T00:00:00"/>
    <s v="MULTI-SECTOR (Refugee response)"/>
    <s v="MULTI-SECTOR"/>
    <s v="Yemen"/>
    <s v="Paid contribution"/>
    <s v="European Commission"/>
    <s v="European Commission"/>
    <s v="United Nations High Commissioner for Refugees"/>
    <s v="UN Agencies"/>
    <s v="UNHCR"/>
    <s v="Middle East"/>
    <s v="Yemen"/>
    <s v="Complex Emergency"/>
    <s v="Cash"/>
    <n v="167137"/>
    <m/>
    <s v="Agency"/>
    <d v="2011-04-21T14:46:00"/>
    <d v="2011-04-21T14:45:00"/>
    <n v="2011"/>
    <s v="Yemen"/>
    <s v="Appeal projects, not including sub-set"/>
    <n v="34205705"/>
    <d v="2011-01-01T00:00:00"/>
    <d v="2011-12-31T00:00:00"/>
    <s v="OTHER"/>
    <s v="TIME CRITICAL"/>
    <s v="1-The project is designed to contribute in some limited way to gender equality"/>
  </r>
  <r>
    <x v="14"/>
    <s v="United Nations High Commissioner for Refugees"/>
    <s v="Yemen 2011"/>
    <s v="Yemen Humanitarian Response Plan 2011"/>
    <s v="YEM-11/SNYS/41460/R/120"/>
    <s v="Awaiting allocation to specific project/sector"/>
    <n v="2011"/>
    <n v="4467636"/>
    <n v="0"/>
    <s v="Provision of Shelter, NFIs and CCCM Activities to IDPs in Conflict Affected Areas (part of ECHO/YEM/BUD/2011/91007)"/>
    <n v="3136280"/>
    <s v="EUR"/>
    <d v="2011-05-03T00:00:00"/>
    <s v="CLUSTER NOT YET SPECIFIED"/>
    <s v="SECTOR NOT YET SPECIFIED"/>
    <s v="Yemen"/>
    <s v="Paid contribution"/>
    <s v="European Commission"/>
    <s v="European Commission"/>
    <s v="United Nations High Commissioner for Refugees"/>
    <s v="UN Agencies"/>
    <s v="UNHCR"/>
    <s v="Middle East"/>
    <s v="Yemen"/>
    <s v="Complex Emergency"/>
    <s v="Cash"/>
    <n v="167760"/>
    <m/>
    <s v="Donor and Agency"/>
    <d v="2012-05-29T11:53:00"/>
    <d v="2011-05-12T12:54:00"/>
    <n v="2011"/>
    <s v="Yemen"/>
    <s v="Appeal projects, not including sub-set"/>
    <n v="0"/>
    <d v="2011-03-18T00:00:00"/>
    <d v="2011-12-31T00:00:00"/>
    <s v="NOT SPECIFIED"/>
    <s v="NOT SPECIFIED"/>
    <s v="3-Not Specified"/>
  </r>
  <r>
    <x v="14"/>
    <s v="World Food Programme"/>
    <s v="Yemen 2011"/>
    <s v="Yemen Humanitarian Response Plan 2011"/>
    <s v="YEM-11/F/37881/R/561"/>
    <s v="Food Assistance to Conflict-Affected Persons in Northern Yemen"/>
    <n v="2011"/>
    <n v="2987631"/>
    <n v="0"/>
    <s v="Humanitarian Assistance to IDPs and Conflict-Affected Persons in Northern Yemen [ECHO/YEM/BUD/2010/01007]"/>
    <n v="2151094"/>
    <s v="EUR"/>
    <d v="2010-10-15T00:00:00"/>
    <s v="FOOD AND AGRICULTURE"/>
    <s v="FOOD"/>
    <s v="Yemen"/>
    <s v="Paid contribution"/>
    <s v="European Commission"/>
    <s v="European Commission"/>
    <s v="World Food Programme"/>
    <s v="UN Agencies"/>
    <s v="WFP"/>
    <s v="Middle East"/>
    <s v="Yemen"/>
    <s v="Complex Emergency"/>
    <s v="Cash"/>
    <n v="162241"/>
    <m/>
    <s v="Donor and Agency"/>
    <d v="2011-05-24T12:23:00"/>
    <d v="2010-11-04T16:56:00"/>
    <n v="2011"/>
    <s v="Yemen"/>
    <s v="Appeal projects, not including sub-set"/>
    <n v="66460319"/>
    <d v="2011-01-01T00:00:00"/>
    <d v="2011-12-31T00:00:00"/>
    <s v="NORTH"/>
    <s v="LIFE SAVING"/>
    <s v="2a-The project is designed to contribute significantly to gender equality"/>
  </r>
  <r>
    <x v="14"/>
    <s v="World Food Programme"/>
    <s v="Yemen 2011"/>
    <s v="Yemen Humanitarian Response Plan 2011"/>
    <s v="YEM-11/F/37881/R/561"/>
    <s v="Food Assistance to Conflict-Affected Persons in Northern Yemen"/>
    <n v="2011"/>
    <n v="4291846"/>
    <n v="0"/>
    <s v="Food Assistance to Conflict-Affected Persons in Northern Yemen (part of ECHO/YEM/BUD/2011/91009)"/>
    <n v="3000000"/>
    <s v="EUR"/>
    <d v="2010-11-15T00:00:00"/>
    <s v="FOOD AND AGRICULTURE"/>
    <s v="FOOD"/>
    <s v="Yemen"/>
    <s v="Paid contribution"/>
    <s v="European Commission"/>
    <s v="European Commission"/>
    <s v="World Food Programme"/>
    <s v="UN Agencies"/>
    <s v="WFP"/>
    <s v="Middle East"/>
    <s v="Yemen"/>
    <s v="Complex Emergency"/>
    <s v="Cash"/>
    <n v="167762"/>
    <m/>
    <s v="Donor and Agency"/>
    <d v="2012-01-13T15:46:00"/>
    <d v="2011-05-12T13:03:00"/>
    <n v="2011"/>
    <s v="Yemen"/>
    <s v="Appeal projects, not including sub-set"/>
    <n v="66460319"/>
    <d v="2011-01-01T00:00:00"/>
    <d v="2011-12-31T00:00:00"/>
    <s v="NORTH"/>
    <s v="LIFE SAVING"/>
    <s v="2a-The project is designed to contribute significantly to gender equality"/>
  </r>
  <r>
    <x v="14"/>
    <s v="World Food Programme"/>
    <s v="Yemen 2011"/>
    <s v="Yemen Humanitarian Response Plan 2011"/>
    <s v="YEM-11/H/37882/R/561"/>
    <s v="Nutritional Assistance to Conflict-Affected Persons in Northern Yemen"/>
    <n v="2011"/>
    <n v="623480"/>
    <n v="0"/>
    <s v="Nutritional Assistance to Conflict-Affected Persons in Northern Yemen[ECHO/YEM/BUD/2010/01007]"/>
    <n v="448906"/>
    <s v="EUR"/>
    <d v="2010-10-15T00:00:00"/>
    <s v="NUTRITION"/>
    <s v="HEALTH"/>
    <s v="Yemen"/>
    <s v="Paid contribution"/>
    <s v="European Commission"/>
    <s v="European Commission"/>
    <s v="World Food Programme"/>
    <s v="UN Agencies"/>
    <s v="WFP"/>
    <s v="Middle East"/>
    <s v="Yemen"/>
    <s v="Complex Emergency"/>
    <s v="Cash"/>
    <n v="167181"/>
    <m/>
    <s v="Donor and Agency"/>
    <d v="2011-04-26T14:24:00"/>
    <d v="2011-04-26T14:24:00"/>
    <n v="2011"/>
    <s v="Yemen"/>
    <s v="Appeal projects, not including sub-set"/>
    <n v="8426191"/>
    <d v="2011-01-01T00:00:00"/>
    <d v="2011-12-31T00:00:00"/>
    <s v="NORTH"/>
    <s v="LIFE SAVING"/>
    <s v="2a-The project is designed to contribute significantly to gender equality"/>
  </r>
  <r>
    <x v="15"/>
    <s v="International Committee of the Red Cross"/>
    <s v="Yemen 2011"/>
    <m/>
    <m/>
    <m/>
    <n v="2011"/>
    <n v="1091405"/>
    <n v="0"/>
    <s v="Aid to victims of conflict and refugees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_x000d__x000a_"/>
    <n v="800000"/>
    <s v="EUR"/>
    <d v="2011-10-12T00:00:00"/>
    <m/>
    <s v="SECTOR NOT YET SPECIFIED"/>
    <s v="Yemen"/>
    <s v="Paid contribution"/>
    <s v="Finland"/>
    <s v="Finland"/>
    <s v="International Committee of the Red Cross"/>
    <s v="Red Cross / Red Crescent"/>
    <s v="ICRC"/>
    <s v="Middle East"/>
    <s v="Yemen"/>
    <s v="Complex Emergency"/>
    <s v="Cash"/>
    <n v="174071"/>
    <m/>
    <s v="Donor"/>
    <d v="2011-10-21T17:00:00"/>
    <d v="2011-10-21T17:00:00"/>
    <m/>
    <m/>
    <s v="Appeal projects, not including sub-set"/>
    <m/>
    <m/>
    <m/>
    <m/>
    <m/>
    <m/>
  </r>
  <r>
    <x v="15"/>
    <s v="United Nations High Commissioner for Refugees"/>
    <s v="Yemen 2011"/>
    <s v="Yemen Humanitarian Response Plan 2011"/>
    <s v="YEM-11/SNYS/41460/R/120"/>
    <s v="Awaiting allocation to specific project/sector"/>
    <n v="2011"/>
    <n v="1373626"/>
    <n v="0"/>
    <s v="Protection, aid to IDP*s, refugees &amp; returnees"/>
    <n v="1000000"/>
    <s v="EUR"/>
    <d v="2011-02-11T00:00:00"/>
    <s v="CLUSTER NOT YET SPECIFIED"/>
    <s v="SECTOR NOT YET SPECIFIED"/>
    <s v="Yemen"/>
    <s v="Paid contribution"/>
    <s v="Finland"/>
    <s v="Finland"/>
    <s v="United Nations High Commissioner for Refugees"/>
    <s v="UN Agencies"/>
    <s v="UNHCR"/>
    <s v="Middle East"/>
    <s v="Yemen"/>
    <s v="Complex Emergency"/>
    <s v="Cash"/>
    <n v="165569"/>
    <m/>
    <s v="Donor and Agency"/>
    <d v="2011-05-26T11:21:00"/>
    <d v="2011-03-16T16:28:00"/>
    <n v="2011"/>
    <s v="Yemen"/>
    <s v="Appeal projects, not including sub-set"/>
    <n v="0"/>
    <d v="2011-03-18T00:00:00"/>
    <d v="2011-12-31T00:00:00"/>
    <s v="NOT SPECIFIED"/>
    <s v="NOT SPECIFIED"/>
    <s v="3-Not Specified"/>
  </r>
  <r>
    <x v="15"/>
    <s v="World Food Programme"/>
    <s v="Yemen 2011"/>
    <s v="Yemen Humanitarian Response Plan 2011"/>
    <s v="YEM-11/F/37881/R/561"/>
    <s v="Food Assistance to Conflict-Affected Persons in Northern Yemen"/>
    <n v="2011"/>
    <n v="1002042"/>
    <n v="0"/>
    <s v="Food Assistance to Conflict-Affected Persons in Northern Yemen"/>
    <n v="736501"/>
    <s v="EUR"/>
    <d v="2010-10-19T00:00:00"/>
    <s v="FOOD AND AGRICULTURE"/>
    <s v="FOOD"/>
    <s v="Yemen"/>
    <s v="Paid contribution"/>
    <s v="Finland"/>
    <s v="Finland"/>
    <s v="World Food Programme"/>
    <s v="UN Agencies"/>
    <s v="WFP"/>
    <s v="Middle East"/>
    <s v="Yemen"/>
    <s v="Complex Emergency"/>
    <s v="Cash"/>
    <n v="162420"/>
    <m/>
    <s v="Donor and Agency"/>
    <d v="2010-12-02T15:48:00"/>
    <d v="2010-11-09T15:53:00"/>
    <n v="2011"/>
    <s v="Yemen"/>
    <s v="Appeal projects, not including sub-set"/>
    <n v="66460319"/>
    <d v="2011-01-01T00:00:00"/>
    <d v="2011-12-31T00:00:00"/>
    <s v="NORTH"/>
    <s v="LIFE SAVING"/>
    <s v="2a-The project is designed to contribute significantly to gender equality"/>
  </r>
  <r>
    <x v="15"/>
    <s v="World Food Programme"/>
    <s v="Yemen 2011"/>
    <s v="Yemen Humanitarian Response Plan 2011"/>
    <s v="YEM-11/F/37886/R/561"/>
    <s v="Targeted Emergency Food Security Support for Severely Food Insecure Families "/>
    <n v="2011"/>
    <n v="817439"/>
    <n v="0"/>
    <s v="Targeted Emergency Food Security Support for Severely Food Insecure Families "/>
    <n v="600000"/>
    <s v="EUR"/>
    <d v="2011-02-11T00:00:00"/>
    <s v="FOOD AND AGRICULTURE"/>
    <s v="FOOD"/>
    <s v="Yemen"/>
    <s v="Paid contribution"/>
    <s v="Finland"/>
    <s v="Finland"/>
    <s v="World Food Programme"/>
    <s v="UN Agencies"/>
    <s v="WFP"/>
    <s v="Middle East"/>
    <s v="Yemen"/>
    <s v="Complex Emergency"/>
    <s v="Cash"/>
    <n v="165566"/>
    <m/>
    <s v="Donor and Agency"/>
    <d v="2011-03-24T17:00:00"/>
    <d v="2011-03-16T16:24:00"/>
    <n v="2011"/>
    <s v="Yemen"/>
    <s v="Appeal projects, not including sub-set"/>
    <n v="37123887"/>
    <d v="2011-05-01T00:00:00"/>
    <d v="2011-10-31T00:00:00"/>
    <s v="OTHER"/>
    <s v="LIFE SAVING"/>
    <s v="2a-The project is designed to contribute significantly to gender equality"/>
  </r>
  <r>
    <x v="15"/>
    <s v="World Food Programme"/>
    <s v="Yemen 2011"/>
    <s v="Yemen Humanitarian Response Plan 2011"/>
    <s v="YEM-11/H/37882/R/561"/>
    <s v="Nutritional Assistance to Conflict-Affected Persons in Northern Yemen"/>
    <n v="2011"/>
    <n v="86393"/>
    <n v="0"/>
    <s v="Nutritional Assistance to Conflict-Affected Persons in Northern Yemen"/>
    <n v="63499"/>
    <s v="EUR"/>
    <d v="2010-10-19T00:00:00"/>
    <s v="NUTRITION"/>
    <s v="HEALTH"/>
    <s v="Yemen"/>
    <s v="Paid contribution"/>
    <s v="Finland"/>
    <s v="Finland"/>
    <s v="World Food Programme"/>
    <s v="UN Agencies"/>
    <s v="WFP"/>
    <s v="Middle East"/>
    <s v="Yemen"/>
    <s v="Complex Emergency"/>
    <s v="Cash"/>
    <n v="162932"/>
    <m/>
    <s v="Donor and Agency"/>
    <d v="2011-02-01T16:43:00"/>
    <d v="2010-12-02T15:49:00"/>
    <n v="2011"/>
    <s v="Yemen"/>
    <s v="Appeal projects, not including sub-set"/>
    <n v="8426191"/>
    <d v="2011-01-01T00:00:00"/>
    <d v="2011-12-31T00:00:00"/>
    <s v="NORTH"/>
    <s v="LIFE SAVING"/>
    <s v="2a-The project is designed to contribute significantly to gender equality"/>
  </r>
  <r>
    <x v="15"/>
    <s v="World Health Organization"/>
    <s v="Yemen 2011"/>
    <s v="Yemen Humanitarian Response Plan 2011"/>
    <s v="YEM-11/H/38134/R/122"/>
    <s v="Revitalization of health services in conflict-affected districts of Sada’a governorate"/>
    <n v="2011"/>
    <n v="523560"/>
    <n v="0"/>
    <s v="Revitalization of health services in conflict affected war affected districts of Sada’a governorate "/>
    <n v="400000"/>
    <s v="EUR"/>
    <d v="2010-11-30T00:00:00"/>
    <s v="HEALTH"/>
    <s v="HEALTH"/>
    <s v="Yemen"/>
    <s v="Paid contribution"/>
    <s v="Finland"/>
    <s v="Finland"/>
    <s v="World Health Organization"/>
    <s v="UN Agencies"/>
    <s v="WHO"/>
    <s v="Middle East"/>
    <s v="Yemen"/>
    <s v="Complex Emergency"/>
    <s v="Cash"/>
    <n v="162913"/>
    <m/>
    <s v="Donor and Agency"/>
    <d v="2011-04-05T12:41:00"/>
    <d v="2010-12-02T11:23:00"/>
    <n v="2011"/>
    <s v="Yemen"/>
    <s v="Appeal projects, not including sub-set"/>
    <n v="3413000"/>
    <d v="2011-01-01T00:00:00"/>
    <d v="2011-12-31T00:00:00"/>
    <s v="NORTH"/>
    <s v="LIFE SAVING"/>
    <s v="2a-The project is designed to contribute significantly to gender equality"/>
  </r>
  <r>
    <x v="16"/>
    <s v="French Red Cross"/>
    <s v="Yemen 2011"/>
    <m/>
    <m/>
    <m/>
    <n v="2011"/>
    <n v="125894"/>
    <n v="0"/>
    <s v="In-kind contribution - une ambulance  équipée à la branche du Croissant Rouge yéménite (CRY) du gouvernorat de  Dhamar, une ambulance équipée à la branche du CRY du gouvernorat de  Chabouah, deux ambulances équipées à la branche du CRY de  Sana'a"/>
    <n v="88000"/>
    <s v="EUR"/>
    <d v="2011-07-05T00:00:00"/>
    <m/>
    <s v="SHELTER AND NON-FOOD ITEMS"/>
    <s v="Yemen"/>
    <s v="Commitment"/>
    <s v="France"/>
    <s v="France"/>
    <s v="French Red Cross"/>
    <s v="Red Cross / Red Crescent"/>
    <s v="France RC"/>
    <s v="Middle East"/>
    <s v="Yemen"/>
    <s v="Complex Emergency"/>
    <s v="InKind"/>
    <n v="170862"/>
    <m/>
    <s v="Donor"/>
    <d v="2011-09-05T17:49:00"/>
    <d v="2011-07-05T16:03:00"/>
    <m/>
    <m/>
    <s v="Appeal projects, not including sub-set"/>
    <m/>
    <m/>
    <m/>
    <m/>
    <m/>
    <m/>
  </r>
  <r>
    <x v="16"/>
    <s v="United Nations High Commissioner for Refugees"/>
    <s v="Yemen 2011"/>
    <s v="Yemen Humanitarian Response Plan 2011"/>
    <s v="YEM-11/MS/38606/R/120"/>
    <s v="International Protection and Assistance to Refugees and asylum Seekers in Yemen "/>
    <n v="2011"/>
    <n v="412088"/>
    <n v="0"/>
    <s v="International Protection and Assistance to Refugees and asylum Seekers in Yemen "/>
    <n v="300000"/>
    <s v="EUR"/>
    <d v="2011-06-21T00:00:00"/>
    <s v="MULTI-SECTOR (Refugee response)"/>
    <s v="MULTI-SECTOR"/>
    <s v="Yemen"/>
    <s v="Paid contribution"/>
    <s v="France"/>
    <s v="France"/>
    <s v="United Nations High Commissioner for Refugees"/>
    <s v="UN Agencies"/>
    <s v="UNHCR"/>
    <s v="Middle East"/>
    <s v="Yemen"/>
    <s v="Complex Emergency"/>
    <s v="Cash"/>
    <n v="171956"/>
    <m/>
    <s v="Donor and Agency"/>
    <d v="2011-09-05T17:44:00"/>
    <d v="2011-08-23T12:14:00"/>
    <n v="2011"/>
    <s v="Yemen"/>
    <s v="Appeal projects, not including sub-set"/>
    <n v="34205705"/>
    <d v="2011-01-01T00:00:00"/>
    <d v="2011-12-31T00:00:00"/>
    <s v="OTHER"/>
    <s v="TIME CRITICAL"/>
    <s v="1-The project is designed to contribute in some limited way to gender equality"/>
  </r>
  <r>
    <x v="17"/>
    <s v="International Committee of the Red Cross"/>
    <s v="Yemen 2011"/>
    <m/>
    <m/>
    <m/>
    <n v="2011"/>
    <n v="682128"/>
    <n v="0"/>
    <s v="Civillians affected by the armed conflict are respected and protected in accordance with IHL; they have access to water, food, essential household items and primary health care (VN05 321.50 YEM 03/11)"/>
    <n v="500000"/>
    <s v="EUR"/>
    <d v="2011-10-21T00:00:00"/>
    <m/>
    <s v="SECTOR NOT YET SPECIFIED"/>
    <s v="Yemen"/>
    <s v="Commitment"/>
    <s v="Germany"/>
    <s v="Germany"/>
    <s v="International Committee of the Red Cross"/>
    <s v="Red Cross / Red Crescent"/>
    <s v="ICRC"/>
    <s v="Middle East"/>
    <s v="Yemen"/>
    <s v="Complex Emergency"/>
    <s v="Cash"/>
    <n v="174079"/>
    <m/>
    <s v="Donor"/>
    <d v="2011-10-24T10:58:00"/>
    <d v="2011-10-24T10:58:00"/>
    <m/>
    <m/>
    <s v="Appeal projects, not including sub-set"/>
    <m/>
    <m/>
    <m/>
    <m/>
    <m/>
    <m/>
  </r>
  <r>
    <x v="17"/>
    <s v="International Committee of the Red Cross"/>
    <s v="Yemen 2011"/>
    <m/>
    <m/>
    <m/>
    <n v="2011"/>
    <n v="845070"/>
    <n v="0"/>
    <s v="Civilians affected by the armed conflict, including residents, IDPs and returnees, are respected and protected in accordance with IHL. They have access to water, food and essential household items (VN05 321.50 YEM 02/11)"/>
    <n v="600000"/>
    <s v="EUR"/>
    <d v="2011-04-15T00:00:00"/>
    <m/>
    <s v="SECTOR NOT YET SPECIFIED"/>
    <s v="Yemen"/>
    <s v="Commitment"/>
    <s v="Germany"/>
    <s v="Germany"/>
    <s v="International Committee of the Red Cross"/>
    <s v="Red Cross / Red Crescent"/>
    <s v="ICRC"/>
    <s v="Middle East"/>
    <s v="Yemen"/>
    <s v="Complex Emergency"/>
    <s v="Cash"/>
    <n v="167686"/>
    <m/>
    <s v="Donor"/>
    <d v="2011-05-11T12:14:00"/>
    <d v="2011-05-11T12:14:00"/>
    <m/>
    <m/>
    <s v="Appeal projects, not including sub-set"/>
    <m/>
    <m/>
    <m/>
    <m/>
    <m/>
    <m/>
  </r>
  <r>
    <x v="17"/>
    <s v="International Committee of the Red Cross"/>
    <s v="Yemen 2011"/>
    <m/>
    <m/>
    <m/>
    <n v="2011"/>
    <n v="740741"/>
    <n v="0"/>
    <s v="Assistance Activities in Yemen - 2011 (BMZ-No.: 2011.1826.4)"/>
    <n v="500000"/>
    <s v="EUR"/>
    <d v="2011-05-19T00:00:00"/>
    <m/>
    <s v="SECTOR NOT YET SPECIFIED"/>
    <s v="Yemen"/>
    <s v="Commitment"/>
    <s v="Germany"/>
    <s v="Germany"/>
    <s v="International Committee of the Red Cross"/>
    <s v="Red Cross / Red Crescent"/>
    <s v="ICRC"/>
    <s v="Middle East"/>
    <s v="Yemen"/>
    <s v="Complex Emergency"/>
    <s v="Cash"/>
    <n v="169728"/>
    <m/>
    <s v="Donor"/>
    <d v="2011-06-15T16:48:00"/>
    <d v="2011-06-15T16:48:00"/>
    <m/>
    <m/>
    <s v="Appeal projects, not including sub-set"/>
    <m/>
    <m/>
    <m/>
    <m/>
    <m/>
    <m/>
  </r>
  <r>
    <x v="17"/>
    <s v="International Committee of the Red Cross"/>
    <s v="Yemen 2011"/>
    <m/>
    <m/>
    <m/>
    <n v="2011"/>
    <n v="666667"/>
    <n v="0"/>
    <s v="Civilians affected by the armed conflict in Yemen, including residents, IDPs and returnees, are respected and protected in accordance with IHL. They have access to water, food, essential household items and primary health care. Yemeni nationals, refugees "/>
    <n v="500000"/>
    <s v="EUR"/>
    <d v="2011-12-07T00:00:00"/>
    <m/>
    <s v="PROTECTION/HUMAN RIGHTS/RULE OF LAW"/>
    <s v="Yemen"/>
    <s v="Commitment"/>
    <s v="Germany"/>
    <s v="Germany"/>
    <s v="International Committee of the Red Cross"/>
    <s v="Red Cross / Red Crescent"/>
    <s v="ICRC"/>
    <s v="Middle East"/>
    <s v="Yemen"/>
    <s v="Complex Emergency"/>
    <s v="Cash"/>
    <n v="175868"/>
    <m/>
    <s v="Donor"/>
    <d v="2011-12-12T11:31:00"/>
    <d v="2011-12-12T11:31:00"/>
    <m/>
    <m/>
    <s v="Appeal projects, not including sub-set"/>
    <m/>
    <m/>
    <m/>
    <m/>
    <m/>
    <m/>
  </r>
  <r>
    <x v="17"/>
    <s v="United Nations Development Programme"/>
    <s v="Yemen 2011"/>
    <s v="Yemen Humanitarian Response Plan 2011"/>
    <s v="YEM-11/ER/38716/R/776"/>
    <s v="Support to Elimination of landmines/ERW threats  in Sa’ada Governorate and Harf Sofyan following 6th Armed Conflict"/>
    <n v="2011"/>
    <n v="495880"/>
    <n v="0"/>
    <s v="National capacities further strengthened to plan, manage, coordinate and execute mine action and associated activities (VN05 440.70 YEM 01/11)"/>
    <n v="346620"/>
    <s v="EUR"/>
    <d v="2011-07-20T00:00:00"/>
    <s v="EARLY RECOVERY"/>
    <s v="ECONOMIC RECOVERY AND INFRASTRUCTURE"/>
    <s v="Yemen"/>
    <s v="Commitment"/>
    <s v="Germany"/>
    <s v="Germany"/>
    <s v="United Nations Development Programme"/>
    <s v="UN Agencies"/>
    <s v="UNDP"/>
    <s v="Middle East"/>
    <s v="Yemen"/>
    <s v="Complex Emergency"/>
    <s v="Cash"/>
    <n v="172118"/>
    <m/>
    <s v="Donor"/>
    <d v="2011-09-05T17:53:00"/>
    <d v="2011-09-05T17:53:00"/>
    <n v="2011"/>
    <s v="Yemen"/>
    <s v="Appeal projects, not including sub-set"/>
    <n v="2520000"/>
    <d v="2011-01-01T00:00:00"/>
    <d v="2011-12-31T00:00:00"/>
    <s v="NORTH"/>
    <s v="LIFE SAVING"/>
    <s v="2a-The project is designed to contribute significantly to gender equality"/>
  </r>
  <r>
    <x v="17"/>
    <s v="United Nations High Commissioner for Refugees"/>
    <s v="Yemen 2011"/>
    <s v="Yemen Humanitarian Response Plan 2011"/>
    <s v="YEM-11/MS/38606/R/120"/>
    <s v="International Protection and Assistance to Refugees and asylum Seekers in Yemen "/>
    <n v="2011"/>
    <n v="681199"/>
    <n v="0"/>
    <s v="Provision of Shelter, NFIs and CCCM Activities to IDPs in Conflict Affected Areas (VN05 321.50 YEM 01/11)"/>
    <n v="500000"/>
    <s v="EUR"/>
    <d v="2011-02-16T00:00:00"/>
    <s v="MULTI-SECTOR (Refugee response)"/>
    <s v="MULTI-SECTOR"/>
    <s v="Yemen"/>
    <s v="Paid contribution"/>
    <s v="Germany"/>
    <s v="Germany"/>
    <s v="United Nations High Commissioner for Refugees"/>
    <s v="UN Agencies"/>
    <s v="UNHCR"/>
    <s v="Middle East"/>
    <s v="Yemen"/>
    <s v="Complex Emergency"/>
    <s v="Cash"/>
    <n v="164509"/>
    <m/>
    <s v="Donor and Agency"/>
    <d v="2011-04-21T14:43:00"/>
    <d v="2011-02-18T12:11:00"/>
    <n v="2011"/>
    <s v="Yemen"/>
    <s v="Appeal projects, not including sub-set"/>
    <n v="34205705"/>
    <d v="2011-01-01T00:00:00"/>
    <d v="2011-12-31T00:00:00"/>
    <s v="OTHER"/>
    <s v="TIME CRITICAL"/>
    <s v="1-The project is designed to contribute in some limited way to gender equality"/>
  </r>
  <r>
    <x v="17"/>
    <s v="World Food Programme"/>
    <s v="Yemen 2011"/>
    <s v="Yemen Humanitarian Response Plan 2011"/>
    <s v="YEM-11/F/37881/R/561"/>
    <s v="Food Assistance to Conflict-Affected Persons in Northern Yemen"/>
    <n v="2011"/>
    <n v="436156"/>
    <n v="0"/>
    <s v="Emergency Food Aid - EMOP 200039 - Delivery of 205 mt Palm Oil, 200 mt Wheat Soya Blend and 150 mt Sugar (BMZ-No.: 2011.1801.7)"/>
    <n v="331915"/>
    <s v="EUR"/>
    <d v="2011-01-06T00:00:00"/>
    <s v="FOOD AND AGRICULTURE"/>
    <s v="FOOD"/>
    <s v="Yemen"/>
    <s v="Paid contribution"/>
    <s v="Germany"/>
    <s v="Germany"/>
    <s v="World Food Programme"/>
    <s v="UN Agencies"/>
    <s v="WFP"/>
    <s v="Middle East"/>
    <s v="Yemen"/>
    <s v="Complex Emergency"/>
    <s v="Cash"/>
    <n v="164321"/>
    <m/>
    <s v="Donor and Agency"/>
    <d v="2011-04-26T14:09:00"/>
    <d v="2011-02-11T16:37:00"/>
    <n v="2011"/>
    <s v="Yemen"/>
    <s v="Appeal projects, not including sub-set"/>
    <n v="66460319"/>
    <d v="2011-01-01T00:00:00"/>
    <d v="2011-12-31T00:00:00"/>
    <s v="NORTH"/>
    <s v="LIFE SAVING"/>
    <s v="2a-The project is designed to contribute significantly to gender equality"/>
  </r>
  <r>
    <x v="17"/>
    <s v="World Food Programme"/>
    <s v="Yemen 2011"/>
    <s v="Yemen Humanitarian Response Plan 2011"/>
    <s v="YEM-11/F/37881/R/561"/>
    <s v="Food Assistance to Conflict-Affected Persons in Northern Yemen"/>
    <n v="2011"/>
    <n v="523560"/>
    <n v="0"/>
    <s v="Food Assistance to Conflict-Affected Persons in Northern Yemen"/>
    <s v=""/>
    <s v="USD"/>
    <d v="2011-05-18T00:00:00"/>
    <s v="FOOD AND AGRICULTURE"/>
    <s v="FOOD"/>
    <s v="Yemen"/>
    <s v="Paid contribution"/>
    <s v="Germany"/>
    <s v="Germany"/>
    <s v="World Food Programme"/>
    <s v="UN Agencies"/>
    <s v="WFP"/>
    <s v="Middle East"/>
    <s v="Yemen"/>
    <s v="Complex Emergency"/>
    <s v="Cash"/>
    <n v="168782"/>
    <m/>
    <s v="Agency"/>
    <d v="2011-05-24T12:19:00"/>
    <d v="2011-05-24T12:19:00"/>
    <n v="2011"/>
    <s v="Yemen"/>
    <s v="Appeal projects, not including sub-set"/>
    <n v="66460319"/>
    <d v="2011-01-01T00:00:00"/>
    <d v="2011-12-31T00:00:00"/>
    <s v="NORTH"/>
    <s v="LIFE SAVING"/>
    <s v="2a-The project is designed to contribute significantly to gender equality"/>
  </r>
  <r>
    <x v="17"/>
    <s v="World Food Programme"/>
    <s v="Yemen 2011"/>
    <s v="Yemen Humanitarian Response Plan 2011"/>
    <s v="YEM-11/F/37883/R/561"/>
    <s v="Targeted Emergency Nutrition Support to Vulnerable Groups in Yemen"/>
    <n v="2011"/>
    <n v="2548161"/>
    <n v="0"/>
    <s v="Targeted Emergency Nutrition Support to Vulnerable Groups in Yemen"/>
    <s v=""/>
    <s v="USD"/>
    <d v="2011-06-06T00:00:00"/>
    <s v="NUTRITION"/>
    <s v="FOOD"/>
    <s v="Yemen"/>
    <s v="Paid contribution"/>
    <s v="Germany"/>
    <s v="Germany"/>
    <s v="World Food Programme"/>
    <s v="UN Agencies"/>
    <s v="WFP"/>
    <s v="Middle East"/>
    <s v="Yemen"/>
    <s v="Complex Emergency"/>
    <s v="Cash"/>
    <n v="169317"/>
    <m/>
    <s v="Agency"/>
    <d v="2011-06-08T11:49:00"/>
    <d v="2011-06-08T11:42:00"/>
    <n v="2011"/>
    <s v="Yemen"/>
    <s v="Appeal projects, not including sub-set"/>
    <n v="18012391"/>
    <d v="2011-01-01T00:00:00"/>
    <d v="2011-12-31T00:00:00"/>
    <s v="OTHER"/>
    <s v="LIFE SAVING"/>
    <s v="2a-The project is designed to contribute significantly to gender equality"/>
  </r>
  <r>
    <x v="17"/>
    <s v="World Food Programme"/>
    <s v="Yemen 2011"/>
    <s v="Yemen Humanitarian Response Plan 2011"/>
    <s v="YEM-11/F/37886/R/561"/>
    <s v="Targeted Emergency Food Security Support for Severely Food Insecure Families "/>
    <n v="2011"/>
    <n v="1430615"/>
    <n v="0"/>
    <s v="Targeted Emergency Food Security Support for Severely Food Insecure Families (BMZ-No.: 2011.1861.1)"/>
    <n v="1000000"/>
    <s v="EUR"/>
    <d v="2011-07-21T00:00:00"/>
    <s v="FOOD AND AGRICULTURE"/>
    <s v="FOOD"/>
    <s v="Yemen"/>
    <s v="Paid contribution"/>
    <s v="Germany"/>
    <s v="Germany"/>
    <s v="World Food Programme"/>
    <s v="UN Agencies"/>
    <s v="WFP"/>
    <s v="Middle East"/>
    <s v="Yemen"/>
    <s v="Complex Emergency"/>
    <s v="Cash"/>
    <n v="172115"/>
    <m/>
    <s v="Donor and Agency"/>
    <d v="2011-11-18T15:17:00"/>
    <d v="2011-09-05T17:18:00"/>
    <n v="2011"/>
    <s v="Yemen"/>
    <s v="Appeal projects, not including sub-set"/>
    <n v="37123887"/>
    <d v="2011-05-01T00:00:00"/>
    <d v="2011-10-31T00:00:00"/>
    <s v="OTHER"/>
    <s v="LIFE SAVING"/>
    <s v="2a-The project is designed to contribute significantly to gender equality"/>
  </r>
  <r>
    <x v="17"/>
    <s v="World Food Programme"/>
    <s v="Yemen 2011"/>
    <s v="Yemen Humanitarian Response Plan 2011"/>
    <s v="YEM-11/H/37882/R/561"/>
    <s v="Nutritional Assistance to Conflict-Affected Persons in Northern Yemen"/>
    <n v="2011"/>
    <n v="220874"/>
    <n v="0"/>
    <s v="Emergency Food Aid - EMOP 200039 - Delivery of 205 mt Palm Oil, 200 mt Wheat Soya Blend and 150 mt Sugar (BMZ-No.: 2011.1801.7)"/>
    <n v="168085"/>
    <s v="EUR"/>
    <d v="2011-01-06T00:00:00"/>
    <s v="NUTRITION"/>
    <s v="HEALTH"/>
    <s v="Yemen"/>
    <s v="Paid contribution"/>
    <s v="Germany"/>
    <s v="Germany"/>
    <s v="World Food Programme"/>
    <s v="UN Agencies"/>
    <s v="WFP"/>
    <s v="Middle East"/>
    <s v="Yemen"/>
    <s v="Complex Emergency"/>
    <s v="Cash"/>
    <n v="167176"/>
    <m/>
    <s v="Donor and Agency"/>
    <d v="2011-04-26T14:09:00"/>
    <d v="2011-04-26T14:09:00"/>
    <n v="2011"/>
    <s v="Yemen"/>
    <s v="Appeal projects, not including sub-set"/>
    <n v="8426191"/>
    <d v="2011-01-01T00:00:00"/>
    <d v="2011-12-31T00:00:00"/>
    <s v="NORTH"/>
    <s v="LIFE SAVING"/>
    <s v="2a-The project is designed to contribute significantly to gender equality"/>
  </r>
  <r>
    <x v="87"/>
    <s v="Emergency Response Fund (OCHA)"/>
    <s v="Yemen 2011"/>
    <s v="Yemen Humanitarian Response Plan 2011"/>
    <s v="YEM-11/SNYS/38999/8487"/>
    <s v="Yemen Emergency Response Fund - ERF (target needs $5 million)"/>
    <n v="2011"/>
    <n v="-93327"/>
    <n v="0"/>
    <s v="Balancing entry for fund allocation 176616"/>
    <m/>
    <s v="USD"/>
    <d v="2011-12-28T00:00:00"/>
    <s v="CLUSTER NOT YET SPECIFIED"/>
    <s v="SECTOR NOT YET SPECIFIED"/>
    <s v="Yemen"/>
    <s v="Paid contribution"/>
    <s v="Humanitarian Forum"/>
    <s v="Private (individuals &amp; organisations)"/>
    <s v="Emergency Response Fund (OCHA)"/>
    <s v="UN Agencies"/>
    <s v="ERF (OCHA)"/>
    <s v="Middle East"/>
    <s v="Yemen"/>
    <s v="Complex Emergency"/>
    <s v="Cash"/>
    <n v="176617"/>
    <m/>
    <s v="Donor"/>
    <d v="2012-01-10T14:47:00"/>
    <d v="2012-01-10T14:47:00"/>
    <n v="2011"/>
    <s v="Yemen"/>
    <s v="Appeal projects, not including sub-set"/>
    <n v="0"/>
    <d v="2011-01-01T00:00:00"/>
    <d v="2011-12-31T00:00:00"/>
    <s v="NOT SPECIFIED"/>
    <s v="NOT SPECIFIED"/>
    <s v="3-Not Specified"/>
  </r>
  <r>
    <x v="21"/>
    <s v="Emergency Response Fund (OCHA)"/>
    <s v="Yemen 2011"/>
    <s v="Yemen Humanitarian Response Plan 2011"/>
    <s v="YEM-11/SNYS/38999/8487"/>
    <s v="Yemen Emergency Response Fund - ERF (target needs $5 million)"/>
    <n v="2011"/>
    <n v="-101739"/>
    <n v="0"/>
    <s v="Balancing entry for fund allocation 175220"/>
    <m/>
    <s v="USD"/>
    <d v="2011-10-19T00:00:00"/>
    <s v="CLUSTER NOT YET SPECIFIED"/>
    <s v="SECTOR NOT YET SPECIFIED"/>
    <s v="Yemen"/>
    <s v="Paid contribution"/>
    <s v="INTERSOS"/>
    <s v="Private (individuals &amp; organisations)"/>
    <s v="Emergency Response Fund (OCHA)"/>
    <s v="UN Agencies"/>
    <s v="ERF (OCHA)"/>
    <s v="Middle East"/>
    <s v="Yemen"/>
    <s v="Complex Emergency"/>
    <s v="Cash"/>
    <n v="176185"/>
    <m/>
    <s v="Donor"/>
    <d v="2011-11-15T08:52:00"/>
    <d v="2011-11-15T08:52:00"/>
    <n v="2011"/>
    <s v="Yemen"/>
    <s v="Appeal projects, not including sub-set"/>
    <n v="0"/>
    <d v="2011-01-01T00:00:00"/>
    <d v="2011-12-31T00:00:00"/>
    <s v="NOT SPECIFIED"/>
    <s v="NOT SPECIFIED"/>
    <s v="3-Not Specified"/>
  </r>
  <r>
    <x v="67"/>
    <s v="Emergency Response Fund (OCHA)"/>
    <s v="Yemen 2011"/>
    <s v="Yemen Humanitarian Response Plan 2011"/>
    <s v="YEM-11/SNYS/38999/8487"/>
    <s v="Yemen Emergency Response Fund - ERF (target needs $5 million)"/>
    <n v="2011"/>
    <n v="273598"/>
    <n v="0"/>
    <s v="Emergency Response Fund (projected needs $5,000,000) (OCT 3672)"/>
    <n v="200000"/>
    <s v="EUR"/>
    <d v="2011-11-29T00:00:00"/>
    <s v="CLUSTER NOT YET SPECIFIED"/>
    <s v="SECTOR NOT YET SPECIFIED"/>
    <s v="Yemen"/>
    <s v="Paid contribution"/>
    <s v="Ireland"/>
    <s v="Ireland"/>
    <s v="Emergency Response Fund (OCHA)"/>
    <s v="UN Agencies"/>
    <s v="ERF (OCHA)"/>
    <s v="Middle East"/>
    <s v="Yemen"/>
    <s v="Complex Emergency"/>
    <s v="Cash"/>
    <n v="174879"/>
    <m/>
    <s v="Donor"/>
    <d v="2012-11-13T15:45:00"/>
    <d v="2011-11-08T17:38:00"/>
    <n v="2011"/>
    <s v="Yemen"/>
    <s v="Appeal projects, not including sub-set"/>
    <n v="0"/>
    <d v="2011-01-01T00:00:00"/>
    <d v="2011-12-31T00:00:00"/>
    <s v="NOT SPECIFIED"/>
    <s v="NOT SPECIFIED"/>
    <s v="3-Not Specified"/>
  </r>
  <r>
    <x v="22"/>
    <s v="Emergency Response Fund (OCHA)"/>
    <s v="Yemen 2011"/>
    <s v="Yemen Humanitarian Response Plan 2011"/>
    <s v="YEM-11/SNYS/38999/8487"/>
    <s v="Yemen Emergency Response Fund - ERF (target needs $5 million)"/>
    <n v="2011"/>
    <n v="-177299"/>
    <n v="0"/>
    <s v="Balancing entry for fund allocation 175222"/>
    <m/>
    <s v="USD"/>
    <d v="2011-10-19T00:00:00"/>
    <s v="CLUSTER NOT YET SPECIFIED"/>
    <s v="SECTOR NOT YET SPECIFIED"/>
    <s v="Yemen"/>
    <s v="Paid contribution"/>
    <s v="Islamic Relief Worldwide"/>
    <s v="Private (individuals &amp; organisations)"/>
    <s v="Emergency Response Fund (OCHA)"/>
    <s v="UN Agencies"/>
    <s v="ERF (OCHA)"/>
    <s v="Middle East"/>
    <s v="Yemen"/>
    <s v="Complex Emergency"/>
    <s v="Cash"/>
    <n v="176186"/>
    <m/>
    <s v="Donor"/>
    <d v="2011-11-15T08:54:00"/>
    <d v="2011-11-15T08:54:00"/>
    <n v="2011"/>
    <s v="Yemen"/>
    <s v="Appeal projects, not including sub-set"/>
    <n v="0"/>
    <d v="2011-01-01T00:00:00"/>
    <d v="2011-12-31T00:00:00"/>
    <s v="NOT SPECIFIED"/>
    <s v="NOT SPECIFIED"/>
    <s v="3-Not Specified"/>
  </r>
  <r>
    <x v="23"/>
    <s v="United Nations High Commissioner for Refugees"/>
    <s v="Yemen 2011"/>
    <s v="Yemen Humanitarian Response Plan 2011"/>
    <s v="YEM-11/SNYS/41460/R/120"/>
    <s v="Awaiting allocation to specific project/sector"/>
    <n v="2011"/>
    <n v="1231072"/>
    <n v="0"/>
    <s v="Awaiting allocation to specific project/sector "/>
    <s v=""/>
    <s v="USD"/>
    <d v="2011-07-27T00:00:00"/>
    <s v="CLUSTER NOT YET SPECIFIED"/>
    <s v="SECTOR NOT YET SPECIFIED"/>
    <s v="Yemen"/>
    <s v="Paid contribution"/>
    <s v="Japan"/>
    <s v="Japan"/>
    <s v="United Nations High Commissioner for Refugees"/>
    <s v="UN Agencies"/>
    <s v="UNHCR"/>
    <s v="Middle East"/>
    <s v="Yemen"/>
    <s v="Complex Emergency"/>
    <s v="Cash"/>
    <n v="171957"/>
    <m/>
    <s v="Agency"/>
    <d v="2011-08-23T12:15:00"/>
    <d v="2011-08-23T12:15:00"/>
    <n v="2011"/>
    <s v="Yemen"/>
    <s v="Appeal projects, not including sub-set"/>
    <n v="0"/>
    <d v="2011-03-18T00:00:00"/>
    <d v="2011-12-31T00:00:00"/>
    <s v="NOT SPECIFIED"/>
    <s v="NOT SPECIFIED"/>
    <s v="3-Not Specified"/>
  </r>
  <r>
    <x v="23"/>
    <s v="World Food Programme"/>
    <s v="Yemen 2011"/>
    <s v="Yemen Humanitarian Response Plan 2011"/>
    <s v="YEM-11/F/37881/R/561"/>
    <s v="Food Assistance to Conflict-Affected Persons in Northern Yemen"/>
    <n v="2011"/>
    <n v="4691426"/>
    <n v="0"/>
    <s v="Food aid"/>
    <s v=""/>
    <s v="USD"/>
    <d v="2010-11-03T00:00:00"/>
    <s v="FOOD AND AGRICULTURE"/>
    <s v="FOOD"/>
    <s v="Yemen"/>
    <s v="Paid contribution"/>
    <s v="Japan"/>
    <s v="Japan"/>
    <s v="World Food Programme"/>
    <s v="UN Agencies"/>
    <s v="WFP"/>
    <s v="Middle East"/>
    <s v="Yemen"/>
    <s v="Complex Emergency"/>
    <s v="Cash"/>
    <n v="162441"/>
    <m/>
    <s v="Agency"/>
    <d v="2010-12-02T15:41:00"/>
    <d v="2010-11-10T10:15:00"/>
    <n v="2011"/>
    <s v="Yemen"/>
    <s v="Appeal projects, not including sub-set"/>
    <n v="66460319"/>
    <d v="2011-01-01T00:00:00"/>
    <d v="2011-12-31T00:00:00"/>
    <s v="NORTH"/>
    <s v="LIFE SAVING"/>
    <s v="2a-The project is designed to contribute significantly to gender equality"/>
  </r>
  <r>
    <x v="23"/>
    <s v="World Food Programme"/>
    <s v="Yemen 2011"/>
    <s v="Yemen Humanitarian Response Plan 2011"/>
    <s v="YEM-11/F/37886/R/561"/>
    <s v="Targeted Emergency Food Security Support for Severely Food Insecure Families "/>
    <n v="2011"/>
    <n v="1852776"/>
    <n v="0"/>
    <s v="Targeted Emergency Food Security Support for Severely Food Insecure Families "/>
    <s v=""/>
    <s v="USD"/>
    <d v="2010-11-03T00:00:00"/>
    <s v="FOOD AND AGRICULTURE"/>
    <s v="FOOD"/>
    <s v="Yemen"/>
    <s v="Paid contribution"/>
    <s v="Japan"/>
    <s v="Japan"/>
    <s v="World Food Programme"/>
    <s v="UN Agencies"/>
    <s v="WFP"/>
    <s v="Middle East"/>
    <s v="Yemen"/>
    <s v="Complex Emergency"/>
    <s v="Cash"/>
    <n v="162440"/>
    <m/>
    <s v="Agency"/>
    <d v="2011-03-24T17:00:00"/>
    <d v="2010-11-10T10:14:00"/>
    <n v="2011"/>
    <s v="Yemen"/>
    <s v="Appeal projects, not including sub-set"/>
    <n v="37123887"/>
    <d v="2011-05-01T00:00:00"/>
    <d v="2011-10-31T00:00:00"/>
    <s v="OTHER"/>
    <s v="LIFE SAVING"/>
    <s v="2a-The project is designed to contribute significantly to gender equality"/>
  </r>
  <r>
    <x v="24"/>
    <s v="International Committee of the Red Cross"/>
    <s v="Yemen 2011"/>
    <m/>
    <m/>
    <m/>
    <n v="2011"/>
    <n v="500000"/>
    <n v="0"/>
    <s v="Water and sanitation programme in Yemen "/>
    <s v=""/>
    <s v="USD"/>
    <d v="2011-08-30T00:00:00"/>
    <m/>
    <s v="WATER AND SANITATION"/>
    <s v="Yemen"/>
    <s v="Paid contribution"/>
    <s v="Korea, Republic of"/>
    <s v="Korea, Republic of"/>
    <s v="International Committee of the Red Cross"/>
    <s v="Red Cross / Red Crescent"/>
    <s v="ICRC"/>
    <s v="Middle East"/>
    <s v="Yemen"/>
    <s v="Complex Emergency"/>
    <s v="Cash"/>
    <n v="173451"/>
    <m/>
    <s v="Donor"/>
    <d v="2011-10-07T10:26:00"/>
    <d v="2011-10-07T10:26:00"/>
    <m/>
    <m/>
    <s v="Appeal projects, not including sub-set"/>
    <m/>
    <m/>
    <m/>
    <m/>
    <m/>
    <m/>
  </r>
  <r>
    <x v="24"/>
    <s v="World Food Programme"/>
    <s v="Yemen 2011"/>
    <s v="Yemen Humanitarian Response Plan 2011"/>
    <s v="YEM-11/F/37878/561"/>
    <s v="Protracted Relief and Recovery Assistance for Refugees in Yemen"/>
    <n v="2011"/>
    <n v="300000"/>
    <n v="0"/>
    <s v="Protracted Relief and Recovery Assistance for Refugees in Yemen "/>
    <s v=""/>
    <s v="USD"/>
    <d v="2011-08-31T00:00:00"/>
    <s v="MULTI-SECTOR (Refugee response)"/>
    <s v="FOOD"/>
    <s v="Yemen"/>
    <s v="Paid contribution"/>
    <s v="Korea, Republic of"/>
    <s v="Korea, Republic of"/>
    <s v="World Food Programme"/>
    <s v="UN Agencies"/>
    <s v="WFP"/>
    <s v="Middle East"/>
    <s v="Yemen"/>
    <s v="Complex Emergency"/>
    <s v="Cash"/>
    <n v="172109"/>
    <m/>
    <s v="Agency"/>
    <d v="2011-09-05T16:57:00"/>
    <d v="2011-09-05T16:57:00"/>
    <n v="2011"/>
    <s v="Yemen"/>
    <s v="Appeal projects, not including sub-set"/>
    <n v="3633957"/>
    <d v="2011-01-01T00:00:00"/>
    <d v="2011-12-31T00:00:00"/>
    <s v="SOUTH"/>
    <s v="LIFE SAVING"/>
    <s v="2a-The project is designed to contribute significantly to gender equality"/>
  </r>
  <r>
    <x v="24"/>
    <s v="World Food Programme"/>
    <s v="Yemen 2011"/>
    <s v="Yemen Humanitarian Response Plan 2011"/>
    <s v="YEM-11/F/37883/R/561"/>
    <s v="Targeted Emergency Nutrition Support to Vulnerable Groups in Yemen"/>
    <n v="2011"/>
    <n v="500000"/>
    <n v="0"/>
    <s v="Targeted Emergency Nutrition Support to Vulnerable Groups in Yemen"/>
    <s v=""/>
    <s v="USD"/>
    <d v="2011-03-22T00:00:00"/>
    <s v="NUTRITION"/>
    <s v="FOOD"/>
    <s v="Yemen"/>
    <s v="Paid contribution"/>
    <s v="Korea, Republic of"/>
    <s v="Korea, Republic of"/>
    <s v="World Food Programme"/>
    <s v="UN Agencies"/>
    <s v="WFP"/>
    <s v="Middle East"/>
    <s v="Yemen"/>
    <s v="Complex Emergency"/>
    <s v="Cash"/>
    <n v="166019"/>
    <m/>
    <s v="Agency"/>
    <d v="2011-04-26T14:00:00"/>
    <d v="2011-03-24T16:55:00"/>
    <n v="2011"/>
    <s v="Yemen"/>
    <s v="Appeal projects, not including sub-set"/>
    <n v="18012391"/>
    <d v="2011-01-01T00:00:00"/>
    <d v="2011-12-31T00:00:00"/>
    <s v="OTHER"/>
    <s v="LIFE SAVING"/>
    <s v="2a-The project is designed to contribute significantly to gender equality"/>
  </r>
  <r>
    <x v="25"/>
    <s v="International Committee of the Red Cross"/>
    <s v="Yemen 2011"/>
    <m/>
    <m/>
    <m/>
    <n v="2011"/>
    <n v="343407"/>
    <n v="0"/>
    <s v="ICRC 2011 Emergency Appeal"/>
    <n v="250000"/>
    <s v="EUR"/>
    <d v="2011-03-11T00:00:00"/>
    <m/>
    <s v="SECTOR NOT YET SPECIFIED"/>
    <s v="Yemen"/>
    <s v="Paid contribution"/>
    <s v="Luxembourg"/>
    <s v="Luxembourg"/>
    <s v="International Committee of the Red Cross"/>
    <s v="Red Cross / Red Crescent"/>
    <s v="ICRC"/>
    <s v="Middle East"/>
    <s v="Yemen"/>
    <s v="Complex Emergency"/>
    <s v="Cash"/>
    <n v="165372"/>
    <m/>
    <s v="Donor"/>
    <d v="2011-03-14T11:17:00"/>
    <d v="2011-03-14T11:17:00"/>
    <m/>
    <m/>
    <s v="Appeal projects, not including sub-set"/>
    <m/>
    <m/>
    <m/>
    <m/>
    <m/>
    <m/>
  </r>
  <r>
    <x v="28"/>
    <s v="United Nations High Commissioner for Refugees"/>
    <s v="Yemen 2011"/>
    <s v="Yemen Humanitarian Response Plan 2011"/>
    <s v="YEM-11/MS/38606/R/120"/>
    <s v="International Protection and Assistance to Refugees and asylum Seekers in Yemen "/>
    <n v="2011"/>
    <n v="1000000"/>
    <n v="0"/>
    <s v="Contribution to UNHCR within the scope of the Humanitarian Response Plan 2011; International protection and assistance to refugees and asylum seekers in Yemen (22892 (DMH0113952)"/>
    <n v="800000"/>
    <s v="EUR"/>
    <d v="2011-05-13T00:00:00"/>
    <s v="MULTI-SECTOR (Refugee response)"/>
    <s v="MULTI-SECTOR"/>
    <s v="Yemen"/>
    <s v="Paid contribution"/>
    <s v="Netherlands"/>
    <s v="Netherlands"/>
    <s v="United Nations High Commissioner for Refugees"/>
    <s v="UN Agencies"/>
    <s v="UNHCR"/>
    <s v="Middle East"/>
    <s v="Yemen"/>
    <s v="Complex Emergency"/>
    <s v="Cash"/>
    <n v="169145"/>
    <m/>
    <s v="Donor and Agency"/>
    <d v="2011-11-03T11:21:00"/>
    <d v="2011-05-31T15:38:00"/>
    <n v="2011"/>
    <s v="Yemen"/>
    <s v="Appeal projects, not including sub-set"/>
    <n v="34205705"/>
    <d v="2011-01-01T00:00:00"/>
    <d v="2011-12-31T00:00:00"/>
    <s v="OTHER"/>
    <s v="TIME CRITICAL"/>
    <s v="1-The project is designed to contribute in some limited way to gender equality"/>
  </r>
  <r>
    <x v="28"/>
    <s v="World Food Programme"/>
    <s v="Yemen 2011"/>
    <s v="Yemen Humanitarian Response Plan 2011"/>
    <s v="YEM-11/F/37881/R/561"/>
    <s v="Food Assistance to Conflict-Affected Persons in Northern Yemen"/>
    <n v="2011"/>
    <n v="2205562"/>
    <n v="0"/>
    <s v="Emergency Food and Nutritional Support to Conflict-affected Populations in Yemen (23407 (DMH0114616)"/>
    <n v="1559332"/>
    <s v="EUR"/>
    <d v="2011-11-11T00:00:00"/>
    <s v="FOOD AND AGRICULTURE"/>
    <s v="FOOD"/>
    <s v="Yemen"/>
    <s v="Paid contribution"/>
    <s v="Netherlands"/>
    <s v="Netherlands"/>
    <s v="World Food Programme"/>
    <s v="UN Agencies"/>
    <s v="WFP"/>
    <s v="Middle East"/>
    <s v="Yemen"/>
    <s v="Complex Emergency"/>
    <s v="Cash"/>
    <n v="175551"/>
    <m/>
    <s v="Donor and Agency"/>
    <d v="2012-06-13T15:47:00"/>
    <d v="2011-11-25T09:25:00"/>
    <n v="2011"/>
    <s v="Yemen"/>
    <s v="Appeal projects, not including sub-set"/>
    <n v="66460319"/>
    <d v="2011-01-01T00:00:00"/>
    <d v="2011-12-31T00:00:00"/>
    <s v="NORTH"/>
    <s v="LIFE SAVING"/>
    <s v="2a-The project is designed to contribute significantly to gender equality"/>
  </r>
  <r>
    <x v="28"/>
    <s v="World Food Programme"/>
    <s v="Yemen 2011"/>
    <s v="Yemen Humanitarian Response Plan 2011"/>
    <s v="YEM-11/F/37883/R/561"/>
    <s v="Targeted Emergency Nutrition Support to Vulnerable Groups in Yemen"/>
    <n v="2011"/>
    <n v="344438"/>
    <n v="0"/>
    <s v="Nutritional Assistance to Conflict Affected Persons in Yemen (23407 (DMH0114616)"/>
    <n v="243518"/>
    <s v="EUR"/>
    <d v="2011-11-11T00:00:00"/>
    <s v="NUTRITION"/>
    <s v="FOOD"/>
    <s v="Yemen"/>
    <s v="Paid contribution"/>
    <s v="Netherlands"/>
    <s v="Netherlands"/>
    <s v="World Food Programme"/>
    <s v="UN Agencies"/>
    <s v="WFP"/>
    <s v="Middle East"/>
    <s v="Yemen"/>
    <s v="Complex Emergency"/>
    <s v="Cash"/>
    <n v="176164"/>
    <m/>
    <s v="Donor and Agency"/>
    <d v="2012-06-13T15:45:00"/>
    <d v="2011-12-21T11:51:00"/>
    <n v="2011"/>
    <s v="Yemen"/>
    <s v="Appeal projects, not including sub-set"/>
    <n v="18012391"/>
    <d v="2011-01-01T00:00:00"/>
    <d v="2011-12-31T00:00:00"/>
    <s v="OTHER"/>
    <s v="LIFE SAVING"/>
    <s v="2a-The project is designed to contribute significantly to gender equality"/>
  </r>
  <r>
    <x v="29"/>
    <s v="Danish De-mining Group"/>
    <s v="Yemen 2011"/>
    <m/>
    <m/>
    <m/>
    <n v="2011"/>
    <n v="400887"/>
    <n v="0"/>
    <s v="YEM-11/0002/Conflict Management Education and Mine Risk Education in Yemen_x000d__x000a_"/>
    <n v="2350000"/>
    <s v="NOK"/>
    <d v="2011-12-31T00:00:00"/>
    <m/>
    <s v="MINE ACTION"/>
    <s v="Yemen"/>
    <s v="Paid contribution"/>
    <s v="Norway"/>
    <s v="Norway"/>
    <s v="Danish De-mining Group"/>
    <s v="NGOs"/>
    <s v="DDG"/>
    <s v="Middle East"/>
    <s v="Yemen"/>
    <s v="Complex Emergency"/>
    <s v="Cash"/>
    <n v="178305"/>
    <m/>
    <s v="Donor"/>
    <d v="2012-02-21T17:04:00"/>
    <d v="2012-02-21T17:04:00"/>
    <m/>
    <m/>
    <s v="Appeal projects, not including sub-set"/>
    <m/>
    <m/>
    <m/>
    <m/>
    <m/>
    <m/>
  </r>
  <r>
    <x v="31"/>
    <s v="Emergency Response Fund (OCHA)"/>
    <s v="Yemen 2011"/>
    <s v="Yemen Humanitarian Response Plan 2011"/>
    <s v="YEM-11/SNYS/38999/8487"/>
    <s v="Yemen Emergency Response Fund - ERF (target needs $5 million)"/>
    <n v="2011"/>
    <n v="-235970"/>
    <n v="0"/>
    <s v="Balancing entry for fund allocation 175224"/>
    <m/>
    <s v="USD"/>
    <d v="2011-10-19T00:00:00"/>
    <s v="CLUSTER NOT YET SPECIFIED"/>
    <s v="SECTOR NOT YET SPECIFIED"/>
    <s v="Yemen"/>
    <s v="Paid contribution"/>
    <s v="Oxfam/Community Aid Abroad/Intermon/Novib"/>
    <s v="Private (individuals &amp; organisations)"/>
    <s v="Emergency Response Fund (OCHA)"/>
    <s v="UN Agencies"/>
    <s v="ERF (OCHA)"/>
    <s v="Middle East"/>
    <s v="Yemen"/>
    <s v="Complex Emergency"/>
    <s v="Cash"/>
    <n v="176187"/>
    <m/>
    <s v="Donor"/>
    <d v="2011-11-15T08:56:00"/>
    <d v="2011-11-15T08:56:00"/>
    <n v="2011"/>
    <s v="Yemen"/>
    <s v="Appeal projects, not including sub-set"/>
    <n v="0"/>
    <d v="2011-01-01T00:00:00"/>
    <d v="2011-12-31T00:00:00"/>
    <s v="NOT SPECIFIED"/>
    <s v="NOT SPECIFIED"/>
    <s v="3-Not Specified"/>
  </r>
  <r>
    <x v="31"/>
    <s v="Emergency Response Fund (OCHA)"/>
    <s v="Yemen 2011"/>
    <s v="Yemen Humanitarian Response Plan 2011"/>
    <s v="YEM-11/SNYS/38999/8487"/>
    <s v="Yemen Emergency Response Fund - ERF (target needs $5 million)"/>
    <n v="2011"/>
    <n v="-211089"/>
    <n v="0"/>
    <s v="Balancing entry for fund allocation 175226"/>
    <m/>
    <s v="USD"/>
    <d v="2011-10-19T00:00:00"/>
    <s v="CLUSTER NOT YET SPECIFIED"/>
    <s v="SECTOR NOT YET SPECIFIED"/>
    <s v="Yemen"/>
    <s v="Paid contribution"/>
    <s v="Oxfam/Community Aid Abroad/Intermon/Novib"/>
    <s v="Private (individuals &amp; organisations)"/>
    <s v="Emergency Response Fund (OCHA)"/>
    <s v="UN Agencies"/>
    <s v="ERF (OCHA)"/>
    <s v="Middle East"/>
    <s v="Yemen"/>
    <s v="Complex Emergency"/>
    <s v="Cash"/>
    <n v="176188"/>
    <m/>
    <s v="Donor"/>
    <d v="2011-11-15T08:59:00"/>
    <d v="2011-11-15T08:59:00"/>
    <n v="2011"/>
    <s v="Yemen"/>
    <s v="Appeal projects, not including sub-set"/>
    <n v="0"/>
    <d v="2011-01-01T00:00:00"/>
    <d v="2011-12-31T00:00:00"/>
    <s v="NOT SPECIFIED"/>
    <s v="NOT SPECIFIED"/>
    <s v="3-Not Specified"/>
  </r>
  <r>
    <x v="32"/>
    <s v="United Nations High Commissioner for Refugees"/>
    <s v="Yemen 2011"/>
    <s v="Yemen Humanitarian Response Plan 2011"/>
    <s v="YEM-11/MS/38606/R/120"/>
    <s v="International Protection and Assistance to Refugees and asylum Seekers in Yemen "/>
    <n v="2011"/>
    <n v="28833"/>
    <n v="0"/>
    <s v="International Protection and Assistance to Refugees and asylum Seekers in Yemen "/>
    <s v=""/>
    <s v="USD"/>
    <d v="2011-07-27T00:00:00"/>
    <s v="MULTI-SECTOR (Refugee response)"/>
    <s v="MULTI-SECTOR"/>
    <s v="Yemen"/>
    <s v="Paid contribution"/>
    <s v="Private (individuals &amp; organisations)"/>
    <s v="Private (individuals &amp; organisations)"/>
    <s v="United Nations High Commissioner for Refugees"/>
    <s v="UN Agencies"/>
    <s v="UNHCR"/>
    <s v="Middle East"/>
    <s v="Yemen"/>
    <s v="Complex Emergency"/>
    <s v="Cash"/>
    <n v="171955"/>
    <m/>
    <s v="Agency"/>
    <d v="2011-08-23T12:07:00"/>
    <d v="2011-08-23T12:07:00"/>
    <n v="2011"/>
    <s v="Yemen"/>
    <s v="Appeal projects, not including sub-set"/>
    <n v="34205705"/>
    <d v="2011-01-01T00:00:00"/>
    <d v="2011-12-31T00:00:00"/>
    <s v="OTHER"/>
    <s v="TIME CRITICAL"/>
    <s v="1-The project is designed to contribute in some limited way to gender equality"/>
  </r>
  <r>
    <x v="32"/>
    <s v="United Nations High Commissioner for Refugees"/>
    <s v="Yemen 2011"/>
    <s v="Yemen Humanitarian Response Plan 2011"/>
    <s v="YEM-11/S-NF/38587/R/120"/>
    <s v="Provision of Shelter, NFIs and CCCM Activities to IDPs in Conflict Affected Areas"/>
    <n v="2011"/>
    <n v="115089"/>
    <n v="0"/>
    <s v="Provision of Shelter, NFIs and CCCM Activities to IDPs in Conflict Affected Areas"/>
    <s v=""/>
    <s v="USD"/>
    <d v="2011-10-28T00:00:00"/>
    <s v="SHELTER/NFI/CCCM"/>
    <s v="SHELTER AND NON-FOOD ITEMS"/>
    <s v="Yemen"/>
    <s v="Paid contribution"/>
    <s v="Private (individuals &amp; organisations)"/>
    <s v="Private (individuals &amp; organisations)"/>
    <s v="United Nations High Commissioner for Refugees"/>
    <s v="UN Agencies"/>
    <s v="UNHCR"/>
    <s v="Middle East"/>
    <s v="Yemen"/>
    <s v="Complex Emergency"/>
    <s v="Cash"/>
    <n v="174716"/>
    <m/>
    <s v="Agency"/>
    <d v="2011-11-03T11:32:00"/>
    <d v="2011-11-03T11:32:00"/>
    <n v="2011"/>
    <s v="Yemen"/>
    <s v="Appeal projects, not including sub-set"/>
    <n v="17428175"/>
    <d v="2011-01-01T00:00:00"/>
    <d v="2011-12-31T00:00:00"/>
    <s v="NORTH"/>
    <s v="LIFE SAVING"/>
    <s v="2a-The project is designed to contribute significantly to gender equality"/>
  </r>
  <r>
    <x v="35"/>
    <s v="Various Recipients (details not yet provided)"/>
    <s v="Yemen 2011"/>
    <m/>
    <m/>
    <m/>
    <n v="2011"/>
    <n v="1154965"/>
    <n v="0"/>
    <s v="Emergency assistance"/>
    <n v="4202917"/>
    <s v="QAR"/>
    <d v="2011-12-31T00:00:00"/>
    <m/>
    <s v="SECTOR NOT YET SPECIFIED"/>
    <s v="Yemen"/>
    <s v="Paid contribution"/>
    <s v="Qatar Charity"/>
    <s v="Private (individuals &amp; organisations)"/>
    <s v="Various Recipients (details not yet provided)"/>
    <s v="Other"/>
    <s v="Various Recipients"/>
    <s v="Middle East"/>
    <s v="Yemen"/>
    <s v="Complex Emergency"/>
    <s v="Cash"/>
    <n v="210773"/>
    <m/>
    <s v="Donor"/>
    <d v="2014-04-15T18:01:00"/>
    <d v="2014-04-15T18:01:00"/>
    <m/>
    <m/>
    <s v="Appeal projects, not including sub-set"/>
    <m/>
    <m/>
    <m/>
    <m/>
    <m/>
    <m/>
  </r>
  <r>
    <x v="38"/>
    <s v="Emergency Response Fund (OCHA)"/>
    <s v="Yemen 2011"/>
    <s v="Yemen Humanitarian Response Plan 2011"/>
    <s v="YEM-11/SNYS/38999/8487"/>
    <s v="Yemen Emergency Response Fund - ERF (target needs $5 million)"/>
    <n v="2011"/>
    <n v="-150000"/>
    <n v="0"/>
    <s v="Balancing entry for fund allocation 170164"/>
    <m/>
    <s v="USD"/>
    <d v="2011-06-01T00:00:00"/>
    <s v="CLUSTER NOT YET SPECIFIED"/>
    <s v="SECTOR NOT YET SPECIFIED"/>
    <s v="Yemen"/>
    <s v="Paid contribution"/>
    <s v="Relief International"/>
    <s v="Private (individuals &amp; organisations)"/>
    <s v="Emergency Response Fund (OCHA)"/>
    <s v="UN Agencies"/>
    <s v="ERF (OCHA)"/>
    <s v="Middle East"/>
    <s v="Yemen"/>
    <s v="Complex Emergency"/>
    <s v="Cash"/>
    <n v="176153"/>
    <m/>
    <s v="Donor"/>
    <d v="2011-06-22T14:07:00"/>
    <d v="2011-06-22T14:07:00"/>
    <n v="2011"/>
    <s v="Yemen"/>
    <s v="Appeal projects, not including sub-set"/>
    <n v="0"/>
    <d v="2011-01-01T00:00:00"/>
    <d v="2011-12-31T00:00:00"/>
    <s v="NOT SPECIFIED"/>
    <s v="NOT SPECIFIED"/>
    <s v="3-Not Specified"/>
  </r>
  <r>
    <x v="38"/>
    <s v="Emergency Response Fund (OCHA)"/>
    <s v="Yemen 2011"/>
    <s v="Yemen Humanitarian Response Plan 2011"/>
    <s v="YEM-11/SNYS/38999/8487"/>
    <s v="Yemen Emergency Response Fund - ERF (target needs $5 million)"/>
    <n v="2011"/>
    <n v="-105000"/>
    <n v="0"/>
    <s v="Balancing entry for fund allocation 170162"/>
    <m/>
    <s v="USD"/>
    <d v="2011-06-01T00:00:00"/>
    <s v="CLUSTER NOT YET SPECIFIED"/>
    <s v="SECTOR NOT YET SPECIFIED"/>
    <s v="Yemen"/>
    <s v="Paid contribution"/>
    <s v="Relief International"/>
    <s v="Private (individuals &amp; organisations)"/>
    <s v="Emergency Response Fund (OCHA)"/>
    <s v="UN Agencies"/>
    <s v="ERF (OCHA)"/>
    <s v="Middle East"/>
    <s v="Yemen"/>
    <s v="Complex Emergency"/>
    <s v="Cash"/>
    <n v="176189"/>
    <m/>
    <s v="Donor"/>
    <d v="2011-06-22T14:06:00"/>
    <d v="2011-06-22T14:06:00"/>
    <n v="2011"/>
    <s v="Yemen"/>
    <s v="Appeal projects, not including sub-set"/>
    <n v="0"/>
    <d v="2011-01-01T00:00:00"/>
    <d v="2011-12-31T00:00:00"/>
    <s v="NOT SPECIFIED"/>
    <s v="NOT SPECIFIED"/>
    <s v="3-Not Specified"/>
  </r>
  <r>
    <x v="88"/>
    <s v="World Food Programme"/>
    <s v="Yemen 2011"/>
    <s v="Yemen Humanitarian Response Plan 2011"/>
    <s v="YEM-11/F/37881/R/561"/>
    <s v="Food Assistance to Conflict-Affected Persons in Northern Yemen"/>
    <n v="2011"/>
    <n v="1000000"/>
    <n v="0"/>
    <s v="Food Assistance to Conflict-Affected Persons in Northern Yemen"/>
    <s v=""/>
    <s v="USD"/>
    <d v="2010-11-03T00:00:00"/>
    <s v="FOOD AND AGRICULTURE"/>
    <s v="FOOD"/>
    <s v="Yemen"/>
    <s v="Paid contribution"/>
    <s v="Russian Federation"/>
    <s v="Russian Federation"/>
    <s v="World Food Programme"/>
    <s v="UN Agencies"/>
    <s v="WFP"/>
    <s v="Middle East"/>
    <s v="Yemen"/>
    <s v="Complex Emergency"/>
    <s v="Cash"/>
    <n v="162443"/>
    <m/>
    <s v="Agency"/>
    <d v="2011-04-26T14:10:00"/>
    <d v="2010-11-10T10:15:00"/>
    <n v="2011"/>
    <s v="Yemen"/>
    <s v="Appeal projects, not including sub-set"/>
    <n v="66460319"/>
    <d v="2011-01-01T00:00:00"/>
    <d v="2011-12-31T00:00:00"/>
    <s v="NORTH"/>
    <s v="LIFE SAVING"/>
    <s v="2a-The project is designed to contribute significantly to gender equality"/>
  </r>
  <r>
    <x v="88"/>
    <s v="World Food Programme"/>
    <s v="Yemen 2011"/>
    <s v="Yemen Humanitarian Response Plan 2011"/>
    <s v="YEM-11/F/37886/R/561"/>
    <s v="Targeted Emergency Food Security Support for Severely Food Insecure Families "/>
    <n v="2011"/>
    <n v="1000000"/>
    <n v="0"/>
    <s v="Targeted Emergency Food Security Support for Severely Food Insecure Families "/>
    <s v=""/>
    <s v="USD"/>
    <d v="2011-03-22T00:00:00"/>
    <s v="FOOD AND AGRICULTURE"/>
    <s v="FOOD"/>
    <s v="Yemen"/>
    <s v="Paid contribution"/>
    <s v="Russian Federation"/>
    <s v="Russian Federation"/>
    <s v="World Food Programme"/>
    <s v="UN Agencies"/>
    <s v="WFP"/>
    <s v="Middle East"/>
    <s v="Yemen"/>
    <s v="Complex Emergency"/>
    <s v="Cash"/>
    <n v="166021"/>
    <m/>
    <s v="Agency"/>
    <d v="2011-03-24T16:58:00"/>
    <d v="2011-03-24T16:56:00"/>
    <n v="2011"/>
    <s v="Yemen"/>
    <s v="Appeal projects, not including sub-set"/>
    <n v="37123887"/>
    <d v="2011-05-01T00:00:00"/>
    <d v="2011-10-31T00:00:00"/>
    <s v="OTHER"/>
    <s v="LIFE SAVING"/>
    <s v="2a-The project is designed to contribute significantly to gender equality"/>
  </r>
  <r>
    <x v="40"/>
    <s v="World Food Programme"/>
    <s v="Yemen 2011"/>
    <s v="Yemen Humanitarian Response Plan 2011"/>
    <s v="YEM-11/F/37878/561"/>
    <s v="Protracted Relief and Recovery Assistance for Refugees in Yemen"/>
    <n v="2011"/>
    <n v="248180"/>
    <n v="0"/>
    <s v="Protracted Relief and Recovery Assistance for Refugees in Yemen "/>
    <s v=""/>
    <s v="USD"/>
    <d v="2011-08-31T00:00:00"/>
    <s v="MULTI-SECTOR (Refugee response)"/>
    <s v="FOOD"/>
    <s v="Yemen"/>
    <s v="Paid contribution"/>
    <s v="Saudi Arabia (Kingdom of)"/>
    <s v="Saudi Arabia"/>
    <s v="World Food Programme"/>
    <s v="UN Agencies"/>
    <s v="WFP"/>
    <s v="Middle East"/>
    <s v="Yemen"/>
    <s v="Complex Emergency"/>
    <s v="Cash"/>
    <n v="172110"/>
    <m/>
    <s v="Agency"/>
    <d v="2011-09-05T16:58:00"/>
    <d v="2011-09-05T16:58:00"/>
    <n v="2011"/>
    <s v="Yemen"/>
    <s v="Appeal projects, not including sub-set"/>
    <n v="3633957"/>
    <d v="2011-01-01T00:00:00"/>
    <d v="2011-12-31T00:00:00"/>
    <s v="SOUTH"/>
    <s v="LIFE SAVING"/>
    <s v="2a-The project is designed to contribute significantly to gender equality"/>
  </r>
  <r>
    <x v="40"/>
    <s v="World Food Programme"/>
    <s v="Yemen 2011"/>
    <s v="Yemen Humanitarian Response Plan 2011"/>
    <s v="YEM-11/F/37881/R/561"/>
    <s v="Food Assistance to Conflict-Affected Persons in Northern Yemen"/>
    <n v="2011"/>
    <n v="1001799"/>
    <n v="0"/>
    <s v="Food Assistance to Conflict-Affected Persons in Northern Yemen"/>
    <s v=""/>
    <s v="USD"/>
    <d v="2011-05-18T00:00:00"/>
    <s v="FOOD AND AGRICULTURE"/>
    <s v="FOOD"/>
    <s v="Yemen"/>
    <s v="Paid contribution"/>
    <s v="Saudi Arabia (Kingdom of)"/>
    <s v="Saudi Arabia"/>
    <s v="World Food Programme"/>
    <s v="UN Agencies"/>
    <s v="WFP"/>
    <s v="Middle East"/>
    <s v="Yemen"/>
    <s v="Complex Emergency"/>
    <s v="Cash"/>
    <n v="168781"/>
    <m/>
    <s v="Agency"/>
    <d v="2011-09-05T17:01:00"/>
    <d v="2011-05-24T12:18:00"/>
    <n v="2011"/>
    <s v="Yemen"/>
    <s v="Appeal projects, not including sub-set"/>
    <n v="66460319"/>
    <d v="2011-01-01T00:00:00"/>
    <d v="2011-12-31T00:00:00"/>
    <s v="NORTH"/>
    <s v="LIFE SAVING"/>
    <s v="2a-The project is designed to contribute significantly to gender equality"/>
  </r>
  <r>
    <x v="41"/>
    <s v="Emergency Response Fund (OCHA)"/>
    <s v="Yemen 2011"/>
    <s v="Yemen Humanitarian Response Plan 2011"/>
    <s v="YEM-11/SNYS/38999/8487"/>
    <s v="Yemen Emergency Response Fund - ERF (target needs $5 million)"/>
    <n v="2011"/>
    <n v="-224415"/>
    <n v="0"/>
    <s v="Balancing entry for fund allocation 175228"/>
    <m/>
    <s v="USD"/>
    <d v="2011-10-19T00:00:00"/>
    <s v="CLUSTER NOT YET SPECIFIED"/>
    <s v="SECTOR NOT YET SPECIFIED"/>
    <s v="Yemen"/>
    <s v="Paid contribution"/>
    <s v="Save the Children "/>
    <s v="Private (individuals &amp; organisations)"/>
    <s v="Emergency Response Fund (OCHA)"/>
    <s v="UN Agencies"/>
    <s v="ERF (OCHA)"/>
    <s v="Middle East"/>
    <s v="Yemen"/>
    <s v="Complex Emergency"/>
    <s v="Cash"/>
    <n v="176154"/>
    <m/>
    <s v="Donor"/>
    <d v="2011-11-15T09:03:00"/>
    <d v="2011-11-15T09:03:00"/>
    <n v="2011"/>
    <s v="Yemen"/>
    <s v="Appeal projects, not including sub-set"/>
    <n v="0"/>
    <d v="2011-01-01T00:00:00"/>
    <d v="2011-12-31T00:00:00"/>
    <s v="NOT SPECIFIED"/>
    <s v="NOT SPECIFIED"/>
    <s v="3-Not Specified"/>
  </r>
  <r>
    <x v="82"/>
    <s v="United Nations High Commissioner for Refugees"/>
    <s v="Yemen 2011"/>
    <s v="Yemen Humanitarian Response Plan 2011"/>
    <s v="YEM-11/S-NF/38587/R/120"/>
    <s v="Provision of Shelter, NFIs and CCCM Activities to IDPs in Conflict Affected Areas"/>
    <n v="2011"/>
    <n v="1371742"/>
    <n v="0"/>
    <s v="Provision of Shelter, NFIs and CCCM Activities to IDPs in Conflict Affected Areas "/>
    <n v="1000000"/>
    <s v="EUR"/>
    <d v="2011-09-16T00:00:00"/>
    <s v="SHELTER/NFI/CCCM"/>
    <s v="SHELTER AND NON-FOOD ITEMS"/>
    <s v="Yemen"/>
    <s v="Paid contribution"/>
    <s v="Spain"/>
    <s v="Spain"/>
    <s v="United Nations High Commissioner for Refugees"/>
    <s v="UN Agencies"/>
    <s v="UNHCR"/>
    <s v="Middle East"/>
    <s v="Yemen"/>
    <s v="Complex Emergency"/>
    <s v="Cash"/>
    <n v="173138"/>
    <m/>
    <s v="Donor and Agency"/>
    <d v="2011-11-03T11:12:00"/>
    <d v="2011-09-28T10:08:00"/>
    <n v="2011"/>
    <s v="Yemen"/>
    <s v="Appeal projects, not including sub-set"/>
    <n v="17428175"/>
    <d v="2011-01-01T00:00:00"/>
    <d v="2011-12-31T00:00:00"/>
    <s v="NORTH"/>
    <s v="LIFE SAVING"/>
    <s v="2a-The project is designed to contribute significantly to gender equality"/>
  </r>
  <r>
    <x v="82"/>
    <s v="World Food Programme"/>
    <s v="Yemen 2011"/>
    <s v="Yemen Humanitarian Response Plan 2011"/>
    <s v="YEM-11/CSS/37877/R/561"/>
    <s v="Air Passenger Service and Logistics Cluster Coordination in Support of the Humanitarian Response in Sa'ada"/>
    <n v="2011"/>
    <n v="686813"/>
    <n v="0"/>
    <s v="Air Passenger Service and Logistics Cluster Coordination in Support of the Humanitarian Response in Sa'ada "/>
    <n v="500000"/>
    <s v="EUR"/>
    <d v="2011-05-18T00:00:00"/>
    <s v="COORDINATION AND SUPPORT SERVICES"/>
    <s v="COORDINATION AND SUPPORT SERVICES"/>
    <s v="Yemen"/>
    <s v="Paid contribution"/>
    <s v="Spain"/>
    <s v="Spain"/>
    <s v="World Food Programme"/>
    <s v="UN Agencies"/>
    <s v="WFP"/>
    <s v="Middle East"/>
    <s v="Yemen"/>
    <s v="Complex Emergency"/>
    <s v="Cash"/>
    <n v="170116"/>
    <m/>
    <s v="Donor and Agency"/>
    <d v="2011-09-07T14:06:00"/>
    <d v="2011-06-21T16:24:00"/>
    <n v="2011"/>
    <s v="Yemen"/>
    <s v="Appeal projects, not including sub-set"/>
    <n v="998811"/>
    <d v="2011-01-01T00:00:00"/>
    <d v="2011-12-31T00:00:00"/>
    <s v="NORTH"/>
    <s v="SUPPORT SERVICES"/>
    <s v="0-No signs that gender issues were considered in project design"/>
  </r>
  <r>
    <x v="82"/>
    <s v="World Food Programme"/>
    <s v="Yemen 2011"/>
    <s v="Yemen Humanitarian Response Plan 2011"/>
    <s v="YEM-11/H/37882/R/561"/>
    <s v="Nutritional Assistance to Conflict-Affected Persons in Northern Yemen"/>
    <n v="2011"/>
    <n v="686813"/>
    <n v="0"/>
    <s v="Nutritional Assistance to Conflict-Affected Persons in Northern Yemen"/>
    <n v="500000"/>
    <s v="EUR"/>
    <d v="2011-05-18T00:00:00"/>
    <s v="NUTRITION"/>
    <s v="HEALTH"/>
    <s v="Yemen"/>
    <s v="Paid contribution"/>
    <s v="Spain"/>
    <s v="Spain"/>
    <s v="World Food Programme"/>
    <s v="UN Agencies"/>
    <s v="WFP"/>
    <s v="Middle East"/>
    <s v="Yemen"/>
    <s v="Complex Emergency"/>
    <s v="Cash"/>
    <n v="168783"/>
    <m/>
    <s v="Donor and Agency"/>
    <d v="2011-06-09T09:59:00"/>
    <d v="2011-05-24T12:22:00"/>
    <n v="2011"/>
    <s v="Yemen"/>
    <s v="Appeal projects, not including sub-set"/>
    <n v="8426191"/>
    <d v="2011-01-01T00:00:00"/>
    <d v="2011-12-31T00:00:00"/>
    <s v="NORTH"/>
    <s v="LIFE SAVING"/>
    <s v="2a-The project is designed to contribute significantly to gender equality"/>
  </r>
  <r>
    <x v="82"/>
    <s v="World Health Organization"/>
    <s v="Yemen 2011"/>
    <s v="Yemen Humanitarian Response Plan 2011"/>
    <s v="YEM-11/H/38128/R/122"/>
    <s v="Delivery of essential package of life saving health care services to affected communities in selected districts of Hajah, Amran, Jawaf, Aden, Lahaj, Abyan and Sada'a "/>
    <n v="2011"/>
    <n v="359307"/>
    <n v="0"/>
    <s v="To prevent excess mortality, morbidity and disability among the target population through strengthening health facilities' capacity to deliver life-saving health care"/>
    <n v="251158"/>
    <s v="EUR"/>
    <d v="2011-09-08T00:00:00"/>
    <s v="HEALTH"/>
    <s v="HEALTH"/>
    <s v="Yemen"/>
    <s v="Paid contribution"/>
    <s v="Spain"/>
    <s v="Spain"/>
    <s v="World Health Organization"/>
    <s v="UN Agencies"/>
    <s v="WHO"/>
    <s v="Middle East"/>
    <s v="Yemen"/>
    <s v="Complex Emergency"/>
    <s v="Cash"/>
    <n v="173139"/>
    <m/>
    <s v="Donor and Agency"/>
    <d v="2011-10-13T17:55:00"/>
    <d v="2011-09-28T10:10:00"/>
    <n v="2011"/>
    <s v="Yemen"/>
    <s v="Appeal projects, not including sub-set"/>
    <n v="5213000"/>
    <d v="2011-01-01T00:00:00"/>
    <d v="2011-12-31T00:00:00"/>
    <s v="OTHER"/>
    <s v="LIFE SAVING"/>
    <s v="2a-The project is designed to contribute significantly to gender equality"/>
  </r>
  <r>
    <x v="44"/>
    <s v="Emergency Response Fund (OCHA)"/>
    <s v="Yemen 2011"/>
    <s v="Yemen Humanitarian Response Plan 2011"/>
    <s v="YEM-11/SNYS/38999/8487"/>
    <s v="Yemen Emergency Response Fund - ERF (target needs $5 million)"/>
    <n v="2011"/>
    <n v="1440611"/>
    <n v="0"/>
    <s v="Emergency Response Fund (projected needs $5,000,000) [52030078]  {OCT 3716}"/>
    <n v="10000000"/>
    <s v="SEK"/>
    <d v="2011-12-21T00:00:00"/>
    <s v="CLUSTER NOT YET SPECIFIED"/>
    <s v="SECTOR NOT YET SPECIFIED"/>
    <s v="Yemen"/>
    <s v="Paid contribution"/>
    <s v="Sweden"/>
    <s v="Sweden"/>
    <s v="Emergency Response Fund (OCHA)"/>
    <s v="UN Agencies"/>
    <s v="ERF (OCHA)"/>
    <s v="Middle East"/>
    <s v="Yemen"/>
    <s v="Complex Emergency"/>
    <s v="Cash"/>
    <n v="176818"/>
    <m/>
    <s v="Donor and Agency"/>
    <d v="2012-11-13T15:41:00"/>
    <d v="2012-01-17T14:31:00"/>
    <n v="2011"/>
    <s v="Yemen"/>
    <s v="Appeal projects, not including sub-set"/>
    <n v="0"/>
    <d v="2011-01-01T00:00:00"/>
    <d v="2011-12-31T00:00:00"/>
    <s v="NOT SPECIFIED"/>
    <s v="NOT SPECIFIED"/>
    <s v="3-Not Specified"/>
  </r>
  <r>
    <x v="44"/>
    <s v="Emergency Response Fund (OCHA)"/>
    <s v="Yemen 2011"/>
    <s v="Yemen Humanitarian Response Plan 2011"/>
    <s v="YEM-11/SNYS/38999/8487"/>
    <s v="Yemen Emergency Response Fund - ERF (target needs $5 million)"/>
    <n v="2011"/>
    <n v="773754"/>
    <n v="0"/>
    <s v="Emergency Response Fund (projected needs $5,000,000) [2011-000437]  {OCT 3520}"/>
    <n v="5000000"/>
    <s v="SEK"/>
    <d v="2011-07-26T00:00:00"/>
    <s v="CLUSTER NOT YET SPECIFIED"/>
    <s v="SECTOR NOT YET SPECIFIED"/>
    <s v="Yemen"/>
    <s v="Paid contribution"/>
    <s v="Sweden"/>
    <s v="Sweden"/>
    <s v="Emergency Response Fund (OCHA)"/>
    <s v="UN Agencies"/>
    <s v="ERF (OCHA)"/>
    <s v="Middle East"/>
    <s v="Yemen"/>
    <s v="Complex Emergency"/>
    <s v="Cash"/>
    <n v="169126"/>
    <m/>
    <s v="Donor and Agency"/>
    <d v="2012-11-13T15:43:00"/>
    <d v="2011-05-30T11:51:00"/>
    <n v="2011"/>
    <s v="Yemen"/>
    <s v="Appeal projects, not including sub-set"/>
    <n v="0"/>
    <d v="2011-01-01T00:00:00"/>
    <d v="2011-12-31T00:00:00"/>
    <s v="NOT SPECIFIED"/>
    <s v="NOT SPECIFIED"/>
    <s v="3-Not Specified"/>
  </r>
  <r>
    <x v="44"/>
    <s v="International Committee of the Red Cross"/>
    <s v="Yemen 2011"/>
    <m/>
    <m/>
    <m/>
    <n v="2011"/>
    <n v="3606477"/>
    <n v="0"/>
    <s v="Cash ICRC Emergecny appeal through (through Swedish Red Cross , Sweden RC)"/>
    <n v="2481256"/>
    <s v="EUR"/>
    <d v="2011-09-06T00:00:00"/>
    <m/>
    <s v="SECTOR NOT YET SPECIFIED"/>
    <s v="Yemen"/>
    <s v="Commitment"/>
    <s v="Sweden"/>
    <s v="Sweden"/>
    <s v="International Committee of the Red Cross"/>
    <s v="Red Cross / Red Crescent"/>
    <s v="ICRC"/>
    <s v="Middle East"/>
    <s v="Yemen"/>
    <s v="Complex Emergency"/>
    <s v="Cash"/>
    <n v="172239"/>
    <m/>
    <s v="Donor"/>
    <d v="2011-09-07T17:29:00"/>
    <d v="2011-09-07T17:29:00"/>
    <m/>
    <m/>
    <s v="Appeal projects, not including sub-set"/>
    <m/>
    <m/>
    <m/>
    <m/>
    <m/>
    <m/>
  </r>
  <r>
    <x v="44"/>
    <s v="International Federation of Red Cross and Red Crescent Societies"/>
    <s v="Yemen 2011"/>
    <m/>
    <m/>
    <m/>
    <n v="2011"/>
    <n v="298686"/>
    <n v="0"/>
    <s v="To strengthen capacity among Red Cross and Red Crescent societies and to provide emergency humanitarian assistance in humanitarian crises through IFRC (through Swedish Red Cross , Sweden RC)"/>
    <n v="201613"/>
    <s v="EUR"/>
    <d v="2011-05-18T00:00:00"/>
    <m/>
    <s v="SECTOR NOT YET SPECIFIED"/>
    <s v="Yemen"/>
    <s v="Commitment"/>
    <s v="Sweden"/>
    <s v="Sweden"/>
    <s v="International Federation of Red Cross and Red Crescent Societies"/>
    <s v="Red Cross / Red Crescent"/>
    <s v="IFRC"/>
    <s v="Middle East"/>
    <s v="Yemen"/>
    <s v="Complex Emergency"/>
    <s v="Cash"/>
    <n v="171579"/>
    <m/>
    <s v="Donor"/>
    <d v="2011-08-03T15:34:00"/>
    <d v="2011-08-03T15:34:00"/>
    <m/>
    <m/>
    <s v="Appeal projects, not including sub-set"/>
    <m/>
    <m/>
    <m/>
    <m/>
    <m/>
    <m/>
  </r>
  <r>
    <x v="44"/>
    <s v="Save the Children "/>
    <s v="Yemen 2011"/>
    <m/>
    <m/>
    <m/>
    <n v="2011"/>
    <n v="286687"/>
    <n v="0"/>
    <s v="To increase vulnerable households' drought and conflict resilience through the increase and enhancement of their nutritional intake as well as protection of their agricultural livelihood assets"/>
    <n v="215015"/>
    <s v="EUR"/>
    <d v="2011-12-08T00:00:00"/>
    <m/>
    <s v="FOOD"/>
    <s v="Yemen"/>
    <s v="Commitment"/>
    <s v="Sweden"/>
    <s v="Sweden"/>
    <s v="Save the Children "/>
    <s v="NGOs"/>
    <s v="SC "/>
    <s v="Middle East"/>
    <s v="Yemen"/>
    <s v="Complex Emergency"/>
    <s v="Cash"/>
    <n v="176680"/>
    <m/>
    <s v="Donor"/>
    <d v="2012-01-11T12:23:00"/>
    <d v="2012-01-11T12:23:00"/>
    <m/>
    <m/>
    <s v="Appeal projects, not including sub-set"/>
    <m/>
    <m/>
    <m/>
    <m/>
    <m/>
    <m/>
  </r>
  <r>
    <x v="44"/>
    <s v="Save the Children "/>
    <s v="Yemen 2011"/>
    <m/>
    <m/>
    <m/>
    <n v="2011"/>
    <n v="723484"/>
    <n v="0"/>
    <s v="Additional support to Humanitarian Response Plan 2011. To ensure a safe and healthy living environment and to improve the living situation for vulnerable people, refugees, IDPs"/>
    <n v="5000000"/>
    <s v="SEK"/>
    <d v="2011-12-07T00:00:00"/>
    <m/>
    <s v="SECTOR NOT YET SPECIFIED"/>
    <s v="Yemen"/>
    <s v="Commitment"/>
    <s v="Sweden"/>
    <s v="Sweden"/>
    <s v="Save the Children "/>
    <s v="NGOs"/>
    <s v="SC "/>
    <s v="Middle East"/>
    <s v="Yemen"/>
    <s v="Complex Emergency"/>
    <s v="Cash"/>
    <n v="178073"/>
    <m/>
    <s v="Donor"/>
    <d v="2012-02-14T14:34:00"/>
    <d v="2012-02-14T14:31:00"/>
    <m/>
    <m/>
    <s v="Appeal projects, not including sub-set"/>
    <m/>
    <m/>
    <m/>
    <m/>
    <m/>
    <m/>
  </r>
  <r>
    <x v="44"/>
    <s v="Save the Children "/>
    <s v="Yemen 2011"/>
    <s v="Yemen Humanitarian Response Plan 2011"/>
    <s v="YEM-11/P-HR-RL/38381/6079"/>
    <s v="Community Based  Protection for Children and Young people and their parents/ guardians affected by the conflict in Haradh, Sa'ada and Amran are supported through Child Friendly Centres"/>
    <n v="2011"/>
    <n v="778574"/>
    <n v="0"/>
    <s v="Community Based Protection for Children and Young people and their parents/ guardians affected by the conflict in Haradh, Sa'ada and Amran are supported through Child Friendly Centres"/>
    <n v="5000000"/>
    <s v="SEK"/>
    <d v="2011-03-29T00:00:00"/>
    <s v="PROTECTION"/>
    <s v="PROTECTION/HUMAN RIGHTS/RULE OF LAW"/>
    <s v="Yemen"/>
    <s v="Commitment"/>
    <s v="Sweden"/>
    <s v="Sweden"/>
    <s v="Save the Children "/>
    <s v="NGOs"/>
    <s v="SC "/>
    <s v="Middle East"/>
    <s v="Yemen"/>
    <s v="Complex Emergency"/>
    <s v="Cash"/>
    <n v="172121"/>
    <m/>
    <s v="Donor"/>
    <d v="2011-09-05T18:07:00"/>
    <d v="2011-09-05T18:07:00"/>
    <n v="2011"/>
    <s v="Yemen"/>
    <s v="Appeal projects, not including sub-set"/>
    <n v="900000"/>
    <d v="2011-01-01T00:00:00"/>
    <d v="2011-12-31T00:00:00"/>
    <s v="NORTH"/>
    <s v="TIME CRITICAL"/>
    <s v="0-No signs that gender issues were considered in project design"/>
  </r>
  <r>
    <x v="44"/>
    <s v="Swedish Civil Contingencies Agency (MSB)"/>
    <s v="Yemen 2011"/>
    <m/>
    <m/>
    <m/>
    <n v="2011"/>
    <n v="99821"/>
    <n v="0"/>
    <s v="Extension of secondment of a Site Planner Officer"/>
    <n v="648838"/>
    <s v="SEK"/>
    <d v="2011-02-18T00:00:00"/>
    <m/>
    <s v="COORDINATION AND SUPPORT SERVICES"/>
    <s v="Yemen"/>
    <s v="Commitment"/>
    <s v="Sweden"/>
    <s v="Sweden"/>
    <s v="Swedish Civil Contingencies Agency (MSB)"/>
    <s v="Government"/>
    <s v="MSB"/>
    <s v="Middle East"/>
    <s v="Yemen"/>
    <s v="Complex Emergency"/>
    <s v="Cash"/>
    <n v="164929"/>
    <m/>
    <s v="Donor and Agency"/>
    <d v="2011-09-22T11:49:00"/>
    <d v="2011-03-03T15:37:00"/>
    <m/>
    <m/>
    <s v="Appeal projects, not including sub-set"/>
    <m/>
    <m/>
    <m/>
    <m/>
    <m/>
    <m/>
  </r>
  <r>
    <x v="44"/>
    <s v="Swedish Civil Contingencies Agency (MSB)"/>
    <s v="Yemen 2011"/>
    <m/>
    <m/>
    <m/>
    <n v="2011"/>
    <n v="87692"/>
    <n v="0"/>
    <s v="Extension of secondment of an Emergency Coordinator"/>
    <n v="570000"/>
    <s v="SEK"/>
    <d v="2011-01-18T00:00:00"/>
    <m/>
    <s v="COORDINATION AND SUPPORT SERVICES"/>
    <s v="Yemen"/>
    <s v="Commitment"/>
    <s v="Sweden"/>
    <s v="Sweden"/>
    <s v="Swedish Civil Contingencies Agency (MSB)"/>
    <s v="Government"/>
    <s v="MSB"/>
    <s v="Middle East"/>
    <s v="Yemen"/>
    <s v="Complex Emergency"/>
    <s v="Cash"/>
    <n v="164930"/>
    <m/>
    <s v="Donor and Agency"/>
    <d v="2011-09-22T11:44:00"/>
    <d v="2011-03-03T15:38:00"/>
    <m/>
    <m/>
    <s v="Appeal projects, not including sub-set"/>
    <m/>
    <m/>
    <m/>
    <m/>
    <m/>
    <m/>
  </r>
  <r>
    <x v="44"/>
    <s v="Swedish Civil Contingencies Agency (MSB)"/>
    <s v="Yemen 2011"/>
    <m/>
    <m/>
    <m/>
    <n v="2011"/>
    <n v="60100"/>
    <n v="0"/>
    <s v="Humanitarian Affairs Officer/Inter-cluster coordinator: Work with cluster leads to review needs assessment and programming in teach cluster to develop a strategy and action plan. Further develop humanitarian response and contingency plans for IDPs in the "/>
    <n v="41349"/>
    <s v="EUR"/>
    <d v="2011-09-13T00:00:00"/>
    <m/>
    <s v="COORDINATION AND SUPPORT SERVICES"/>
    <s v="Yemen"/>
    <s v="Commitment"/>
    <s v="Sweden"/>
    <s v="Sweden"/>
    <s v="Swedish Civil Contingencies Agency (MSB)"/>
    <s v="Government"/>
    <s v="MSB"/>
    <s v="Middle East"/>
    <s v="Yemen"/>
    <s v="Complex Emergency"/>
    <s v="Cash"/>
    <n v="173193"/>
    <m/>
    <s v="Donor"/>
    <d v="2011-09-29T15:42:00"/>
    <d v="2011-09-29T15:42:00"/>
    <m/>
    <m/>
    <s v="Appeal projects, not including sub-set"/>
    <m/>
    <m/>
    <m/>
    <m/>
    <m/>
    <m/>
  </r>
  <r>
    <x v="44"/>
    <s v="United Nations Children's Fund"/>
    <s v="Yemen 2011"/>
    <s v="Yemen Humanitarian Response Plan 2011"/>
    <s v="YEM-11/CSS/38312/R/124"/>
    <s v=" Child Protection Assessment, Monitoring and Coordination in Yemen "/>
    <n v="2011"/>
    <n v="305478"/>
    <n v="0"/>
    <s v="Child Protection Assessment and Coordination in Yemen "/>
    <s v=""/>
    <s v="USD"/>
    <d v="2011-04-14T00:00:00"/>
    <s v="PROTECTION"/>
    <s v="COORDINATION AND SUPPORT SERVICES"/>
    <s v="Yemen"/>
    <s v="Paid contribution"/>
    <s v="Sweden"/>
    <s v="Sweden"/>
    <s v="United Nations Children's Fund"/>
    <s v="UN Agencies"/>
    <s v="UNICEF"/>
    <s v="Middle East"/>
    <s v="Yemen"/>
    <s v="Complex Emergency"/>
    <s v="Cash"/>
    <n v="168304"/>
    <m/>
    <s v="Donor and Agency"/>
    <d v="2011-11-14T10:05:00"/>
    <d v="2011-05-19T11:27:00"/>
    <n v="2011"/>
    <s v="Yemen"/>
    <s v="Appeal projects, not including sub-set"/>
    <n v="412500"/>
    <d v="2011-01-01T00:00:00"/>
    <d v="2011-12-31T00:00:00"/>
    <s v="NORTH"/>
    <s v="SUPPORT SERVICES"/>
    <s v="2a-The project is designed to contribute significantly to gender equality"/>
  </r>
  <r>
    <x v="44"/>
    <s v="United Nations Children's Fund"/>
    <s v="Yemen 2011"/>
    <s v="Yemen Humanitarian Response Plan 2011"/>
    <s v="YEM-11/CSS/39116/R/124"/>
    <s v="WASH Cluster coordination "/>
    <n v="2011"/>
    <n v="192596"/>
    <n v="0"/>
    <s v="WASH Cluster coordination "/>
    <s v=""/>
    <s v="USD"/>
    <d v="2011-04-14T00:00:00"/>
    <s v="WATER, SANITATION AND HYGIENE"/>
    <s v="COORDINATION AND SUPPORT SERVICES"/>
    <s v="Yemen"/>
    <s v="Paid contribution"/>
    <s v="Sweden"/>
    <s v="Sweden"/>
    <s v="United Nations Children's Fund"/>
    <s v="UN Agencies"/>
    <s v="UNICEF"/>
    <s v="Middle East"/>
    <s v="Yemen"/>
    <s v="Complex Emergency"/>
    <s v="Cash"/>
    <n v="168307"/>
    <m/>
    <s v="Donor and Agency"/>
    <d v="2011-11-14T10:05:00"/>
    <d v="2011-05-19T11:29:00"/>
    <n v="2011"/>
    <s v="Yemen"/>
    <s v="Appeal projects, not including sub-set"/>
    <n v="237543"/>
    <d v="2011-01-01T00:00:00"/>
    <d v="2011-12-31T00:00:00"/>
    <s v="OTHER"/>
    <s v="SUPPORT SERVICES"/>
    <s v="2a-The project is designed to contribute significantly to gender equality"/>
  </r>
  <r>
    <x v="44"/>
    <s v="United Nations Children's Fund"/>
    <s v="Yemen 2011"/>
    <s v="Yemen Humanitarian Response Plan 2011"/>
    <s v="YEM-11/E/38267/124"/>
    <s v="Increase access to, and retention in, quality education for boys and girls of vulnerable groups including IDPs"/>
    <n v="2011"/>
    <n v="244881"/>
    <n v="0"/>
    <s v="Increase access to, and retention in, quality education for boys and girls of vulnerable groups including IDPs "/>
    <s v=""/>
    <s v="USD"/>
    <d v="2011-04-14T00:00:00"/>
    <s v="EDUCATION"/>
    <s v="EDUCATION"/>
    <s v="Yemen"/>
    <s v="Paid contribution"/>
    <s v="Sweden"/>
    <s v="Sweden"/>
    <s v="United Nations Children's Fund"/>
    <s v="UN Agencies"/>
    <s v="UNICEF"/>
    <s v="Middle East"/>
    <s v="Yemen"/>
    <s v="Complex Emergency"/>
    <s v="Cash"/>
    <n v="168302"/>
    <m/>
    <s v="Donor and Agency"/>
    <d v="2011-11-14T10:06:00"/>
    <d v="2011-05-19T11:25:00"/>
    <n v="2011"/>
    <s v="Yemen"/>
    <s v="Appeal projects, not including sub-set"/>
    <n v="989000"/>
    <d v="2011-01-01T00:00:00"/>
    <d v="2011-12-31T00:00:00"/>
    <s v="NORTH"/>
    <s v="TIME CRITICAL"/>
    <s v="2a-The project is designed to contribute significantly to gender equality"/>
  </r>
  <r>
    <x v="44"/>
    <s v="United Nations Children's Fund"/>
    <s v="Yemen 2011"/>
    <s v="Yemen Humanitarian Response Plan 2011"/>
    <s v="YEM-11/E/38269/R/124"/>
    <s v="Strengthening the capacity of the Ministry of Education in responding to education in emergencies"/>
    <n v="2011"/>
    <n v="150000"/>
    <n v="0"/>
    <s v="Strengthening the capacity of the Ministry of Education in responding to education in emergencies "/>
    <s v=""/>
    <s v="USD"/>
    <d v="2011-04-14T00:00:00"/>
    <s v="EDUCATION"/>
    <s v="EDUCATION"/>
    <s v="Yemen"/>
    <s v="Paid contribution"/>
    <s v="Sweden"/>
    <s v="Sweden"/>
    <s v="United Nations Children's Fund"/>
    <s v="UN Agencies"/>
    <s v="UNICEF"/>
    <s v="Middle East"/>
    <s v="Yemen"/>
    <s v="Complex Emergency"/>
    <s v="Cash"/>
    <n v="168303"/>
    <m/>
    <s v="Donor and Agency"/>
    <d v="2011-11-14T10:05:00"/>
    <d v="2011-05-19T11:26:00"/>
    <n v="2011"/>
    <s v="Yemen"/>
    <s v="Appeal projects, not including sub-set"/>
    <n v="294250"/>
    <d v="2011-01-01T00:00:00"/>
    <d v="2011-12-31T00:00:00"/>
    <s v="OTHER"/>
    <s v="SUPPORT SERVICES"/>
    <s v="2a-The project is designed to contribute significantly to gender equality"/>
  </r>
  <r>
    <x v="44"/>
    <s v="United Nations Children's Fund"/>
    <s v="Yemen 2011"/>
    <s v="Yemen Humanitarian Response Plan 2011"/>
    <s v="YEM-11/P-HR-RL/38270/R/124"/>
    <s v="Protection of vulnerable children in emergency, civil unrest and areas affected by violence in  Yemen, including Separated, detained, recruited, trafficked, or physically or sexually abused children"/>
    <n v="2011"/>
    <n v="320993"/>
    <n v="0"/>
    <s v="Casework with Children in North Yemen: Helping Separated, Detained, Recruited, Trafficked, or Physically or Sexually Abused Children "/>
    <s v=""/>
    <s v="USD"/>
    <d v="2011-04-14T00:00:00"/>
    <s v="PROTECTION"/>
    <s v="PROTECTION/HUMAN RIGHTS/RULE OF LAW"/>
    <s v="Yemen"/>
    <s v="Paid contribution"/>
    <s v="Sweden"/>
    <s v="Sweden"/>
    <s v="United Nations Children's Fund"/>
    <s v="UN Agencies"/>
    <s v="UNICEF"/>
    <s v="Middle East"/>
    <s v="Yemen"/>
    <s v="Complex Emergency"/>
    <s v="Cash"/>
    <n v="168305"/>
    <m/>
    <s v="Donor and Agency"/>
    <d v="2011-11-14T10:03:00"/>
    <d v="2011-05-19T11:27:00"/>
    <n v="2011"/>
    <s v="Yemen"/>
    <s v="Appeal projects, not including sub-set"/>
    <n v="1518750"/>
    <d v="2011-01-01T00:00:00"/>
    <d v="2011-12-31T00:00:00"/>
    <s v="OTHER"/>
    <s v="LIFE SAVING"/>
    <s v="2a-The project is designed to contribute significantly to gender equality"/>
  </r>
  <r>
    <x v="44"/>
    <s v="United Nations Children's Fund"/>
    <s v="Yemen 2011"/>
    <s v="Yemen Humanitarian Response Plan 2011"/>
    <s v="YEM-11/P-HR-RL/38299/R/124"/>
    <s v="Child Protection: Community-Based Psychosocial Support in North Yemen, Abyan, Aden &amp; Shabwa Governorates"/>
    <n v="2011"/>
    <n v="150556"/>
    <n v="0"/>
    <s v="Child Protection: Community-Based Psychosocial Support in North Yemen, Abyan, Aden &amp; Shabwa Governorates"/>
    <s v=""/>
    <s v="USD"/>
    <d v="2011-04-14T00:00:00"/>
    <s v="PROTECTION"/>
    <s v="PROTECTION/HUMAN RIGHTS/RULE OF LAW"/>
    <s v="Yemen"/>
    <s v="Paid contribution"/>
    <s v="Sweden"/>
    <s v="Sweden"/>
    <s v="United Nations Children's Fund"/>
    <s v="UN Agencies"/>
    <s v="UNICEF"/>
    <s v="Middle East"/>
    <s v="Yemen"/>
    <s v="Complex Emergency"/>
    <s v="Cash"/>
    <n v="170870"/>
    <m/>
    <s v="Agency"/>
    <d v="2011-11-14T10:04:00"/>
    <d v="2011-07-05T18:27:00"/>
    <n v="2011"/>
    <s v="Yemen"/>
    <s v="Appeal projects, not including sub-set"/>
    <n v="825000"/>
    <d v="2011-01-01T00:00:00"/>
    <d v="2011-12-31T00:00:00"/>
    <s v="OTHER"/>
    <s v="LIFE SAVING"/>
    <s v="2a-The project is designed to contribute significantly to gender equality"/>
  </r>
  <r>
    <x v="44"/>
    <s v="United Nations Children's Fund"/>
    <s v="Yemen 2011"/>
    <s v="Yemen Humanitarian Response Plan 2011"/>
    <s v="YEM-11/WS/39118/R/124"/>
    <s v="Provision of Emergency and adequate sanitation and hygiene to returnees and Internally Displaced People in Sa'dah, hajjah, and Amran"/>
    <n v="2011"/>
    <n v="213995"/>
    <n v="0"/>
    <s v="Provision of Emergency and adequate sanitation and hygiene to returnees and Internally Displaced People in Sa'dah, hajjah, and Amran "/>
    <s v=""/>
    <s v="USD"/>
    <d v="2011-04-14T00:00:00"/>
    <s v="WATER, SANITATION AND HYGIENE"/>
    <s v="WATER AND SANITATION"/>
    <s v="Yemen"/>
    <s v="Paid contribution"/>
    <s v="Sweden"/>
    <s v="Sweden"/>
    <s v="United Nations Children's Fund"/>
    <s v="UN Agencies"/>
    <s v="UNICEF"/>
    <s v="Middle East"/>
    <s v="Yemen"/>
    <s v="Complex Emergency"/>
    <s v="Cash"/>
    <n v="168308"/>
    <m/>
    <s v="Donor and Agency"/>
    <d v="2011-11-14T10:04:00"/>
    <d v="2011-05-19T11:29:00"/>
    <n v="2011"/>
    <s v="Yemen"/>
    <s v="Appeal projects, not including sub-set"/>
    <n v="1488441"/>
    <d v="2011-01-01T00:00:00"/>
    <d v="2011-12-31T00:00:00"/>
    <s v="NORTH"/>
    <s v="LIFE SAVING"/>
    <s v="0-No signs that gender issues were considered in project design"/>
  </r>
  <r>
    <x v="44"/>
    <s v="United Nations High Commissioner for Refugees"/>
    <s v="Yemen 2011"/>
    <s v="Yemen Humanitarian Response Plan 2011"/>
    <s v="YEM-11/SNYS/41460/R/120"/>
    <s v="Awaiting allocation to specific project/sector"/>
    <n v="2011"/>
    <n v="2170453"/>
    <n v="0"/>
    <s v="Awaiting allocation to specific project/sector "/>
    <n v="15000000"/>
    <s v="SEK"/>
    <d v="2011-12-07T00:00:00"/>
    <s v="CLUSTER NOT YET SPECIFIED"/>
    <s v="SECTOR NOT YET SPECIFIED"/>
    <s v="Yemen"/>
    <s v="Commitment"/>
    <s v="Sweden"/>
    <s v="Sweden"/>
    <s v="United Nations High Commissioner for Refugees"/>
    <s v="UN Agencies"/>
    <s v="UNHCR"/>
    <s v="Middle East"/>
    <s v="Yemen"/>
    <s v="Complex Emergency"/>
    <s v="Cash"/>
    <n v="178074"/>
    <m/>
    <s v="Donor"/>
    <d v="2012-02-14T14:34:00"/>
    <d v="2012-02-14T14:34:00"/>
    <n v="2011"/>
    <s v="Yemen"/>
    <s v="Appeal projects, not including sub-set"/>
    <n v="0"/>
    <d v="2011-03-18T00:00:00"/>
    <d v="2011-12-31T00:00:00"/>
    <s v="NOT SPECIFIED"/>
    <s v="NOT SPECIFIED"/>
    <s v="3-Not Specified"/>
  </r>
  <r>
    <x v="44"/>
    <s v="United Nations High Commissioner for Refugees"/>
    <s v="Yemen 2011"/>
    <s v="Yemen Humanitarian Response Plan 2011"/>
    <s v="YEM-11/SNYS/41460/R/120"/>
    <s v="Awaiting allocation to specific project/sector"/>
    <n v="2011"/>
    <n v="1574803"/>
    <n v="0"/>
    <s v="Awaiting allocation to specific project/sector "/>
    <n v="10000000"/>
    <s v="SEK"/>
    <d v="2011-03-29T00:00:00"/>
    <s v="CLUSTER NOT YET SPECIFIED"/>
    <s v="SECTOR NOT YET SPECIFIED"/>
    <s v="Yemen"/>
    <s v="Paid contribution"/>
    <s v="Sweden"/>
    <s v="Sweden"/>
    <s v="United Nations High Commissioner for Refugees"/>
    <s v="UN Agencies"/>
    <s v="UNHCR"/>
    <s v="Middle East"/>
    <s v="Yemen"/>
    <s v="Complex Emergency"/>
    <s v="Cash"/>
    <n v="172119"/>
    <m/>
    <s v="Donor and Agency"/>
    <d v="2011-11-03T11:13:00"/>
    <d v="2011-09-05T18:04:00"/>
    <n v="2011"/>
    <s v="Yemen"/>
    <s v="Appeal projects, not including sub-set"/>
    <n v="0"/>
    <d v="2011-03-18T00:00:00"/>
    <d v="2011-12-31T00:00:00"/>
    <s v="NOT SPECIFIED"/>
    <s v="NOT SPECIFIED"/>
    <s v="3-Not Specified"/>
  </r>
  <r>
    <x v="45"/>
    <s v="Danish Refugee Council"/>
    <s v="Yemen 2011"/>
    <m/>
    <m/>
    <m/>
    <n v="2011"/>
    <n v="320080"/>
    <n v="0"/>
    <s v="Contribution to the dev. of an effective response to mixed migrations (Horn of Africa + Yemen) Based on human rights principles (7F-07671.01)_x000d__x000a_"/>
    <n v="279430"/>
    <s v="CHF"/>
    <d v="2011-05-31T00:00:00"/>
    <m/>
    <s v="PROTECTION/HUMAN RIGHTS/RULE OF LAW"/>
    <s v="Yemen"/>
    <s v="Commitment"/>
    <s v="Switzerland"/>
    <s v="Switzerland"/>
    <s v="Danish Refugee Council"/>
    <s v="NGOs"/>
    <s v="DRC"/>
    <s v="Middle East"/>
    <s v="Yemen"/>
    <s v="Complex Emergency"/>
    <s v="Cash"/>
    <n v="169231"/>
    <m/>
    <s v="Donor"/>
    <d v="2011-06-03T15:50:00"/>
    <d v="2011-06-03T15:50:00"/>
    <m/>
    <m/>
    <s v="Appeal projects, not including sub-set"/>
    <m/>
    <m/>
    <m/>
    <m/>
    <m/>
    <m/>
  </r>
  <r>
    <x v="45"/>
    <s v="Emergency Response Fund (OCHA)"/>
    <s v="Yemen 2011"/>
    <s v="Yemen Humanitarian Response Plan 2011"/>
    <s v="YEM-11/SNYS/38999/8487"/>
    <s v="Yemen Emergency Response Fund - ERF (target needs $5 million)"/>
    <n v="2011"/>
    <n v="542888"/>
    <n v="0"/>
    <s v="Yemen Emergency Response Fund - ERF (target needs $5 million)  [OCT 3705] {91052525 / 7F-07382.01.01, DMS 2011-12-6/100}"/>
    <n v="500000"/>
    <s v="CHF"/>
    <d v="2011-12-28T00:00:00"/>
    <s v="CLUSTER NOT YET SPECIFIED"/>
    <s v="SECTOR NOT YET SPECIFIED"/>
    <s v="Yemen"/>
    <s v="Paid contribution"/>
    <s v="Switzerland"/>
    <s v="Switzerland"/>
    <s v="Emergency Response Fund (OCHA)"/>
    <s v="UN Agencies"/>
    <s v="ERF (OCHA)"/>
    <s v="Middle East"/>
    <s v="Yemen"/>
    <s v="Complex Emergency"/>
    <s v="Cash"/>
    <n v="176652"/>
    <m/>
    <s v="Donor and Agency"/>
    <d v="2012-11-13T15:44:00"/>
    <d v="2012-01-10T17:47:00"/>
    <n v="2011"/>
    <s v="Yemen"/>
    <s v="Appeal projects, not including sub-set"/>
    <n v="0"/>
    <d v="2011-01-01T00:00:00"/>
    <d v="2011-12-31T00:00:00"/>
    <s v="NOT SPECIFIED"/>
    <s v="NOT SPECIFIED"/>
    <s v="3-Not Specified"/>
  </r>
  <r>
    <x v="45"/>
    <s v="International Committee of the Red Cross"/>
    <s v="Yemen 2011"/>
    <m/>
    <m/>
    <m/>
    <n v="2011"/>
    <n v="1592357"/>
    <n v="0"/>
    <s v="IKRK contributions Yemen 2011, 1st installment (7F-02837.68)"/>
    <n v="1500000"/>
    <s v="CHF"/>
    <d v="2011-02-28T00:00:00"/>
    <m/>
    <s v="SECTOR NOT YET SPECIFIED"/>
    <s v="Yemen"/>
    <s v="Commitment"/>
    <s v="Switzerland"/>
    <s v="Switzerland"/>
    <s v="International Committee of the Red Cross"/>
    <s v="Red Cross / Red Crescent"/>
    <s v="ICRC"/>
    <s v="Middle East"/>
    <s v="Yemen"/>
    <s v="Complex Emergency"/>
    <s v="Cash"/>
    <n v="164809"/>
    <m/>
    <s v="Donor"/>
    <d v="2011-03-01T13:32:00"/>
    <d v="2011-03-01T13:32:00"/>
    <m/>
    <m/>
    <s v="Appeal projects, not including sub-set"/>
    <m/>
    <m/>
    <m/>
    <m/>
    <m/>
    <m/>
  </r>
  <r>
    <x v="45"/>
    <s v="International Committee of the Red Cross"/>
    <s v="Yemen 2011"/>
    <m/>
    <m/>
    <m/>
    <n v="2011"/>
    <n v="1200480"/>
    <n v="0"/>
    <s v="Contribution Yemen 2011 (2nd installment) (7F-02837.74)"/>
    <n v="1000000"/>
    <s v="CHF"/>
    <d v="2011-07-01T00:00:00"/>
    <m/>
    <s v="SECTOR NOT YET SPECIFIED"/>
    <s v="Yemen"/>
    <s v="Commitment"/>
    <s v="Switzerland"/>
    <s v="Switzerland"/>
    <s v="International Committee of the Red Cross"/>
    <s v="Red Cross / Red Crescent"/>
    <s v="ICRC"/>
    <s v="Middle East"/>
    <s v="Yemen"/>
    <s v="Complex Emergency"/>
    <s v="Cash"/>
    <n v="172811"/>
    <m/>
    <s v="Donor"/>
    <d v="2011-09-20T11:00:00"/>
    <d v="2011-09-20T11:00:00"/>
    <m/>
    <m/>
    <s v="Appeal projects, not including sub-set"/>
    <m/>
    <m/>
    <m/>
    <m/>
    <m/>
    <m/>
  </r>
  <r>
    <x v="45"/>
    <s v="Swiss Development Cooperation/Swiss Humanitarian Aid"/>
    <s v="Yemen 2011"/>
    <m/>
    <m/>
    <m/>
    <n v="2011"/>
    <n v="821933"/>
    <n v="0"/>
    <s v="Running costs Program Office Sana’a (7F-06836.02)"/>
    <n v="757000"/>
    <s v="CHF"/>
    <d v="2011-12-01T00:00:00"/>
    <m/>
    <s v="COORDINATION AND SUPPORT SERVICES"/>
    <s v="Yemen"/>
    <s v="Commitment"/>
    <s v="Switzerland"/>
    <s v="Switzerland"/>
    <s v="Swiss Development Cooperation/Swiss Humanitarian Aid"/>
    <s v="Government"/>
    <s v="SDC/SHA"/>
    <s v="Middle East"/>
    <s v="Yemen"/>
    <s v="Complex Emergency"/>
    <s v="Cash"/>
    <n v="176644"/>
    <m/>
    <s v="Donor"/>
    <d v="2012-01-10T17:09:00"/>
    <d v="2012-01-10T17:09:00"/>
    <m/>
    <m/>
    <s v="Appeal projects, not including sub-set"/>
    <m/>
    <m/>
    <m/>
    <m/>
    <m/>
    <m/>
  </r>
  <r>
    <x v="45"/>
    <s v="Swiss Development Cooperation/Swiss Humanitarian Aid"/>
    <s v="Yemen 2011"/>
    <m/>
    <m/>
    <m/>
    <n v="2011"/>
    <n v="527601"/>
    <n v="0"/>
    <s v="SDC Programme Office in Sana’a (7F-06836.01)"/>
    <n v="497000"/>
    <s v="CHF"/>
    <d v="2011-02-28T00:00:00"/>
    <m/>
    <s v="COORDINATION AND SUPPORT SERVICES"/>
    <s v="Yemen"/>
    <s v="Commitment"/>
    <s v="Switzerland"/>
    <s v="Switzerland"/>
    <s v="Swiss Development Cooperation/Swiss Humanitarian Aid"/>
    <s v="Government"/>
    <s v="SDC/SHA"/>
    <s v="Middle East"/>
    <s v="Yemen"/>
    <s v="Complex Emergency"/>
    <s v="Cash"/>
    <n v="164806"/>
    <m/>
    <s v="Donor"/>
    <d v="2011-03-01T13:27:00"/>
    <d v="2011-03-01T13:27:00"/>
    <m/>
    <m/>
    <s v="Appeal projects, not including sub-set"/>
    <m/>
    <m/>
    <m/>
    <m/>
    <m/>
    <m/>
  </r>
  <r>
    <x v="45"/>
    <s v="Swiss Development Cooperation/Swiss Humanitarian Aid"/>
    <s v="Yemen 2011"/>
    <m/>
    <m/>
    <m/>
    <n v="2011"/>
    <n v="229095"/>
    <n v="0"/>
    <s v="Small Actions Credit Line (7F-08016.01)"/>
    <n v="200000"/>
    <s v="CHF"/>
    <d v="2011-05-31T00:00:00"/>
    <m/>
    <s v="ECONOMIC RECOVERY AND INFRASTRUCTURE"/>
    <s v="Yemen"/>
    <s v="Commitment"/>
    <s v="Switzerland"/>
    <s v="Switzerland"/>
    <s v="Swiss Development Cooperation/Swiss Humanitarian Aid"/>
    <s v="Government"/>
    <s v="SDC/SHA"/>
    <s v="Middle East"/>
    <s v="Yemen"/>
    <s v="Complex Emergency"/>
    <s v="Cash"/>
    <n v="169229"/>
    <m/>
    <s v="Donor"/>
    <d v="2011-06-03T15:43:00"/>
    <d v="2011-06-03T15:43:00"/>
    <m/>
    <m/>
    <s v="Appeal projects, not including sub-set"/>
    <m/>
    <m/>
    <m/>
    <m/>
    <m/>
    <m/>
  </r>
  <r>
    <x v="45"/>
    <s v="United Nations High Commissioner for Refugees"/>
    <s v="Yemen 2011"/>
    <s v="Yemen Humanitarian Response Plan 2011"/>
    <s v="YEM-11/MS/38606/R/120"/>
    <s v="International Protection and Assistance to Refugees and asylum Seekers in Yemen "/>
    <n v="2011"/>
    <n v="719659"/>
    <n v="0"/>
    <s v="Protection, aid to IDP*s, refugees &amp; returnees"/>
    <s v=""/>
    <s v="USD"/>
    <d v="2011-03-31T00:00:00"/>
    <s v="MULTI-SECTOR (Refugee response)"/>
    <s v="MULTI-SECTOR"/>
    <s v="Yemen"/>
    <s v="Paid contribution"/>
    <s v="Switzerland"/>
    <s v="Switzerland"/>
    <s v="United Nations High Commissioner for Refugees"/>
    <s v="UN Agencies"/>
    <s v="UNHCR"/>
    <s v="Middle East"/>
    <s v="Yemen"/>
    <s v="Complex Emergency"/>
    <s v="Cash"/>
    <n v="167138"/>
    <m/>
    <s v="Agency"/>
    <d v="2011-08-23T12:06:00"/>
    <d v="2011-04-21T14:47:00"/>
    <n v="2011"/>
    <s v="Yemen"/>
    <s v="Appeal projects, not including sub-set"/>
    <n v="34205705"/>
    <d v="2011-01-01T00:00:00"/>
    <d v="2011-12-31T00:00:00"/>
    <s v="OTHER"/>
    <s v="TIME CRITICAL"/>
    <s v="1-The project is designed to contribute in some limited way to gender equality"/>
  </r>
  <r>
    <x v="45"/>
    <s v="United Nations High Commissioner for Refugees"/>
    <s v="Yemen 2011"/>
    <s v="Yemen Humanitarian Response Plan 2011"/>
    <s v="YEM-11/SNYS/41460/R/120"/>
    <s v="Awaiting allocation to specific project/sector"/>
    <n v="2011"/>
    <n v="290023"/>
    <n v="0"/>
    <s v="Assisting Displaced Refugees in Sana’a Urban Areas with Food and Shelter (7F-07383.01)"/>
    <n v="250000"/>
    <s v="CHF"/>
    <d v="2011-11-01T00:00:00"/>
    <s v="CLUSTER NOT YET SPECIFIED"/>
    <s v="SECTOR NOT YET SPECIFIED"/>
    <s v="Yemen"/>
    <s v="Commitment"/>
    <s v="Switzerland"/>
    <s v="Switzerland"/>
    <s v="United Nations High Commissioner for Refugees"/>
    <s v="UN Agencies"/>
    <s v="UNHCR"/>
    <s v="Middle East"/>
    <s v="Yemen"/>
    <s v="Complex Emergency"/>
    <s v="Cash"/>
    <n v="176478"/>
    <m/>
    <s v="Donor"/>
    <d v="2011-12-28T09:42:00"/>
    <d v="2011-12-28T09:42:00"/>
    <n v="2011"/>
    <s v="Yemen"/>
    <s v="Appeal projects, not including sub-set"/>
    <n v="0"/>
    <d v="2011-03-18T00:00:00"/>
    <d v="2011-12-31T00:00:00"/>
    <s v="NOT SPECIFIED"/>
    <s v="NOT SPECIFIED"/>
    <s v="3-Not Specified"/>
  </r>
  <r>
    <x v="45"/>
    <s v="World Food Programme"/>
    <s v="Yemen 2011"/>
    <s v="Yemen Humanitarian Response Plan 2011"/>
    <s v="YEM-11/F/37878/561"/>
    <s v="Protracted Relief and Recovery Assistance for Refugees in Yemen"/>
    <n v="2011"/>
    <n v="1016260"/>
    <n v="0"/>
    <s v="Food aid"/>
    <s v=""/>
    <s v="USD"/>
    <d v="2010-11-03T00:00:00"/>
    <s v="MULTI-SECTOR (Refugee response)"/>
    <s v="FOOD"/>
    <s v="Yemen"/>
    <s v="Paid contribution"/>
    <s v="Switzerland"/>
    <s v="Switzerland"/>
    <s v="World Food Programme"/>
    <s v="UN Agencies"/>
    <s v="WFP"/>
    <s v="Middle East"/>
    <s v="Yemen"/>
    <s v="Complex Emergency"/>
    <s v="Cash"/>
    <n v="162418"/>
    <m/>
    <s v="Agency"/>
    <d v="2011-01-05T16:41:00"/>
    <d v="2010-11-09T15:41:00"/>
    <n v="2011"/>
    <s v="Yemen"/>
    <s v="Appeal projects, not including sub-set"/>
    <n v="3633957"/>
    <d v="2011-01-01T00:00:00"/>
    <d v="2011-12-31T00:00:00"/>
    <s v="SOUTH"/>
    <s v="LIFE SAVING"/>
    <s v="2a-The project is designed to contribute significantly to gender equality"/>
  </r>
  <r>
    <x v="45"/>
    <s v="World Food Programme"/>
    <s v="Yemen 2011"/>
    <s v="Yemen Humanitarian Response Plan 2011"/>
    <s v="YEM-11/F/37881/R/561"/>
    <s v="Food Assistance to Conflict-Affected Persons in Northern Yemen"/>
    <n v="2011"/>
    <n v="186252"/>
    <n v="0"/>
    <s v="Food Assistance to Conflict-Affected Persons in Northern Yemen"/>
    <s v=""/>
    <s v="USD"/>
    <d v="2011-03-03T00:00:00"/>
    <s v="FOOD AND AGRICULTURE"/>
    <s v="FOOD"/>
    <s v="Yemen"/>
    <s v="Paid contribution"/>
    <s v="Switzerland"/>
    <s v="Switzerland"/>
    <s v="World Food Programme"/>
    <s v="UN Agencies"/>
    <s v="WFP"/>
    <s v="Middle East"/>
    <s v="Yemen"/>
    <s v="Complex Emergency"/>
    <s v="Cash"/>
    <n v="165840"/>
    <m/>
    <s v="Donor"/>
    <d v="2011-04-26T14:15:00"/>
    <d v="2011-03-22T17:33:00"/>
    <n v="2011"/>
    <s v="Yemen"/>
    <s v="Appeal projects, not including sub-set"/>
    <n v="66460319"/>
    <d v="2011-01-01T00:00:00"/>
    <d v="2011-12-31T00:00:00"/>
    <s v="NORTH"/>
    <s v="LIFE SAVING"/>
    <s v="2a-The project is designed to contribute significantly to gender equality"/>
  </r>
  <r>
    <x v="45"/>
    <s v="World Food Programme"/>
    <s v="Yemen 2011"/>
    <s v="Yemen Humanitarian Response Plan 2011"/>
    <s v="YEM-11/H/37882/R/561"/>
    <s v="Nutritional Assistance to Conflict-Affected Persons in Northern Yemen"/>
    <n v="2011"/>
    <n v="136329"/>
    <n v="0"/>
    <s v="Nutritional Assistance to Conflict-Affected Persons in Northern Yemen"/>
    <s v=""/>
    <s v="USD"/>
    <d v="2011-03-03T00:00:00"/>
    <s v="NUTRITION"/>
    <s v="HEALTH"/>
    <s v="Yemen"/>
    <s v="Paid contribution"/>
    <s v="Switzerland"/>
    <s v="Switzerland"/>
    <s v="World Food Programme"/>
    <s v="UN Agencies"/>
    <s v="WFP"/>
    <s v="Middle East"/>
    <s v="Yemen"/>
    <s v="Complex Emergency"/>
    <s v="Cash"/>
    <n v="167179"/>
    <m/>
    <s v="Donor"/>
    <d v="2011-04-26T14:16:00"/>
    <d v="2011-04-26T14:16:00"/>
    <n v="2011"/>
    <s v="Yemen"/>
    <s v="Appeal projects, not including sub-set"/>
    <n v="8426191"/>
    <d v="2011-01-01T00:00:00"/>
    <d v="2011-12-31T00:00:00"/>
    <s v="NORTH"/>
    <s v="LIFE SAVING"/>
    <s v="2a-The project is designed to contribute significantly to gender equality"/>
  </r>
  <r>
    <x v="89"/>
    <s v="United Nations Children's Fund"/>
    <s v="Yemen 2011"/>
    <s v="Yemen Humanitarian Response Plan 2011"/>
    <s v="YEM-11/E/38271/R/124"/>
    <s v="Continuing professional development of school principals and school teachers"/>
    <n v="2011"/>
    <n v="100000"/>
    <n v="0"/>
    <s v="Continuing professional development of school principals and school teachers "/>
    <s v=""/>
    <s v="USD"/>
    <d v="2011-04-21T00:00:00"/>
    <s v="EDUCATION"/>
    <s v="EDUCATION"/>
    <s v="Yemen"/>
    <s v="Paid contribution"/>
    <s v="UNICEF National Committee/Iceland"/>
    <s v="Private (individuals &amp; organisations)"/>
    <s v="United Nations Children's Fund"/>
    <s v="UN Agencies"/>
    <s v="UNICEF"/>
    <s v="Middle East"/>
    <s v="Yemen"/>
    <s v="Complex Emergency"/>
    <s v="Cash"/>
    <n v="168301"/>
    <m/>
    <s v="Donor and Agency"/>
    <d v="2011-05-19T11:16:00"/>
    <d v="2011-05-19T11:16:00"/>
    <n v="2011"/>
    <s v="Yemen"/>
    <s v="Appeal projects, not including sub-set"/>
    <n v="304950"/>
    <d v="2011-01-01T00:00:00"/>
    <d v="2011-12-31T00:00:00"/>
    <s v="NORTH"/>
    <s v="SUPPORT SERVICES"/>
    <s v="2a-The project is designed to contribute significantly to gender equality"/>
  </r>
  <r>
    <x v="90"/>
    <s v="United Nations Children's Fund"/>
    <s v="Yemen 2011"/>
    <s v="Yemen Humanitarian Response Plan 2011"/>
    <s v="YEM-11/SNYS/41809/R/124"/>
    <s v="Awaiting allocation to specific project/cluster"/>
    <n v="2011"/>
    <n v="429186"/>
    <n v="0"/>
    <s v="Humanitarian response_x000d__x000a_"/>
    <s v=""/>
    <s v="USD"/>
    <d v="2011-05-26T00:00:00"/>
    <s v="CLUSTER NOT YET SPECIFIED"/>
    <s v="SECTOR NOT YET SPECIFIED"/>
    <s v="Yemen"/>
    <s v="Paid contribution"/>
    <s v="UNICEF National Committee/Netherlands"/>
    <s v="Private (individuals &amp; organisations)"/>
    <s v="United Nations Children's Fund"/>
    <s v="UN Agencies"/>
    <s v="UNICEF"/>
    <s v="Middle East"/>
    <s v="Yemen"/>
    <s v="Complex Emergency"/>
    <s v="Cash"/>
    <n v="170065"/>
    <m/>
    <s v="Agency"/>
    <d v="2011-11-14T11:15:00"/>
    <d v="2011-06-20T17:19:00"/>
    <n v="2011"/>
    <s v="Yemen"/>
    <s v="Appeal projects, not including sub-set"/>
    <n v="0"/>
    <d v="2011-01-01T00:00:00"/>
    <d v="2011-12-31T00:00:00"/>
    <s v="NOT SPECIFIED"/>
    <s v="NOT SPECIFIED"/>
    <s v="3-Not Specified"/>
  </r>
  <r>
    <x v="72"/>
    <s v="Bilateral (affected government)"/>
    <s v="Yemen 2011"/>
    <m/>
    <m/>
    <m/>
    <n v="2011"/>
    <n v="40000000"/>
    <n v="0"/>
    <s v="in kind - Commodity aid - supply of 40,000 tons of Diesel_x000d__x000a_ (YEM-2011-001)"/>
    <n v="146920000"/>
    <s v="AED"/>
    <d v="2011-08-23T00:00:00"/>
    <m/>
    <s v="SHELTER AND NON-FOOD ITEMS"/>
    <s v="Yemen"/>
    <s v="Paid contribution"/>
    <s v="United Arab Emirates"/>
    <s v="United Arab Emirates"/>
    <s v="Bilateral (affected government)"/>
    <s v="Government"/>
    <s v="Bilateral (affected government)"/>
    <s v="Middle East"/>
    <s v="Yemen"/>
    <s v="Complex Emergency"/>
    <s v="InKind"/>
    <n v="178134"/>
    <m/>
    <s v="Donor"/>
    <d v="2012-02-15T16:55:00"/>
    <d v="2012-02-15T16:55:00"/>
    <m/>
    <m/>
    <s v="Appeal projects, not including sub-set"/>
    <m/>
    <m/>
    <m/>
    <m/>
    <m/>
    <m/>
  </r>
  <r>
    <x v="72"/>
    <s v="Various Recipients (details not yet provided)"/>
    <s v="Yemen 2011"/>
    <m/>
    <m/>
    <m/>
    <n v="2011"/>
    <n v="8780"/>
    <n v="0"/>
    <s v="Preparing Kitchens for Displaced (provided by Sharjah Charity Association) [YEM-2011-002]"/>
    <n v="32250"/>
    <s v="AED"/>
    <d v="2011-07-14T00:00:00"/>
    <m/>
    <s v="SHELTER AND NON-FOOD ITEMS"/>
    <s v="Yemen"/>
    <s v="Paid contribution"/>
    <s v="United Arab Emirates"/>
    <s v="United Arab Emirates"/>
    <s v="Various Recipients (details not yet provided)"/>
    <s v="Other"/>
    <s v="Various Recipients"/>
    <s v="Middle East"/>
    <s v="Yemen"/>
    <s v="Complex Emergency"/>
    <s v="Cash"/>
    <n v="187971"/>
    <m/>
    <s v="Donor"/>
    <d v="2012-10-05T11:49:00"/>
    <d v="2012-10-05T11:49:00"/>
    <m/>
    <m/>
    <s v="Appeal projects, not including sub-set"/>
    <m/>
    <m/>
    <m/>
    <m/>
    <m/>
    <m/>
  </r>
  <r>
    <x v="72"/>
    <s v="Various Recipients (details not yet provided)"/>
    <s v="Yemen 2011"/>
    <m/>
    <m/>
    <m/>
    <n v="2011"/>
    <n v="107966"/>
    <n v="0"/>
    <s v="Medical Treatment (provided by Sharjah Charity Association) [YEM-2011-003-006]"/>
    <n v="396560"/>
    <s v="AED"/>
    <d v="2011-07-16T00:00:00"/>
    <m/>
    <s v="HEALTH"/>
    <s v="Yemen"/>
    <s v="Paid contribution"/>
    <s v="United Arab Emirates"/>
    <s v="United Arab Emirates"/>
    <s v="Various Recipients (details not yet provided)"/>
    <s v="Other"/>
    <s v="Various Recipients"/>
    <s v="Middle East"/>
    <s v="Yemen"/>
    <s v="Complex Emergency"/>
    <s v="Cash"/>
    <n v="187972"/>
    <m/>
    <s v="Donor"/>
    <d v="2012-10-05T11:53:00"/>
    <d v="2012-10-05T11:51:00"/>
    <m/>
    <m/>
    <s v="Appeal projects, not including sub-set"/>
    <m/>
    <m/>
    <m/>
    <m/>
    <m/>
    <m/>
  </r>
  <r>
    <x v="72"/>
    <s v="Various Recipients (details not yet provided)"/>
    <s v="Yemen 2011"/>
    <m/>
    <m/>
    <m/>
    <n v="2011"/>
    <n v="121647"/>
    <n v="0"/>
    <s v="Relief (provided by Sharjah Charity Association) [YEM-2011-007]"/>
    <n v="446810"/>
    <s v="AED"/>
    <d v="2011-07-14T00:00:00"/>
    <m/>
    <s v="SECTOR NOT YET SPECIFIED"/>
    <s v="Yemen"/>
    <s v="Paid contribution"/>
    <s v="United Arab Emirates"/>
    <s v="United Arab Emirates"/>
    <s v="Various Recipients (details not yet provided)"/>
    <s v="Other"/>
    <s v="Various Recipients"/>
    <s v="Middle East"/>
    <s v="Yemen"/>
    <s v="Complex Emergency"/>
    <s v="Cash"/>
    <n v="187973"/>
    <m/>
    <s v="Donor"/>
    <d v="2012-10-05T11:53:00"/>
    <d v="2012-10-05T11:53:00"/>
    <m/>
    <m/>
    <s v="Appeal projects, not including sub-set"/>
    <m/>
    <m/>
    <m/>
    <m/>
    <m/>
    <m/>
  </r>
  <r>
    <x v="72"/>
    <s v="World Food Programme"/>
    <s v="Yemen 2011"/>
    <s v="Yemen Humanitarian Response Plan 2011"/>
    <s v="YEM-11/F/37886/R/561"/>
    <s v="Targeted Emergency Food Security Support for Severely Food Insecure Families "/>
    <n v="2011"/>
    <n v="5227927"/>
    <n v="0"/>
    <s v="Targeted Emergency Food Security Support for Severely Food Insecure Families "/>
    <s v=""/>
    <s v="USD"/>
    <d v="2011-03-22T00:00:00"/>
    <s v="FOOD AND AGRICULTURE"/>
    <s v="FOOD"/>
    <s v="Yemen"/>
    <s v="Paid contribution"/>
    <s v="United Arab Emirates"/>
    <s v="United Arab Emirates"/>
    <s v="World Food Programme"/>
    <s v="UN Agencies"/>
    <s v="WFP"/>
    <s v="Middle East"/>
    <s v="Yemen"/>
    <s v="Complex Emergency"/>
    <s v="Cash"/>
    <n v="166020"/>
    <m/>
    <s v="Agency"/>
    <d v="2011-03-24T16:58:00"/>
    <d v="2011-03-24T16:56:00"/>
    <n v="2011"/>
    <s v="Yemen"/>
    <s v="Appeal projects, not including sub-set"/>
    <n v="37123887"/>
    <d v="2011-05-01T00:00:00"/>
    <d v="2011-10-31T00:00:00"/>
    <s v="OTHER"/>
    <s v="LIFE SAVING"/>
    <s v="2a-The project is designed to contribute significantly to gender equality"/>
  </r>
  <r>
    <x v="72"/>
    <s v="World Food Programme"/>
    <s v="Yemen 2011"/>
    <s v="Yemen Humanitarian Response Plan 2011"/>
    <s v="YEM-11/F/37886/R/561"/>
    <s v="Targeted Emergency Food Security Support for Severely Food Insecure Families "/>
    <n v="2011"/>
    <n v="5200000"/>
    <n v="0"/>
    <s v="Targeted Emergency Food Security Support for Severely Food Insecure Families"/>
    <s v=""/>
    <s v="USD"/>
    <d v="2011-12-08T00:00:00"/>
    <s v="FOOD AND AGRICULTURE"/>
    <s v="FOOD"/>
    <s v="Yemen"/>
    <s v="Paid contribution"/>
    <s v="United Arab Emirates"/>
    <s v="United Arab Emirates"/>
    <s v="World Food Programme"/>
    <s v="UN Agencies"/>
    <s v="WFP"/>
    <s v="Middle East"/>
    <s v="Yemen"/>
    <s v="Complex Emergency"/>
    <s v="Cash"/>
    <n v="175812"/>
    <m/>
    <s v="Agency"/>
    <d v="2011-12-09T11:53:00"/>
    <d v="2011-12-09T11:53:00"/>
    <n v="2011"/>
    <s v="Yemen"/>
    <s v="Appeal projects, not including sub-set"/>
    <n v="37123887"/>
    <d v="2011-05-01T00:00:00"/>
    <d v="2011-10-31T00:00:00"/>
    <s v="OTHER"/>
    <s v="LIFE SAVING"/>
    <s v="2a-The project is designed to contribute significantly to gender equality"/>
  </r>
  <r>
    <x v="47"/>
    <s v="Emergency Response Fund (OCHA)"/>
    <s v="Yemen 2011"/>
    <s v="Yemen Humanitarian Response Plan 2011"/>
    <s v="YEM-11/SNYS/38999/8487"/>
    <s v="Yemen Emergency Response Fund - ERF (target needs $5 million)"/>
    <n v="2011"/>
    <n v="1480263"/>
    <n v="0"/>
    <s v="Emergency Response Fund (projected needs $5,000,000) [CT 3487] (OCT 3487, 1st tranche of GBP 900,000, OCT 3517 2nd tranche of GBP 600,000, in a total amount of GBP 1,500,000) (202472-106)"/>
    <n v="900000"/>
    <s v="GBP"/>
    <d v="2011-05-27T00:00:00"/>
    <s v="CLUSTER NOT YET SPECIFIED"/>
    <s v="SECTOR NOT YET SPECIFIED"/>
    <s v="Yemen"/>
    <s v="Paid contribution"/>
    <s v="United Kingdom "/>
    <s v="United Kingdom"/>
    <s v="Emergency Response Fund (OCHA)"/>
    <s v="UN Agencies"/>
    <s v="ERF (OCHA)"/>
    <s v="Middle East"/>
    <s v="Yemen"/>
    <s v="Complex Emergency"/>
    <s v="Cash"/>
    <n v="169249"/>
    <m/>
    <s v="Donor and Agency"/>
    <d v="2012-11-13T15:40:00"/>
    <d v="2011-06-03T16:22:00"/>
    <n v="2011"/>
    <s v="Yemen"/>
    <s v="Appeal projects, not including sub-set"/>
    <n v="0"/>
    <d v="2011-01-01T00:00:00"/>
    <d v="2011-12-31T00:00:00"/>
    <s v="NOT SPECIFIED"/>
    <s v="NOT SPECIFIED"/>
    <s v="3-Not Specified"/>
  </r>
  <r>
    <x v="47"/>
    <s v="Emergency Response Fund (OCHA)"/>
    <s v="Yemen 2011"/>
    <s v="Yemen Humanitarian Response Plan 2011"/>
    <s v="YEM-11/SNYS/38999/8487"/>
    <s v="Yemen Emergency Response Fund - ERF (target needs $5 million)"/>
    <n v="2011"/>
    <n v="986842"/>
    <n v="0"/>
    <s v="Emergency Response Fund (projected needs $5,000,000)  [CT 3517] - (OCT 3487, 1st tranche of GBP 900,000, OCT 3517 2nd tranche of GBP 600,000, in a total amount of GBP 1,500,000)"/>
    <n v="600000"/>
    <s v="GBP"/>
    <d v="2011-11-29T00:00:00"/>
    <s v="CLUSTER NOT YET SPECIFIED"/>
    <s v="SECTOR NOT YET SPECIFIED"/>
    <s v="Yemen"/>
    <s v="Paid contribution"/>
    <s v="United Kingdom "/>
    <s v="United Kingdom"/>
    <s v="Emergency Response Fund (OCHA)"/>
    <s v="UN Agencies"/>
    <s v="ERF (OCHA)"/>
    <s v="Middle East"/>
    <s v="Yemen"/>
    <s v="Complex Emergency"/>
    <s v="Cash"/>
    <n v="169250"/>
    <m/>
    <s v="Donor and Agency"/>
    <d v="2012-11-13T15:42:00"/>
    <d v="2011-06-03T16:27:00"/>
    <n v="2011"/>
    <s v="Yemen"/>
    <s v="Appeal projects, not including sub-set"/>
    <n v="0"/>
    <d v="2011-01-01T00:00:00"/>
    <d v="2011-12-31T00:00:00"/>
    <s v="NOT SPECIFIED"/>
    <s v="NOT SPECIFIED"/>
    <s v="3-Not Specified"/>
  </r>
  <r>
    <x v="47"/>
    <s v="International Committee of the Red Cross"/>
    <s v="Yemen 2011"/>
    <m/>
    <m/>
    <m/>
    <n v="2011"/>
    <n v="7401316"/>
    <n v="0"/>
    <s v="To assist civilians affected by conflict in Yemen (202558)"/>
    <n v="4500000"/>
    <s v="GBP"/>
    <d v="2011-06-09T00:00:00"/>
    <m/>
    <s v="SECTOR NOT YET SPECIFIED"/>
    <s v="Yemen"/>
    <s v="Commitment"/>
    <s v="United Kingdom "/>
    <s v="United Kingdom"/>
    <s v="International Committee of the Red Cross"/>
    <s v="Red Cross / Red Crescent"/>
    <s v="ICRC"/>
    <s v="Middle East"/>
    <s v="Yemen"/>
    <s v="Complex Emergency"/>
    <s v="Cash"/>
    <n v="169790"/>
    <m/>
    <s v="Donor"/>
    <d v="2011-09-09T08:49:00"/>
    <d v="2011-06-16T16:55:00"/>
    <m/>
    <m/>
    <s v="Appeal projects, not including sub-set"/>
    <m/>
    <m/>
    <m/>
    <m/>
    <m/>
    <m/>
  </r>
  <r>
    <x v="47"/>
    <s v="NGOs (details not yet provided)"/>
    <s v="Yemen 2011"/>
    <m/>
    <m/>
    <m/>
    <n v="2011"/>
    <n v="5529867"/>
    <n v="0"/>
    <s v="To utilize an integrated and consolidated consortium approach to contribute to the YHRP by: a) providing life-saving, time-critical and early recovery assistance to communities affected by the complex humanitarian crisis in the northern governorates of Ye"/>
    <n v="3362159"/>
    <s v="GBP"/>
    <d v="2011-06-30T00:00:00"/>
    <m/>
    <s v="SECTOR NOT YET SPECIFIED"/>
    <s v="Yemen"/>
    <s v="Commitment"/>
    <s v="United Kingdom "/>
    <s v="United Kingdom"/>
    <s v="NGOs (details not yet provided)"/>
    <s v="NGOs"/>
    <s v="NGOs"/>
    <s v="Middle East"/>
    <s v="Yemen"/>
    <s v="Complex Emergency"/>
    <s v="Cash"/>
    <n v="172124"/>
    <m/>
    <s v="Donor"/>
    <d v="2011-09-09T08:51:00"/>
    <d v="2011-09-05T18:12:00"/>
    <m/>
    <m/>
    <s v="Appeal projects, not including sub-set"/>
    <m/>
    <m/>
    <m/>
    <m/>
    <m/>
    <m/>
  </r>
  <r>
    <x v="47"/>
    <s v="United Nations Children's Fund"/>
    <s v="Yemen 2011"/>
    <s v="Yemen Humanitarian Response Plan 2011"/>
    <s v="YEM-11/E/38267/124"/>
    <s v="Increase access to, and retention in, quality education for boys and girls of vulnerable groups including IDPs"/>
    <n v="2011"/>
    <n v="1002629"/>
    <n v="0"/>
    <s v="Increase access to, and retention in, quality education for boys and girls of vulnerable groups including IDPs (202472-101)"/>
    <n v="619000"/>
    <s v="GBP"/>
    <d v="2011-05-26T00:00:00"/>
    <s v="EDUCATION"/>
    <s v="EDUCATION"/>
    <s v="Yemen"/>
    <s v="Paid contribution"/>
    <s v="United Kingdom "/>
    <s v="United Kingdom"/>
    <s v="United Nations Children's Fund"/>
    <s v="UN Agencies"/>
    <s v="UNICEF"/>
    <s v="Middle East"/>
    <s v="Yemen"/>
    <s v="Complex Emergency"/>
    <s v="Cash"/>
    <n v="169241"/>
    <m/>
    <s v="Donor and Agency"/>
    <d v="2011-11-14T09:49:00"/>
    <d v="2011-06-03T16:07:00"/>
    <n v="2011"/>
    <s v="Yemen"/>
    <s v="Appeal projects, not including sub-set"/>
    <n v="989000"/>
    <d v="2011-01-01T00:00:00"/>
    <d v="2011-12-31T00:00:00"/>
    <s v="NORTH"/>
    <s v="TIME CRITICAL"/>
    <s v="2a-The project is designed to contribute significantly to gender equality"/>
  </r>
  <r>
    <x v="47"/>
    <s v="United Nations Children's Fund"/>
    <s v="Yemen 2011"/>
    <s v="Yemen Humanitarian Response Plan 2011"/>
    <s v="YEM-11/H/37799/R/124"/>
    <s v="Management of Severe malnutrition among U5 boys and girls children and mothers in Yemen (special focus on the 4 northern governorates affected by Saada conflict)"/>
    <n v="2011"/>
    <n v="4934219"/>
    <n v="0"/>
    <s v="Management of Severe malnutrition among U5 boys and girls children and mothers in Yemen (special focus on the 4 northern governorates affected by Saada conflict) (202472-103)"/>
    <n v="3000000"/>
    <s v="GBP"/>
    <d v="2011-05-26T00:00:00"/>
    <s v="NUTRITION"/>
    <s v="HEALTH"/>
    <s v="Yemen"/>
    <s v="Paid contribution"/>
    <s v="United Kingdom "/>
    <s v="United Kingdom"/>
    <s v="United Nations Children's Fund"/>
    <s v="UN Agencies"/>
    <s v="UNICEF"/>
    <s v="Middle East"/>
    <s v="Yemen"/>
    <s v="Complex Emergency"/>
    <s v="Cash"/>
    <n v="169244"/>
    <m/>
    <s v="Donor and Agency"/>
    <d v="2012-04-13T16:02:00"/>
    <d v="2011-06-03T16:10:00"/>
    <n v="2011"/>
    <s v="Yemen"/>
    <s v="Appeal projects, not including sub-set"/>
    <n v="7201100"/>
    <d v="2011-01-01T00:00:00"/>
    <d v="2011-12-31T00:00:00"/>
    <s v="OTHER"/>
    <s v="LIFE SAVING"/>
    <s v="2a-The project is designed to contribute significantly to gender equality"/>
  </r>
  <r>
    <x v="47"/>
    <s v="United Nations Children's Fund"/>
    <s v="Yemen 2011"/>
    <s v="Yemen Humanitarian Response Plan 2011"/>
    <s v="YEM-11/H/39013/124"/>
    <s v="Support emergency health response for conflict affected population in Sa’ada governorate through available functioning health facilities and outreach mobile teams"/>
    <n v="2011"/>
    <n v="2193655"/>
    <n v="0"/>
    <s v="Support emergency health response for conflict affected population in Sa’ada governorate through available functioning health facilities and outreach mobile teams (202472-102)"/>
    <n v="1345000"/>
    <s v="GBP"/>
    <d v="2011-05-26T00:00:00"/>
    <s v="HEALTH"/>
    <s v="HEALTH"/>
    <s v="Yemen"/>
    <s v="Paid contribution"/>
    <s v="United Kingdom "/>
    <s v="United Kingdom"/>
    <s v="United Nations Children's Fund"/>
    <s v="UN Agencies"/>
    <s v="UNICEF"/>
    <s v="Middle East"/>
    <s v="Yemen"/>
    <s v="Complex Emergency"/>
    <s v="Cash"/>
    <n v="169242"/>
    <m/>
    <s v="Donor and Agency"/>
    <d v="2011-11-14T09:52:00"/>
    <d v="2011-06-03T16:09:00"/>
    <n v="2011"/>
    <s v="Yemen"/>
    <s v="Appeal projects, not including sub-set"/>
    <n v="2150540"/>
    <d v="2011-01-01T00:00:00"/>
    <d v="2011-12-31T00:00:00"/>
    <s v="OTHER"/>
    <s v="TIME CRITICAL"/>
    <s v="2a-The project is designed to contribute significantly to gender equality"/>
  </r>
  <r>
    <x v="47"/>
    <s v="United Nations Children's Fund"/>
    <s v="Yemen 2011"/>
    <s v="Yemen Humanitarian Response Plan 2011"/>
    <s v="YEM-11/P-HR-RL/38299/R/124"/>
    <s v="Child Protection: Community-Based Psychosocial Support in North Yemen, Abyan, Aden &amp; Shabwa Governorates"/>
    <n v="2011"/>
    <n v="848687"/>
    <n v="0"/>
    <s v="Child Protection: Community-Based Psychosocial Support in North Yemen &amp; Shabwa Governorate (202472-104)"/>
    <n v="516000"/>
    <s v="GBP"/>
    <d v="2011-04-14T00:00:00"/>
    <s v="PROTECTION"/>
    <s v="PROTECTION/HUMAN RIGHTS/RULE OF LAW"/>
    <s v="Yemen"/>
    <s v="Paid contribution"/>
    <s v="United Kingdom "/>
    <s v="United Kingdom"/>
    <s v="United Nations Children's Fund"/>
    <s v="UN Agencies"/>
    <s v="UNICEF"/>
    <s v="Middle East"/>
    <s v="Yemen"/>
    <s v="Complex Emergency"/>
    <s v="Cash"/>
    <n v="168306"/>
    <m/>
    <s v="Donor and Agency"/>
    <d v="2012-04-13T16:01:00"/>
    <d v="2011-05-19T11:28:00"/>
    <n v="2011"/>
    <s v="Yemen"/>
    <s v="Appeal projects, not including sub-set"/>
    <n v="825000"/>
    <d v="2011-01-01T00:00:00"/>
    <d v="2011-12-31T00:00:00"/>
    <s v="OTHER"/>
    <s v="LIFE SAVING"/>
    <s v="2a-The project is designed to contribute significantly to gender equality"/>
  </r>
  <r>
    <x v="47"/>
    <s v="United Nations Children's Fund"/>
    <s v="Yemen 2011"/>
    <s v="Yemen Humanitarian Response Plan 2011"/>
    <s v="YEM-11/WS/39120/R/124"/>
    <s v="Provision of water sanitation and hygiene to school children affected by the conflict in Sa’dah City "/>
    <n v="2011"/>
    <n v="847042"/>
    <n v="0"/>
    <s v="Provision of water sanitation and hygiene to school children affected by the conflict in Sa’dah City (202472-105)"/>
    <n v="515000"/>
    <s v="GBP"/>
    <d v="2011-05-26T00:00:00"/>
    <s v="WATER, SANITATION AND HYGIENE"/>
    <s v="WATER AND SANITATION"/>
    <s v="Yemen"/>
    <s v="Paid contribution"/>
    <s v="United Kingdom "/>
    <s v="United Kingdom"/>
    <s v="United Nations Children's Fund"/>
    <s v="UN Agencies"/>
    <s v="UNICEF"/>
    <s v="Middle East"/>
    <s v="Yemen"/>
    <s v="Complex Emergency"/>
    <s v="Cash"/>
    <n v="169247"/>
    <m/>
    <s v="Donor and Agency"/>
    <d v="2012-04-13T15:59:00"/>
    <d v="2011-06-03T16:14:00"/>
    <n v="2011"/>
    <s v="Yemen"/>
    <s v="Appeal projects, not including sub-set"/>
    <n v="820161"/>
    <d v="2011-01-01T00:00:00"/>
    <d v="2011-12-31T00:00:00"/>
    <s v="NORTH"/>
    <s v="TIME CRITICAL"/>
    <s v="1-The project is designed to contribute in some limited way to gender equality"/>
  </r>
  <r>
    <x v="47"/>
    <s v="World Food Programme"/>
    <s v="Yemen 2011"/>
    <s v="Yemen Humanitarian Response Plan 2011"/>
    <s v="YEM-11/F/37881/R/561"/>
    <s v="Food Assistance to Conflict-Affected Persons in Northern Yemen"/>
    <n v="2011"/>
    <n v="1965368"/>
    <n v="0"/>
    <s v="Food Assistance to Conflict-Affected Persons in Northern Yemen"/>
    <s v=""/>
    <s v="USD"/>
    <d v="2010-11-27T00:00:00"/>
    <s v="FOOD AND AGRICULTURE"/>
    <s v="FOOD"/>
    <s v="Yemen"/>
    <s v="Paid contribution"/>
    <s v="United Kingdom "/>
    <s v="United Kingdom"/>
    <s v="World Food Programme"/>
    <s v="UN Agencies"/>
    <s v="WFP"/>
    <s v="Middle East"/>
    <s v="Yemen"/>
    <s v="Complex Emergency"/>
    <s v="Cash"/>
    <n v="167183"/>
    <m/>
    <s v="Donor and Agency"/>
    <d v="2011-09-09T09:01:00"/>
    <d v="2011-04-26T14:35:00"/>
    <n v="2011"/>
    <s v="Yemen"/>
    <s v="Appeal projects, not including sub-set"/>
    <n v="66460319"/>
    <d v="2011-01-01T00:00:00"/>
    <d v="2011-12-31T00:00:00"/>
    <s v="NORTH"/>
    <s v="LIFE SAVING"/>
    <s v="2a-The project is designed to contribute significantly to gender equality"/>
  </r>
  <r>
    <x v="47"/>
    <s v="World Food Programme"/>
    <s v="Yemen 2011"/>
    <s v="Yemen Humanitarian Response Plan 2011"/>
    <s v="YEM-11/H/37882/R/561"/>
    <s v="Nutritional Assistance to Conflict-Affected Persons in Northern Yemen"/>
    <n v="2011"/>
    <n v="423167"/>
    <n v="0"/>
    <s v="Nutritional Assistance to Conflict-Affected Persons in Northern Yemen"/>
    <s v=""/>
    <s v="USD"/>
    <d v="2010-11-27T00:00:00"/>
    <s v="NUTRITION"/>
    <s v="HEALTH"/>
    <s v="Yemen"/>
    <s v="Paid contribution"/>
    <s v="United Kingdom "/>
    <s v="United Kingdom"/>
    <s v="World Food Programme"/>
    <s v="UN Agencies"/>
    <s v="WFP"/>
    <s v="Middle East"/>
    <s v="Yemen"/>
    <s v="Complex Emergency"/>
    <s v="Cash"/>
    <n v="167182"/>
    <m/>
    <s v="Donor and Agency"/>
    <d v="2011-09-09T09:02:00"/>
    <d v="2011-04-26T14:26:00"/>
    <n v="2011"/>
    <s v="Yemen"/>
    <s v="Appeal projects, not including sub-set"/>
    <n v="8426191"/>
    <d v="2011-01-01T00:00:00"/>
    <d v="2011-12-31T00:00:00"/>
    <s v="NORTH"/>
    <s v="LIFE SAVING"/>
    <s v="2a-The project is designed to contribute significantly to gender equality"/>
  </r>
  <r>
    <x v="48"/>
    <s v="Emergency Response Fund (OCHA)"/>
    <s v="Yemen 2011"/>
    <s v="Yemen Humanitarian Response Plan 2011"/>
    <s v="YEM-11/SNYS/38999/8487"/>
    <s v="Yemen Emergency Response Fund - ERF (target needs $5 million)"/>
    <n v="2011"/>
    <n v="-153600"/>
    <n v="0"/>
    <s v="Balancing entry for fund allocation 170166"/>
    <m/>
    <s v="USD"/>
    <d v="2011-06-01T00:00:00"/>
    <s v="CLUSTER NOT YET SPECIFIED"/>
    <s v="SECTOR NOT YET SPECIFIED"/>
    <s v="Yemen"/>
    <s v="Paid contribution"/>
    <s v="United Nations Children's Fund"/>
    <s v="Allocation of unearmarked funds by UN agencies"/>
    <s v="Emergency Response Fund (OCHA)"/>
    <s v="UN Agencies"/>
    <s v="ERF (OCHA)"/>
    <s v="Middle East"/>
    <s v="Yemen"/>
    <s v="Complex Emergency"/>
    <s v="Cash"/>
    <n v="175180"/>
    <m/>
    <s v="Donor and Agency"/>
    <d v="2011-06-22T14:08:00"/>
    <d v="2011-06-22T14:08:00"/>
    <n v="2011"/>
    <s v="Yemen"/>
    <s v="Appeal projects, not including sub-set"/>
    <n v="0"/>
    <d v="2011-01-01T00:00:00"/>
    <d v="2011-12-31T00:00:00"/>
    <s v="NOT SPECIFIED"/>
    <s v="NOT SPECIFIED"/>
    <s v="3-Not Specified"/>
  </r>
  <r>
    <x v="49"/>
    <s v="Emergency Response Fund (OCHA)"/>
    <s v="Yemen 2011"/>
    <s v="Yemen Humanitarian Response Plan 2011"/>
    <s v="YEM-11/SNYS/38999/8487"/>
    <s v="Yemen Emergency Response Fund - ERF (target needs $5 million)"/>
    <n v="2011"/>
    <n v="-225599"/>
    <n v="0"/>
    <s v="Balancing entry for fund allocation 177006"/>
    <m/>
    <s v="USD"/>
    <d v="2011-12-01T00:00:00"/>
    <s v="CLUSTER NOT YET SPECIFIED"/>
    <s v="SECTOR NOT YET SPECIFIED"/>
    <s v="Yemen"/>
    <s v="Paid contribution"/>
    <s v="United Nations Development Programme"/>
    <s v="Allocation of unearmarked funds by UN agencies"/>
    <s v="Emergency Response Fund (OCHA)"/>
    <s v="UN Agencies"/>
    <s v="ERF (OCHA)"/>
    <s v="Middle East"/>
    <s v="Yemen"/>
    <s v="Complex Emergency"/>
    <s v="Cash"/>
    <n v="181585"/>
    <m/>
    <s v="Donor"/>
    <d v="2012-01-23T14:07:00"/>
    <d v="2012-01-23T14:07:00"/>
    <n v="2011"/>
    <s v="Yemen"/>
    <s v="Appeal projects, not including sub-set"/>
    <n v="0"/>
    <d v="2011-01-01T00:00:00"/>
    <d v="2011-12-31T00:00:00"/>
    <s v="NOT SPECIFIED"/>
    <s v="NOT SPECIFIED"/>
    <s v="3-Not Specified"/>
  </r>
  <r>
    <x v="51"/>
    <s v="Adventist Development and Relief Agency "/>
    <s v="Yemen 2011"/>
    <m/>
    <m/>
    <m/>
    <n v="2011"/>
    <n v="890759"/>
    <n v="0"/>
    <s v="Economic Recovery and Market Systems, Logistics and Relief Commodities, WASH in Al Jawf Governorate  (USAID/OFDA)_x000d__x000a__x000d__x000a__x000d__x000a_"/>
    <s v=""/>
    <s v="USD"/>
    <d v="2011-04-28T00:00:00"/>
    <m/>
    <s v="SECTOR NOT YET SPECIFIED"/>
    <s v="Yemen"/>
    <s v="Commitment"/>
    <s v="United States of America"/>
    <s v="United States"/>
    <s v="Adventist Development and Relief Agency "/>
    <s v="NGOs"/>
    <s v="ADRA "/>
    <s v="Middle East"/>
    <s v="Yemen"/>
    <s v="Complex Emergency"/>
    <s v="Cash"/>
    <n v="167277"/>
    <m/>
    <s v="Donor"/>
    <d v="2011-08-26T11:04:00"/>
    <d v="2011-04-29T10:26:00"/>
    <m/>
    <m/>
    <s v="Appeal projects, not including sub-set"/>
    <m/>
    <m/>
    <m/>
    <m/>
    <m/>
    <m/>
  </r>
  <r>
    <x v="51"/>
    <s v="Adventist Development and Relief Agency "/>
    <s v="Yemen 2011"/>
    <m/>
    <m/>
    <m/>
    <n v="2011"/>
    <n v="311500"/>
    <n v="0"/>
    <s v="Economic Recovery and Market System for Refugees from the Horn of Africa in Sana’a Governorate  (USAID/PRM)_x000d__x000a__x000d__x000a__x000d__x000a_"/>
    <s v=""/>
    <s v="USD"/>
    <d v="2011-07-13T00:00:00"/>
    <m/>
    <s v="ECONOMIC RECOVERY AND INFRASTRUCTURE"/>
    <s v="Yemen"/>
    <s v="Commitment"/>
    <s v="United States of America"/>
    <s v="United States"/>
    <s v="Adventist Development and Relief Agency "/>
    <s v="NGOs"/>
    <s v="ADRA "/>
    <s v="Middle East"/>
    <s v="Yemen"/>
    <s v="Complex Emergency"/>
    <s v="Cash"/>
    <n v="172002"/>
    <m/>
    <s v="Donor"/>
    <d v="2011-08-26T11:37:00"/>
    <d v="2011-08-26T11:37:00"/>
    <m/>
    <m/>
    <s v="Appeal projects, not including sub-set"/>
    <m/>
    <m/>
    <m/>
    <m/>
    <m/>
    <m/>
  </r>
  <r>
    <x v="51"/>
    <s v="Adventist Development and Relief Agency "/>
    <s v="Yemen 2011"/>
    <m/>
    <m/>
    <m/>
    <n v="2011"/>
    <n v="1857966"/>
    <n v="0"/>
    <s v="Logistics and Relief Commodities, WASH in Sana'a, Aden, and Lahj Governorates (USAID/OFDA)_x000d__x000a__x000d__x000a__x000d__x000a_"/>
    <s v=""/>
    <s v="USD"/>
    <d v="2011-07-13T00:00:00"/>
    <m/>
    <s v="SECTOR NOT YET SPECIFIED"/>
    <s v="Yemen"/>
    <s v="Commitment"/>
    <s v="United States of America"/>
    <s v="United States"/>
    <s v="Adventist Development and Relief Agency "/>
    <s v="NGOs"/>
    <s v="ADRA "/>
    <s v="Middle East"/>
    <s v="Yemen"/>
    <s v="Complex Emergency"/>
    <s v="Cash"/>
    <n v="171999"/>
    <m/>
    <s v="Donor"/>
    <d v="2011-08-26T11:03:00"/>
    <d v="2011-08-26T11:03:00"/>
    <m/>
    <m/>
    <s v="Appeal projects, not including sub-set"/>
    <m/>
    <m/>
    <m/>
    <m/>
    <m/>
    <m/>
  </r>
  <r>
    <x v="51"/>
    <s v="Adventist Development and Relief Agency "/>
    <s v="Yemen 2011"/>
    <s v="Yemen Humanitarian Response Plan 2011"/>
    <s v="YEM-11/MS/38481/6579"/>
    <s v="Self-Reliance for Urban Refugees "/>
    <n v="2011"/>
    <n v="188500"/>
    <n v="0"/>
    <s v="Economic Recovery and Market System for Refugees from the Horn of Africa in Sana’a Governorate  (USAID/PRM)_x000d__x000a__x000d__x000a__x000d__x000a_"/>
    <s v=""/>
    <s v="USD"/>
    <d v="2011-07-13T00:00:00"/>
    <s v="MULTI-SECTOR (Refugee response)"/>
    <s v="MULTI-SECTOR"/>
    <s v="Yemen"/>
    <s v="Commitment"/>
    <s v="United States of America"/>
    <s v="United States"/>
    <s v="Adventist Development and Relief Agency "/>
    <s v="NGOs"/>
    <s v="ADRA "/>
    <s v="Middle East"/>
    <s v="Yemen"/>
    <s v="Complex Emergency"/>
    <s v="Cash"/>
    <n v="172001"/>
    <m/>
    <s v="Donor"/>
    <d v="2011-08-26T13:06:00"/>
    <d v="2011-08-26T11:36:00"/>
    <n v="2011"/>
    <s v="Yemen"/>
    <s v="Appeal projects, not including sub-set"/>
    <n v="188500"/>
    <d v="2011-01-01T00:00:00"/>
    <d v="2011-12-31T00:00:00"/>
    <s v="OTHER"/>
    <s v="TIME CRITICAL"/>
    <s v="2a-The project is designed to contribute significantly to gender equality"/>
  </r>
  <r>
    <x v="51"/>
    <s v="CARE International"/>
    <s v="Yemen 2011"/>
    <m/>
    <m/>
    <m/>
    <n v="2011"/>
    <n v="1225000"/>
    <n v="0"/>
    <s v="Agriculture and Food Security, WASH in Hajjah Governorate  (USAID/OFDA)_x000d__x000a__x000d__x000a_"/>
    <s v=""/>
    <s v="USD"/>
    <d v="2011-07-27T00:00:00"/>
    <m/>
    <s v="SECTOR NOT YET SPECIFIED"/>
    <s v="Yemen"/>
    <s v="Commitment"/>
    <s v="United States of America"/>
    <s v="United States"/>
    <s v="CARE International"/>
    <s v="NGOs"/>
    <s v="CARE"/>
    <s v="Middle East"/>
    <s v="Yemen"/>
    <s v="Complex Emergency"/>
    <s v="Cash"/>
    <n v="172003"/>
    <m/>
    <s v="Donor and Agency"/>
    <d v="2011-08-26T12:10:00"/>
    <d v="2011-08-26T12:10:00"/>
    <m/>
    <m/>
    <s v="Appeal projects, not including sub-set"/>
    <m/>
    <m/>
    <m/>
    <m/>
    <m/>
    <m/>
  </r>
  <r>
    <x v="51"/>
    <s v="Information Management and Mine Action Programs"/>
    <s v="Yemen 2011"/>
    <s v="Yemen Humanitarian Response Plan 2011"/>
    <s v="YEM-11/CSS/42657/R/13115"/>
    <s v="Inter-cluster GIS mapping and data management support"/>
    <n v="2011"/>
    <n v="395779"/>
    <n v="0"/>
    <s v="Humanitarian Coordination and Information Management (USAID/OFDA)"/>
    <s v=""/>
    <s v="USD"/>
    <d v="2011-09-26T00:00:00"/>
    <s v="COORDINATION AND SUPPORT SERVICES"/>
    <s v="COORDINATION AND SUPPORT SERVICES"/>
    <s v="Yemen"/>
    <s v="Commitment"/>
    <s v="United States of America"/>
    <s v="United States"/>
    <s v="Information Management and Mine Action Programs"/>
    <s v="NGOs"/>
    <s v="iMMAP"/>
    <s v="Middle East"/>
    <s v="Yemen"/>
    <s v="Complex Emergency"/>
    <s v="Cash"/>
    <n v="173136"/>
    <m/>
    <s v="Donor"/>
    <d v="2011-09-28T09:51:00"/>
    <d v="2011-09-28T09:51:00"/>
    <n v="2011"/>
    <s v="Yemen"/>
    <s v="Appeal projects, not including sub-set"/>
    <n v="395779"/>
    <d v="2011-07-01T00:00:00"/>
    <d v="2012-07-01T00:00:00"/>
    <s v="OTHER"/>
    <s v="SUPPORT SERVICES"/>
    <s v="0-No signs that gender issues were considered in project design"/>
  </r>
  <r>
    <x v="51"/>
    <s v="International Organization for Migration"/>
    <s v="Yemen 2011"/>
    <m/>
    <m/>
    <m/>
    <n v="2011"/>
    <n v="274887"/>
    <n v="0"/>
    <s v="Health in Sana'a, Aden, Amran, Marib, Al Jawf, Dhale’e and Abyan_x000d__x000a_Governorates (USAID/OTI) (not CAP related)_x000d__x000a__x000d__x000a__x000d__x000a_"/>
    <s v=""/>
    <s v="USD"/>
    <d v="2011-04-28T00:00:00"/>
    <m/>
    <s v="HEALTH"/>
    <s v="Yemen"/>
    <s v="Commitment"/>
    <s v="United States of America"/>
    <s v="United States"/>
    <s v="International Organization for Migration"/>
    <s v="UN Agencies"/>
    <s v="IOM"/>
    <s v="Middle East"/>
    <s v="Yemen"/>
    <s v="Complex Emergency"/>
    <s v="Cash"/>
    <n v="167278"/>
    <m/>
    <s v="Donor"/>
    <d v="2011-11-25T17:39:00"/>
    <d v="2011-04-29T10:29:00"/>
    <m/>
    <m/>
    <s v="Appeal projects, not including sub-set"/>
    <m/>
    <m/>
    <m/>
    <m/>
    <m/>
    <m/>
  </r>
  <r>
    <x v="51"/>
    <s v="International Organization for Migration"/>
    <s v="Yemen 2011"/>
    <s v="Yemen Humanitarian Response Plan 2011"/>
    <s v="YEM-11/H/39204/R/298"/>
    <s v="Provision of Essential Medical Supplies for Improved Health Services in Northern Al-Jawf (Bart Al-Inan, Kharab Al-Marashi, Rajuzah, Khabb wa ash Sha’f, Al-Zahir and Al-Humaydat Districts) "/>
    <n v="2011"/>
    <n v="759700"/>
    <n v="0"/>
    <s v="Provision of Essential Medical Supplies for Improved Health Services in Northern Al-Jawf (Bart Al-Inan, Kharab Al-Marashi, Rajuzah, Khabb wa ash Sha’f, Al-Zahir and Al-Humaydat Districts) (USAID/OFDA)"/>
    <s v=""/>
    <s v="USD"/>
    <d v="2011-06-29T00:00:00"/>
    <s v="HEALTH"/>
    <s v="HEALTH"/>
    <s v="Yemen"/>
    <s v="Commitment"/>
    <s v="United States of America"/>
    <s v="United States"/>
    <s v="International Organization for Migration"/>
    <s v="UN Agencies"/>
    <s v="IOM"/>
    <s v="Middle East"/>
    <s v="Yemen"/>
    <s v="Complex Emergency"/>
    <s v="Cash"/>
    <n v="170621"/>
    <m/>
    <s v="Donor"/>
    <d v="2011-06-30T09:02:00"/>
    <d v="2011-06-30T09:00:00"/>
    <n v="2011"/>
    <s v="Yemen"/>
    <s v="Appeal projects, not including sub-set"/>
    <n v="759700"/>
    <d v="2011-01-01T00:00:00"/>
    <d v="2011-12-31T00:00:00"/>
    <s v="NORTH"/>
    <s v="SUPPORT SERVICES"/>
    <s v="2a-The project is designed to contribute significantly to gender equality"/>
  </r>
  <r>
    <x v="51"/>
    <s v="International Organization for Migration"/>
    <s v="Yemen 2011"/>
    <s v="Yemen Humanitarian Response Plan 2011"/>
    <s v="YEM-11/WS/39199/R/298"/>
    <s v="Life-saving Assistance &amp; Essential WASH Infrastructure Rehabilitation for IDPs and Conflict-Affected Communities in Al-Jawf"/>
    <n v="2011"/>
    <n v="740300"/>
    <n v="0"/>
    <s v="Life-saving Assistance &amp; Essential WASH Infrastructure Rehabilitation for IDPs and Conflict-Affected Communities in Al-Jawf (USAID/OFDA)"/>
    <s v=""/>
    <s v="USD"/>
    <d v="2011-06-29T00:00:00"/>
    <s v="WATER, SANITATION AND HYGIENE"/>
    <s v="WATER AND SANITATION"/>
    <s v="Yemen"/>
    <s v="Commitment"/>
    <s v="United States of America"/>
    <s v="United States"/>
    <s v="International Organization for Migration"/>
    <s v="UN Agencies"/>
    <s v="IOM"/>
    <s v="Middle East"/>
    <s v="Yemen"/>
    <s v="Complex Emergency"/>
    <s v="Cash"/>
    <n v="170622"/>
    <m/>
    <s v="Donor"/>
    <d v="2011-06-30T09:01:00"/>
    <d v="2011-06-30T09:01:00"/>
    <n v="2011"/>
    <s v="Yemen"/>
    <s v="Appeal projects, not including sub-set"/>
    <n v="2331523"/>
    <d v="2011-01-01T00:00:00"/>
    <d v="2011-12-31T00:00:00"/>
    <s v="NORTH"/>
    <s v="LIFE SAVING"/>
    <s v="2a-The project is designed to contribute significantly to gender equality"/>
  </r>
  <r>
    <x v="51"/>
    <s v="Office for the Coordination of Humanitarian Affairs"/>
    <s v="Yemen 2011"/>
    <s v="Yemen Humanitarian Response Plan 2011"/>
    <s v="YEM-11/CSS/38437/R/119"/>
    <s v="Humanitarian Coordination and Advocacy in Yemen"/>
    <n v="2011"/>
    <n v="500000"/>
    <n v="0"/>
    <s v="Humanitarian Coordination and Advocacy in Yemen ( USAID/OFDA) (OCT 3242)"/>
    <s v=""/>
    <s v="USD"/>
    <d v="2011-03-17T00:00:00"/>
    <s v="COORDINATION AND SUPPORT SERVICES"/>
    <s v="COORDINATION AND SUPPORT SERVICES"/>
    <s v="Yemen"/>
    <s v="Paid contribution"/>
    <s v="United States of America"/>
    <s v="United States"/>
    <s v="Office for the Coordination of Humanitarian Affairs"/>
    <s v="UN Agencies"/>
    <s v="OCHA"/>
    <s v="Middle East"/>
    <s v="Yemen"/>
    <s v="Complex Emergency"/>
    <s v="Cash"/>
    <n v="165669"/>
    <m/>
    <s v="Donor and Agency"/>
    <d v="2011-08-26T11:20:00"/>
    <d v="2011-03-18T11:42:00"/>
    <n v="2011"/>
    <s v="Yemen"/>
    <s v="Appeal projects, not including sub-set"/>
    <n v="2939538"/>
    <d v="2011-01-01T00:00:00"/>
    <d v="2011-12-31T00:00:00"/>
    <s v="OTHER"/>
    <s v="SUPPORT SERVICES"/>
    <s v="2a-The project is designed to contribute significantly to gender equality"/>
  </r>
  <r>
    <x v="51"/>
    <s v="Relief International"/>
    <s v="Yemen 2011"/>
    <m/>
    <m/>
    <m/>
    <n v="2011"/>
    <n v="3661475"/>
    <n v="0"/>
    <s v="Emergency Food Assistance (USAID/FFP)"/>
    <s v=""/>
    <s v="USD"/>
    <d v="2011-11-03T00:00:00"/>
    <m/>
    <s v="FOOD"/>
    <s v="Yemen"/>
    <s v="Commitment"/>
    <s v="United States of America"/>
    <s v="United States"/>
    <s v="Relief International"/>
    <s v="NGOs"/>
    <s v="RI"/>
    <s v="Middle East"/>
    <s v="Yemen"/>
    <s v="Complex Emergency"/>
    <s v="Cash"/>
    <n v="174758"/>
    <m/>
    <s v="Donor"/>
    <d v="2011-11-04T10:40:00"/>
    <d v="2011-11-04T10:40:00"/>
    <m/>
    <m/>
    <s v="Appeal projects, not including sub-set"/>
    <m/>
    <m/>
    <m/>
    <m/>
    <m/>
    <m/>
  </r>
  <r>
    <x v="51"/>
    <s v="Relief International"/>
    <s v="Yemen 2011"/>
    <s v="Yemen Humanitarian Response Plan 2011"/>
    <s v="YEM-11/S-NF/38713/6971"/>
    <s v=" Shelter Assistance to IDPs outside the camps in Amran and Hajjah Gov’s "/>
    <n v="2011"/>
    <n v="521133"/>
    <n v="0"/>
    <s v="Economic Recovery and Market Systems, Logistics and Relief Commodities, WASH in Hajjah, Sa'ada, Aden, and Abyan Governorates  (STATE/OFDA)"/>
    <s v=""/>
    <s v="USD"/>
    <d v="2011-08-10T00:00:00"/>
    <s v="SHELTER/NFI/CCCM"/>
    <s v="SHELTER AND NON-FOOD ITEMS"/>
    <s v="Yemen"/>
    <s v="Commitment"/>
    <s v="United States of America"/>
    <s v="United States"/>
    <s v="Relief International"/>
    <s v="NGOs"/>
    <s v="RI"/>
    <s v="Middle East"/>
    <s v="Yemen"/>
    <s v="Complex Emergency"/>
    <s v="Cash"/>
    <n v="172005"/>
    <m/>
    <s v="Donor and Agency"/>
    <d v="2011-08-26T12:43:00"/>
    <d v="2011-08-26T12:43:00"/>
    <n v="2011"/>
    <s v="Yemen"/>
    <s v="Appeal projects, not including sub-set"/>
    <n v="542918"/>
    <d v="2011-01-01T00:00:00"/>
    <d v="2011-12-31T00:00:00"/>
    <s v="NORTH"/>
    <s v="LIFE SAVING"/>
    <s v="0-No signs that gender issues were considered in project design"/>
  </r>
  <r>
    <x v="51"/>
    <s v="Save the Children "/>
    <s v="Yemen 2011"/>
    <m/>
    <m/>
    <m/>
    <n v="2011"/>
    <n v="397290"/>
    <n v="0"/>
    <s v="Logistics and Relief Commodities in den and Amran Governorates (USAID/OTI)_x000d__x000a_"/>
    <s v=""/>
    <s v="USD"/>
    <d v="2011-06-29T00:00:00"/>
    <m/>
    <s v="SECTOR NOT YET SPECIFIED"/>
    <s v="Yemen"/>
    <s v="Commitment"/>
    <s v="United States of America"/>
    <s v="United States"/>
    <s v="Save the Children "/>
    <s v="NGOs"/>
    <s v="SC "/>
    <s v="Middle East"/>
    <s v="Yemen"/>
    <s v="Complex Emergency"/>
    <s v="Cash"/>
    <n v="170620"/>
    <m/>
    <s v="Donor"/>
    <d v="2011-06-30T08:57:00"/>
    <d v="2011-06-30T08:57:00"/>
    <m/>
    <m/>
    <s v="Appeal projects, not including sub-set"/>
    <m/>
    <m/>
    <m/>
    <m/>
    <m/>
    <m/>
  </r>
  <r>
    <x v="51"/>
    <s v="Save the Children "/>
    <s v="Yemen 2011"/>
    <s v="Yemen Humanitarian Response Plan 2011"/>
    <s v="YEM-11/A/38927/6079"/>
    <s v="Food Security for unregisterred war affected families in north"/>
    <n v="2011"/>
    <n v="1600000"/>
    <n v="0"/>
    <s v="Food security  - Cash Food Voucher Program in Sa'ada Governorate   (USAID/PRM)"/>
    <s v=""/>
    <s v="USD"/>
    <d v="2011-05-01T00:00:00"/>
    <s v="FOOD AND AGRICULTURE"/>
    <s v="AGRICULTURE"/>
    <s v="Yemen"/>
    <s v="Paid contribution"/>
    <s v="United States of America"/>
    <s v="United States"/>
    <s v="Save the Children "/>
    <s v="NGOs"/>
    <s v="SC "/>
    <s v="Middle East"/>
    <s v="Yemen"/>
    <s v="Complex Emergency"/>
    <s v="Cash"/>
    <n v="169068"/>
    <m/>
    <s v="Donor and Agency"/>
    <d v="2012-01-09T14:57:00"/>
    <d v="2011-05-26T18:12:00"/>
    <n v="2011"/>
    <s v="Yemen"/>
    <s v="Appeal projects, not including sub-set"/>
    <n v="1600000"/>
    <d v="2011-05-01T00:00:00"/>
    <d v="2011-10-31T00:00:00"/>
    <s v="NORTH"/>
    <s v="TIME CRITICAL"/>
    <s v="1-The project is designed to contribute in some limited way to gender equality"/>
  </r>
  <r>
    <x v="51"/>
    <s v="Save the Children "/>
    <s v="Yemen 2011"/>
    <s v="Yemen Humanitarian Response Plan 2011"/>
    <s v="YEM-11/H/38327/6079"/>
    <s v="Emergency Nutrition Intervention"/>
    <n v="2011"/>
    <n v="400000"/>
    <n v="0"/>
    <s v="Emergency Nutrition Intervention (USAID/OFDA)_x000d__x000a__x000d__x000a__x000d__x000a_"/>
    <s v=""/>
    <s v="USD"/>
    <d v="2011-06-29T00:00:00"/>
    <s v="NUTRITION"/>
    <s v="HEALTH"/>
    <s v="Yemen"/>
    <s v="Commitment"/>
    <s v="United States of America"/>
    <s v="United States"/>
    <s v="Save the Children "/>
    <s v="NGOs"/>
    <s v="SC "/>
    <s v="Middle East"/>
    <s v="Yemen"/>
    <s v="Complex Emergency"/>
    <s v="Cash"/>
    <n v="170619"/>
    <m/>
    <s v="Donor"/>
    <d v="2011-06-30T08:55:00"/>
    <d v="2011-06-30T08:54:00"/>
    <n v="2011"/>
    <s v="Yemen"/>
    <s v="Appeal projects, not including sub-set"/>
    <n v="400000"/>
    <d v="2011-01-01T00:00:00"/>
    <d v="2011-12-31T00:00:00"/>
    <s v="NORTH"/>
    <s v="LIFE SAVING"/>
    <s v="2a-The project is designed to contribute significantly to gender equality"/>
  </r>
  <r>
    <x v="51"/>
    <s v="Save the Children "/>
    <s v="Yemen 2011"/>
    <s v="Yemen Humanitarian Response Plan 2011"/>
    <s v="YEM-11/H/38333/6079"/>
    <s v="Child focused- emergency health intervention in Sa’ada and Amran governorates."/>
    <n v="2011"/>
    <n v="305804"/>
    <n v="0"/>
    <s v="Child focused- emergency health intervention in Sa’ada and Amran governorates (USAID/OFDA)_x000d__x000a__x000d__x000a__x000d__x000a_"/>
    <s v=""/>
    <s v="USD"/>
    <d v="2011-06-29T00:00:00"/>
    <s v="HEALTH"/>
    <s v="HEALTH"/>
    <s v="Yemen"/>
    <s v="Commitment"/>
    <s v="United States of America"/>
    <s v="United States"/>
    <s v="Save the Children "/>
    <s v="NGOs"/>
    <s v="SC "/>
    <s v="Middle East"/>
    <s v="Yemen"/>
    <s v="Complex Emergency"/>
    <s v="Cash"/>
    <n v="170618"/>
    <m/>
    <s v="Donor"/>
    <d v="2011-06-30T08:53:00"/>
    <d v="2011-06-30T08:53:00"/>
    <n v="2011"/>
    <s v="Yemen"/>
    <s v="Appeal projects, not including sub-set"/>
    <n v="798757"/>
    <d v="2011-01-01T00:00:00"/>
    <d v="2011-12-31T00:00:00"/>
    <s v="NORTH"/>
    <s v="LIFE SAVING"/>
    <s v="1-The project is designed to contribute in some limited way to gender equality"/>
  </r>
  <r>
    <x v="51"/>
    <s v="Save the Children "/>
    <s v="Yemen 2011"/>
    <s v="Yemen Humanitarian Response Plan 2011"/>
    <s v="YEM-11/H/38333/6079"/>
    <s v="Child focused- emergency health intervention in Sa’ada and Amran governorates."/>
    <n v="2011"/>
    <n v="345009"/>
    <n v="0"/>
    <s v="Health  in Southern Yemen  (USAID/OFDA)_x000d__x000a__x000d__x000a__x000d__x000a_"/>
    <s v=""/>
    <s v="USD"/>
    <d v="2011-07-13T00:00:00"/>
    <s v="HEALTH"/>
    <s v="HEALTH"/>
    <s v="Yemen"/>
    <s v="Commitment"/>
    <s v="United States of America"/>
    <s v="United States"/>
    <s v="Save the Children "/>
    <s v="NGOs"/>
    <s v="SC "/>
    <s v="Middle East"/>
    <s v="Yemen"/>
    <s v="Complex Emergency"/>
    <s v="Cash"/>
    <n v="172000"/>
    <m/>
    <s v="Donor"/>
    <d v="2011-08-26T11:12:00"/>
    <d v="2011-08-26T11:08:00"/>
    <n v="2011"/>
    <s v="Yemen"/>
    <s v="Appeal projects, not including sub-set"/>
    <n v="798757"/>
    <d v="2011-01-01T00:00:00"/>
    <d v="2011-12-31T00:00:00"/>
    <s v="NORTH"/>
    <s v="LIFE SAVING"/>
    <s v="1-The project is designed to contribute in some limited way to gender equality"/>
  </r>
  <r>
    <x v="51"/>
    <s v="United Nations Children's Fund"/>
    <s v="Yemen 2011"/>
    <s v="Yemen Humanitarian Response Plan 2011"/>
    <s v="YEM-11/H/37799/R/124"/>
    <s v="Management of Severe malnutrition among U5 boys and girls children and mothers in Yemen (special focus on the 4 northern governorates affected by Saada conflict)"/>
    <n v="2011"/>
    <n v="1400000"/>
    <n v="0"/>
    <s v="Management of Severe malnutrition among U5 boys and girls children and mothers in Yemen (special focus on the 4 northern governorates affected by Saada conflict) (USAID/OFDA)_x000d__x000a__x000d__x000a_"/>
    <s v=""/>
    <s v="USD"/>
    <d v="2011-04-28T00:00:00"/>
    <s v="NUTRITION"/>
    <s v="HEALTH"/>
    <s v="Yemen"/>
    <s v="Commitment"/>
    <s v="United States of America"/>
    <s v="United States"/>
    <s v="United Nations Children's Fund"/>
    <s v="UN Agencies"/>
    <s v="UNICEF"/>
    <s v="Middle East"/>
    <s v="Yemen"/>
    <s v="Complex Emergency"/>
    <s v="Cash"/>
    <n v="170063"/>
    <m/>
    <s v="Donor and Agency"/>
    <d v="2011-11-14T09:58:00"/>
    <d v="2011-06-20T17:18:00"/>
    <n v="2011"/>
    <s v="Yemen"/>
    <s v="Appeal projects, not including sub-set"/>
    <n v="7201100"/>
    <d v="2011-01-01T00:00:00"/>
    <d v="2011-12-31T00:00:00"/>
    <s v="OTHER"/>
    <s v="LIFE SAVING"/>
    <s v="2a-The project is designed to contribute significantly to gender equality"/>
  </r>
  <r>
    <x v="51"/>
    <s v="United Nations Children's Fund"/>
    <s v="Yemen 2011"/>
    <s v="Yemen Humanitarian Response Plan 2011"/>
    <s v="YEM-11/WS/39118/R/124"/>
    <s v="Provision of Emergency and adequate sanitation and hygiene to returnees and Internally Displaced People in Sa'dah, hajjah, and Amran"/>
    <n v="2011"/>
    <n v="1150000"/>
    <n v="0"/>
    <s v="Provision of Emergency and adequate sanitation and hygiene to returnees and Internally Displaced People in Sa'dah, hajjah, and Amran (USAID/OFDA)"/>
    <s v=""/>
    <s v="USD"/>
    <d v="2011-03-17T00:00:00"/>
    <s v="WATER, SANITATION AND HYGIENE"/>
    <s v="WATER AND SANITATION"/>
    <s v="Yemen"/>
    <s v="Commitment"/>
    <s v="United States of America"/>
    <s v="United States"/>
    <s v="United Nations Children's Fund"/>
    <s v="UN Agencies"/>
    <s v="UNICEF"/>
    <s v="Middle East"/>
    <s v="Yemen"/>
    <s v="Complex Emergency"/>
    <s v="Cash"/>
    <n v="168300"/>
    <m/>
    <s v="Donor and Agency"/>
    <d v="2011-05-19T11:14:00"/>
    <d v="2011-05-19T11:14:00"/>
    <n v="2011"/>
    <s v="Yemen"/>
    <s v="Appeal projects, not including sub-set"/>
    <n v="1488441"/>
    <d v="2011-01-01T00:00:00"/>
    <d v="2011-12-31T00:00:00"/>
    <s v="NORTH"/>
    <s v="LIFE SAVING"/>
    <s v="0-No signs that gender issues were considered in project design"/>
  </r>
  <r>
    <x v="51"/>
    <s v="United Nations Children's Fund"/>
    <s v="Yemen 2011"/>
    <s v="Yemen Humanitarian Response Plan 2011"/>
    <s v="YEM-11/WS/39125/R/124"/>
    <s v="Emergency Water Supply to affected population by conflict in Sa'dah, Hajjah, and Amran"/>
    <n v="2011"/>
    <n v="1150000"/>
    <n v="0"/>
    <s v="Emergency Water Supply to affected population by conflict in Sa'dah, Hajjah, and Amran (USAID/OFDA)"/>
    <s v=""/>
    <s v="USD"/>
    <d v="2011-03-17T00:00:00"/>
    <s v="WATER, SANITATION AND HYGIENE"/>
    <s v="WATER AND SANITATION"/>
    <s v="Yemen"/>
    <s v="Commitment"/>
    <s v="United States of America"/>
    <s v="United States"/>
    <s v="United Nations Children's Fund"/>
    <s v="UN Agencies"/>
    <s v="UNICEF"/>
    <s v="Middle East"/>
    <s v="Yemen"/>
    <s v="Complex Emergency"/>
    <s v="Cash"/>
    <n v="165668"/>
    <m/>
    <s v="Donor and Agency"/>
    <d v="2011-05-19T11:13:00"/>
    <d v="2011-03-18T11:41:00"/>
    <n v="2011"/>
    <s v="Yemen"/>
    <s v="Appeal projects, not including sub-set"/>
    <n v="2849301"/>
    <d v="2011-01-01T00:00:00"/>
    <d v="2011-12-31T00:00:00"/>
    <s v="NORTH"/>
    <s v="LIFE SAVING"/>
    <s v="0-No signs that gender issues were considered in project design"/>
  </r>
  <r>
    <x v="51"/>
    <s v="United Nations Children's Fund"/>
    <s v="Yemen 2011"/>
    <s v="Yemen Humanitarian Response Plan 2011"/>
    <s v="YEM-11/WS/39125/R/124"/>
    <s v="Emergency Water Supply to affected population by conflict in Sa'dah, Hajjah, and Amran"/>
    <n v="2011"/>
    <n v="2083134"/>
    <n v="0"/>
    <s v="Emergency Water Supply to affected population by conflict in Sa'dah, Hajjah, and Amran (USAID/OFDA)_x000d__x000a__x000d__x000a_"/>
    <s v=""/>
    <s v="USD"/>
    <d v="2011-04-28T00:00:00"/>
    <s v="WATER, SANITATION AND HYGIENE"/>
    <s v="WATER AND SANITATION"/>
    <s v="Yemen"/>
    <s v="Commitment"/>
    <s v="United States of America"/>
    <s v="United States"/>
    <s v="United Nations Children's Fund"/>
    <s v="UN Agencies"/>
    <s v="UNICEF"/>
    <s v="Middle East"/>
    <s v="Yemen"/>
    <s v="Complex Emergency"/>
    <s v="Cash"/>
    <n v="175181"/>
    <m/>
    <s v="Donor and Agency"/>
    <d v="2011-11-14T09:59:00"/>
    <d v="2011-11-14T09:59:00"/>
    <n v="2011"/>
    <s v="Yemen"/>
    <s v="Appeal projects, not including sub-set"/>
    <n v="2849301"/>
    <d v="2011-01-01T00:00:00"/>
    <d v="2011-12-31T00:00:00"/>
    <s v="NORTH"/>
    <s v="LIFE SAVING"/>
    <s v="0-No signs that gender issues were considered in project design"/>
  </r>
  <r>
    <x v="51"/>
    <s v="United Nations Children's Fund"/>
    <s v="Yemen 2011"/>
    <s v="Yemen Humanitarian Response Plan 2011"/>
    <s v="YEM-11/WS/42654/R/124"/>
    <s v="Emergency WASH assistance  to affected population by the conflict in South Yemen"/>
    <n v="2011"/>
    <n v="1250000"/>
    <n v="0"/>
    <s v="Emergency WASH assistance to affected population by the conflict in South Yemen (USAID/OFDA)_x000d__x000a__x000d__x000a_"/>
    <s v=""/>
    <s v="USD"/>
    <d v="2011-04-28T00:00:00"/>
    <s v="WATER, SANITATION AND HYGIENE"/>
    <s v="WATER AND SANITATION"/>
    <s v="Yemen"/>
    <s v="Commitment"/>
    <s v="United States of America"/>
    <s v="United States"/>
    <s v="United Nations Children's Fund"/>
    <s v="UN Agencies"/>
    <s v="UNICEF"/>
    <s v="Middle East"/>
    <s v="Yemen"/>
    <s v="Complex Emergency"/>
    <s v="Cash"/>
    <n v="175182"/>
    <m/>
    <s v="Donor and Agency"/>
    <d v="2011-11-14T10:00:00"/>
    <d v="2011-11-14T10:00:00"/>
    <n v="2011"/>
    <s v="Yemen"/>
    <s v="Appeal projects, not including sub-set"/>
    <n v="547097"/>
    <d v="2011-09-01T00:00:00"/>
    <d v="2011-12-31T00:00:00"/>
    <s v="SOUTH"/>
    <s v="LIFE SAVING"/>
    <s v="2a-The project is designed to contribute significantly to gender equality"/>
  </r>
  <r>
    <x v="51"/>
    <s v="United Nations High Commissioner for Refugees"/>
    <s v="Yemen 2011"/>
    <s v="Yemen Humanitarian Response Plan 2011"/>
    <s v="YEM-11/MS/38606/R/120"/>
    <s v="International Protection and Assistance to Refugees and asylum Seekers in Yemen "/>
    <n v="2011"/>
    <n v="1100000"/>
    <n v="0"/>
    <s v="International Protection and Assistance to Refugees and asylum Seekers in Yemen (STATE/PRM)"/>
    <s v=""/>
    <s v="USD"/>
    <d v="2011-03-17T00:00:00"/>
    <s v="MULTI-SECTOR (Refugee response)"/>
    <s v="MULTI-SECTOR"/>
    <s v="Yemen"/>
    <s v="Paid contribution"/>
    <s v="United States of America"/>
    <s v="United States"/>
    <s v="United Nations High Commissioner for Refugees"/>
    <s v="UN Agencies"/>
    <s v="UNHCR"/>
    <s v="Middle East"/>
    <s v="Yemen"/>
    <s v="Complex Emergency"/>
    <s v="Cash"/>
    <n v="167217"/>
    <m/>
    <s v="Donor and Agency"/>
    <d v="2011-05-26T11:25:00"/>
    <d v="2011-04-27T15:13:00"/>
    <n v="2011"/>
    <s v="Yemen"/>
    <s v="Appeal projects, not including sub-set"/>
    <n v="34205705"/>
    <d v="2011-01-01T00:00:00"/>
    <d v="2011-12-31T00:00:00"/>
    <s v="OTHER"/>
    <s v="TIME CRITICAL"/>
    <s v="1-The project is designed to contribute in some limited way to gender equality"/>
  </r>
  <r>
    <x v="51"/>
    <s v="United Nations High Commissioner for Refugees"/>
    <s v="Yemen 2011"/>
    <s v="Yemen Humanitarian Response Plan 2011"/>
    <s v="YEM-11/S-NF/38587/R/120"/>
    <s v="Provision of Shelter, NFIs and CCCM Activities to IDPs in Conflict Affected Areas"/>
    <n v="2011"/>
    <n v="6700000"/>
    <n v="0"/>
    <s v="Provision of Shelter, NFIs and CCCM Activities to IDPs in Conflict Affected Areas (STATE/PRM)"/>
    <s v=""/>
    <s v="USD"/>
    <d v="2011-08-10T00:00:00"/>
    <s v="SHELTER/NFI/CCCM"/>
    <s v="SHELTER AND NON-FOOD ITEMS"/>
    <s v="Yemen"/>
    <s v="Paid contribution"/>
    <s v="United States of America"/>
    <s v="United States"/>
    <s v="United Nations High Commissioner for Refugees"/>
    <s v="UN Agencies"/>
    <s v="UNHCR"/>
    <s v="Middle East"/>
    <s v="Yemen"/>
    <s v="Complex Emergency"/>
    <s v="Cash"/>
    <n v="172004"/>
    <m/>
    <s v="Donor and Agency"/>
    <d v="2011-11-03T11:27:00"/>
    <d v="2011-08-26T12:18:00"/>
    <n v="2011"/>
    <s v="Yemen"/>
    <s v="Appeal projects, not including sub-set"/>
    <n v="17428175"/>
    <d v="2011-01-01T00:00:00"/>
    <d v="2011-12-31T00:00:00"/>
    <s v="NORTH"/>
    <s v="LIFE SAVING"/>
    <s v="2a-The project is designed to contribute significantly to gender equality"/>
  </r>
  <r>
    <x v="51"/>
    <s v="United Nations High Commissioner for Refugees"/>
    <s v="Yemen 2011"/>
    <s v="Yemen Humanitarian Response Plan 2011"/>
    <s v="YEM-11/SNYS/41460/R/120"/>
    <s v="Awaiting allocation to specific project/sector"/>
    <n v="2011"/>
    <n v="3500000"/>
    <n v="0"/>
    <s v="Awaiting allocation to specific project/sector (STATE/PRM)"/>
    <s v=""/>
    <s v="USD"/>
    <d v="2011-03-17T00:00:00"/>
    <s v="CLUSTER NOT YET SPECIFIED"/>
    <s v="SECTOR NOT YET SPECIFIED"/>
    <s v="Yemen"/>
    <s v="Paid contribution"/>
    <s v="United States of America"/>
    <s v="United States"/>
    <s v="United Nations High Commissioner for Refugees"/>
    <s v="UN Agencies"/>
    <s v="UNHCR"/>
    <s v="Middle East"/>
    <s v="Yemen"/>
    <s v="Complex Emergency"/>
    <s v="Cash"/>
    <n v="167139"/>
    <m/>
    <s v="Donor and Agency"/>
    <d v="2011-11-03T11:15:00"/>
    <d v="2011-04-21T14:50:00"/>
    <n v="2011"/>
    <s v="Yemen"/>
    <s v="Appeal projects, not including sub-set"/>
    <n v="0"/>
    <d v="2011-03-18T00:00:00"/>
    <d v="2011-12-31T00:00:00"/>
    <s v="NOT SPECIFIED"/>
    <s v="NOT SPECIFIED"/>
    <s v="3-Not Specified"/>
  </r>
  <r>
    <x v="51"/>
    <s v="Various Recipients (details not yet provided)"/>
    <s v="Yemen 2011"/>
    <m/>
    <m/>
    <m/>
    <n v="2011"/>
    <n v="10700000"/>
    <n v="0"/>
    <s v="Health, Logistics and Relief Commodities, and WASH for IDPs in Yemen countrywide (STATE/PRM)"/>
    <s v=""/>
    <s v="USD"/>
    <d v="2011-03-17T00:00:00"/>
    <m/>
    <s v="SECTOR NOT YET SPECIFIED"/>
    <s v="Yemen"/>
    <s v="Commitment"/>
    <s v="United States of America"/>
    <s v="United States"/>
    <s v="Various Recipients (details not yet provided)"/>
    <s v="Other"/>
    <s v="Various Recipients"/>
    <s v="Middle East"/>
    <s v="Yemen"/>
    <s v="Complex Emergency"/>
    <s v="Cash"/>
    <n v="165670"/>
    <m/>
    <s v="Donor"/>
    <d v="2011-08-26T11:31:00"/>
    <d v="2011-03-18T11:55:00"/>
    <m/>
    <m/>
    <s v="Appeal projects, not including sub-set"/>
    <m/>
    <m/>
    <m/>
    <m/>
    <m/>
    <m/>
  </r>
  <r>
    <x v="51"/>
    <s v="World Food Programme"/>
    <s v="Yemen 2011"/>
    <s v="Yemen Humanitarian Response Plan 2011"/>
    <s v="YEM-11/F/37881/R/561"/>
    <s v="Food Assistance to Conflict-Affected Persons in Northern Yemen"/>
    <n v="2011"/>
    <n v="6859254"/>
    <n v="0"/>
    <s v="Food aid"/>
    <s v=""/>
    <s v="USD"/>
    <d v="2010-11-03T00:00:00"/>
    <s v="FOOD AND AGRICULTURE"/>
    <s v="FOOD"/>
    <s v="Yemen"/>
    <s v="Paid contribution"/>
    <s v="United States of America"/>
    <s v="United States"/>
    <s v="World Food Programme"/>
    <s v="UN Agencies"/>
    <s v="WFP"/>
    <s v="Middle East"/>
    <s v="Yemen"/>
    <s v="Complex Emergency"/>
    <s v="Cash"/>
    <n v="162442"/>
    <m/>
    <s v="Agency"/>
    <d v="2010-12-02T15:45:00"/>
    <d v="2010-11-10T10:15:00"/>
    <n v="2011"/>
    <s v="Yemen"/>
    <s v="Appeal projects, not including sub-set"/>
    <n v="66460319"/>
    <d v="2011-01-01T00:00:00"/>
    <d v="2011-12-31T00:00:00"/>
    <s v="NORTH"/>
    <s v="LIFE SAVING"/>
    <s v="2a-The project is designed to contribute significantly to gender equality"/>
  </r>
  <r>
    <x v="51"/>
    <s v="World Food Programme"/>
    <s v="Yemen 2011"/>
    <s v="Yemen Humanitarian Response Plan 2011"/>
    <s v="YEM-11/F/37881/R/561"/>
    <s v="Food Assistance to Conflict-Affected Persons in Northern Yemen"/>
    <n v="2011"/>
    <n v="5258112"/>
    <n v="0"/>
    <s v="Food Assistance to Conflict-Affected Persons in Northern Yemen"/>
    <s v=""/>
    <s v="USD"/>
    <d v="2011-05-18T00:00:00"/>
    <s v="FOOD AND AGRICULTURE"/>
    <s v="FOOD"/>
    <s v="Yemen"/>
    <s v="Paid contribution"/>
    <s v="United States of America"/>
    <s v="United States"/>
    <s v="World Food Programme"/>
    <s v="UN Agencies"/>
    <s v="WFP"/>
    <s v="Middle East"/>
    <s v="Yemen"/>
    <s v="Complex Emergency"/>
    <s v="Cash"/>
    <n v="168780"/>
    <m/>
    <s v="Agency"/>
    <d v="2011-05-24T12:17:00"/>
    <d v="2011-05-24T12:17:00"/>
    <n v="2011"/>
    <s v="Yemen"/>
    <s v="Appeal projects, not including sub-set"/>
    <n v="66460319"/>
    <d v="2011-01-01T00:00:00"/>
    <d v="2011-12-31T00:00:00"/>
    <s v="NORTH"/>
    <s v="LIFE SAVING"/>
    <s v="2a-The project is designed to contribute significantly to gender equality"/>
  </r>
  <r>
    <x v="51"/>
    <s v="World Food Programme"/>
    <s v="Yemen 2011"/>
    <s v="Yemen Humanitarian Response Plan 2011"/>
    <s v="YEM-11/F/37881/R/561"/>
    <s v="Food Assistance to Conflict-Affected Persons in Northern Yemen"/>
    <n v="2011"/>
    <n v="8817644"/>
    <n v="0"/>
    <s v="Food Assistance to Conflict-Affected Persons in Northern Yemen"/>
    <s v=""/>
    <s v="USD"/>
    <d v="2011-03-22T00:00:00"/>
    <s v="FOOD AND AGRICULTURE"/>
    <s v="FOOD"/>
    <s v="Yemen"/>
    <s v="Paid contribution"/>
    <s v="United States of America"/>
    <s v="United States"/>
    <s v="World Food Programme"/>
    <s v="UN Agencies"/>
    <s v="WFP"/>
    <s v="Middle East"/>
    <s v="Yemen"/>
    <s v="Complex Emergency"/>
    <s v="Cash"/>
    <n v="166014"/>
    <m/>
    <s v="Agency"/>
    <d v="2011-04-26T14:14:00"/>
    <d v="2011-03-24T16:46:00"/>
    <n v="2011"/>
    <s v="Yemen"/>
    <s v="Appeal projects, not including sub-set"/>
    <n v="66460319"/>
    <d v="2011-01-01T00:00:00"/>
    <d v="2011-12-31T00:00:00"/>
    <s v="NORTH"/>
    <s v="LIFE SAVING"/>
    <s v="2a-The project is designed to contribute significantly to gender equality"/>
  </r>
  <r>
    <x v="51"/>
    <s v="World Food Programme"/>
    <s v="Yemen 2011"/>
    <s v="Yemen Humanitarian Response Plan 2011"/>
    <s v="YEM-11/H/37882/R/561"/>
    <s v="Nutritional Assistance to Conflict-Affected Persons in Northern Yemen"/>
    <n v="2011"/>
    <n v="126900"/>
    <n v="0"/>
    <s v="Food aid"/>
    <s v=""/>
    <s v="USD"/>
    <d v="2010-11-03T00:00:00"/>
    <s v="NUTRITION"/>
    <s v="FOOD"/>
    <s v="Yemen"/>
    <s v="Paid contribution"/>
    <s v="United States of America"/>
    <s v="United States"/>
    <s v="World Food Programme"/>
    <s v="UN Agencies"/>
    <s v="WFP"/>
    <s v="Middle East"/>
    <s v="Yemen"/>
    <s v="Complex Emergency"/>
    <s v="Cash"/>
    <n v="162444"/>
    <m/>
    <s v="Agency"/>
    <d v="2010-12-02T15:43:00"/>
    <d v="2010-11-10T10:16:00"/>
    <n v="2011"/>
    <s v="Yemen"/>
    <s v="Appeal projects, not including sub-set"/>
    <n v="8426191"/>
    <d v="2011-01-01T00:00:00"/>
    <d v="2011-12-31T00:00:00"/>
    <s v="NORTH"/>
    <s v="LIFE SAVING"/>
    <s v="2a-The project is designed to contribute significantly to gender equality"/>
  </r>
  <r>
    <x v="51"/>
    <s v="World Food Programme"/>
    <s v="Yemen 2011"/>
    <s v="Yemen Humanitarian Response Plan 2011"/>
    <s v="YEM-11/H/37882/R/561"/>
    <s v="Nutritional Assistance to Conflict-Affected Persons in Northern Yemen"/>
    <n v="2011"/>
    <n v="1738638"/>
    <n v="0"/>
    <s v="Nutritional Assistance to Conflict-Affected Persons in Northern Yemen"/>
    <s v=""/>
    <s v="USD"/>
    <d v="2011-05-18T00:00:00"/>
    <s v="NUTRITION"/>
    <s v="HEALTH"/>
    <s v="Yemen"/>
    <s v="Paid contribution"/>
    <s v="United States of America"/>
    <s v="United States"/>
    <s v="World Food Programme"/>
    <s v="UN Agencies"/>
    <s v="WFP"/>
    <s v="Middle East"/>
    <s v="Yemen"/>
    <s v="Complex Emergency"/>
    <s v="Cash"/>
    <n v="168784"/>
    <m/>
    <s v="Agency"/>
    <d v="2011-05-24T12:22:00"/>
    <d v="2011-05-24T12:22:00"/>
    <n v="2011"/>
    <s v="Yemen"/>
    <s v="Appeal projects, not including sub-set"/>
    <n v="8426191"/>
    <d v="2011-01-01T00:00:00"/>
    <d v="2011-12-31T00:00:00"/>
    <s v="NORTH"/>
    <s v="LIFE SAVING"/>
    <s v="2a-The project is designed to contribute significantly to gender equality"/>
  </r>
  <r>
    <x v="51"/>
    <s v="World Food Programme"/>
    <s v="Yemen 2011"/>
    <s v="Yemen Humanitarian Response Plan 2011"/>
    <s v="YEM-11/H/37882/R/561"/>
    <s v="Nutritional Assistance to Conflict-Affected Persons in Northern Yemen"/>
    <n v="2011"/>
    <n v="134736"/>
    <n v="0"/>
    <s v="Nutritional Assistance to Conflict-Affected Persons in Northern Yemen"/>
    <s v=""/>
    <s v="USD"/>
    <d v="2010-11-03T00:00:00"/>
    <s v="NUTRITION"/>
    <s v="HEALTH"/>
    <s v="Yemen"/>
    <s v="Paid contribution"/>
    <s v="United States of America"/>
    <s v="United States"/>
    <s v="World Food Programme"/>
    <s v="UN Agencies"/>
    <s v="WFP"/>
    <s v="Middle East"/>
    <s v="Yemen"/>
    <s v="Complex Emergency"/>
    <s v="Cash"/>
    <n v="162931"/>
    <m/>
    <s v="Agency"/>
    <d v="2011-02-01T16:41:00"/>
    <d v="2010-12-02T15:46:00"/>
    <n v="2011"/>
    <s v="Yemen"/>
    <s v="Appeal projects, not including sub-set"/>
    <n v="8426191"/>
    <d v="2011-01-01T00:00:00"/>
    <d v="2011-12-31T00:00:00"/>
    <s v="NORTH"/>
    <s v="LIFE SAVING"/>
    <s v="2a-The project is designed to contribute significantly to gender equality"/>
  </r>
  <r>
    <x v="51"/>
    <s v="World Food Programme"/>
    <s v="Yemen 2011"/>
    <s v="Yemen Humanitarian Response Plan 2011"/>
    <s v="YEM-11/H/37882/R/561"/>
    <s v="Nutritional Assistance to Conflict-Affected Persons in Northern Yemen"/>
    <n v="2011"/>
    <n v="1181176"/>
    <n v="0"/>
    <s v="Nutritional Assistance to Conflict-Affected Persons in Northern Yemen"/>
    <s v=""/>
    <s v="USD"/>
    <d v="2011-03-22T00:00:00"/>
    <s v="NUTRITION"/>
    <s v="HEALTH"/>
    <s v="Yemen"/>
    <s v="Paid contribution"/>
    <s v="United States of America"/>
    <s v="United States"/>
    <s v="World Food Programme"/>
    <s v="UN Agencies"/>
    <s v="WFP"/>
    <s v="Middle East"/>
    <s v="Yemen"/>
    <s v="Complex Emergency"/>
    <s v="Cash"/>
    <n v="167178"/>
    <m/>
    <s v="Agency"/>
    <d v="2011-04-26T14:14:00"/>
    <d v="2011-04-26T14:14:00"/>
    <n v="2011"/>
    <s v="Yemen"/>
    <s v="Appeal projects, not including sub-set"/>
    <n v="8426191"/>
    <d v="2011-01-01T00:00:00"/>
    <d v="2011-12-31T00:00:00"/>
    <s v="NORTH"/>
    <s v="LIFE SAVING"/>
    <s v="2a-The project is designed to contribute significantly to gender equality"/>
  </r>
  <r>
    <x v="52"/>
    <s v="World Food Programme"/>
    <s v="Yemen 2011"/>
    <s v="Yemen Humanitarian Response Plan 2011"/>
    <s v="YEM-11/CSS/37877/R/561"/>
    <s v="Air Passenger Service and Logistics Cluster Coordination in Support of the Humanitarian Response in Sa'ada"/>
    <n v="2011"/>
    <n v="62803"/>
    <n v="0"/>
    <s v="Air Passenger Service and Logistics Cluster Coordination in Support of the Humanitarian Response in Sa'ada (Cost Recovery)_x000d__x000a_"/>
    <s v=""/>
    <s v="USD"/>
    <d v="2011-06-06T00:00:00"/>
    <s v="COORDINATION AND SUPPORT SERVICES"/>
    <s v="COORDINATION AND SUPPORT SERVICES"/>
    <s v="Yemen"/>
    <s v="Paid contribution"/>
    <s v="Various Donors (details not yet provided)"/>
    <s v="Various (details not yet provided)"/>
    <s v="World Food Programme"/>
    <s v="UN Agencies"/>
    <s v="WFP"/>
    <s v="Middle East"/>
    <s v="Yemen"/>
    <s v="Complex Emergency"/>
    <s v="Cash"/>
    <n v="169314"/>
    <m/>
    <s v="Agency"/>
    <d v="2011-09-05T16:28:00"/>
    <d v="2011-06-08T11:35:00"/>
    <n v="2011"/>
    <s v="Yemen"/>
    <s v="Appeal projects, not including sub-set"/>
    <n v="998811"/>
    <d v="2011-01-01T00:00:00"/>
    <d v="2011-12-31T00:00:00"/>
    <s v="NORTH"/>
    <s v="SUPPORT SERVICES"/>
    <s v="0-No signs that gender issues were considered in project design"/>
  </r>
  <r>
    <x v="53"/>
    <s v="Emergency Response Fund (OCHA)"/>
    <s v="Yemen 2011"/>
    <s v="Yemen Humanitarian Response Plan 2011"/>
    <s v="YEM-11/SNYS/38999/8487"/>
    <s v="Yemen Emergency Response Fund - ERF (target needs $5 million)"/>
    <n v="2011"/>
    <n v="-187441"/>
    <n v="0"/>
    <s v="Balancing entry for fund allocation 176630"/>
    <m/>
    <s v="USD"/>
    <d v="2011-12-28T00:00:00"/>
    <s v="CLUSTER NOT YET SPECIFIED"/>
    <s v="SECTOR NOT YET SPECIFIED"/>
    <s v="Yemen"/>
    <s v="Paid contribution"/>
    <s v="Vision Hope International"/>
    <s v="Private (individuals &amp; organisations)"/>
    <s v="Emergency Response Fund (OCHA)"/>
    <s v="UN Agencies"/>
    <s v="ERF (OCHA)"/>
    <s v="Middle East"/>
    <s v="Yemen"/>
    <s v="Complex Emergency"/>
    <s v="Cash"/>
    <n v="182019"/>
    <m/>
    <s v="Donor"/>
    <d v="2012-01-10T15:32:00"/>
    <d v="2012-01-10T15:32:00"/>
    <n v="2011"/>
    <s v="Yemen"/>
    <s v="Appeal projects, not including sub-set"/>
    <n v="0"/>
    <d v="2011-01-01T00:00:00"/>
    <d v="2011-12-31T00:00:00"/>
    <s v="NOT SPECIFIED"/>
    <s v="NOT SPECIFIED"/>
    <s v="3-Not Specified"/>
  </r>
  <r>
    <x v="54"/>
    <s v="Emergency Response Fund (OCHA)"/>
    <s v="Yemen 2011"/>
    <s v="Yemen Humanitarian Response Plan 2011"/>
    <s v="YEM-11/SNYS/38999/8487"/>
    <s v="Yemen Emergency Response Fund - ERF (target needs $5 million)"/>
    <n v="2011"/>
    <n v="-234200"/>
    <n v="0"/>
    <s v="Balancing entry for fund allocation 169310"/>
    <m/>
    <s v="USD"/>
    <d v="2011-03-22T00:00:00"/>
    <s v="CLUSTER NOT YET SPECIFIED"/>
    <s v="SECTOR NOT YET SPECIFIED"/>
    <s v="Yemen"/>
    <s v="Paid contribution"/>
    <s v="World Food Programme"/>
    <s v="Allocation of unearmarked funds by UN agencies"/>
    <s v="Emergency Response Fund (OCHA)"/>
    <s v="UN Agencies"/>
    <s v="ERF (OCHA)"/>
    <s v="Middle East"/>
    <s v="Yemen"/>
    <s v="Complex Emergency"/>
    <s v="Cash"/>
    <n v="170028"/>
    <m/>
    <s v="Donor and Agency"/>
    <d v="2011-06-08T11:02:00"/>
    <d v="2011-06-08T11:02:00"/>
    <n v="2011"/>
    <s v="Yemen"/>
    <s v="Appeal projects, not including sub-set"/>
    <n v="0"/>
    <d v="2011-01-01T00:00:00"/>
    <d v="2011-12-31T00:00:00"/>
    <s v="NOT SPECIFIED"/>
    <s v="NOT SPECIFIED"/>
    <s v="3-Not Specified"/>
  </r>
  <r>
    <x v="54"/>
    <s v="Emergency Response Fund (OCHA)"/>
    <s v="Yemen 2011"/>
    <s v="Yemen Humanitarian Response Plan 2011"/>
    <s v="YEM-11/SNYS/38999/8487"/>
    <s v="Yemen Emergency Response Fund - ERF (target needs $5 million)"/>
    <n v="2011"/>
    <n v="-251500"/>
    <n v="0"/>
    <s v="Balancing entry for fund allocation 175230"/>
    <m/>
    <s v="USD"/>
    <d v="2011-10-19T00:00:00"/>
    <s v="CLUSTER NOT YET SPECIFIED"/>
    <s v="SECTOR NOT YET SPECIFIED"/>
    <s v="Yemen"/>
    <s v="Paid contribution"/>
    <s v="World Food Programme"/>
    <s v="Allocation of unearmarked funds by UN agencies"/>
    <s v="Emergency Response Fund (OCHA)"/>
    <s v="UN Agencies"/>
    <s v="ERF (OCHA)"/>
    <s v="Middle East"/>
    <s v="Yemen"/>
    <s v="Complex Emergency"/>
    <s v="Cash"/>
    <n v="182131"/>
    <m/>
    <s v="Donor"/>
    <d v="2011-11-15T09:07:00"/>
    <d v="2011-11-15T09:07:00"/>
    <n v="2011"/>
    <s v="Yemen"/>
    <s v="Appeal projects, not including sub-set"/>
    <n v="0"/>
    <d v="2011-01-01T00:00:00"/>
    <d v="2011-12-31T00:00:00"/>
    <s v="NOT SPECIFIED"/>
    <s v="NOT SPECIFIED"/>
    <s v="3-Not Specified"/>
  </r>
  <r>
    <x v="55"/>
    <s v="Emergency Response Fund (OCHA)"/>
    <s v="Yemen 2011"/>
    <s v="Yemen Humanitarian Response Plan 2011"/>
    <s v="YEM-11/SNYS/38999/8487"/>
    <s v="Yemen Emergency Response Fund - ERF (target needs $5 million)"/>
    <n v="2011"/>
    <n v="-249857"/>
    <n v="0"/>
    <s v="Balancing entry for fund allocation 175232"/>
    <m/>
    <s v="USD"/>
    <d v="2011-10-19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176155"/>
    <m/>
    <s v="Donor"/>
    <d v="2011-11-15T09:09:00"/>
    <d v="2011-11-15T09:09:00"/>
    <n v="2011"/>
    <s v="Yemen"/>
    <s v="Appeal projects, not including sub-set"/>
    <n v="0"/>
    <d v="2011-01-01T00:00:00"/>
    <d v="2011-12-31T00:00:00"/>
    <s v="NOT SPECIFIED"/>
    <s v="NOT SPECIFIED"/>
    <s v="3-Not Specified"/>
  </r>
  <r>
    <x v="55"/>
    <s v="Emergency Response Fund (OCHA)"/>
    <s v="Yemen 2011"/>
    <s v="Yemen Humanitarian Response Plan 2011"/>
    <s v="YEM-11/SNYS/38999/8487"/>
    <s v="Yemen Emergency Response Fund - ERF (target needs $5 million)"/>
    <n v="2011"/>
    <n v="-150086"/>
    <n v="0"/>
    <s v="Balancing entry for fund allocation 168445"/>
    <m/>
    <s v="USD"/>
    <d v="2011-04-04T00:00:00"/>
    <s v="CLUSTER NOT YET SPECIFIED"/>
    <s v="SECTOR NOT YET SPECIFIED"/>
    <s v="Yemen"/>
    <s v="Paid contribution"/>
    <s v="World Health Organization"/>
    <s v="Allocation of unearmarked funds by UN agencies"/>
    <s v="Emergency Response Fund (OCHA)"/>
    <s v="UN Agencies"/>
    <s v="ERF (OCHA)"/>
    <s v="Middle East"/>
    <s v="Yemen"/>
    <s v="Complex Emergency"/>
    <s v="Cash"/>
    <n v="168446"/>
    <m/>
    <s v="Agency"/>
    <d v="2011-05-19T15:32:00"/>
    <d v="2011-05-19T15:32:00"/>
    <n v="2011"/>
    <s v="Yemen"/>
    <s v="Appeal projects, not including sub-set"/>
    <n v="0"/>
    <d v="2011-01-01T00:00:00"/>
    <d v="2011-12-31T00:00:00"/>
    <s v="NOT SPECIFIED"/>
    <s v="NOT SPECIFIED"/>
    <s v="3-Not Specified"/>
  </r>
  <r>
    <x v="91"/>
    <s v="Emergency Response Fund (OCHA)"/>
    <s v="Yemen 2011"/>
    <s v="Yemen Humanitarian Response Plan 2011"/>
    <s v="YEM-11/SNYS/38999/8487"/>
    <s v="Yemen Emergency Response Fund - ERF (target needs $5 million)"/>
    <n v="2011"/>
    <n v="-138535"/>
    <n v="0"/>
    <s v="Balancing entry for fund allocation 170151"/>
    <m/>
    <s v="USD"/>
    <d v="2011-06-01T00:00:00"/>
    <s v="CLUSTER NOT YET SPECIFIED"/>
    <s v="SECTOR NOT YET SPECIFIED"/>
    <s v="Yemen"/>
    <s v="Paid contribution"/>
    <s v="Yemen Women Union"/>
    <s v="Private (individuals &amp; organisations)"/>
    <s v="Emergency Response Fund (OCHA)"/>
    <s v="UN Agencies"/>
    <s v="ERF (OCHA)"/>
    <s v="Middle East"/>
    <s v="Yemen"/>
    <s v="Complex Emergency"/>
    <s v="Cash"/>
    <n v="176191"/>
    <m/>
    <s v="Donor"/>
    <d v="2011-06-22T13:57:00"/>
    <d v="2011-06-22T13:57:00"/>
    <n v="2011"/>
    <s v="Yemen"/>
    <s v="Appeal projects, not including sub-set"/>
    <n v="0"/>
    <d v="2011-01-01T00:00:00"/>
    <d v="2011-12-31T00:00:00"/>
    <s v="NOT SPECIFIED"/>
    <s v="NOT SPECIFIED"/>
    <s v="3-Not Specified"/>
  </r>
  <r>
    <x v="4"/>
    <s v="World Food Programme"/>
    <s v="Yemen 2010"/>
    <s v="Yemen Humanitarian Response Plan 2010"/>
    <s v="YEM-10/CSS/32557/R/561"/>
    <s v="Air Passenger Service and Logistics Cluster Coordination in Support of the Humanitarian Response in Sa'ada"/>
    <n v="2010"/>
    <n v="137357"/>
    <n v="0"/>
    <s v="Air Passenger Service and Logistics Cluster Coordination in Support of the Humanitarian Response in Sa'ada (Cost recovery)"/>
    <s v=""/>
    <s v="USD"/>
    <d v="2011-05-18T00:00:00"/>
    <s v="COORDINATION AND SUPPORT SERVICES"/>
    <s v="COORDINATION AND SUPPORT SERVICES"/>
    <s v="Yemen"/>
    <s v="Paid contribution"/>
    <s v="Allocation of unearmarked funds by WFP"/>
    <s v="Allocation of unearmarked funds by UN agencies"/>
    <s v="World Food Programme"/>
    <s v="UN Agencies"/>
    <s v="WFP"/>
    <s v="Middle East"/>
    <s v="Yemen"/>
    <s v="Complex Emergency"/>
    <s v="Cash"/>
    <n v="168778"/>
    <m/>
    <s v="Agency"/>
    <d v="2011-05-24T12:08:00"/>
    <d v="2011-05-24T12:08:00"/>
    <n v="2010"/>
    <s v="Yemen"/>
    <s v="Appeal projects, not including sub-set"/>
    <n v="671082"/>
    <d v="2010-05-01T00:00:00"/>
    <d v="2010-12-31T00:00:00"/>
    <s v="NORTH"/>
    <s v="SUPPORT SERVICES"/>
    <m/>
  </r>
  <r>
    <x v="4"/>
    <s v="World Food Programme"/>
    <s v="Yemen 2010"/>
    <s v="Yemen Humanitarian Response Plan 2010"/>
    <s v="YEM-10/CSS/32557/R/561"/>
    <s v="Air Passenger Service and Logistics Cluster Coordination in Support of the Humanitarian Response in Sa'ada"/>
    <n v="2010"/>
    <n v="107000"/>
    <n v="0"/>
    <s v="Air Passenger Service and Logistics Cluster Coordination in Support of the Humanitarian Response in Sa'ada (Multilatral funds)"/>
    <s v=""/>
    <s v="USD"/>
    <d v="2011-05-18T00:00:00"/>
    <s v="COORDINATION AND SUPPORT SERVICES"/>
    <s v="COORDINATION AND SUPPORT SERVICES"/>
    <s v="Yemen"/>
    <s v="Paid contribution"/>
    <s v="Allocation of unearmarked funds by WFP"/>
    <s v="Allocation of unearmarked funds by UN agencies"/>
    <s v="World Food Programme"/>
    <s v="UN Agencies"/>
    <s v="WFP"/>
    <s v="Middle East"/>
    <s v="Yemen"/>
    <s v="Complex Emergency"/>
    <s v="Cash"/>
    <n v="168777"/>
    <m/>
    <s v="Agency"/>
    <d v="2011-05-24T12:08:00"/>
    <d v="2011-05-24T12:08:00"/>
    <n v="2010"/>
    <s v="Yemen"/>
    <s v="Appeal projects, not including sub-set"/>
    <n v="671082"/>
    <d v="2010-05-01T00:00:00"/>
    <d v="2010-12-31T00:00:00"/>
    <s v="NORTH"/>
    <s v="SUPPORT SERVICES"/>
    <m/>
  </r>
  <r>
    <x v="4"/>
    <s v="World Food Programme"/>
    <s v="Yemen 2010"/>
    <s v="Yemen Humanitarian Response Plan 2010"/>
    <s v="YEM-10/F/25963/R/561"/>
    <s v="Humanitarian Assistance to IDPs and Conflict-Affected Persons in Northern Yeman"/>
    <n v="2010"/>
    <n v="4756107"/>
    <n v="0"/>
    <s v="Humanitarian Assistance to IDPs and Conflict-Affected Persons in Northern Yemen (Multilateral funds)"/>
    <s v=""/>
    <s v="USD"/>
    <d v="2010-05-31T00:00:00"/>
    <s v="FOOD &amp; AGRICULTURE"/>
    <s v="FOOD"/>
    <s v="Yemen"/>
    <s v="Paid contribution"/>
    <s v="Allocation of unearmarked funds by WFP"/>
    <s v="Allocation of unearmarked funds by UN agencies"/>
    <s v="World Food Programme"/>
    <s v="UN Agencies"/>
    <s v="WFP"/>
    <s v="Middle East"/>
    <s v="Yemen"/>
    <s v="Complex Emergency"/>
    <s v="Cash"/>
    <n v="156381"/>
    <m/>
    <s v="Agency"/>
    <d v="2010-07-20T15:30:00"/>
    <d v="2010-06-07T14:52:00"/>
    <n v="2010"/>
    <s v="Yemen"/>
    <s v="Appeal projects, not including sub-set"/>
    <n v="36648295"/>
    <d v="2010-01-01T00:00:00"/>
    <d v="2010-12-31T00:00:00"/>
    <s v="NORTH"/>
    <s v="LIFE SAVING"/>
    <m/>
  </r>
  <r>
    <x v="4"/>
    <s v="World Food Programme"/>
    <s v="Yemen 2010"/>
    <s v="Yemen Humanitarian Response Plan 2010"/>
    <s v="YEM-10/F/25966/R/561"/>
    <s v="Protracted Relief and Recovery Assistance for Refugees in Yemen"/>
    <n v="2010"/>
    <n v="900000"/>
    <n v="0"/>
    <s v="Protracted Relief and Recovery Assistance for Refugees in Yemen (Multilateral funds)"/>
    <s v=""/>
    <s v="USD"/>
    <d v="2010-05-21T00:00:00"/>
    <s v="MULTI-SECTOR (Refugee response)"/>
    <s v="FOOD"/>
    <s v="Yemen"/>
    <s v="Paid contribution"/>
    <s v="Allocation of unearmarked funds by WFP"/>
    <s v="Allocation of unearmarked funds by UN agencies"/>
    <s v="World Food Programme"/>
    <s v="UN Agencies"/>
    <s v="WFP"/>
    <s v="Middle East"/>
    <s v="Yemen"/>
    <s v="Complex Emergency"/>
    <s v="Cash"/>
    <n v="155927"/>
    <m/>
    <s v="Agency"/>
    <d v="2010-06-09T12:26:00"/>
    <d v="2010-05-25T15:55:00"/>
    <n v="2010"/>
    <s v="Yemen"/>
    <s v="Appeal projects, not including sub-set"/>
    <n v="3580481"/>
    <d v="2010-01-01T00:00:00"/>
    <d v="2010-12-31T00:00:00"/>
    <s v="SOUTH"/>
    <s v="TIME CRITICAL"/>
    <m/>
  </r>
  <r>
    <x v="4"/>
    <s v="World Food Programme"/>
    <s v="Yemen 2010"/>
    <s v="Yemen Humanitarian Response Plan 2010"/>
    <s v="YEM-10/F/25972/R/561"/>
    <s v="Targeted Emergency Food Support to Vulnerable Groups in Yemen"/>
    <n v="2010"/>
    <n v="1820000"/>
    <n v="0"/>
    <s v="Targeted Food Support to Vulnerable Groups affected by High Food Prices (Multilateral funds)"/>
    <s v=""/>
    <s v="USD"/>
    <d v="2010-11-03T00:00:00"/>
    <s v="FOOD &amp; AGRICULTURE"/>
    <s v="FOOD"/>
    <s v="Yemen"/>
    <s v="Paid contribution"/>
    <s v="Allocation of unearmarked funds by WFP"/>
    <s v="Allocation of unearmarked funds by UN agencies"/>
    <s v="World Food Programme"/>
    <s v="UN Agencies"/>
    <s v="WFP"/>
    <s v="Middle East"/>
    <s v="Yemen"/>
    <s v="Complex Emergency"/>
    <s v="Cash"/>
    <n v="162419"/>
    <m/>
    <s v="Agency"/>
    <d v="2010-11-09T15:45:00"/>
    <d v="2010-11-09T15:45:00"/>
    <n v="2010"/>
    <s v="Yemen"/>
    <s v="Appeal projects, not including sub-set"/>
    <n v="18419336"/>
    <d v="2010-05-01T00:00:00"/>
    <d v="2010-10-31T00:00:00"/>
    <s v="OTHER"/>
    <s v="LIFE SAVING"/>
    <m/>
  </r>
  <r>
    <x v="4"/>
    <s v="World Food Programme"/>
    <s v="Yemen 2010"/>
    <s v="Yemen Humanitarian Response Plan 2010"/>
    <s v="YEM-10/H/25965/R/561"/>
    <s v="Nutrition Assistance to Conflict-Affected Children in Northern Yemen "/>
    <n v="2010"/>
    <n v="25893"/>
    <n v="0"/>
    <s v="Nutrition Assistance to Conflict-Affected Children in Northern Yemen (Multilateral funds)"/>
    <s v=""/>
    <s v="USD"/>
    <d v="2010-05-31T00:00:00"/>
    <s v="NUTRITION"/>
    <s v="HEALTH"/>
    <s v="Yemen"/>
    <s v="Paid contribution"/>
    <s v="Allocation of unearmarked funds by WFP"/>
    <s v="Allocation of unearmarked funds by UN agencies"/>
    <s v="World Food Programme"/>
    <s v="UN Agencies"/>
    <s v="WFP"/>
    <s v="Middle East"/>
    <s v="Yemen"/>
    <s v="Complex Emergency"/>
    <s v="Cash"/>
    <n v="156383"/>
    <m/>
    <s v="Agency"/>
    <d v="2010-06-07T14:55:00"/>
    <d v="2010-06-07T14:55:00"/>
    <n v="2010"/>
    <s v="Yemen"/>
    <s v="Appeal projects, not including sub-set"/>
    <n v="2815035"/>
    <d v="2010-01-01T00:00:00"/>
    <d v="2010-12-31T00:00:00"/>
    <s v="NORTH"/>
    <s v="LIFE SAVING"/>
    <m/>
  </r>
  <r>
    <x v="5"/>
    <s v="International Committee of the Red Cross"/>
    <s v="Yemen 2010"/>
    <m/>
    <m/>
    <m/>
    <n v="2010"/>
    <n v="838926"/>
    <n v="0"/>
    <s v="Humanitarian assistance"/>
    <n v="1000000"/>
    <s v="AUD"/>
    <d v="2010-06-30T00:00:00"/>
    <m/>
    <s v="SECTOR NOT YET SPECIFIED"/>
    <s v="Yemen"/>
    <s v="Commitment"/>
    <s v="Australia"/>
    <s v="Australia"/>
    <s v="International Committee of the Red Cross"/>
    <s v="Red Cross / Red Crescent"/>
    <s v="ICRC"/>
    <s v="Middle East"/>
    <s v="Yemen"/>
    <s v="Complex Emergency"/>
    <s v="Cash"/>
    <n v="157615"/>
    <m/>
    <s v="Donor"/>
    <d v="2010-06-30T14:29:00"/>
    <d v="2010-06-30T14:29:00"/>
    <m/>
    <m/>
    <s v="Appeal projects, not including sub-set"/>
    <m/>
    <m/>
    <m/>
    <m/>
    <m/>
    <m/>
  </r>
  <r>
    <x v="5"/>
    <s v="United Nations Children's Fund"/>
    <s v="Yemen 2010"/>
    <s v="Yemen Humanitarian Response Plan 2010"/>
    <s v="YEM-10/P-HR-RL/28736/R/124"/>
    <s v="Protecting conflict affected &amp; vulnerable children from violence, abuse, exploitation &amp; neglect"/>
    <n v="2010"/>
    <n v="203405"/>
    <n v="0"/>
    <s v="Protecting the Rights of Children in Emergency Situations (SM100138)_x000d__x000a_"/>
    <s v=""/>
    <s v="USD"/>
    <d v="2010-03-22T00:00:00"/>
    <s v="PROTECTION "/>
    <s v="PROTECTION/HUMAN RIGHTS/RULE OF LAW"/>
    <s v="Yemen"/>
    <s v="Paid contribution"/>
    <s v="Australia"/>
    <s v="Australia"/>
    <s v="United Nations Children's Fund"/>
    <s v="UN Agencies"/>
    <s v="UNICEF"/>
    <s v="Middle East"/>
    <s v="Yemen"/>
    <s v="Complex Emergency"/>
    <s v="Cash"/>
    <n v="155677"/>
    <m/>
    <s v="Agency"/>
    <d v="2010-10-27T11:09:00"/>
    <d v="2010-05-19T14:20:00"/>
    <n v="2010"/>
    <s v="Yemen"/>
    <s v="Appeal projects, not including sub-set"/>
    <n v="790500"/>
    <d v="2010-07-01T00:00:00"/>
    <d v="2010-12-31T00:00:00"/>
    <s v="NORTH"/>
    <s v="LIFE SAVING"/>
    <m/>
  </r>
  <r>
    <x v="5"/>
    <s v="United Nations Children's Fund"/>
    <s v="Yemen 2010"/>
    <s v="Yemen Humanitarian Response Plan 2010"/>
    <s v="YEM-10/WS/28743/R/124"/>
    <s v="Emergency water supply and urgent repairs to water facilities for conflict-affected people"/>
    <n v="2010"/>
    <n v="433971"/>
    <n v="0"/>
    <s v="Emergency water supply and urgent repairs to water facilities for conflict-affected people (SM100150)_x000d__x000a__x000d__x000a_"/>
    <s v=""/>
    <s v="USD"/>
    <d v="2010-05-03T00:00:00"/>
    <s v="WATER, SANITATION AND HYGIENE"/>
    <s v="WATER AND SANITATION"/>
    <s v="Yemen"/>
    <s v="Paid contribution"/>
    <s v="Australia"/>
    <s v="Australia"/>
    <s v="United Nations Children's Fund"/>
    <s v="UN Agencies"/>
    <s v="UNICEF"/>
    <s v="Middle East"/>
    <s v="Yemen"/>
    <s v="Complex Emergency"/>
    <s v="Cash"/>
    <n v="155681"/>
    <m/>
    <s v="Agency"/>
    <d v="2010-05-19T14:29:00"/>
    <d v="2010-05-19T14:29:00"/>
    <n v="2010"/>
    <s v="Yemen"/>
    <s v="Appeal projects, not including sub-set"/>
    <n v="2862250"/>
    <d v="2010-06-01T00:00:00"/>
    <d v="2010-12-31T00:00:00"/>
    <s v="NORTH"/>
    <s v="LIFE SAVING"/>
    <m/>
  </r>
  <r>
    <x v="5"/>
    <s v="United Nations Children's Fund"/>
    <s v="Yemen 2010"/>
    <s v="Yemen Humanitarian Response Plan 2010"/>
    <s v="YEM-10/WS/28743/R/124"/>
    <s v="Emergency water supply and urgent repairs to water facilities for conflict-affected people"/>
    <n v="2010"/>
    <n v="374492"/>
    <n v="0"/>
    <s v="Emergency Sanitation and Hygiene Assistance to Affected Population in North Yemen (SM100150)_x000d__x000a_"/>
    <s v=""/>
    <s v="USD"/>
    <d v="2010-05-03T00:00:00"/>
    <s v="WATER, SANITATION AND HYGIENE"/>
    <s v="WATER AND SANITATION"/>
    <s v="Yemen"/>
    <s v="Paid contribution"/>
    <s v="Australia"/>
    <s v="Australia"/>
    <s v="United Nations Children's Fund"/>
    <s v="UN Agencies"/>
    <s v="UNICEF"/>
    <s v="Middle East"/>
    <s v="Yemen"/>
    <s v="Complex Emergency"/>
    <s v="Cash"/>
    <n v="155682"/>
    <m/>
    <s v="Agency"/>
    <d v="2010-06-08T13:26:00"/>
    <d v="2010-05-19T14:31:00"/>
    <n v="2010"/>
    <s v="Yemen"/>
    <s v="Appeal projects, not including sub-set"/>
    <n v="2862250"/>
    <d v="2010-06-01T00:00:00"/>
    <d v="2010-12-31T00:00:00"/>
    <s v="NORTH"/>
    <s v="LIFE SAVING"/>
    <m/>
  </r>
  <r>
    <x v="5"/>
    <s v="United Nations Children's Fund"/>
    <s v="Yemen 2010"/>
    <s v="Yemen Humanitarian Response Plan 2010"/>
    <s v="YEM-10/WS/28746/R/124"/>
    <s v="WASH cluster coordination and emergency preparedness"/>
    <n v="2010"/>
    <n v="112347"/>
    <n v="0"/>
    <s v="Coordination and emergency prepardeness (SM100150)"/>
    <s v=""/>
    <s v="USD"/>
    <d v="2010-05-03T00:00:00"/>
    <s v="WATER, SANITATION AND HYGIENE"/>
    <s v="WATER AND SANITATION"/>
    <s v="Yemen"/>
    <s v="Paid contribution"/>
    <s v="Australia"/>
    <s v="Australia"/>
    <s v="United Nations Children's Fund"/>
    <s v="UN Agencies"/>
    <s v="UNICEF"/>
    <s v="Middle East"/>
    <s v="Yemen"/>
    <s v="Complex Emergency"/>
    <s v="Cash"/>
    <n v="155683"/>
    <m/>
    <s v="Agency"/>
    <d v="2010-05-19T14:32:00"/>
    <d v="2010-05-19T14:32:00"/>
    <n v="2010"/>
    <s v="Yemen"/>
    <s v="Appeal projects, not including sub-set"/>
    <n v="318769"/>
    <d v="2010-06-01T00:00:00"/>
    <d v="2010-09-30T00:00:00"/>
    <s v="NORTH"/>
    <s v="SUPPORT SERVICES"/>
    <m/>
  </r>
  <r>
    <x v="59"/>
    <s v="Food &amp; Agriculture Organization of the United Nations"/>
    <s v="Yemen 2010"/>
    <s v="Yemen Humanitarian Response Plan 2010"/>
    <s v="YEM-10/A/28231/R/123"/>
    <s v="Emergency provision of livestock feed and veterinary drugs and medicines to IDPs and their host families in the conflict-affected northern governorates of Yemen"/>
    <n v="2010"/>
    <n v="320000"/>
    <n v="0"/>
    <s v="Emergency provision of livestock, feed and veterinary drugs and medicines to IDPs and their host families"/>
    <m/>
    <s v="USD"/>
    <d v="2010-03-01T00:00:00"/>
    <s v="FOOD &amp; AGRICULTURE"/>
    <s v="AGRICULTURE"/>
    <s v="Yemen"/>
    <s v="Paid contribution"/>
    <s v="Belgium"/>
    <s v="Belgium"/>
    <s v="Food &amp; Agriculture Organization of the United Nations"/>
    <s v="UN Agencies"/>
    <s v="FAO"/>
    <s v="Middle East"/>
    <s v="Yemen"/>
    <s v="Complex Emergency"/>
    <s v="Cash"/>
    <n v="152383"/>
    <m/>
    <s v="Agency"/>
    <d v="2010-03-10T00:00:00"/>
    <d v="2010-03-10T00:00:00"/>
    <n v="2010"/>
    <s v="Yemen"/>
    <s v="Appeal projects, not including sub-set"/>
    <n v="1000000"/>
    <d v="2010-01-01T00:00:00"/>
    <d v="2010-12-31T00:00:00"/>
    <s v="NORTH"/>
    <s v="TIME CRITICAL"/>
    <m/>
  </r>
  <r>
    <x v="6"/>
    <s v="International Committee of the Red Cross"/>
    <s v="Yemen 2010"/>
    <m/>
    <m/>
    <m/>
    <n v="2010"/>
    <n v="844278"/>
    <n v="0"/>
    <s v="Humanitarian assistance (M-013221)"/>
    <n v="900000"/>
    <s v="EUR"/>
    <d v="2010-03-12T00:00:00"/>
    <m/>
    <s v="SECTOR NOT YET SPECIFIED"/>
    <s v="Yemen"/>
    <s v="Commitment"/>
    <s v="Canada"/>
    <s v="Canada"/>
    <s v="International Committee of the Red Cross"/>
    <s v="Red Cross / Red Crescent"/>
    <s v="ICRC"/>
    <s v="Middle East"/>
    <s v="Yemen"/>
    <s v="Complex Emergency"/>
    <s v="Cash"/>
    <n v="153874"/>
    <s v="1. Humanitarian Aid"/>
    <s v="Donor"/>
    <d v="2010-04-16T10:53:00"/>
    <d v="2010-04-16T10:53:00"/>
    <m/>
    <m/>
    <s v="Appeal projects, not including sub-set"/>
    <m/>
    <m/>
    <m/>
    <m/>
    <m/>
    <m/>
  </r>
  <r>
    <x v="6"/>
    <s v="World Food Programme"/>
    <s v="Yemen 2010"/>
    <s v="Yemen Humanitarian Response Plan 2010"/>
    <s v="YEM-10/F/25963/R/561"/>
    <s v="Humanitarian Assistance to IDPs and Conflict-Affected Persons in Northern Yeman"/>
    <n v="2010"/>
    <n v="1181819"/>
    <n v="0"/>
    <s v="Humanitarian Assistance to IDPs and Conflict-Affected Persons in Northern Yeman (M-013177)"/>
    <s v=""/>
    <s v="USD"/>
    <d v="2010-06-01T00:00:00"/>
    <s v="FOOD &amp; AGRICULTURE"/>
    <s v="FOOD"/>
    <s v="Yemen"/>
    <s v="Paid contribution"/>
    <s v="Canada"/>
    <s v="Canada"/>
    <s v="World Food Programme"/>
    <s v="UN Agencies"/>
    <s v="WFP"/>
    <s v="Middle East"/>
    <s v="Yemen"/>
    <s v="Complex Emergency"/>
    <s v="Cash"/>
    <n v="158194"/>
    <m/>
    <s v="Donor and Agency"/>
    <d v="2010-08-16T13:50:00"/>
    <d v="2010-07-27T14:26:00"/>
    <n v="2010"/>
    <s v="Yemen"/>
    <s v="Appeal projects, not including sub-set"/>
    <n v="36648295"/>
    <d v="2010-01-01T00:00:00"/>
    <d v="2010-12-31T00:00:00"/>
    <s v="NORTH"/>
    <s v="LIFE SAVING"/>
    <m/>
  </r>
  <r>
    <x v="6"/>
    <s v="World Food Programme"/>
    <s v="Yemen 2010"/>
    <s v="Yemen Humanitarian Response Plan 2010"/>
    <s v="YEM-10/H/25965/R/561"/>
    <s v="Nutrition Assistance to Conflict-Affected Children in Northern Yemen "/>
    <n v="2010"/>
    <n v="75434"/>
    <n v="0"/>
    <s v="Nutrition Assistance to Conflict-Affected Children in Northern Yemen "/>
    <s v=""/>
    <s v="USD"/>
    <d v="2010-08-11T00:00:00"/>
    <s v="NUTRITION"/>
    <s v="HEALTH"/>
    <s v="Yemen"/>
    <s v="Paid contribution"/>
    <s v="Canada"/>
    <s v="Canada"/>
    <s v="World Food Programme"/>
    <s v="UN Agencies"/>
    <s v="WFP"/>
    <s v="Middle East"/>
    <s v="Yemen"/>
    <s v="Complex Emergency"/>
    <s v="Cash"/>
    <n v="158914"/>
    <m/>
    <s v="Donor and Agency"/>
    <d v="2010-08-16T13:57:00"/>
    <d v="2010-08-16T13:57:00"/>
    <n v="2010"/>
    <s v="Yemen"/>
    <s v="Appeal projects, not including sub-set"/>
    <n v="2815035"/>
    <d v="2010-01-01T00:00:00"/>
    <d v="2010-12-31T00:00:00"/>
    <s v="NORTH"/>
    <s v="LIFE SAVING"/>
    <m/>
  </r>
  <r>
    <x v="7"/>
    <s v="Office for the Coordination of Humanitarian Affairs"/>
    <s v="Yemen 2010"/>
    <s v="Yemen Humanitarian Response Plan 2010"/>
    <s v="YEM-10/CSS/25931/R/119"/>
    <s v="Humanitarian Coordination and Advocacy in Yemen"/>
    <n v="2010"/>
    <n v="584518"/>
    <n v="0"/>
    <s v="Humanitarian Coordination and Advocacy in Yemen"/>
    <s v=""/>
    <s v="USD"/>
    <d v="2010-01-01T00:00:00"/>
    <s v="COORDINATION AND SUPPORT SERVICES"/>
    <s v="COORDINATION AND SUPPORT SERVICES"/>
    <s v="Yemen"/>
    <s v="Paid contribution"/>
    <s v="Carry-over (donors not specified)"/>
    <s v="Carry-over (donors not specified)"/>
    <s v="Office for the Coordination of Humanitarian Affairs"/>
    <s v="UN Agencies"/>
    <s v="OCHA"/>
    <s v="Middle East"/>
    <s v="Yemen"/>
    <s v="Complex Emergency"/>
    <s v="Cash"/>
    <n v="153897"/>
    <m/>
    <s v="Agency"/>
    <d v="2010-04-16T14:31:00"/>
    <d v="2010-04-16T14:31:00"/>
    <n v="2010"/>
    <s v="Yemen"/>
    <s v="Appeal projects, not including sub-set"/>
    <n v="1423512"/>
    <d v="2010-01-01T00:00:00"/>
    <d v="2010-12-31T00:00:00"/>
    <s v="OTHER"/>
    <s v="SUPPORT SERVICES"/>
    <m/>
  </r>
  <r>
    <x v="7"/>
    <s v="Save the Children "/>
    <s v="Yemen 2010"/>
    <s v="Yemen Humanitarian Response Plan 2010"/>
    <s v="YEM-10/P-HR-RL/28709/R/6079"/>
    <s v="Children and young people affected by the conflict are protected from exploitation, abuse and violence in Amran, Hajja and Sa’ada"/>
    <n v="2010"/>
    <n v="125000"/>
    <n v="0"/>
    <s v="Protecting children and young people affected by the conflict"/>
    <m/>
    <s v="USD"/>
    <d v="2010-03-01T00:00:00"/>
    <s v="PROTECTION "/>
    <s v="PROTECTION/HUMAN RIGHTS/RULE OF LAW"/>
    <s v="Yemen"/>
    <s v="Commitment"/>
    <s v="Carry-over (donors not specified)"/>
    <s v="Carry-over (donors not specified)"/>
    <s v="Save the Children "/>
    <s v="NGOs"/>
    <s v="SC "/>
    <s v="Middle East"/>
    <s v="Yemen"/>
    <s v="Complex Emergency"/>
    <s v="Cash"/>
    <n v="152381"/>
    <m/>
    <s v="Agency"/>
    <d v="2010-03-10T00:00:00"/>
    <d v="2010-03-10T00:00:00"/>
    <n v="2010"/>
    <s v="Yemen"/>
    <s v="Appeal projects, not including sub-set"/>
    <n v="785672"/>
    <d v="2010-01-01T00:00:00"/>
    <d v="2010-12-31T00:00:00"/>
    <s v="NORTH"/>
    <s v="TIME CRITICAL"/>
    <m/>
  </r>
  <r>
    <x v="7"/>
    <s v="World Food Programme"/>
    <s v="Yemen 2010"/>
    <s v="Yemen Humanitarian Response Plan 2010"/>
    <s v="YEM-10/CSS/32557/R/561"/>
    <s v="Air Passenger Service and Logistics Cluster Coordination in Support of the Humanitarian Response in Sa'ada"/>
    <n v="2010"/>
    <n v="104259"/>
    <n v="0"/>
    <s v="Air Passenger Service and Logistics Cluster Coordination in Support of the Humanitarian Response in Sa'ada "/>
    <s v=""/>
    <s v="USD"/>
    <d v="2011-05-18T00:00:00"/>
    <s v="COORDINATION AND SUPPORT SERVICES"/>
    <s v="COORDINATION AND SUPPORT SERVICES"/>
    <s v="Yemen"/>
    <s v="Paid contribution"/>
    <s v="Carry-over (donors not specified)"/>
    <s v="Carry-over (donors not specified)"/>
    <s v="World Food Programme"/>
    <s v="UN Agencies"/>
    <s v="WFP"/>
    <s v="Middle East"/>
    <s v="Yemen"/>
    <s v="Complex Emergency"/>
    <s v="Cash"/>
    <n v="168776"/>
    <m/>
    <s v="Agency"/>
    <d v="2011-05-24T12:07:00"/>
    <d v="2011-05-24T12:07:00"/>
    <n v="2010"/>
    <s v="Yemen"/>
    <s v="Appeal projects, not including sub-set"/>
    <n v="671082"/>
    <d v="2010-05-01T00:00:00"/>
    <d v="2010-12-31T00:00:00"/>
    <s v="NORTH"/>
    <s v="SUPPORT SERVICES"/>
    <m/>
  </r>
  <r>
    <x v="7"/>
    <s v="World Food Programme"/>
    <s v="Yemen 2010"/>
    <s v="Yemen Humanitarian Response Plan 2010"/>
    <s v="YEM-10/F/25963/R/561"/>
    <s v="Humanitarian Assistance to IDPs and Conflict-Affected Persons in Northern Yeman"/>
    <n v="2010"/>
    <n v="5772883"/>
    <n v="0"/>
    <s v="Food aid"/>
    <m/>
    <s v="USD"/>
    <d v="2010-03-15T00:00:00"/>
    <s v="FOOD &amp; AGRICULTURE"/>
    <s v="FOOD"/>
    <s v="Yemen"/>
    <s v="Paid contribution"/>
    <s v="Carry-over (donors not specified)"/>
    <s v="Carry-over (donors not specified)"/>
    <s v="World Food Programme"/>
    <s v="UN Agencies"/>
    <s v="WFP"/>
    <s v="Middle East"/>
    <s v="Yemen"/>
    <s v="Complex Emergency"/>
    <s v="Cash"/>
    <n v="152635"/>
    <m/>
    <s v="Agency"/>
    <d v="2010-03-17T00:00:00"/>
    <d v="2010-03-17T00:00:00"/>
    <n v="2010"/>
    <s v="Yemen"/>
    <s v="Appeal projects, not including sub-set"/>
    <n v="36648295"/>
    <d v="2010-01-01T00:00:00"/>
    <d v="2010-12-31T00:00:00"/>
    <s v="NORTH"/>
    <s v="LIFE SAVING"/>
    <m/>
  </r>
  <r>
    <x v="7"/>
    <s v="World Food Programme"/>
    <s v="Yemen 2010"/>
    <s v="Yemen Humanitarian Response Plan 2010"/>
    <s v="YEM-10/F/25966/R/561"/>
    <s v="Protracted Relief and Recovery Assistance for Refugees in Yemen"/>
    <n v="2010"/>
    <n v="716876"/>
    <n v="0"/>
    <s v="Food aid"/>
    <s v=""/>
    <s v="USD"/>
    <d v="2010-03-15T00:00:00"/>
    <s v="MULTI-SECTOR (Refugee response)"/>
    <s v="FOOD"/>
    <s v="Yemen"/>
    <s v="Paid contribution"/>
    <s v="Carry-over (donors not specified)"/>
    <s v="Carry-over (donors not specified)"/>
    <s v="World Food Programme"/>
    <s v="UN Agencies"/>
    <s v="WFP"/>
    <s v="Middle East"/>
    <s v="Yemen"/>
    <s v="Complex Emergency"/>
    <s v="Cash"/>
    <n v="152636"/>
    <m/>
    <s v="Agency"/>
    <d v="2010-06-14T13:31:00"/>
    <d v="2010-03-17T00:00:00"/>
    <n v="2010"/>
    <s v="Yemen"/>
    <s v="Appeal projects, not including sub-set"/>
    <n v="3580481"/>
    <d v="2010-01-01T00:00:00"/>
    <d v="2010-12-31T00:00:00"/>
    <s v="SOUTH"/>
    <s v="TIME CRITICAL"/>
    <m/>
  </r>
  <r>
    <x v="7"/>
    <s v="World Food Programme"/>
    <s v="Yemen 2010"/>
    <s v="Yemen Humanitarian Response Plan 2010"/>
    <s v="YEM-10/H/25965/R/561"/>
    <s v="Nutrition Assistance to Conflict-Affected Children in Northern Yemen "/>
    <n v="2010"/>
    <n v="770150"/>
    <n v="0"/>
    <s v="Nutrition Assistance to Conflict-Affected Children in Northern Yemen_x000d__x000a_"/>
    <m/>
    <s v="USD"/>
    <d v="2010-03-15T00:00:00"/>
    <s v="NUTRITION"/>
    <s v="HEALTH"/>
    <s v="Yemen"/>
    <s v="Paid contribution"/>
    <s v="Carry-over (donors not specified)"/>
    <s v="Carry-over (donors not specified)"/>
    <s v="World Food Programme"/>
    <s v="UN Agencies"/>
    <s v="WFP"/>
    <s v="Middle East"/>
    <s v="Yemen"/>
    <s v="Complex Emergency"/>
    <s v="Cash"/>
    <n v="152634"/>
    <m/>
    <s v="Agency"/>
    <d v="2010-03-17T00:00:00"/>
    <d v="2010-03-17T00:00:00"/>
    <n v="2010"/>
    <s v="Yemen"/>
    <s v="Appeal projects, not including sub-set"/>
    <n v="2815035"/>
    <d v="2010-01-01T00:00:00"/>
    <d v="2010-12-31T00:00:00"/>
    <s v="NORTH"/>
    <s v="LIFE SAVING"/>
    <m/>
  </r>
  <r>
    <x v="7"/>
    <s v="World Food Programme"/>
    <s v="Yemen 2010"/>
    <s v="Yemen Humanitarian Response Plan 2010"/>
    <s v="YEM-10/H/25988/R/561"/>
    <s v="Targeted Emergency Nutrition Support to Vulnerable Groups in Yemen"/>
    <n v="2010"/>
    <n v="7398321"/>
    <n v="0"/>
    <s v="Targeted Food Support to Vulnerable Groups affected by High Food Prices_x000d__x000a_"/>
    <s v=""/>
    <s v="USD"/>
    <d v="2010-03-15T00:00:00"/>
    <s v="NUTRITION"/>
    <s v="HEALTH"/>
    <s v="Yemen"/>
    <s v="Paid contribution"/>
    <s v="Carry-over (donors not specified)"/>
    <s v="Carry-over (donors not specified)"/>
    <s v="World Food Programme"/>
    <s v="UN Agencies"/>
    <s v="WFP"/>
    <s v="Middle East"/>
    <s v="Yemen"/>
    <s v="Complex Emergency"/>
    <s v="Cash"/>
    <n v="152637"/>
    <m/>
    <s v="Agency"/>
    <d v="2011-01-10T16:16:00"/>
    <d v="2010-03-17T00:00:00"/>
    <n v="2010"/>
    <s v="Yemen"/>
    <s v="Appeal projects, not including sub-set"/>
    <n v="21342192"/>
    <d v="2010-01-01T00:00:00"/>
    <d v="2010-12-31T00:00:00"/>
    <s v="OTHER"/>
    <s v="LIFE SAVING"/>
    <m/>
  </r>
  <r>
    <x v="8"/>
    <s v="Food &amp; Agriculture Organization of the United Nations"/>
    <s v="Yemen 2010"/>
    <s v="Yemen Humanitarian Response Plan 2010"/>
    <s v="YEM-10/A/28231/R/123"/>
    <s v="Emergency provision of livestock feed and veterinary drugs and medicines to IDPs and their host families in the conflict-affected northern governorates of Yemen"/>
    <n v="2010"/>
    <n v="357209"/>
    <n v="0"/>
    <s v="CERF underfunded grant to project: Emergency provision of livestock feed and veterinary drugs and medicines to IDPs and their host families in the conflict-affected northern governorates of Yemen (CERF 10-FAO-041)"/>
    <s v=""/>
    <s v="USD"/>
    <d v="2010-09-28T00:00:00"/>
    <s v="FOOD &amp; AGRICULTURE"/>
    <s v="AGRICULTURE"/>
    <s v="Yemen"/>
    <s v="Paid contribution"/>
    <s v="Central Emergency Response Fund"/>
    <s v="Central Emergency Response Fund (CERF)"/>
    <s v="Food &amp; Agriculture Organization of the United Nations"/>
    <s v="UN Agencies"/>
    <s v="FAO"/>
    <s v="Middle East"/>
    <s v="Yemen"/>
    <s v="Complex Emergency"/>
    <s v="Cash"/>
    <n v="161093"/>
    <m/>
    <s v="Donor"/>
    <d v="2010-10-04T10:08:00"/>
    <d v="2010-10-04T10:08:00"/>
    <n v="2010"/>
    <s v="Yemen"/>
    <s v="Appeal projects, not including sub-set"/>
    <n v="1000000"/>
    <d v="2010-01-01T00:00:00"/>
    <d v="2010-12-31T00:00:00"/>
    <s v="NORTH"/>
    <s v="TIME CRITICAL"/>
    <m/>
  </r>
  <r>
    <x v="8"/>
    <s v="International Organization for Migration"/>
    <s v="Yemen 2010"/>
    <s v="Yemen Humanitarian Response Plan 2010"/>
    <s v="YEM-10/H/26150/R/298"/>
    <s v="To provide essential primary health services for IDPs and host communities in Al Jawf Governorate"/>
    <n v="2010"/>
    <n v="100002"/>
    <n v="0"/>
    <s v="CERF underfunded grant to project: To replenish life-saving medical supplies in clinics and health facilities in Al Jawf Governorate (CERF 10-IOM-026)"/>
    <s v=""/>
    <s v="USD"/>
    <d v="2010-09-16T00:00:00"/>
    <s v="HEALTH"/>
    <s v="HEALTH"/>
    <s v="Yemen"/>
    <s v="Paid contribution"/>
    <s v="Central Emergency Response Fund"/>
    <s v="Central Emergency Response Fund (CERF)"/>
    <s v="International Organization for Migration"/>
    <s v="UN Agencies"/>
    <s v="IOM"/>
    <s v="Middle East"/>
    <s v="Yemen"/>
    <s v="Complex Emergency"/>
    <s v="Cash"/>
    <n v="160491"/>
    <m/>
    <s v="Donor"/>
    <d v="2010-09-17T10:25:00"/>
    <d v="2010-09-17T10:25:00"/>
    <n v="2010"/>
    <s v="Yemen"/>
    <s v="Appeal projects, not including sub-set"/>
    <n v="313189"/>
    <d v="2010-07-01T00:00:00"/>
    <d v="2010-12-31T00:00:00"/>
    <s v="NORTH"/>
    <s v="TIME CRITICAL"/>
    <m/>
  </r>
  <r>
    <x v="8"/>
    <s v="International Organization for Migration"/>
    <s v="Yemen 2010"/>
    <s v="Yemen Humanitarian Response Plan 2010"/>
    <s v="YEM-10/P-HR-RL/31342/R/298"/>
    <s v="Emergency Assistance to Migrants Stranded in Yemen"/>
    <n v="2010"/>
    <n v="656766"/>
    <n v="0"/>
    <s v="CERF rapid response grant to project: Emergency Assistance to stranded Ethiopians in Yemen (CERF 09-IOM-032)"/>
    <s v=""/>
    <s v="USD"/>
    <d v="2009-12-24T00:00:00"/>
    <s v="PROTECTION "/>
    <s v="PROTECTION/HUMAN RIGHTS/RULE OF LAW"/>
    <s v="Yemen"/>
    <s v="Paid contribution"/>
    <s v="Central Emergency Response Fund"/>
    <s v="Central Emergency Response Fund (CERF)"/>
    <s v="International Organization for Migration"/>
    <s v="UN Agencies"/>
    <s v="IOM"/>
    <s v="Middle East"/>
    <s v="Yemen"/>
    <s v="Complex Emergency"/>
    <s v="Cash"/>
    <n v="149378"/>
    <m/>
    <s v="Donor"/>
    <d v="2010-05-05T16:17:00"/>
    <d v="2010-01-08T00:00:00"/>
    <n v="2010"/>
    <s v="Yemen"/>
    <s v="Appeal projects, not including sub-set"/>
    <n v="1530100"/>
    <d v="2010-01-01T00:00:00"/>
    <d v="2010-12-31T00:00:00"/>
    <s v="OTHER"/>
    <s v="TIME CRITICAL"/>
    <m/>
  </r>
  <r>
    <x v="8"/>
    <s v="International Organization for Migration"/>
    <s v="Yemen 2010"/>
    <s v="Yemen Humanitarian Response Plan 2010"/>
    <s v="YEM-10/S-NF/26164/R/298"/>
    <s v="Emergency Assistance to conflict affected populations in Al Jawf, and returnees  to Sa’ada"/>
    <n v="2010"/>
    <n v="100011"/>
    <n v="0"/>
    <s v="CERF underfunded grant to project: Emergency assistance to vulnerable IDP households (CERF 10-IOM-007)"/>
    <s v=""/>
    <s v="USD"/>
    <d v="2010-02-24T00:00:00"/>
    <s v="SHELTER/NFI/CCCM"/>
    <s v="SHELTER AND NON-FOOD ITEMS"/>
    <s v="Yemen"/>
    <s v="Paid contribution"/>
    <s v="Central Emergency Response Fund"/>
    <s v="Central Emergency Response Fund (CERF)"/>
    <s v="International Organization for Migration"/>
    <s v="UN Agencies"/>
    <s v="IOM"/>
    <s v="Middle East"/>
    <s v="Yemen"/>
    <s v="Complex Emergency"/>
    <s v="Cash"/>
    <n v="152051"/>
    <s v="1. Humanitarian Aid"/>
    <s v="Donor and Agency"/>
    <d v="2010-05-05T16:13:00"/>
    <d v="2010-03-03T00:00:00"/>
    <n v="2010"/>
    <s v="Yemen"/>
    <s v="Appeal projects, not including sub-set"/>
    <n v="679557"/>
    <d v="2010-07-01T00:00:00"/>
    <d v="2010-12-31T00:00:00"/>
    <s v="NORTH"/>
    <s v="LIFE SAVING"/>
    <m/>
  </r>
  <r>
    <x v="8"/>
    <s v="International Organization for Migration"/>
    <s v="Yemen 2010"/>
    <s v="Yemen Humanitarian Response Plan 2010"/>
    <s v="YEM-10/S-NF/26164/R/298"/>
    <s v="Emergency Assistance to conflict affected populations in Al Jawf, and returnees  to Sa’ada"/>
    <n v="2010"/>
    <n v="450005"/>
    <n v="0"/>
    <s v="CERF underfunded grant to project: Emergency Assistance to conflict affected populations in Al Jawf (CERF 10-IOM-024)"/>
    <s v=""/>
    <s v="USD"/>
    <d v="2010-09-14T00:00:00"/>
    <s v="SHELTER/NFI/CCCM"/>
    <s v="SHELTER AND NON-FOOD ITEMS"/>
    <s v="Yemen"/>
    <s v="Paid contribution"/>
    <s v="Central Emergency Response Fund"/>
    <s v="Central Emergency Response Fund (CERF)"/>
    <s v="International Organization for Migration"/>
    <s v="UN Agencies"/>
    <s v="IOM"/>
    <s v="Middle East"/>
    <s v="Yemen"/>
    <s v="Complex Emergency"/>
    <s v="Cash"/>
    <n v="160485"/>
    <m/>
    <s v="Donor"/>
    <d v="2010-09-17T10:18:00"/>
    <d v="2010-09-17T10:18:00"/>
    <n v="2010"/>
    <s v="Yemen"/>
    <s v="Appeal projects, not including sub-set"/>
    <n v="679557"/>
    <d v="2010-07-01T00:00:00"/>
    <d v="2010-12-31T00:00:00"/>
    <s v="NORTH"/>
    <s v="LIFE SAVING"/>
    <m/>
  </r>
  <r>
    <x v="8"/>
    <s v="International Organization for Migration"/>
    <s v="Yemen 2010"/>
    <s v="Yemen Humanitarian Response Plan 2010"/>
    <s v="YEM-10/WS/26157/R/298"/>
    <s v="Emergency Water and Hygiene Assistance to conflict-affected IDPs and IDP host communities in Al Jawf and returnees to Sa’ada"/>
    <n v="2010"/>
    <n v="91977"/>
    <n v="0"/>
    <s v="CERF underfunded grant to project: Emergency Water and Hygiene Assistance to conflict-affected IDPs and IDP hos communities in Al-Jawf (CERF 10-IOM-025)"/>
    <s v=""/>
    <s v="USD"/>
    <d v="2010-09-15T00:00:00"/>
    <s v="WATER, SANITATION AND HYGIENE"/>
    <s v="WATER AND SANITATION"/>
    <s v="Yemen"/>
    <s v="Paid contribution"/>
    <s v="Central Emergency Response Fund"/>
    <s v="Central Emergency Response Fund (CERF)"/>
    <s v="International Organization for Migration"/>
    <s v="UN Agencies"/>
    <s v="IOM"/>
    <s v="Middle East"/>
    <s v="Yemen"/>
    <s v="Complex Emergency"/>
    <s v="Cash"/>
    <n v="160573"/>
    <m/>
    <s v="Donor"/>
    <d v="2010-09-20T09:29:00"/>
    <d v="2010-09-20T09:29:00"/>
    <n v="2010"/>
    <s v="Yemen"/>
    <s v="Appeal projects, not including sub-set"/>
    <n v="392476"/>
    <d v="2010-07-01T00:00:00"/>
    <d v="2010-12-31T00:00:00"/>
    <s v="NORTH"/>
    <s v="LIFE SAVING"/>
    <m/>
  </r>
  <r>
    <x v="8"/>
    <s v="United Nations Children's Fund"/>
    <s v="Yemen 2010"/>
    <s v="Yemen Humanitarian Response Plan 2010"/>
    <s v="YEM-10/E/28750/R/124"/>
    <s v="Increase Access to Quality Education for Children of Vulnerable Group including IPDs"/>
    <n v="2010"/>
    <n v="502040"/>
    <n v="0"/>
    <s v="CERF underfunded grant to project: Increase Access to Quality Education for Children of Vulnerable Group including IPDs  (CERF 10-CEF-053A)"/>
    <s v=""/>
    <s v="USD"/>
    <d v="2010-09-16T00:00:00"/>
    <s v="EDUCATION"/>
    <s v="EDUCATION"/>
    <s v="Yemen"/>
    <s v="Paid contribution"/>
    <s v="Central Emergency Response Fund"/>
    <s v="Central Emergency Response Fund (CERF)"/>
    <s v="United Nations Children's Fund"/>
    <s v="UN Agencies"/>
    <s v="UNICEF"/>
    <s v="Middle East"/>
    <s v="Yemen"/>
    <s v="Complex Emergency"/>
    <s v="Cash"/>
    <n v="160637"/>
    <m/>
    <s v="Donor"/>
    <d v="2010-09-21T10:10:00"/>
    <d v="2010-09-21T10:10:00"/>
    <n v="2010"/>
    <s v="Yemen"/>
    <s v="Appeal projects, not including sub-set"/>
    <n v="1647800"/>
    <d v="2010-01-01T00:00:00"/>
    <d v="2010-12-31T00:00:00"/>
    <s v="NORTH"/>
    <s v="TIME CRITICAL"/>
    <m/>
  </r>
  <r>
    <x v="8"/>
    <s v="United Nations Children's Fund"/>
    <s v="Yemen 2010"/>
    <s v="Yemen Humanitarian Response Plan 2010"/>
    <s v="YEM-10/H/28314/R/124"/>
    <s v="Management of Acute Malnutrition among IDPs and Host families in the four governorates affected by Saada conflict"/>
    <n v="2010"/>
    <n v="300028"/>
    <n v="0"/>
    <s v="CERF underfunded grant to project: Management of acute malnutrition among affected population in Sa'ada governorate (CERF 10-CEF-053C)"/>
    <s v=""/>
    <s v="USD"/>
    <d v="2010-09-16T00:00:00"/>
    <s v="NUTRITION"/>
    <s v="HEALTH"/>
    <s v="Yemen"/>
    <s v="Paid contribution"/>
    <s v="Central Emergency Response Fund"/>
    <s v="Central Emergency Response Fund (CERF)"/>
    <s v="United Nations Children's Fund"/>
    <s v="UN Agencies"/>
    <s v="UNICEF"/>
    <s v="Middle East"/>
    <s v="Yemen"/>
    <s v="Complex Emergency"/>
    <s v="Cash"/>
    <n v="160641"/>
    <m/>
    <s v="Donor"/>
    <d v="2010-09-21T10:15:00"/>
    <d v="2010-09-21T10:15:00"/>
    <n v="2010"/>
    <s v="Yemen"/>
    <s v="Appeal projects, not including sub-set"/>
    <n v="2204200"/>
    <d v="2010-06-01T00:00:00"/>
    <d v="2010-12-31T00:00:00"/>
    <s v="NORTH"/>
    <s v="LIFE SAVING"/>
    <m/>
  </r>
  <r>
    <x v="8"/>
    <s v="United Nations Children's Fund"/>
    <s v="Yemen 2010"/>
    <s v="Yemen Humanitarian Response Plan 2010"/>
    <s v="YEM-10/H/28314/R/124"/>
    <s v="Management of Acute Malnutrition among IDPs and Host families in the four governorates affected by Saada conflict"/>
    <n v="2010"/>
    <n v="567100"/>
    <n v="0"/>
    <s v="CERF underfunded grant to project: Management of acute malnutrition in children under-five among IDPs and host families in selected districts of Amran governorate (CERF 10-CEF-013A)"/>
    <s v=""/>
    <s v="USD"/>
    <d v="2010-03-02T00:00:00"/>
    <s v="NUTRITION"/>
    <s v="HEALTH"/>
    <s v="Yemen"/>
    <s v="Paid contribution"/>
    <s v="Central Emergency Response Fund"/>
    <s v="Central Emergency Response Fund (CERF)"/>
    <s v="United Nations Children's Fund"/>
    <s v="UN Agencies"/>
    <s v="UNICEF"/>
    <s v="Middle East"/>
    <s v="Yemen"/>
    <s v="Complex Emergency"/>
    <s v="Cash"/>
    <n v="152195"/>
    <s v="1. Humanitarian Aid"/>
    <s v="Donor and Agency"/>
    <d v="2010-05-05T16:12:00"/>
    <d v="2010-03-08T00:00:00"/>
    <n v="2010"/>
    <s v="Yemen"/>
    <s v="Appeal projects, not including sub-set"/>
    <n v="2204200"/>
    <d v="2010-06-01T00:00:00"/>
    <d v="2010-12-31T00:00:00"/>
    <s v="NORTH"/>
    <s v="LIFE SAVING"/>
    <m/>
  </r>
  <r>
    <x v="8"/>
    <s v="United Nations Children's Fund"/>
    <s v="Yemen 2010"/>
    <s v="Yemen Humanitarian Response Plan 2010"/>
    <s v="YEM-10/P-HR-RL/28736/R/124"/>
    <s v="Protecting conflict affected &amp; vulnerable children from violence, abuse, exploitation &amp; neglect"/>
    <n v="2010"/>
    <n v="195292"/>
    <n v="0"/>
    <s v="CERF underfunded grant to project: Protecting conflict affected &amp; vulnerable children from violence, abuse, exploitation &amp; neglect  (CERF 10-CEF-053D)"/>
    <s v=""/>
    <s v="USD"/>
    <d v="2010-09-16T00:00:00"/>
    <s v="PROTECTION "/>
    <s v="PROTECTION/HUMAN RIGHTS/RULE OF LAW"/>
    <s v="Yemen"/>
    <s v="Paid contribution"/>
    <s v="Central Emergency Response Fund"/>
    <s v="Central Emergency Response Fund (CERF)"/>
    <s v="United Nations Children's Fund"/>
    <s v="UN Agencies"/>
    <s v="UNICEF"/>
    <s v="Middle East"/>
    <s v="Yemen"/>
    <s v="Complex Emergency"/>
    <s v="Cash"/>
    <n v="160643"/>
    <m/>
    <s v="Donor"/>
    <d v="2010-09-21T10:16:00"/>
    <d v="2010-09-21T10:16:00"/>
    <n v="2010"/>
    <s v="Yemen"/>
    <s v="Appeal projects, not including sub-set"/>
    <n v="790500"/>
    <d v="2010-07-01T00:00:00"/>
    <d v="2010-12-31T00:00:00"/>
    <s v="NORTH"/>
    <s v="LIFE SAVING"/>
    <m/>
  </r>
  <r>
    <x v="8"/>
    <s v="United Nations Children's Fund"/>
    <s v="Yemen 2010"/>
    <s v="Yemen Humanitarian Response Plan 2010"/>
    <s v="YEM-10/WS/28743/R/124"/>
    <s v="Emergency water supply and urgent repairs to water facilities for conflict-affected people"/>
    <n v="2010"/>
    <n v="405530"/>
    <n v="0"/>
    <s v="CERF underfunded grant to project: Emergency WASH assistance to war-affected people in northern Yemen (CERF 10-CEF-053B)"/>
    <s v=""/>
    <s v="USD"/>
    <d v="2010-09-16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60639"/>
    <m/>
    <s v="Donor"/>
    <d v="2010-09-21T10:13:00"/>
    <d v="2010-09-21T10:13:00"/>
    <n v="2010"/>
    <s v="Yemen"/>
    <s v="Appeal projects, not including sub-set"/>
    <n v="2862250"/>
    <d v="2010-06-01T00:00:00"/>
    <d v="2010-12-31T00:00:00"/>
    <s v="NORTH"/>
    <s v="LIFE SAVING"/>
    <m/>
  </r>
  <r>
    <x v="8"/>
    <s v="United Nations Children's Fund"/>
    <s v="Yemen 2010"/>
    <s v="Yemen Humanitarian Response Plan 2010"/>
    <s v="YEM-10/WS/28743/R/124"/>
    <s v="Emergency water supply and urgent repairs to water facilities for conflict-affected people"/>
    <n v="2010"/>
    <n v="399224"/>
    <n v="0"/>
    <s v="CERF underfunded grant to project: Emergency water supply and hygiene assistance to conflict-affected people (CERF 10-CEF-013B)"/>
    <s v=""/>
    <s v="USD"/>
    <d v="2010-03-02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52388"/>
    <s v="1. Humanitarian Aid"/>
    <s v="Donor and Agency"/>
    <d v="2010-05-05T16:10:00"/>
    <d v="2010-03-10T00:00:00"/>
    <n v="2010"/>
    <s v="Yemen"/>
    <s v="Appeal projects, not including sub-set"/>
    <n v="2862250"/>
    <d v="2010-06-01T00:00:00"/>
    <d v="2010-12-31T00:00:00"/>
    <s v="NORTH"/>
    <s v="LIFE SAVING"/>
    <m/>
  </r>
  <r>
    <x v="8"/>
    <s v="United Nations Children's Fund"/>
    <s v="Yemen 2010"/>
    <s v="Yemen Humanitarian Response Plan 2010"/>
    <s v="YEM-10/WS/28743/R/124"/>
    <s v="Emergency water supply and urgent repairs to water facilities for conflict-affected people"/>
    <n v="2010"/>
    <n v="199612"/>
    <n v="0"/>
    <s v="CERF underfunded grant to project: Emergency water supply and hygiene assistance to conflict affected people (CERF 10-CEF-013B)"/>
    <s v=""/>
    <s v="USD"/>
    <d v="2010-03-02T00:00:00"/>
    <s v="WATER, SANITATION AND HYGIENE"/>
    <s v="WATER AND SANITATION"/>
    <s v="Yemen"/>
    <s v="Paid contribution"/>
    <s v="Central Emergency Response Fund"/>
    <s v="Central Emergency Response Fund (CERF)"/>
    <s v="United Nations Children's Fund"/>
    <s v="UN Agencies"/>
    <s v="UNICEF"/>
    <s v="Middle East"/>
    <s v="Yemen"/>
    <s v="Complex Emergency"/>
    <s v="Cash"/>
    <n v="152197"/>
    <s v="1. Humanitarian Aid"/>
    <s v="Donor and Agency"/>
    <d v="2010-06-08T13:27:00"/>
    <d v="2010-03-08T00:00:00"/>
    <n v="2010"/>
    <s v="Yemen"/>
    <s v="Appeal projects, not including sub-set"/>
    <n v="2862250"/>
    <d v="2010-06-01T00:00:00"/>
    <d v="2010-12-31T00:00:00"/>
    <s v="NORTH"/>
    <s v="LIFE SAVING"/>
    <m/>
  </r>
  <r>
    <x v="8"/>
    <s v="United Nations High Commissioner for Refugees"/>
    <s v="Yemen 2010"/>
    <s v="Yemen Humanitarian Response Plan 2010"/>
    <s v="YEM-10/MS/29290/R/120"/>
    <s v="International Protection and Assistance to Refugees and Asylum Seekers in Yemen"/>
    <n v="2010"/>
    <n v="107000"/>
    <n v="0"/>
    <s v="CERF rapid response grant to project: Reinforce protection for Asylum Seekers and refugees in Yemen (CERF 09-HCR-045)"/>
    <s v=""/>
    <s v="USD"/>
    <d v="2009-12-24T00:00:00"/>
    <s v="MULTI-SECTOR (Refugee response)"/>
    <s v="HEALTH"/>
    <s v="Yemen"/>
    <s v="Paid contribution"/>
    <s v="Central Emergency Response Fund"/>
    <s v="Central Emergency Response Fund (CERF)"/>
    <s v="United Nations High Commissioner for Refugees"/>
    <s v="UN Agencies"/>
    <s v="UNHCR"/>
    <s v="Middle East"/>
    <s v="Yemen"/>
    <s v="Complex Emergency"/>
    <s v="Cash"/>
    <n v="149310"/>
    <m/>
    <s v="Donor"/>
    <d v="2010-05-05T16:17:00"/>
    <d v="2010-01-05T00:00:00"/>
    <n v="2010"/>
    <s v="Yemen"/>
    <s v="Appeal projects, not including sub-set"/>
    <n v="22813581"/>
    <d v="2010-01-01T00:00:00"/>
    <d v="2010-12-31T00:00:00"/>
    <s v="OTHER"/>
    <s v="TIME CRITICAL"/>
    <m/>
  </r>
  <r>
    <x v="8"/>
    <s v="United Nations High Commissioner for Refugees"/>
    <s v="Yemen 2010"/>
    <s v="Yemen Humanitarian Response Plan 2010"/>
    <s v="YEM-10/P-HR-RL/29271/R/120"/>
    <s v="Protection Service Delivery to IDPs in Conflict-Affected Areas"/>
    <n v="2010"/>
    <n v="140000"/>
    <n v="0"/>
    <s v="CERF underfunded grant to project: Protection service delivery to IDPs in conflict affected areas (CERF 10-HCR-007)"/>
    <s v=""/>
    <s v="USD"/>
    <d v="2010-02-24T00:00:00"/>
    <s v="PROTECTION "/>
    <s v="PROTECTION/HUMAN RIGHTS/RULE OF LAW"/>
    <s v="Yemen"/>
    <s v="Paid contribution"/>
    <s v="Central Emergency Response Fund"/>
    <s v="Central Emergency Response Fund (CERF)"/>
    <s v="United Nations High Commissioner for Refugees"/>
    <s v="UN Agencies"/>
    <s v="UNHCR"/>
    <s v="Middle East"/>
    <s v="Yemen"/>
    <s v="Complex Emergency"/>
    <s v="Cash"/>
    <n v="152057"/>
    <s v="1. Humanitarian Aid"/>
    <s v="Donor and Agency"/>
    <d v="2010-05-05T16:13:00"/>
    <d v="2010-03-03T00:00:00"/>
    <n v="2010"/>
    <s v="Yemen"/>
    <s v="Appeal projects, not including sub-set"/>
    <n v="5174318"/>
    <d v="2010-01-01T00:00:00"/>
    <d v="2010-12-31T00:00:00"/>
    <s v="NORTH"/>
    <s v="LIFE SAVING"/>
    <m/>
  </r>
  <r>
    <x v="8"/>
    <s v="United Nations High Commissioner for Refugees"/>
    <s v="Yemen 2010"/>
    <s v="Yemen Humanitarian Response Plan 2010"/>
    <s v="YEM-10/P-HR-RL/29271/R/120"/>
    <s v="Protection Service Delivery to IDPs in Conflict-Affected Areas"/>
    <n v="2010"/>
    <n v="200000"/>
    <n v="0"/>
    <s v="CERF underfunded grant to project: Protection and assistance for conflict affected IDPs and returnees in norther Yemen (CERF 10-HCR-038)"/>
    <s v=""/>
    <s v="USD"/>
    <d v="2010-09-14T00:00:00"/>
    <s v="PROTECTION "/>
    <s v="PROTECTION/HUMAN RIGHTS/RULE OF LAW"/>
    <s v="Yemen"/>
    <s v="Paid contribution"/>
    <s v="Central Emergency Response Fund"/>
    <s v="Central Emergency Response Fund (CERF)"/>
    <s v="United Nations High Commissioner for Refugees"/>
    <s v="UN Agencies"/>
    <s v="UNHCR"/>
    <s v="Middle East"/>
    <s v="Yemen"/>
    <s v="Complex Emergency"/>
    <s v="Cash"/>
    <n v="160487"/>
    <m/>
    <s v="Donor"/>
    <d v="2010-09-17T10:22:00"/>
    <d v="2010-09-17T10:22:00"/>
    <n v="2010"/>
    <s v="Yemen"/>
    <s v="Appeal projects, not including sub-set"/>
    <n v="5174318"/>
    <d v="2010-01-01T00:00:00"/>
    <d v="2010-12-31T00:00:00"/>
    <s v="NORTH"/>
    <s v="LIFE SAVING"/>
    <m/>
  </r>
  <r>
    <x v="8"/>
    <s v="United Nations High Commissioner for Refugees"/>
    <s v="Yemen 2010"/>
    <s v="Yemen Humanitarian Response Plan 2010"/>
    <s v="YEM-10/S-NF/29267/R/120"/>
    <s v="Provision of Shelter, NFIs and CCM Activities to IDPs in Conflict-Affected Areas"/>
    <n v="2010"/>
    <n v="1000001"/>
    <n v="0"/>
    <s v="CERF underfunded grant to project: Provision of emergency shelter assistance for conflict affected population (IDPs, returnees, and host communities) in northern Yemen (CERF 10-HCR-037)"/>
    <s v=""/>
    <s v="USD"/>
    <d v="2010-09-09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60231"/>
    <m/>
    <s v="Donor"/>
    <d v="2010-09-15T10:45:00"/>
    <d v="2010-09-15T10:45:00"/>
    <n v="2010"/>
    <s v="Yemen"/>
    <s v="Appeal projects, not including sub-set"/>
    <n v="16275218"/>
    <d v="2010-01-01T00:00:00"/>
    <d v="2010-12-31T00:00:00"/>
    <s v="NORTH"/>
    <s v="LIFE SAVING"/>
    <m/>
  </r>
  <r>
    <x v="8"/>
    <s v="United Nations High Commissioner for Refugees"/>
    <s v="Yemen 2010"/>
    <s v="Yemen Humanitarian Response Plan 2010"/>
    <s v="YEM-10/S-NF/29267/R/120"/>
    <s v="Provision of Shelter, NFIs and CCM Activities to IDPs in Conflict-Affected Areas"/>
    <n v="2010"/>
    <n v="1160001"/>
    <n v="0"/>
    <s v="CERF underfunded grant to project: Provision of NFIs and shelter for IDPs in conflict affected areas (CERF 10-HCR-008)"/>
    <s v=""/>
    <s v="USD"/>
    <d v="2010-02-24T00:00:00"/>
    <s v="SHELTER/NFI/CCCM"/>
    <s v="SHELTER AND NON-FOOD ITEMS"/>
    <s v="Yemen"/>
    <s v="Paid contribution"/>
    <s v="Central Emergency Response Fund"/>
    <s v="Central Emergency Response Fund (CERF)"/>
    <s v="United Nations High Commissioner for Refugees"/>
    <s v="UN Agencies"/>
    <s v="UNHCR"/>
    <s v="Middle East"/>
    <s v="Yemen"/>
    <s v="Complex Emergency"/>
    <s v="Cash"/>
    <n v="152049"/>
    <s v="1. Humanitarian Aid"/>
    <s v="Donor and Agency"/>
    <d v="2010-05-05T16:13:00"/>
    <d v="2010-03-03T00:00:00"/>
    <n v="2010"/>
    <s v="Yemen"/>
    <s v="Appeal projects, not including sub-set"/>
    <n v="16275218"/>
    <d v="2010-01-01T00:00:00"/>
    <d v="2010-12-31T00:00:00"/>
    <s v="NORTH"/>
    <s v="LIFE SAVING"/>
    <m/>
  </r>
  <r>
    <x v="8"/>
    <s v="United Nations Population Fund"/>
    <s v="Yemen 2010"/>
    <s v="Yemen Humanitarian Response Plan 2010"/>
    <s v="YEM-10/H/28015/R/1171"/>
    <s v="Emergency Reproductive Health Response in conflict-affected areas of Yemen"/>
    <n v="2010"/>
    <n v="110015"/>
    <n v="0"/>
    <s v="CERF underfunded grant to project: Ensuring uninterrupted emergency reproductive health services for IDP girls and women in conflict affected areas (Sa'ada, Hajja and Amran governorates) (CERF 10-FPA-038)"/>
    <s v=""/>
    <s v="USD"/>
    <d v="2010-09-14T00:00:00"/>
    <s v="HEALTH"/>
    <s v="HEALTH"/>
    <s v="Yemen"/>
    <s v="Paid contribution"/>
    <s v="Central Emergency Response Fund"/>
    <s v="Central Emergency Response Fund (CERF)"/>
    <s v="United Nations Population Fund"/>
    <s v="UN Agencies"/>
    <s v="UNFPA"/>
    <s v="Middle East"/>
    <s v="Yemen"/>
    <s v="Complex Emergency"/>
    <s v="Cash"/>
    <n v="160489"/>
    <m/>
    <s v="Donor"/>
    <d v="2010-09-17T10:23:00"/>
    <d v="2010-09-17T10:23:00"/>
    <n v="2010"/>
    <s v="Yemen"/>
    <s v="Appeal projects, not including sub-set"/>
    <n v="750926"/>
    <d v="2010-06-01T00:00:00"/>
    <d v="2010-12-31T00:00:00"/>
    <s v="NORTH"/>
    <s v="LIFE SAVING"/>
    <m/>
  </r>
  <r>
    <x v="8"/>
    <s v="United Nations Population Fund"/>
    <s v="Yemen 2010"/>
    <s v="Yemen Humanitarian Response Plan 2010"/>
    <s v="YEM-10/H/28015/R/1171"/>
    <s v="Emergency Reproductive Health Response in conflict-affected areas of Yemen"/>
    <n v="2010"/>
    <n v="330810"/>
    <n v="0"/>
    <s v="CERF underfunded grant to project: Emergency reproductive health response in conflict affected areas of Yemen (CERF 10-FPA-009)"/>
    <s v=""/>
    <s v="USD"/>
    <d v="2010-03-03T00:00:00"/>
    <s v="HEALTH"/>
    <s v="HEALTH"/>
    <s v="Yemen"/>
    <s v="Paid contribution"/>
    <s v="Central Emergency Response Fund"/>
    <s v="Central Emergency Response Fund (CERF)"/>
    <s v="United Nations Population Fund"/>
    <s v="UN Agencies"/>
    <s v="UNFPA"/>
    <s v="Middle East"/>
    <s v="Yemen"/>
    <s v="Complex Emergency"/>
    <s v="Cash"/>
    <n v="152187"/>
    <s v="1. Humanitarian Aid"/>
    <s v="Donor and Agency"/>
    <d v="2010-05-05T16:12:00"/>
    <d v="2010-03-08T00:00:00"/>
    <n v="2010"/>
    <s v="Yemen"/>
    <s v="Appeal projects, not including sub-set"/>
    <n v="750926"/>
    <d v="2010-06-01T00:00:00"/>
    <d v="2010-12-31T00:00:00"/>
    <s v="NORTH"/>
    <s v="LIFE SAVING"/>
    <m/>
  </r>
  <r>
    <x v="8"/>
    <s v="United Nations Population Fund"/>
    <s v="Yemen 2010"/>
    <s v="Yemen Humanitarian Response Plan 2010"/>
    <s v="YEM-10/P-HR-RL/28737/R/1171"/>
    <s v="Protection and support of displaced women in conflict-affected areas of Yemen"/>
    <n v="2010"/>
    <n v="200090"/>
    <n v="0"/>
    <s v="CERF underfunded grant to project: Protection and psycho-social support of displaced women and girls in Sa'ada conflict affected areas of Yemen (CERF 10-FPA-039)"/>
    <s v=""/>
    <s v="USD"/>
    <d v="2010-09-09T00:00:00"/>
    <s v="PROTECTION "/>
    <s v="PROTECTION/HUMAN RIGHTS/RULE OF LAW"/>
    <s v="Yemen"/>
    <s v="Paid contribution"/>
    <s v="Central Emergency Response Fund"/>
    <s v="Central Emergency Response Fund (CERF)"/>
    <s v="United Nations Population Fund"/>
    <s v="UN Agencies"/>
    <s v="UNFPA"/>
    <s v="Middle East"/>
    <s v="Yemen"/>
    <s v="Complex Emergency"/>
    <s v="Cash"/>
    <n v="160229"/>
    <m/>
    <s v="Donor"/>
    <d v="2010-09-15T10:43:00"/>
    <d v="2010-09-15T10:43:00"/>
    <n v="2010"/>
    <s v="Yemen"/>
    <s v="Appeal projects, not including sub-set"/>
    <n v="438738"/>
    <d v="2010-06-01T00:00:00"/>
    <d v="2010-12-31T00:00:00"/>
    <s v="NORTH"/>
    <s v="TIME CRITICAL"/>
    <m/>
  </r>
  <r>
    <x v="8"/>
    <s v="World Food Programme"/>
    <s v="Yemen 2010"/>
    <s v="Yemen Humanitarian Response Plan 2010"/>
    <s v="YEM-10/CSS/32557/R/561"/>
    <s v="Air Passenger Service and Logistics Cluster Coordination in Support of the Humanitarian Response in Sa'ada"/>
    <n v="2010"/>
    <n v="375926"/>
    <n v="0"/>
    <s v="CERF rapid response grant to project: Air passenger service and logistics cluster coordination in support of the humanitarian response in Sa'ada (CERF 10-WFP-036)"/>
    <s v=""/>
    <s v="USD"/>
    <d v="2010-06-04T00:00:00"/>
    <s v="COORDINATION AND SUPPORT SERVICES"/>
    <s v="COORDINATION AND SUPPORT SERVICES"/>
    <s v="Yemen"/>
    <s v="Paid contribution"/>
    <s v="Central Emergency Response Fund"/>
    <s v="Central Emergency Response Fund (CERF)"/>
    <s v="World Food Programme"/>
    <s v="UN Agencies"/>
    <s v="WFP"/>
    <s v="Middle East"/>
    <s v="Yemen"/>
    <s v="Complex Emergency"/>
    <s v="Cash"/>
    <n v="156371"/>
    <m/>
    <s v="Donor"/>
    <d v="2010-06-24T15:54:00"/>
    <d v="2010-06-07T10:43:00"/>
    <n v="2010"/>
    <s v="Yemen"/>
    <s v="Appeal projects, not including sub-set"/>
    <n v="671082"/>
    <d v="2010-05-01T00:00:00"/>
    <d v="2010-12-31T00:00:00"/>
    <s v="NORTH"/>
    <s v="SUPPORT SERVICES"/>
    <m/>
  </r>
  <r>
    <x v="8"/>
    <s v="World Food Programme"/>
    <s v="Yemen 2010"/>
    <s v="Yemen Humanitarian Response Plan 2010"/>
    <s v="YEM-10/F/25966/R/561"/>
    <s v="Protracted Relief and Recovery Assistance for Refugees in Yemen"/>
    <n v="2010"/>
    <n v="1000000"/>
    <n v="0"/>
    <s v="CERF underfunded grant to project: Protracted relief and recovery assistance to refugees in Yemen (CERF 10-WFP-015)"/>
    <s v=""/>
    <s v="USD"/>
    <d v="2010-03-01T00:00:00"/>
    <s v="MULTI-SECTOR (Refugee response)"/>
    <s v="FOOD"/>
    <s v="Yemen"/>
    <s v="Paid contribution"/>
    <s v="Central Emergency Response Fund"/>
    <s v="Central Emergency Response Fund (CERF)"/>
    <s v="World Food Programme"/>
    <s v="UN Agencies"/>
    <s v="WFP"/>
    <s v="Middle East"/>
    <s v="Yemen"/>
    <s v="Complex Emergency"/>
    <s v="Cash"/>
    <n v="152193"/>
    <s v="1. Humanitarian Aid"/>
    <s v="Donor and Agency"/>
    <d v="2010-05-05T16:12:00"/>
    <d v="2010-03-08T00:00:00"/>
    <n v="2010"/>
    <s v="Yemen"/>
    <s v="Appeal projects, not including sub-set"/>
    <n v="3580481"/>
    <d v="2010-01-01T00:00:00"/>
    <d v="2010-12-31T00:00:00"/>
    <s v="SOUTH"/>
    <s v="TIME CRITICAL"/>
    <m/>
  </r>
  <r>
    <x v="8"/>
    <s v="World Food Programme"/>
    <s v="Yemen 2010"/>
    <s v="Yemen Humanitarian Response Plan 2010"/>
    <s v="YEM-10/F/25972/R/561"/>
    <s v="Targeted Emergency Food Support to Vulnerable Groups in Yemen"/>
    <n v="2010"/>
    <n v="2500000"/>
    <n v="0"/>
    <s v="CERF underfunded grant to project: Targeted Emergency Food Support to Vulnerable Groups in Yemen (CERF 10-WFP-068)"/>
    <s v=""/>
    <s v="USD"/>
    <d v="2010-09-24T00:00:00"/>
    <s v="FOOD &amp; AGRICULTURE"/>
    <s v="FOOD"/>
    <s v="Yemen"/>
    <s v="Paid contribution"/>
    <s v="Central Emergency Response Fund"/>
    <s v="Central Emergency Response Fund (CERF)"/>
    <s v="World Food Programme"/>
    <s v="UN Agencies"/>
    <s v="WFP"/>
    <s v="Middle East"/>
    <s v="Yemen"/>
    <s v="Complex Emergency"/>
    <s v="Cash"/>
    <n v="160942"/>
    <m/>
    <s v="Donor"/>
    <d v="2010-09-29T11:16:00"/>
    <d v="2010-09-29T11:16:00"/>
    <n v="2010"/>
    <s v="Yemen"/>
    <s v="Appeal projects, not including sub-set"/>
    <n v="18419336"/>
    <d v="2010-05-01T00:00:00"/>
    <d v="2010-10-31T00:00:00"/>
    <s v="OTHER"/>
    <s v="LIFE SAVING"/>
    <m/>
  </r>
  <r>
    <x v="8"/>
    <s v="World Food Programme"/>
    <s v="Yemen 2010"/>
    <s v="Yemen Humanitarian Response Plan 2010"/>
    <s v="YEM-10/H/25988/R/561"/>
    <s v="Targeted Emergency Nutrition Support to Vulnerable Groups in Yemen"/>
    <n v="2010"/>
    <n v="1999770"/>
    <n v="0"/>
    <s v="CERF underfunded grant to project: Targeted food support to vulnerable groups affected by high food price (CERF 10-WFP-016)"/>
    <s v=""/>
    <s v="USD"/>
    <d v="2010-03-04T00:00:00"/>
    <s v="NUTRITION"/>
    <s v="HEALTH"/>
    <s v="Yemen"/>
    <s v="Paid contribution"/>
    <s v="Central Emergency Response Fund"/>
    <s v="Central Emergency Response Fund (CERF)"/>
    <s v="World Food Programme"/>
    <s v="UN Agencies"/>
    <s v="WFP"/>
    <s v="Middle East"/>
    <s v="Yemen"/>
    <s v="Complex Emergency"/>
    <s v="Cash"/>
    <n v="152329"/>
    <s v="1. Humanitarian Aid"/>
    <s v="Donor and Agency"/>
    <d v="2010-05-05T16:10:00"/>
    <d v="2010-03-10T00:00:00"/>
    <n v="2010"/>
    <s v="Yemen"/>
    <s v="Appeal projects, not including sub-set"/>
    <n v="21342192"/>
    <d v="2010-01-01T00:00:00"/>
    <d v="2010-12-31T00:00:00"/>
    <s v="OTHER"/>
    <s v="LIFE SAVING"/>
    <m/>
  </r>
  <r>
    <x v="8"/>
    <s v="World Health Organization"/>
    <s v="Yemen 2010"/>
    <s v="Yemen Humanitarian Response Plan 2010"/>
    <s v="YEM-10/H/27872/R/122"/>
    <s v="Support to primary health care services to facilitate delivery of essential health care to the affected communities"/>
    <n v="2010"/>
    <n v="754469"/>
    <n v="0"/>
    <s v="CERF underfunded grant to project: Support to primary health care services to facilitate delivery of essential life-saving health care to affected communities (CERF 10-WHO-063)"/>
    <s v=""/>
    <s v="USD"/>
    <d v="2010-09-14T00:00:00"/>
    <s v="HEALTH"/>
    <s v="HEALTH"/>
    <s v="Yemen"/>
    <s v="Paid contribution"/>
    <s v="Central Emergency Response Fund"/>
    <s v="Central Emergency Response Fund (CERF)"/>
    <s v="World Health Organization"/>
    <s v="UN Agencies"/>
    <s v="WHO"/>
    <s v="Middle East"/>
    <s v="Yemen"/>
    <s v="Complex Emergency"/>
    <s v="Cash"/>
    <n v="160483"/>
    <m/>
    <s v="Donor"/>
    <d v="2010-09-17T10:17:00"/>
    <d v="2010-09-17T10:17:00"/>
    <n v="2010"/>
    <s v="Yemen"/>
    <s v="Appeal projects, not including sub-set"/>
    <n v="5309943"/>
    <d v="2010-01-01T00:00:00"/>
    <d v="2010-12-31T00:00:00"/>
    <s v="NORTH"/>
    <s v="LIFE SAVING"/>
    <m/>
  </r>
  <r>
    <x v="8"/>
    <s v="World Health Organization"/>
    <s v="Yemen 2010"/>
    <s v="Yemen Humanitarian Response Plan 2010"/>
    <s v="YEM-10/H/27872/R/122"/>
    <s v="Support to primary health care services to facilitate delivery of essential health care to the affected communities"/>
    <n v="2010"/>
    <n v="1100000"/>
    <n v="0"/>
    <s v="CERF underfunded grant to project: Support to primary health care services to facilitate delivery of essential health care to the affected communities (CERF 10-WHO-012)"/>
    <s v=""/>
    <s v="USD"/>
    <d v="2010-03-02T00:00:00"/>
    <s v="HEALTH"/>
    <s v="HEALTH"/>
    <s v="Yemen"/>
    <s v="Paid contribution"/>
    <s v="Central Emergency Response Fund"/>
    <s v="Central Emergency Response Fund (CERF)"/>
    <s v="World Health Organization"/>
    <s v="UN Agencies"/>
    <s v="WHO"/>
    <s v="Middle East"/>
    <s v="Yemen"/>
    <s v="Complex Emergency"/>
    <s v="Cash"/>
    <n v="152191"/>
    <s v="1. Humanitarian Aid"/>
    <s v="Donor and Agency"/>
    <d v="2010-03-31T16:59:00"/>
    <d v="2010-03-08T00:00:00"/>
    <n v="2010"/>
    <s v="Yemen"/>
    <s v="Appeal projects, not including sub-set"/>
    <n v="5309943"/>
    <d v="2010-01-01T00:00:00"/>
    <d v="2010-12-31T00:00:00"/>
    <s v="NORTH"/>
    <s v="LIFE SAVING"/>
    <m/>
  </r>
  <r>
    <x v="9"/>
    <s v="Emergency Response Fund (OCHA)"/>
    <s v="Yemen 2010"/>
    <s v="Yemen Humanitarian Response Plan 2010"/>
    <s v="YEM-10/SNYS/31596/R/8487"/>
    <s v="Yemen Emergency Response Fund (projected needs $5 million)"/>
    <n v="2010"/>
    <n v="-38380"/>
    <n v="0"/>
    <s v="Balancing entry for fund allocation 186925"/>
    <m/>
    <s v="USD"/>
    <d v="2010-07-01T00:00:00"/>
    <s v="SECTOR NOT YET SPECIFIED "/>
    <s v="SECTOR NOT YET SPECIFIED"/>
    <s v="Yemen"/>
    <s v="Commitment"/>
    <s v="Charitable Society for Social Welfare"/>
    <s v="Private (individuals &amp; organisations)"/>
    <s v="Emergency Response Fund (OCHA)"/>
    <s v="UN Agencies"/>
    <s v="ERF (OCHA)"/>
    <s v="Middle East"/>
    <s v="Yemen"/>
    <s v="Complex Emergency"/>
    <s v="Cash"/>
    <n v="186926"/>
    <m/>
    <s v="Donor"/>
    <d v="2012-09-04T18:18:00"/>
    <d v="2012-09-04T18:18:00"/>
    <n v="2010"/>
    <s v="Yemen"/>
    <s v="Appeal projects, not including sub-set"/>
    <n v="0"/>
    <d v="2010-06-01T00:00:00"/>
    <d v="2010-12-31T00:00:00"/>
    <s v="NOT SPECIFIED"/>
    <s v="NOT SPECIFIED"/>
    <m/>
  </r>
  <r>
    <x v="11"/>
    <s v="Emergency Response Fund (OCHA)"/>
    <s v="Yemen 2010"/>
    <s v="Yemen Humanitarian Response Plan 2010"/>
    <s v="YEM-10/SNYS/31596/R/8487"/>
    <s v="Yemen Emergency Response Fund (projected needs $5 million)"/>
    <n v="2010"/>
    <n v="853242"/>
    <n v="0"/>
    <s v="Yemen Emergency Response Fund (projected needs $5,000,000) ( 46.C.41-3-126-4) [OCT 3049]"/>
    <n v="5000000"/>
    <s v="DKK"/>
    <d v="2010-10-21T00:00:00"/>
    <s v="SECTOR NOT YET SPECIFIED "/>
    <s v="SECTOR NOT YET SPECIFIED"/>
    <s v="Yemen"/>
    <s v="Paid contribution"/>
    <s v="Denmark"/>
    <s v="Denmark"/>
    <s v="Emergency Response Fund (OCHA)"/>
    <s v="UN Agencies"/>
    <s v="ERF (OCHA)"/>
    <s v="Middle East"/>
    <s v="Yemen"/>
    <s v="Complex Emergency"/>
    <s v="Cash"/>
    <n v="154752"/>
    <m/>
    <s v="Donor and Agency"/>
    <d v="2012-11-21T14:48:00"/>
    <d v="2010-05-05T17:13:00"/>
    <n v="2010"/>
    <s v="Yemen"/>
    <s v="Appeal projects, not including sub-set"/>
    <n v="0"/>
    <d v="2010-06-01T00:00:00"/>
    <d v="2010-12-31T00:00:00"/>
    <s v="NOT SPECIFIED"/>
    <s v="NOT SPECIFIED"/>
    <m/>
  </r>
  <r>
    <x v="92"/>
    <s v="Emergency Response Fund (OCHA)"/>
    <s v="Yemen 2010"/>
    <s v="Yemen Humanitarian Response Plan 2010"/>
    <s v="YEM-10/SNYS/31596/R/8487"/>
    <s v="Yemen Emergency Response Fund (projected needs $5 million)"/>
    <n v="2010"/>
    <n v="-51906"/>
    <n v="0"/>
    <s v="Balancing entry for fund allocation 162477"/>
    <m/>
    <s v="USD"/>
    <d v="2010-10-20T00:00:00"/>
    <s v="SECTOR NOT YET SPECIFIED "/>
    <s v="SECTOR NOT YET SPECIFIED"/>
    <s v="Yemen"/>
    <s v="Paid contribution"/>
    <s v="DIA - Social Justice in Development"/>
    <s v="Private (individuals &amp; organisations)"/>
    <s v="Emergency Response Fund (OCHA)"/>
    <s v="UN Agencies"/>
    <s v="ERF (OCHA)"/>
    <s v="Middle East"/>
    <s v="Yemen"/>
    <s v="Complex Emergency"/>
    <s v="Cash"/>
    <n v="162495"/>
    <m/>
    <s v="Other"/>
    <d v="2010-11-10T16:59:00"/>
    <d v="2010-11-10T16:59:00"/>
    <n v="2010"/>
    <s v="Yemen"/>
    <s v="Appeal projects, not including sub-set"/>
    <n v="0"/>
    <d v="2010-06-01T00:00:00"/>
    <d v="2010-12-31T00:00:00"/>
    <s v="NOT SPECIFIED"/>
    <s v="NOT SPECIFIED"/>
    <m/>
  </r>
  <r>
    <x v="12"/>
    <s v="Charitable Society for Social Welfare"/>
    <s v="Yemen 2010"/>
    <s v="Yemen Humanitarian Response Plan 2010"/>
    <s v="YEM-10/H/29368/R/12939"/>
    <s v="Community management of acutely malnourished children under 5 years in five targeted Governorates,Yemen"/>
    <n v="2010"/>
    <n v="38380"/>
    <n v="0"/>
    <s v="ERF Funded project"/>
    <n v="38380"/>
    <s v="USD"/>
    <d v="2010-07-01T00:00:00"/>
    <s v="NUTRITION"/>
    <s v="HEALTH"/>
    <s v="Yemen"/>
    <s v="Commitment"/>
    <s v="Emergency Response Fund (OCHA)"/>
    <s v="Allocation of unearmarked funds by UN agencies"/>
    <s v="Charitable Society for Social Welfare"/>
    <s v="NGOs"/>
    <s v="CSSW"/>
    <s v="Middle East"/>
    <s v="Yemen"/>
    <s v="Complex Emergency"/>
    <s v="Cash"/>
    <n v="186925"/>
    <m/>
    <s v="Donor"/>
    <d v="2012-09-04T18:18:00"/>
    <d v="2012-09-04T18:18:00"/>
    <n v="2010"/>
    <s v="Yemen"/>
    <s v="Appeal projects, not including sub-set"/>
    <n v="515000"/>
    <d v="2010-01-01T00:00:00"/>
    <d v="2010-12-31T00:00:00"/>
    <s v="OTHER"/>
    <s v="TIME CRITICAL"/>
    <m/>
  </r>
  <r>
    <x v="12"/>
    <s v="DIA - Social Justice in Development"/>
    <s v="Yemen 2010"/>
    <s v="Yemen Humanitarian Response Plan 2010"/>
    <s v="YEM-10/S-NF/40280/R/13020"/>
    <s v="Emergency Housing Support for the Stors Affected Population in al-Horekya (ERF project)"/>
    <n v="2010"/>
    <n v="51906"/>
    <n v="0"/>
    <s v="Emergency shelter"/>
    <s v=""/>
    <s v="USD"/>
    <d v="2010-10-20T00:00:00"/>
    <s v="SHELTER/NFI/CCCM"/>
    <s v="SHELTER AND NON-FOOD ITEMS"/>
    <s v="Yemen"/>
    <s v="Paid contribution"/>
    <s v="Emergency Response Fund (OCHA)"/>
    <s v="Allocation of unearmarked funds by UN agencies"/>
    <s v="DIA - Social Justice in Development"/>
    <s v="NGOs"/>
    <s v="DIA"/>
    <s v="Middle East"/>
    <s v="Yemen"/>
    <s v="Complex Emergency"/>
    <s v="Cash"/>
    <n v="162477"/>
    <m/>
    <s v="Other"/>
    <d v="2010-11-10T21:58:00"/>
    <d v="2010-11-10T16:59:00"/>
    <n v="2010"/>
    <s v="Yemen"/>
    <s v="Appeal projects, not including sub-set"/>
    <n v="51906"/>
    <d v="2010-10-20T00:00:00"/>
    <d v="2010-12-20T00:00:00"/>
    <s v="SOUTH"/>
    <s v="TIME CRITICAL"/>
    <m/>
  </r>
  <r>
    <x v="12"/>
    <s v="Save the Children "/>
    <s v="Yemen 2010"/>
    <m/>
    <m/>
    <m/>
    <n v="2010"/>
    <n v="147944"/>
    <n v="0"/>
    <s v="ERF Funded Project"/>
    <n v="147944"/>
    <s v="USD"/>
    <d v="2010-07-01T00:00:00"/>
    <m/>
    <s v="HEALTH"/>
    <s v="Yemen"/>
    <s v="Commitment"/>
    <s v="Emergency Response Fund (OCHA)"/>
    <s v="Allocation of unearmarked funds by UN agencies"/>
    <s v="Save the Children "/>
    <s v="NGOs"/>
    <s v="SC "/>
    <s v="Middle East"/>
    <s v="Yemen"/>
    <s v="Complex Emergency"/>
    <s v="Cash"/>
    <n v="186913"/>
    <m/>
    <s v="Donor"/>
    <d v="2012-09-04T18:18:00"/>
    <d v="2012-09-04T18:18:00"/>
    <m/>
    <m/>
    <s v="Appeal projects, not including sub-set"/>
    <m/>
    <m/>
    <m/>
    <m/>
    <m/>
    <m/>
  </r>
  <r>
    <x v="14"/>
    <s v="Care Germany"/>
    <s v="Yemen 2010"/>
    <m/>
    <m/>
    <m/>
    <n v="2010"/>
    <n v="1507208"/>
    <n v="0"/>
    <s v="Saa'da emergency: integrated water and sanitation hygiene (WASH) response and INGOF security response_x000d__x000a_  [ECHO/YEM/BUD/2010/01001]"/>
    <n v="1150000"/>
    <s v="EUR"/>
    <d v="2010-10-15T00:00:00"/>
    <m/>
    <s v="SECTOR NOT YET SPECIFIED"/>
    <s v="Yemen"/>
    <s v="Commitment"/>
    <s v="European Commission"/>
    <s v="European Commission"/>
    <s v="CARE International"/>
    <s v="NGOs"/>
    <s v="Care Germany"/>
    <s v="Middle East"/>
    <s v="Yemen"/>
    <s v="Complex Emergency"/>
    <s v="Cash"/>
    <n v="158184"/>
    <m/>
    <s v="Donor"/>
    <d v="2011-09-16T15:25:00"/>
    <d v="2010-07-27T10:04:00"/>
    <m/>
    <m/>
    <s v="Appeal projects, not including sub-set"/>
    <m/>
    <m/>
    <m/>
    <m/>
    <m/>
    <m/>
  </r>
  <r>
    <x v="14"/>
    <s v="International Committee of the Red Cross"/>
    <s v="Yemen 2010"/>
    <m/>
    <m/>
    <m/>
    <n v="2010"/>
    <n v="2721088"/>
    <n v="0"/>
    <s v="ICRC economic security activities in Yemen _x000d__x000a_  [ECHO/YEM/BUD/2010/01002]"/>
    <n v="2000000"/>
    <s v="EUR"/>
    <d v="2010-10-15T00:00:00"/>
    <m/>
    <s v="ECONOMIC RECOVERY AND INFRASTRUCTURE"/>
    <s v="Yemen"/>
    <s v="Commitment"/>
    <s v="European Commission"/>
    <s v="European Commission"/>
    <s v="International Committee of the Red Cross"/>
    <s v="Red Cross / Red Crescent"/>
    <s v="ICRC"/>
    <s v="Middle East"/>
    <s v="Yemen"/>
    <s v="Complex Emergency"/>
    <s v="Cash"/>
    <n v="162237"/>
    <m/>
    <s v="Donor"/>
    <d v="2010-11-04T16:50:00"/>
    <d v="2010-11-04T16:48:00"/>
    <m/>
    <m/>
    <s v="Appeal projects, not including sub-set"/>
    <m/>
    <m/>
    <m/>
    <m/>
    <m/>
    <m/>
  </r>
  <r>
    <x v="14"/>
    <s v="Médecins du Monde"/>
    <s v="Yemen 2010"/>
    <s v="Yemen Humanitarian Response Plan 2010"/>
    <s v="YEM-10/H/40359/R/5076"/>
    <s v="Health and medical"/>
    <n v="2010"/>
    <n v="680272"/>
    <n v="0"/>
    <s v="Medical support to the northern conflict-affected population, Yemen._x000d__x000a_  [ECHO/YEM/BUD/2010/01003]"/>
    <n v="500000"/>
    <s v="EUR"/>
    <d v="2010-10-04T00:00:00"/>
    <s v="HEALTH"/>
    <s v="HEALTH"/>
    <s v="Yemen"/>
    <s v="Commitment"/>
    <s v="European Commission"/>
    <s v="European Commission"/>
    <s v="Médecins du Monde"/>
    <s v="NGOs"/>
    <s v="MDM"/>
    <s v="Middle East"/>
    <s v="Yemen"/>
    <s v="Complex Emergency"/>
    <s v="Cash"/>
    <n v="162238"/>
    <m/>
    <s v="Donor"/>
    <d v="2010-11-11T13:48:00"/>
    <d v="2010-11-04T16:50:00"/>
    <n v="2010"/>
    <s v="Yemen"/>
    <s v="Appeal projects, not including sub-set"/>
    <n v="1012144"/>
    <d v="2010-11-01T00:00:00"/>
    <d v="2010-12-31T00:00:00"/>
    <s v="NOT SPECIFIED"/>
    <s v="NOT SPECIFIED"/>
    <m/>
  </r>
  <r>
    <x v="14"/>
    <s v="Office for the Coordination of Humanitarian Affairs"/>
    <s v="Yemen 2010"/>
    <s v="Yemen Humanitarian Response Plan 2010"/>
    <s v="YEM-10/CSS/25931/R/119"/>
    <s v="Humanitarian Coordination and Advocacy in Yemen"/>
    <n v="2010"/>
    <n v="555556"/>
    <n v="0"/>
    <s v="Humanitarian Coordination and Advocacy in Yemen (80% of EUR 500,000)  (OCT 3043) [ECHO/YEM/BUD/2010/01004]"/>
    <n v="400000"/>
    <s v="EUR"/>
    <d v="2010-10-15T00:00:00"/>
    <s v="COORDINATION AND SUPPORT SERVICES"/>
    <s v="COORDINATION AND SUPPORT SERVICES"/>
    <s v="Yemen"/>
    <s v="Paid contribution"/>
    <s v="European Commission"/>
    <s v="European Commission"/>
    <s v="Office for the Coordination of Humanitarian Affairs"/>
    <s v="UN Agencies"/>
    <s v="OCHA"/>
    <s v="Middle East"/>
    <s v="Yemen"/>
    <s v="Complex Emergency"/>
    <s v="Cash"/>
    <n v="154773"/>
    <m/>
    <s v="Donor and Agency"/>
    <d v="2012-02-22T16:42:00"/>
    <d v="2010-05-06T11:55:00"/>
    <n v="2010"/>
    <s v="Yemen"/>
    <s v="Appeal projects, not including sub-set"/>
    <n v="1423512"/>
    <d v="2010-01-01T00:00:00"/>
    <d v="2010-12-31T00:00:00"/>
    <s v="OTHER"/>
    <s v="SUPPORT SERVICES"/>
    <m/>
  </r>
  <r>
    <x v="14"/>
    <s v="Office for the Coordination of Humanitarian Affairs"/>
    <s v="Yemen 2010"/>
    <s v="Yemen Humanitarian Response Plan 2010"/>
    <s v="YEM-10/CSS/25931/R/119"/>
    <s v="Humanitarian Coordination and Advocacy in Yemen"/>
    <n v="2010"/>
    <n v="131062"/>
    <n v="0"/>
    <s v="Humanitarian Coordination and Advocacy in Yemen (20% of EUR 500,000) [OCT 3044 ] {part of ECHO/YEM/BUD/2010/01004 - received 28Feb2012}"/>
    <n v="100000"/>
    <s v="EUR"/>
    <d v="2010-10-15T00:00:00"/>
    <s v="COORDINATION AND SUPPORT SERVICES"/>
    <s v="COORDINATION AND SUPPORT SERVICES"/>
    <s v="Yemen"/>
    <s v="Paid contribution"/>
    <s v="European Commission"/>
    <s v="European Commission"/>
    <s v="Office for the Coordination of Humanitarian Affairs"/>
    <s v="UN Agencies"/>
    <s v="OCHA"/>
    <s v="Middle East"/>
    <s v="Yemen"/>
    <s v="Complex Emergency"/>
    <s v="Cash"/>
    <n v="154775"/>
    <m/>
    <s v="Donor and Agency"/>
    <d v="2012-03-09T11:53:00"/>
    <d v="2010-05-06T11:59:00"/>
    <n v="2010"/>
    <s v="Yemen"/>
    <s v="Appeal projects, not including sub-set"/>
    <n v="1423512"/>
    <d v="2010-01-01T00:00:00"/>
    <d v="2010-12-31T00:00:00"/>
    <s v="OTHER"/>
    <s v="SUPPORT SERVICES"/>
    <m/>
  </r>
  <r>
    <x v="14"/>
    <s v="Triangle Génération Humanitaire"/>
    <s v="Yemen 2010"/>
    <s v="Yemen Humanitarian Response Plan 2010"/>
    <s v="YEM-10/SNYS/40360/R/5853"/>
    <s v="Emergency support to the conflict affected"/>
    <n v="2010"/>
    <n v="816327"/>
    <n v="0"/>
    <s v="Emergency support to the conflict affected population of the North of Yemen [ECHO/YEM/BUD/2010/01005]"/>
    <n v="600000"/>
    <s v="EUR"/>
    <d v="2010-10-11T00:00:00"/>
    <s v="SECTOR NOT YET SPECIFIED "/>
    <s v="SECTOR NOT YET SPECIFIED"/>
    <s v="Yemen"/>
    <s v="Commitment"/>
    <s v="European Commission"/>
    <s v="European Commission"/>
    <s v="Triangle Génération Humanitaire"/>
    <s v="NGOs"/>
    <s v="TGH"/>
    <s v="Middle East"/>
    <s v="Yemen"/>
    <s v="Complex Emergency"/>
    <s v="Cash"/>
    <n v="162239"/>
    <m/>
    <s v="Donor"/>
    <d v="2010-11-11T13:56:00"/>
    <d v="2010-11-04T16:52:00"/>
    <n v="2010"/>
    <s v="Yemen"/>
    <s v="Appeal projects, not including sub-set"/>
    <n v="1018211"/>
    <d v="2010-11-01T00:00:00"/>
    <d v="2010-12-31T00:00:00"/>
    <s v="NOT SPECIFIED"/>
    <s v="NOT SPECIFIED"/>
    <m/>
  </r>
  <r>
    <x v="14"/>
    <s v="United Nations High Commissioner for Refugees"/>
    <s v="Yemen 2010"/>
    <s v="Yemen Humanitarian Response Plan 2010"/>
    <s v="YEM-10/MS/29290/R/120"/>
    <s v="International Protection and Assistance to Refugees and Asylum Seekers in Yemen"/>
    <n v="2010"/>
    <n v="1169800"/>
    <n v="0"/>
    <s v="International Protection and Assistance to Refugees and Asylum Seekers in Yemen "/>
    <s v=""/>
    <s v="USD"/>
    <d v="2010-03-11T00:00:00"/>
    <s v="MULTI-SECTOR (Refugee response)"/>
    <s v="MULTI-SECTOR"/>
    <s v="Yemen"/>
    <s v="Paid contribution"/>
    <s v="European Commission"/>
    <s v="European Commission"/>
    <s v="United Nations High Commissioner for Refugees"/>
    <s v="UN Agencies"/>
    <s v="UNHCR"/>
    <s v="Middle East"/>
    <s v="Yemen"/>
    <s v="Complex Emergency"/>
    <s v="Cash"/>
    <n v="152454"/>
    <s v="1. Humanitarian Aid"/>
    <s v="Agency"/>
    <d v="2011-02-17T16:45:00"/>
    <d v="2010-03-12T00:00:00"/>
    <n v="2010"/>
    <s v="Yemen"/>
    <s v="Appeal projects, not including sub-set"/>
    <n v="22813581"/>
    <d v="2010-01-01T00:00:00"/>
    <d v="2010-12-31T00:00:00"/>
    <s v="OTHER"/>
    <s v="TIME CRITICAL"/>
    <m/>
  </r>
  <r>
    <x v="14"/>
    <s v="United Nations High Commissioner for Refugees"/>
    <s v="Yemen 2010"/>
    <s v="Yemen Humanitarian Response Plan 2010"/>
    <s v="YEM-10/SNYS/32156/R/120"/>
    <s v="Awaiting allocation to specific project/sector"/>
    <n v="2010"/>
    <n v="3314437"/>
    <n v="0"/>
    <s v="Awaiting allocation to specific project/sector [ECHO/YEM/BUD/2010/01006]"/>
    <n v="2650000"/>
    <s v="EUR"/>
    <d v="2010-10-15T00:00:00"/>
    <s v="SECTOR NOT YET SPECIFIED "/>
    <s v="SECTOR NOT YET SPECIFIED"/>
    <s v="Yemen"/>
    <s v="Paid contribution"/>
    <s v="European Commission"/>
    <s v="European Commission"/>
    <s v="United Nations High Commissioner for Refugees"/>
    <s v="UN Agencies"/>
    <s v="UNHCR"/>
    <s v="Middle East"/>
    <s v="Yemen"/>
    <s v="Complex Emergency"/>
    <s v="Cash"/>
    <n v="162240"/>
    <m/>
    <s v="Donor and Agency"/>
    <d v="2011-04-21T10:58:00"/>
    <d v="2010-11-04T16:54:00"/>
    <n v="2010"/>
    <s v="Yemen"/>
    <s v="Appeal projects, not including sub-set"/>
    <n v="0"/>
    <d v="2010-01-01T00:00:00"/>
    <d v="2010-12-31T00:00:00"/>
    <s v="NOT SPECIFIED"/>
    <s v="NOT SPECIFIED"/>
    <m/>
  </r>
  <r>
    <x v="15"/>
    <s v="International Committee of the Red Cross"/>
    <s v="Yemen 2010"/>
    <m/>
    <m/>
    <m/>
    <n v="2010"/>
    <n v="680272"/>
    <n v="0"/>
    <s v="Aid to refugees, IDP's and returnees in Yemen (trough Finnish Red Cross/ICRC)"/>
    <n v="500000"/>
    <s v="EUR"/>
    <d v="2010-10-19T00:00:00"/>
    <m/>
    <s v="SECTOR NOT YET SPECIFIED"/>
    <s v="Yemen"/>
    <s v="Commitment"/>
    <s v="Finland"/>
    <s v="Finland"/>
    <s v="International Committee of the Red Cross"/>
    <s v="Red Cross / Red Crescent"/>
    <s v="ICRC"/>
    <s v="Middle East"/>
    <s v="Yemen"/>
    <s v="Complex Emergency"/>
    <s v="Cash"/>
    <n v="162843"/>
    <m/>
    <s v="Donor"/>
    <d v="2010-11-30T09:44:00"/>
    <d v="2010-11-30T09:44:00"/>
    <m/>
    <m/>
    <s v="Appeal projects, not including sub-set"/>
    <m/>
    <m/>
    <m/>
    <m/>
    <m/>
    <m/>
  </r>
  <r>
    <x v="15"/>
    <s v="United Nations High Commissioner for Refugees"/>
    <s v="Yemen 2010"/>
    <s v="Yemen Humanitarian Response Plan 2010"/>
    <s v="YEM-10/SNYS/32156/R/120"/>
    <s v="Awaiting allocation to specific project/sector"/>
    <n v="2010"/>
    <n v="1443001"/>
    <n v="0"/>
    <s v="Aid to refugees, returnees &amp; IDP's in Yemen"/>
    <n v="1000000"/>
    <s v="EUR"/>
    <d v="2010-03-19T00:00:00"/>
    <s v="SECTOR NOT YET SPECIFIED "/>
    <s v="SECTOR NOT YET SPECIFIED"/>
    <s v="Yemen"/>
    <s v="Paid contribution"/>
    <s v="Finland"/>
    <s v="Finland"/>
    <s v="United Nations High Commissioner for Refugees"/>
    <s v="UN Agencies"/>
    <s v="UNHCR"/>
    <s v="Middle East"/>
    <s v="Yemen"/>
    <s v="Complex Emergency"/>
    <s v="Cash"/>
    <n v="154083"/>
    <s v="1. Humanitarian Aid"/>
    <s v="Donor and Agency"/>
    <d v="2010-05-17T13:54:00"/>
    <d v="2010-04-22T14:43:00"/>
    <n v="2010"/>
    <s v="Yemen"/>
    <s v="Appeal projects, not including sub-set"/>
    <n v="0"/>
    <d v="2010-01-01T00:00:00"/>
    <d v="2010-12-31T00:00:00"/>
    <s v="NOT SPECIFIED"/>
    <s v="NOT SPECIFIED"/>
    <m/>
  </r>
  <r>
    <x v="16"/>
    <s v="IDDEALES"/>
    <s v="Yemen 2010"/>
    <m/>
    <m/>
    <m/>
    <n v="2010"/>
    <n v="404858"/>
    <n v="0"/>
    <s v="Réduire de façon durable la vulnérabilité alimentaire des communautés paysannes pauvres des communautés rurales des montagnes du Yémen"/>
    <n v="300000"/>
    <s v="EUR"/>
    <d v="2010-03-26T00:00:00"/>
    <m/>
    <s v="FOOD"/>
    <s v="Yemen"/>
    <s v="Commitment"/>
    <s v="France"/>
    <s v="France"/>
    <s v="IDDEALES"/>
    <s v="NGOs"/>
    <s v="IDDEALES"/>
    <s v="Middle East"/>
    <s v="Yemen"/>
    <s v="Complex Emergency"/>
    <s v="Cash"/>
    <n v="153895"/>
    <s v="1. Humanitarian Aid"/>
    <s v="Donor"/>
    <d v="2010-04-16T14:28:00"/>
    <d v="2010-04-16T14:26:00"/>
    <m/>
    <m/>
    <s v="Appeal projects, not including sub-set"/>
    <m/>
    <m/>
    <m/>
    <m/>
    <m/>
    <m/>
  </r>
  <r>
    <x v="16"/>
    <s v="Médecins du Monde"/>
    <s v="Yemen 2010"/>
    <s v="Yemen Humanitarian Response Plan 2010"/>
    <s v="YEM-10/H/40359/R/5076"/>
    <s v="Health and medical"/>
    <n v="2010"/>
    <n v="147965"/>
    <n v="0"/>
    <s v="Projet &quot;Intervention médicale en soins de santé primaire dans les gouvernorats de Saada et Hajjah à destination des personnes affectées par le conflit&quot;. L'ONG établira des cliniques mobiles et de procèdera à des campagnes de vaccination (tetanos/femmes ad"/>
    <n v="120000"/>
    <s v="EUR"/>
    <d v="2010-07-19T00:00:00"/>
    <s v="HEALTH"/>
    <s v="HEALTH"/>
    <s v="Yemen"/>
    <s v="Commitment"/>
    <s v="France"/>
    <s v="France"/>
    <s v="Médecins du Monde"/>
    <s v="NGOs"/>
    <s v="MDM"/>
    <s v="Middle East"/>
    <s v="Yemen"/>
    <s v="Complex Emergency"/>
    <s v="Cash"/>
    <n v="158051"/>
    <m/>
    <s v="Donor"/>
    <d v="2010-11-11T13:49:00"/>
    <d v="2010-07-22T11:30:00"/>
    <n v="2010"/>
    <s v="Yemen"/>
    <s v="Appeal projects, not including sub-set"/>
    <n v="1012144"/>
    <d v="2010-11-01T00:00:00"/>
    <d v="2010-12-31T00:00:00"/>
    <s v="NOT SPECIFIED"/>
    <s v="NOT SPECIFIED"/>
    <m/>
  </r>
  <r>
    <x v="16"/>
    <s v="Triangle Génération Humanitaire"/>
    <s v="Yemen 2010"/>
    <s v="Yemen Humanitarian Response Plan 2010"/>
    <s v="YEM-10/SNYS/40360/R/5853"/>
    <s v="Emergency support to the conflict affected"/>
    <n v="2010"/>
    <n v="201884"/>
    <n v="0"/>
    <s v="Soutien aux personnes déplacées par le conflit au nord Yémen"/>
    <n v="150000"/>
    <s v="EUR"/>
    <d v="2010-04-23T00:00:00"/>
    <s v="SECTOR NOT YET SPECIFIED "/>
    <s v="SECTOR NOT YET SPECIFIED"/>
    <s v="Yemen"/>
    <s v="Commitment"/>
    <s v="France"/>
    <s v="France"/>
    <s v="Triangle Génération Humanitaire"/>
    <s v="NGOs"/>
    <s v="TGH"/>
    <s v="Middle East"/>
    <s v="Yemen"/>
    <s v="Complex Emergency"/>
    <s v="Cash"/>
    <n v="156062"/>
    <m/>
    <s v="Donor"/>
    <d v="2010-11-11T13:55:00"/>
    <d v="2010-05-28T10:32:00"/>
    <n v="2010"/>
    <s v="Yemen"/>
    <s v="Appeal projects, not including sub-set"/>
    <n v="1018211"/>
    <d v="2010-11-01T00:00:00"/>
    <d v="2010-12-31T00:00:00"/>
    <s v="NOT SPECIFIED"/>
    <s v="NOT SPECIFIED"/>
    <m/>
  </r>
  <r>
    <x v="16"/>
    <s v="United Nations High Commissioner for Refugees"/>
    <s v="Yemen 2010"/>
    <s v="Yemen Humanitarian Response Plan 2010"/>
    <s v="YEM-10/SNYS/32156/R/120"/>
    <s v="Awaiting allocation to specific project/sector"/>
    <n v="2010"/>
    <n v="269906"/>
    <n v="0"/>
    <s v="Awaiting allocation to specific project/sector "/>
    <n v="200000"/>
    <s v="EUR"/>
    <d v="2010-04-19T00:00:00"/>
    <s v="SECTOR NOT YET SPECIFIED "/>
    <s v="SECTOR NOT YET SPECIFIED"/>
    <s v="Yemen"/>
    <s v="Paid contribution"/>
    <s v="France"/>
    <s v="France"/>
    <s v="United Nations High Commissioner for Refugees"/>
    <s v="UN Agencies"/>
    <s v="UNHCR"/>
    <s v="Middle East"/>
    <s v="Yemen"/>
    <s v="Complex Emergency"/>
    <s v="Cash"/>
    <n v="154826"/>
    <s v="1. Humanitarian Aid"/>
    <s v="Donor and Agency"/>
    <d v="2010-05-17T13:55:00"/>
    <d v="2010-05-07T10:41:00"/>
    <n v="2010"/>
    <s v="Yemen"/>
    <s v="Appeal projects, not including sub-set"/>
    <n v="0"/>
    <d v="2010-01-01T00:00:00"/>
    <d v="2010-12-31T00:00:00"/>
    <s v="NOT SPECIFIED"/>
    <s v="NOT SPECIFIED"/>
    <m/>
  </r>
  <r>
    <x v="17"/>
    <s v="International Committee of the Red Cross"/>
    <s v="Yemen 2010"/>
    <m/>
    <m/>
    <m/>
    <n v="2010"/>
    <n v="721501"/>
    <n v="0"/>
    <s v="Protection, Assistance: economic security with the national Society, Water and habitat, health (VN05 321.50 YEM 01/10)"/>
    <n v="500000"/>
    <s v="EUR"/>
    <d v="2010-01-28T00:00:00"/>
    <m/>
    <s v="SECTOR NOT YET SPECIFIED"/>
    <s v="Yemen"/>
    <s v="Commitment"/>
    <s v="Germany"/>
    <s v="Germany"/>
    <s v="International Committee of the Red Cross"/>
    <s v="Red Cross / Red Crescent"/>
    <s v="ICRC"/>
    <s v="Middle East"/>
    <s v="Yemen"/>
    <s v="Complex Emergency"/>
    <s v="Cash"/>
    <n v="150830"/>
    <s v="1. Humanitarian Aid"/>
    <s v="Donor"/>
    <d v="2010-02-01T00:00:00"/>
    <d v="2010-02-01T00:00:00"/>
    <m/>
    <m/>
    <s v="Appeal projects, not including sub-set"/>
    <m/>
    <m/>
    <m/>
    <m/>
    <m/>
    <m/>
  </r>
  <r>
    <x v="17"/>
    <s v="Médecins du Monde"/>
    <s v="Yemen 2010"/>
    <s v="Yemen Humanitarian Response Plan 2010"/>
    <s v="YEM-10/H/40359/R/5076"/>
    <s v="Health and medical"/>
    <n v="2010"/>
    <n v="183907"/>
    <n v="0"/>
    <s v="Allocation of mobil clinic (VN05 321.50 YEM 05/10)"/>
    <n v="144735"/>
    <s v="CHF"/>
    <d v="2010-09-01T00:00:00"/>
    <s v="HEALTH"/>
    <s v="HEALTH"/>
    <s v="Yemen"/>
    <s v="Commitment"/>
    <s v="Germany"/>
    <s v="Germany"/>
    <s v="Médecins du Monde"/>
    <s v="NGOs"/>
    <s v="MDM"/>
    <s v="Middle East"/>
    <s v="Yemen"/>
    <s v="Complex Emergency"/>
    <s v="Cash"/>
    <n v="159944"/>
    <m/>
    <s v="Donor"/>
    <d v="2010-11-11T13:49:00"/>
    <d v="2010-09-02T16:40:00"/>
    <n v="2010"/>
    <s v="Yemen"/>
    <s v="Appeal projects, not including sub-set"/>
    <n v="1012144"/>
    <d v="2010-11-01T00:00:00"/>
    <d v="2010-12-31T00:00:00"/>
    <s v="NOT SPECIFIED"/>
    <s v="NOT SPECIFIED"/>
    <m/>
  </r>
  <r>
    <x v="17"/>
    <s v="Office for the Coordination of Humanitarian Affairs"/>
    <s v="Yemen 2010"/>
    <s v="Yemen Humanitarian Response Plan 2010"/>
    <s v="YEM-10/CSS/25931/R/119"/>
    <s v="Humanitarian Coordination and Advocacy in Yemen"/>
    <n v="2010"/>
    <n v="917431"/>
    <n v="0"/>
    <s v="Humanitarian Coordination and Advocacy in Yemen (VN05 321.50 YEM 03/10) [OCT 3109]"/>
    <n v="700000"/>
    <s v="EUR"/>
    <d v="2010-07-29T00:00:00"/>
    <s v="COORDINATION AND SUPPORT SERVICES"/>
    <s v="COORDINATION AND SUPPORT SERVICES"/>
    <s v="Yemen"/>
    <s v="Paid contribution"/>
    <s v="Germany"/>
    <s v="Germany"/>
    <s v="Office for the Coordination of Humanitarian Affairs"/>
    <s v="UN Agencies"/>
    <s v="OCHA"/>
    <s v="Middle East"/>
    <s v="Yemen"/>
    <s v="Complex Emergency"/>
    <s v="Cash"/>
    <n v="158815"/>
    <m/>
    <s v="Donor and Agency"/>
    <d v="2010-10-13T16:47:00"/>
    <d v="2010-08-11T16:25:00"/>
    <n v="2010"/>
    <s v="Yemen"/>
    <s v="Appeal projects, not including sub-set"/>
    <n v="1423512"/>
    <d v="2010-01-01T00:00:00"/>
    <d v="2010-12-31T00:00:00"/>
    <s v="OTHER"/>
    <s v="SUPPORT SERVICES"/>
    <m/>
  </r>
  <r>
    <x v="17"/>
    <s v="United Nations Development Programme"/>
    <s v="Yemen 2010"/>
    <s v="Yemen Humanitarian Response Plan 2010"/>
    <s v="YEM-10/MA/27996/R/776"/>
    <s v="Save the lives and well-being of flood-affected population from risks accelerated due to washing away of the minefield boundary marks and changing of mine locations"/>
    <n v="2010"/>
    <n v="444777"/>
    <n v="0"/>
    <s v="Mine and ERW Clearance in Yemen (VN05 440.70 YEM 01/10)"/>
    <n v="364272"/>
    <s v="EUR"/>
    <d v="2010-06-14T00:00:00"/>
    <s v="EARLY RECOVERY"/>
    <s v="MINE ACTION"/>
    <s v="Yemen"/>
    <s v="Commitment"/>
    <s v="Germany"/>
    <s v="Germany"/>
    <s v="United Nations Development Programme"/>
    <s v="UN Agencies"/>
    <s v="UNDP"/>
    <s v="Middle East"/>
    <s v="Yemen"/>
    <s v="Complex Emergency"/>
    <s v="Cash"/>
    <n v="156747"/>
    <m/>
    <s v="Donor"/>
    <d v="2010-10-06T14:58:00"/>
    <d v="2010-06-16T11:33:00"/>
    <n v="2010"/>
    <s v="Yemen"/>
    <s v="Appeal projects, not including sub-set"/>
    <n v="506716"/>
    <d v="2010-01-01T00:00:00"/>
    <d v="2010-12-31T00:00:00"/>
    <s v="NOT SPECIFIED"/>
    <s v="NOT SPECIFIED"/>
    <m/>
  </r>
  <r>
    <x v="17"/>
    <s v="United Nations High Commissioner for Refugees"/>
    <s v="Yemen 2010"/>
    <s v="Yemen Humanitarian Response Plan 2010"/>
    <s v="YEM-10/MS/29290/R/120"/>
    <s v="International Protection and Assistance to Refugees and Asylum Seekers in Yemen"/>
    <n v="2010"/>
    <n v="616523"/>
    <n v="0"/>
    <s v="Protection and Monitoring Activities, Humanitarian Assistance (VN05 321.50 YEM 02/10)"/>
    <n v="500000"/>
    <s v="EUR"/>
    <d v="2010-04-29T00:00:00"/>
    <s v="MULTI-SECTOR (Refugee response)"/>
    <s v="MULTI-SECTOR"/>
    <s v="Yemen"/>
    <s v="Paid contribution"/>
    <s v="Germany"/>
    <s v="Germany"/>
    <s v="United Nations High Commissioner for Refugees"/>
    <s v="UN Agencies"/>
    <s v="UNHCR"/>
    <s v="Middle East"/>
    <s v="Yemen"/>
    <s v="Complex Emergency"/>
    <s v="Cash"/>
    <n v="154955"/>
    <m/>
    <s v="Donor and Agency"/>
    <d v="2010-11-02T12:04:00"/>
    <d v="2010-05-12T16:03:00"/>
    <n v="2010"/>
    <s v="Yemen"/>
    <s v="Appeal projects, not including sub-set"/>
    <n v="22813581"/>
    <d v="2010-01-01T00:00:00"/>
    <d v="2010-12-31T00:00:00"/>
    <s v="OTHER"/>
    <s v="TIME CRITICAL"/>
    <m/>
  </r>
  <r>
    <x v="17"/>
    <s v="World Food Programme"/>
    <s v="Yemen 2010"/>
    <s v="Yemen Humanitarian Response Plan 2010"/>
    <s v="YEM-10/F/25963/R/561"/>
    <s v="Humanitarian Assistance to IDPs and Conflict-Affected Persons in Northern Yeman"/>
    <n v="2010"/>
    <n v="616523"/>
    <n v="0"/>
    <s v="Humanitarian Assistance to IDPs and Conflict-Affected Persons in Northern Yemen (BMZ-No.: 2010.1829.0)"/>
    <s v=""/>
    <s v="USD"/>
    <d v="2010-05-21T00:00:00"/>
    <s v="FOOD &amp; AGRICULTURE"/>
    <s v="FOOD"/>
    <s v="Yemen"/>
    <s v="Paid contribution"/>
    <s v="Germany"/>
    <s v="Germany"/>
    <s v="World Food Programme"/>
    <s v="UN Agencies"/>
    <s v="WFP"/>
    <s v="Middle East"/>
    <s v="Yemen"/>
    <s v="Complex Emergency"/>
    <s v="Cash"/>
    <n v="155925"/>
    <m/>
    <s v="Donor and Agency"/>
    <d v="2010-08-17T10:51:00"/>
    <d v="2010-05-25T15:52:00"/>
    <n v="2010"/>
    <s v="Yemen"/>
    <s v="Appeal projects, not including sub-set"/>
    <n v="36648295"/>
    <d v="2010-01-01T00:00:00"/>
    <d v="2010-12-31T00:00:00"/>
    <s v="NORTH"/>
    <s v="LIFE SAVING"/>
    <m/>
  </r>
  <r>
    <x v="17"/>
    <s v="World Food Programme"/>
    <s v="Yemen 2010"/>
    <s v="Yemen Humanitarian Response Plan 2010"/>
    <s v="YEM-10/H/25988/R/561"/>
    <s v="Targeted Emergency Nutrition Support to Vulnerable Groups in Yemen"/>
    <n v="2010"/>
    <n v="2898551"/>
    <n v="0"/>
    <s v="Targeted Food Support to Vulnerable Groups affected by High Food Prices"/>
    <s v=""/>
    <s v="USD"/>
    <d v="2010-05-21T00:00:00"/>
    <s v="NUTRITION"/>
    <s v="HEALTH"/>
    <s v="Yemen"/>
    <s v="Paid contribution"/>
    <s v="Germany"/>
    <s v="Germany"/>
    <s v="World Food Programme"/>
    <s v="UN Agencies"/>
    <s v="WFP"/>
    <s v="Middle East"/>
    <s v="Yemen"/>
    <s v="Complex Emergency"/>
    <s v="Cash"/>
    <n v="155926"/>
    <m/>
    <s v="Agency"/>
    <d v="2010-08-16T13:48:00"/>
    <d v="2010-05-25T15:53:00"/>
    <n v="2010"/>
    <s v="Yemen"/>
    <s v="Appeal projects, not including sub-set"/>
    <n v="21342192"/>
    <d v="2010-01-01T00:00:00"/>
    <d v="2010-12-31T00:00:00"/>
    <s v="OTHER"/>
    <s v="LIFE SAVING"/>
    <m/>
  </r>
  <r>
    <x v="93"/>
    <s v="Office for the Coordination of Humanitarian Affairs"/>
    <s v="Yemen 2010"/>
    <s v="Yemen Humanitarian Response Plan 2010"/>
    <s v="YEM-10/CSS/25931/R/119"/>
    <s v="Humanitarian Coordination and Advocacy in Yemen"/>
    <n v="2010"/>
    <n v="134590"/>
    <n v="0"/>
    <s v="Humanitarian coordination and advocacy in Yemen (Ref: 6239.2/70/AS 2899) [OCT 3027]"/>
    <n v="100000"/>
    <s v="EUR"/>
    <d v="2009-12-30T00:00:00"/>
    <s v="COORDINATION AND SUPPORT SERVICES"/>
    <s v="COORDINATION AND SUPPORT SERVICES"/>
    <s v="Yemen"/>
    <s v="Paid contribution"/>
    <s v="Greece"/>
    <s v="Greece"/>
    <s v="Office for the Coordination of Humanitarian Affairs"/>
    <s v="UN Agencies"/>
    <s v="OCHA"/>
    <s v="Middle East"/>
    <s v="Yemen"/>
    <s v="Complex Emergency"/>
    <s v="Cash"/>
    <n v="149364"/>
    <m/>
    <s v="Donor and Agency"/>
    <d v="2010-06-25T22:34:00"/>
    <d v="2010-01-06T00:00:00"/>
    <n v="2010"/>
    <s v="Yemen"/>
    <s v="Appeal projects, not including sub-set"/>
    <n v="1423512"/>
    <d v="2010-01-01T00:00:00"/>
    <d v="2010-12-31T00:00:00"/>
    <s v="OTHER"/>
    <s v="SUPPORT SERVICES"/>
    <m/>
  </r>
  <r>
    <x v="93"/>
    <s v="Office for the Coordination of Humanitarian Affairs"/>
    <s v="Yemen 2010"/>
    <s v="Yemen Humanitarian Response Plan 2010"/>
    <s v="YEM-10/CSS/25931/R/119"/>
    <s v="Humanitarian Coordination and Advocacy in Yemen"/>
    <n v="2010"/>
    <n v="38023"/>
    <n v="0"/>
    <s v="Humanitarian Coordination and Advocacy in Yemen  (Ref: 6239.2/69/AS 2897) [OCT 3028]"/>
    <n v="30000"/>
    <s v="EUR"/>
    <d v="2009-12-28T00:00:00"/>
    <s v="COORDINATION AND SUPPORT SERVICES"/>
    <s v="COORDINATION AND SUPPORT SERVICES"/>
    <s v="Yemen"/>
    <s v="Paid contribution"/>
    <s v="Greece"/>
    <s v="Greece"/>
    <s v="Office for the Coordination of Humanitarian Affairs"/>
    <s v="UN Agencies"/>
    <s v="OCHA"/>
    <s v="Middle East"/>
    <s v="Yemen"/>
    <s v="Complex Emergency"/>
    <s v="Cash"/>
    <n v="154784"/>
    <m/>
    <s v="Agency"/>
    <d v="2010-05-26T16:40:00"/>
    <d v="2010-05-06T14:00:00"/>
    <n v="2010"/>
    <s v="Yemen"/>
    <s v="Appeal projects, not including sub-set"/>
    <n v="1423512"/>
    <d v="2010-01-01T00:00:00"/>
    <d v="2010-12-31T00:00:00"/>
    <s v="OTHER"/>
    <s v="SUPPORT SERVICES"/>
    <m/>
  </r>
  <r>
    <x v="76"/>
    <s v="United Nations High Commissioner for Refugees"/>
    <s v="Yemen 2010"/>
    <s v="Yemen Humanitarian Response Plan 2010"/>
    <s v="YEM-10/MS/29290/R/120"/>
    <s v="International Protection and Assistance to Refugees and Asylum Seekers in Yemen"/>
    <n v="2010"/>
    <n v="1540565"/>
    <n v="0"/>
    <s v="Provision of relief assistance in the form of basic needs and essential services to refugees hosted in the camps along the Yemen coastline, asylum-seekers and migrants from the Horn of Arica and other conflict-affected areas"/>
    <s v=""/>
    <s v="USD"/>
    <d v="2010-08-05T00:00:00"/>
    <s v="MULTI-SECTOR (Refugee response)"/>
    <s v="MULTI-SECTOR"/>
    <s v="Yemen"/>
    <s v="Paid contribution"/>
    <s v="Italy"/>
    <s v="Italy"/>
    <s v="United Nations High Commissioner for Refugees"/>
    <s v="UN Agencies"/>
    <s v="UNHCR"/>
    <s v="Middle East"/>
    <s v="Yemen"/>
    <s v="Complex Emergency"/>
    <s v="Cash"/>
    <n v="158960"/>
    <m/>
    <s v="Donor and Agency"/>
    <d v="2010-11-02T12:11:00"/>
    <d v="2010-08-17T11:01:00"/>
    <n v="2010"/>
    <s v="Yemen"/>
    <s v="Appeal projects, not including sub-set"/>
    <n v="22813581"/>
    <d v="2010-01-01T00:00:00"/>
    <d v="2010-12-31T00:00:00"/>
    <s v="OTHER"/>
    <s v="TIME CRITICAL"/>
    <m/>
  </r>
  <r>
    <x v="76"/>
    <s v="World Food Programme"/>
    <s v="Yemen 2010"/>
    <s v="Yemen Humanitarian Response Plan 2010"/>
    <s v="YEM-10/F/25963/R/561"/>
    <s v="Humanitarian Assistance to IDPs and Conflict-Affected Persons in Northern Yeman"/>
    <n v="2010"/>
    <n v="621301"/>
    <n v="0"/>
    <s v="Humanitarian Assistance to IDPs and Conflict-Affected Persons in Northern Yemen"/>
    <s v=""/>
    <s v="USD"/>
    <d v="2010-04-28T00:00:00"/>
    <s v="FOOD &amp; AGRICULTURE"/>
    <s v="FOOD"/>
    <s v="Yemen"/>
    <s v="Paid contribution"/>
    <s v="Italy"/>
    <s v="Italy"/>
    <s v="World Food Programme"/>
    <s v="UN Agencies"/>
    <s v="WFP"/>
    <s v="Middle East"/>
    <s v="Yemen"/>
    <s v="Complex Emergency"/>
    <s v="Cash"/>
    <n v="154887"/>
    <m/>
    <s v="Donor and Agency"/>
    <d v="2010-06-07T14:48:00"/>
    <d v="2010-05-10T17:44:00"/>
    <n v="2010"/>
    <s v="Yemen"/>
    <s v="Appeal projects, not including sub-set"/>
    <n v="36648295"/>
    <d v="2010-01-01T00:00:00"/>
    <d v="2010-12-31T00:00:00"/>
    <s v="NORTH"/>
    <s v="LIFE SAVING"/>
    <m/>
  </r>
  <r>
    <x v="76"/>
    <s v="World Food Programme"/>
    <s v="Yemen 2010"/>
    <s v="Yemen Humanitarian Response Plan 2010"/>
    <s v="YEM-10/H/25965/R/561"/>
    <s v="Nutrition Assistance to Conflict-Affected Children in Northern Yemen "/>
    <n v="2010"/>
    <n v="266273"/>
    <n v="0"/>
    <s v="Nutrition Assistance to Conflict-Affected Children in Northern Yemen"/>
    <s v=""/>
    <s v="USD"/>
    <d v="2010-05-31T00:00:00"/>
    <s v="NUTRITION"/>
    <s v="HEALTH"/>
    <s v="Yemen"/>
    <s v="Paid contribution"/>
    <s v="Italy"/>
    <s v="Italy"/>
    <s v="World Food Programme"/>
    <s v="UN Agencies"/>
    <s v="WFP"/>
    <s v="Middle East"/>
    <s v="Yemen"/>
    <s v="Complex Emergency"/>
    <s v="Cash"/>
    <n v="156382"/>
    <m/>
    <s v="Donor and Agency"/>
    <d v="2010-06-07T14:54:00"/>
    <d v="2010-06-07T14:54:00"/>
    <n v="2010"/>
    <s v="Yemen"/>
    <s v="Appeal projects, not including sub-set"/>
    <n v="2815035"/>
    <d v="2010-01-01T00:00:00"/>
    <d v="2010-12-31T00:00:00"/>
    <s v="NORTH"/>
    <s v="LIFE SAVING"/>
    <m/>
  </r>
  <r>
    <x v="23"/>
    <s v="United Nations High Commissioner for Refugees"/>
    <s v="Yemen 2010"/>
    <s v="Yemen Humanitarian Response Plan 2010"/>
    <s v="YEM-10/MS/29290/R/120"/>
    <s v="International Protection and Assistance to Refugees and Asylum Seekers in Yemen"/>
    <n v="2010"/>
    <n v="2000000"/>
    <n v="0"/>
    <s v="International Protection and Assistanc to Regufees and Asylum Seekers in Yemen_x000d__x000a_"/>
    <m/>
    <s v="USD"/>
    <d v="2010-03-11T00:00:00"/>
    <s v="MULTI-SECTOR (Refugee response)"/>
    <s v="MULTI-SECTOR"/>
    <s v="Yemen"/>
    <s v="Paid contribution"/>
    <s v="Japan"/>
    <s v="Japan"/>
    <s v="United Nations High Commissioner for Refugees"/>
    <s v="UN Agencies"/>
    <s v="UNHCR"/>
    <s v="Middle East"/>
    <s v="Yemen"/>
    <s v="Complex Emergency"/>
    <s v="Cash"/>
    <n v="152444"/>
    <s v="1. Humanitarian Aid"/>
    <s v="Agency"/>
    <d v="2010-03-12T00:00:00"/>
    <d v="2010-03-12T00:00:00"/>
    <n v="2010"/>
    <s v="Yemen"/>
    <s v="Appeal projects, not including sub-set"/>
    <n v="22813581"/>
    <d v="2010-01-01T00:00:00"/>
    <d v="2010-12-31T00:00:00"/>
    <s v="OTHER"/>
    <s v="TIME CRITICAL"/>
    <m/>
  </r>
  <r>
    <x v="23"/>
    <s v="United Nations High Commissioner for Refugees"/>
    <s v="Yemen 2010"/>
    <s v="Yemen Humanitarian Response Plan 2010"/>
    <s v="YEM-10/SNYS/32156/R/120"/>
    <s v="Awaiting allocation to specific project/sector"/>
    <n v="2010"/>
    <n v="1076426"/>
    <n v="0"/>
    <s v="Awaiting allocation to specific project/sector "/>
    <s v=""/>
    <s v="USD"/>
    <d v="2010-05-14T00:00:00"/>
    <s v="SECTOR NOT YET SPECIFIED "/>
    <s v="SECTOR NOT YET SPECIFIED"/>
    <s v="Yemen"/>
    <s v="Paid contribution"/>
    <s v="Japan"/>
    <s v="Japan"/>
    <s v="United Nations High Commissioner for Refugees"/>
    <s v="UN Agencies"/>
    <s v="UNHCR"/>
    <s v="Middle East"/>
    <s v="Yemen"/>
    <s v="Complex Emergency"/>
    <s v="Cash"/>
    <n v="155229"/>
    <m/>
    <s v="Agency"/>
    <d v="2010-05-17T14:07:00"/>
    <d v="2010-05-17T14:07:00"/>
    <n v="2010"/>
    <s v="Yemen"/>
    <s v="Appeal projects, not including sub-set"/>
    <n v="0"/>
    <d v="2010-01-01T00:00:00"/>
    <d v="2010-12-31T00:00:00"/>
    <s v="NOT SPECIFIED"/>
    <s v="NOT SPECIFIED"/>
    <m/>
  </r>
  <r>
    <x v="77"/>
    <s v="United Nations High Commissioner for Refugees"/>
    <s v="Yemen 2010"/>
    <s v="Yemen Humanitarian Response Plan 2010"/>
    <s v="YEM-10/SNYS/32156/R/120"/>
    <s v="Awaiting allocation to specific project/sector"/>
    <n v="2010"/>
    <n v="52265"/>
    <n v="0"/>
    <s v="Aid to refugees, returnees &amp; IDP's in Yemen"/>
    <s v=""/>
    <s v="USD"/>
    <d v="2010-12-31T00:00:00"/>
    <s v="SECTOR NOT YET SPECIFIED "/>
    <s v="SECTOR NOT YET SPECIFIED"/>
    <s v="Yemen"/>
    <s v="Paid contribution"/>
    <s v="Kuwait"/>
    <s v="Kuwait"/>
    <s v="United Nations High Commissioner for Refugees"/>
    <s v="UN Agencies"/>
    <s v="UNHCR"/>
    <s v="Middle East"/>
    <s v="Yemen"/>
    <s v="Complex Emergency"/>
    <s v="Cash"/>
    <n v="164489"/>
    <m/>
    <s v="Agency"/>
    <d v="2011-02-18T09:36:00"/>
    <d v="2011-02-18T09:36:00"/>
    <n v="2010"/>
    <s v="Yemen"/>
    <s v="Appeal projects, not including sub-set"/>
    <n v="0"/>
    <d v="2010-01-01T00:00:00"/>
    <d v="2010-12-31T00:00:00"/>
    <s v="NOT SPECIFIED"/>
    <s v="NOT SPECIFIED"/>
    <m/>
  </r>
  <r>
    <x v="25"/>
    <s v="CARE International"/>
    <s v="Yemen 2010"/>
    <m/>
    <m/>
    <m/>
    <n v="2010"/>
    <n v="135592"/>
    <n v="0"/>
    <s v="Emergency assistance (water and hygiene) for 40.000 displaced and their hist communities"/>
    <n v="99660"/>
    <s v="EUR"/>
    <d v="2010-10-01T00:00:00"/>
    <m/>
    <s v="WATER AND SANITATION"/>
    <s v="Yemen"/>
    <s v="Paid contribution"/>
    <s v="Luxembourg"/>
    <s v="Luxembourg"/>
    <s v="CARE International"/>
    <s v="NGOs"/>
    <s v="CARE"/>
    <s v="Middle East"/>
    <s v="Yemen"/>
    <s v="Complex Emergency"/>
    <s v="Cash"/>
    <n v="162900"/>
    <m/>
    <s v="Donor"/>
    <d v="2010-12-01T15:25:00"/>
    <d v="2010-12-01T15:25:00"/>
    <m/>
    <m/>
    <s v="Appeal projects, not including sub-set"/>
    <m/>
    <m/>
    <m/>
    <m/>
    <m/>
    <m/>
  </r>
  <r>
    <x v="25"/>
    <s v="International Committee of the Red Cross"/>
    <s v="Yemen 2010"/>
    <m/>
    <m/>
    <m/>
    <n v="2010"/>
    <n v="350140"/>
    <n v="0"/>
    <s v="Yemen Program"/>
    <n v="250000"/>
    <s v="EUR"/>
    <d v="2010-02-24T00:00:00"/>
    <m/>
    <s v="SECTOR NOT YET SPECIFIED"/>
    <s v="Yemen"/>
    <s v="Paid contribution"/>
    <s v="Luxembourg"/>
    <s v="Luxembourg"/>
    <s v="International Committee of the Red Cross"/>
    <s v="Red Cross / Red Crescent"/>
    <s v="ICRC"/>
    <s v="Middle East"/>
    <s v="Yemen"/>
    <s v="Complex Emergency"/>
    <s v="Cash"/>
    <n v="152434"/>
    <s v="1. Humanitarian Aid"/>
    <s v="Donor"/>
    <d v="2010-03-11T00:00:00"/>
    <d v="2010-03-11T00:00:00"/>
    <m/>
    <m/>
    <s v="Appeal projects, not including sub-set"/>
    <m/>
    <m/>
    <m/>
    <m/>
    <m/>
    <m/>
  </r>
  <r>
    <x v="28"/>
    <s v="CARE-UK"/>
    <s v="Yemen 2010"/>
    <m/>
    <m/>
    <m/>
    <n v="2010"/>
    <n v="1250076"/>
    <n v="0"/>
    <s v="Emergency response project for IDP's in Nothern Yemen (22072 (DMH0113021)"/>
    <n v="900055"/>
    <s v="EUR"/>
    <d v="2010-11-08T00:00:00"/>
    <m/>
    <s v="SECTOR NOT YET SPECIFIED"/>
    <s v="Yemen"/>
    <s v="Commitment"/>
    <s v="Netherlands"/>
    <s v="Netherlands"/>
    <s v="CARE International"/>
    <s v="NGOs"/>
    <s v="CARE-UK"/>
    <s v="Middle East"/>
    <s v="Yemen"/>
    <s v="Complex Emergency"/>
    <s v="Cash"/>
    <n v="162584"/>
    <m/>
    <s v="Donor"/>
    <d v="2010-11-11T18:46:00"/>
    <d v="2010-11-11T18:46:00"/>
    <m/>
    <m/>
    <s v="Appeal projects, not including sub-set"/>
    <m/>
    <m/>
    <m/>
    <m/>
    <m/>
    <m/>
  </r>
  <r>
    <x v="29"/>
    <s v="World Food Programme"/>
    <s v="Yemen 2010"/>
    <s v="Yemen Humanitarian Response Plan 2010"/>
    <s v="YEM-10/F/25963/R/561"/>
    <s v="Humanitarian Assistance to IDPs and Conflict-Affected Persons in Northern Yeman"/>
    <n v="2010"/>
    <n v="122400"/>
    <n v="0"/>
    <s v="Humanitarian Assistance to IDPs and Conflict-Affected Persons in Northern Yeman"/>
    <s v=""/>
    <s v="USD"/>
    <d v="2010-07-08T00:00:00"/>
    <s v="FOOD &amp; AGRICULTURE"/>
    <s v="FOOD"/>
    <s v="Yemen"/>
    <s v="Paid contribution"/>
    <s v="Norway"/>
    <s v="Norway"/>
    <s v="World Food Programme"/>
    <s v="UN Agencies"/>
    <s v="WFP"/>
    <s v="Middle East"/>
    <s v="Yemen"/>
    <s v="Complex Emergency"/>
    <s v="Cash"/>
    <n v="157951"/>
    <m/>
    <s v="Agency"/>
    <d v="2010-07-20T15:35:00"/>
    <d v="2010-07-20T15:35:00"/>
    <n v="2010"/>
    <s v="Yemen"/>
    <s v="Appeal projects, not including sub-set"/>
    <n v="36648295"/>
    <d v="2010-01-01T00:00:00"/>
    <d v="2010-12-31T00:00:00"/>
    <s v="NORTH"/>
    <s v="LIFE SAVING"/>
    <m/>
  </r>
  <r>
    <x v="32"/>
    <s v="United Nations High Commissioner for Refugees"/>
    <s v="Yemen 2010"/>
    <s v="Yemen Humanitarian Response Plan 2010"/>
    <s v="YEM-10/MS/29290/R/120"/>
    <s v="International Protection and Assistance to Refugees and Asylum Seekers in Yemen"/>
    <n v="2010"/>
    <n v="496236"/>
    <n v="0"/>
    <s v="International Protection and Assistanc to Regufees and Asylum Seekers in Yemen_x000d__x000a_"/>
    <s v=""/>
    <s v="USD"/>
    <d v="2010-03-11T00:00:00"/>
    <s v="MULTI-SECTOR (Refugee response)"/>
    <s v="MULTI-SECTOR"/>
    <s v="Yemen"/>
    <s v="Paid contribution"/>
    <s v="Private (individuals &amp; organisations)"/>
    <s v="Private (individuals &amp; organisations)"/>
    <s v="United Nations High Commissioner for Refugees"/>
    <s v="UN Agencies"/>
    <s v="UNHCR"/>
    <s v="Middle East"/>
    <s v="Yemen"/>
    <s v="Complex Emergency"/>
    <s v="Cash"/>
    <n v="152441"/>
    <s v="1. Humanitarian Aid"/>
    <s v="Agency"/>
    <d v="2010-11-02T12:06:00"/>
    <d v="2010-03-12T00:00:00"/>
    <n v="2010"/>
    <s v="Yemen"/>
    <s v="Appeal projects, not including sub-set"/>
    <n v="22813581"/>
    <d v="2010-01-01T00:00:00"/>
    <d v="2010-12-31T00:00:00"/>
    <s v="OTHER"/>
    <s v="TIME CRITICAL"/>
    <m/>
  </r>
  <r>
    <x v="32"/>
    <s v="United Nations High Commissioner for Refugees"/>
    <s v="Yemen 2010"/>
    <s v="Yemen Humanitarian Response Plan 2010"/>
    <s v="YEM-10/SNYS/32156/R/120"/>
    <s v="Awaiting allocation to specific project/sector"/>
    <n v="2010"/>
    <n v="426408"/>
    <n v="0"/>
    <s v="Awaiting allocation to specific project/sector "/>
    <s v=""/>
    <s v="USD"/>
    <d v="2010-05-14T00:00:00"/>
    <s v="SECTOR NOT YET SPECIFIED "/>
    <s v="SECTOR NOT YET SPECIFIED"/>
    <s v="Yemen"/>
    <s v="Paid contribution"/>
    <s v="Private (individuals &amp; organisations)"/>
    <s v="Private (individuals &amp; organisations)"/>
    <s v="United Nations High Commissioner for Refugees"/>
    <s v="UN Agencies"/>
    <s v="UNHCR"/>
    <s v="Middle East"/>
    <s v="Yemen"/>
    <s v="Complex Emergency"/>
    <s v="Cash"/>
    <n v="155232"/>
    <m/>
    <s v="Agency"/>
    <d v="2011-02-17T16:35:00"/>
    <d v="2010-05-17T14:08:00"/>
    <n v="2010"/>
    <s v="Yemen"/>
    <s v="Appeal projects, not including sub-set"/>
    <n v="0"/>
    <d v="2010-01-01T00:00:00"/>
    <d v="2010-12-31T00:00:00"/>
    <s v="NOT SPECIFIED"/>
    <s v="NOT SPECIFIED"/>
    <m/>
  </r>
  <r>
    <x v="34"/>
    <s v="World Food Programme"/>
    <s v="Yemen 2010"/>
    <s v="Yemen Humanitarian Response Plan 2010"/>
    <s v="YEM-10/F/25963/R/561"/>
    <s v="Humanitarian Assistance to IDPs and Conflict-Affected Persons in Northern Yeman"/>
    <n v="2010"/>
    <n v="265539"/>
    <n v="0"/>
    <s v="Humanitarian Assistance to IDPs and Conflict-Affected Persons in Northern Yemen"/>
    <s v=""/>
    <s v="USD"/>
    <d v="2010-05-31T00:00:00"/>
    <s v="FOOD &amp; AGRICULTURE"/>
    <s v="FOOD"/>
    <s v="Yemen"/>
    <s v="Paid contribution"/>
    <s v="Qatar"/>
    <s v="Qatar"/>
    <s v="World Food Programme"/>
    <s v="UN Agencies"/>
    <s v="WFP"/>
    <s v="Middle East"/>
    <s v="Yemen"/>
    <s v="Complex Emergency"/>
    <s v="Cash"/>
    <n v="156379"/>
    <m/>
    <s v="Agency"/>
    <d v="2010-06-07T14:50:00"/>
    <d v="2010-06-07T14:50:00"/>
    <n v="2010"/>
    <s v="Yemen"/>
    <s v="Appeal projects, not including sub-set"/>
    <n v="36648295"/>
    <d v="2010-01-01T00:00:00"/>
    <d v="2010-12-31T00:00:00"/>
    <s v="NORTH"/>
    <s v="LIFE SAVING"/>
    <m/>
  </r>
  <r>
    <x v="88"/>
    <s v="Office for the Coordination of Humanitarian Affairs"/>
    <s v="Yemen 2010"/>
    <s v="Yemen Humanitarian Response Plan 2010"/>
    <s v="YEM-10/CSS/25931/R/119"/>
    <s v="Humanitarian Coordination and Advocacy in Yemen"/>
    <n v="2010"/>
    <n v="100000"/>
    <n v="0"/>
    <s v="Humanitarian coordination and advocacy (OCT 2568)"/>
    <s v=""/>
    <s v="USD"/>
    <d v="2010-02-02T00:00:00"/>
    <s v="COORDINATION AND SUPPORT SERVICES"/>
    <s v="COORDINATION AND SUPPORT SERVICES"/>
    <s v="Yemen"/>
    <s v="Paid contribution"/>
    <s v="Russian Federation"/>
    <s v="Russian Federation"/>
    <s v="Office for the Coordination of Humanitarian Affairs"/>
    <s v="UN Agencies"/>
    <s v="OCHA"/>
    <s v="Middle East"/>
    <s v="Yemen"/>
    <s v="Complex Emergency"/>
    <s v="Cash"/>
    <n v="137564"/>
    <s v="1. Humanitarian Aid"/>
    <s v="Donor and Agency"/>
    <d v="2011-01-11T11:57:00"/>
    <d v="2009-03-03T00:00:00"/>
    <n v="2010"/>
    <s v="Yemen"/>
    <s v="Appeal projects, not including sub-set"/>
    <n v="1423512"/>
    <d v="2010-01-01T00:00:00"/>
    <d v="2010-12-31T00:00:00"/>
    <s v="OTHER"/>
    <s v="SUPPORT SERVICES"/>
    <m/>
  </r>
  <r>
    <x v="82"/>
    <s v="International Committee of the Red Cross"/>
    <s v="Yemen 2010"/>
    <m/>
    <m/>
    <m/>
    <n v="2010"/>
    <n v="807537"/>
    <n v="0"/>
    <s v="Protect and assist people affected by armed conflict and othe situations of violence"/>
    <n v="600000"/>
    <s v="EUR"/>
    <d v="2010-04-28T00:00:00"/>
    <m/>
    <s v="PROTECTION/HUMAN RIGHTS/RULE OF LAW"/>
    <s v="Yemen"/>
    <s v="Commitment"/>
    <s v="Spain"/>
    <s v="Spain"/>
    <s v="International Committee of the Red Cross"/>
    <s v="Red Cross / Red Crescent"/>
    <s v="ICRC"/>
    <s v="Middle East"/>
    <s v="Yemen"/>
    <s v="Complex Emergency"/>
    <s v="Cash"/>
    <n v="163814"/>
    <m/>
    <s v="Donor"/>
    <d v="2011-01-19T12:28:00"/>
    <d v="2011-01-19T12:28:00"/>
    <m/>
    <m/>
    <s v="Appeal projects, not including sub-set"/>
    <m/>
    <m/>
    <m/>
    <m/>
    <m/>
    <m/>
  </r>
  <r>
    <x v="82"/>
    <s v="United Nations High Commissioner for Refugees"/>
    <s v="Yemen 2010"/>
    <s v="Yemen Humanitarian Response Plan 2010"/>
    <s v="YEM-10/SNYS/32156/R/120"/>
    <s v="Awaiting allocation to specific project/sector"/>
    <n v="2010"/>
    <n v="674764"/>
    <n v="0"/>
    <s v="Awaiting allocation to specific project/sector "/>
    <s v=""/>
    <s v="USD"/>
    <d v="2010-10-25T00:00:00"/>
    <s v="SECTOR NOT YET SPECIFIED "/>
    <s v="SECTOR NOT YET SPECIFIED"/>
    <s v="Yemen"/>
    <s v="Paid contribution"/>
    <s v="Spain"/>
    <s v="Spain"/>
    <s v="United Nations High Commissioner for Refugees"/>
    <s v="UN Agencies"/>
    <s v="UNHCR"/>
    <s v="Middle East"/>
    <s v="Yemen"/>
    <s v="Complex Emergency"/>
    <s v="Cash"/>
    <n v="162078"/>
    <m/>
    <s v="Agency"/>
    <d v="2010-11-02T12:13:00"/>
    <d v="2010-11-02T12:13:00"/>
    <n v="2010"/>
    <s v="Yemen"/>
    <s v="Appeal projects, not including sub-set"/>
    <n v="0"/>
    <d v="2010-01-01T00:00:00"/>
    <d v="2010-12-31T00:00:00"/>
    <s v="NOT SPECIFIED"/>
    <s v="NOT SPECIFIED"/>
    <m/>
  </r>
  <r>
    <x v="44"/>
    <s v="Emergency Response Fund (OCHA)"/>
    <s v="Yemen 2010"/>
    <s v="Yemen Humanitarian Response Plan 2010"/>
    <s v="YEM-10/SNYS/31596/R/8487"/>
    <s v="Yemen Emergency Response Fund (projected needs $5 million)"/>
    <n v="2010"/>
    <n v="879176"/>
    <n v="0"/>
    <s v="Yemen Emergency Response Fund (OCT 3078)"/>
    <n v="7000000"/>
    <s v="SEK"/>
    <d v="2010-07-16T00:00:00"/>
    <s v="SECTOR NOT YET SPECIFIED "/>
    <s v="SECTOR NOT YET SPECIFIED"/>
    <s v="Yemen"/>
    <s v="Paid contribution"/>
    <s v="Sweden"/>
    <s v="Sweden"/>
    <s v="Emergency Response Fund (OCHA)"/>
    <s v="UN Agencies"/>
    <s v="ERF (OCHA)"/>
    <s v="Middle East"/>
    <s v="Yemen"/>
    <s v="Complex Emergency"/>
    <s v="Cash"/>
    <n v="155928"/>
    <m/>
    <s v="Donor and Agency"/>
    <d v="2012-11-21T14:47:00"/>
    <d v="2010-05-25T15:57:00"/>
    <n v="2010"/>
    <s v="Yemen"/>
    <s v="Appeal projects, not including sub-set"/>
    <n v="0"/>
    <d v="2010-06-01T00:00:00"/>
    <d v="2010-12-31T00:00:00"/>
    <s v="NOT SPECIFIED"/>
    <s v="NOT SPECIFIED"/>
    <m/>
  </r>
  <r>
    <x v="44"/>
    <s v="Office for the Coordination of Humanitarian Affairs"/>
    <s v="Yemen 2010"/>
    <s v="Yemen Humanitarian Response Plan 2010"/>
    <s v="YEM-10/CSS/25931/R/119"/>
    <s v="Humanitarian Coordination and Advocacy in Yemen"/>
    <n v="2010"/>
    <n v="54134"/>
    <n v="0"/>
    <s v="Humanitarian Coordination and Advocacy in Yemen (OCT 3126)"/>
    <n v="398101"/>
    <s v="SEK"/>
    <d v="2010-06-21T00:00:00"/>
    <s v="COORDINATION AND SUPPORT SERVICES"/>
    <s v="COORDINATION AND SUPPORT SERVICES"/>
    <s v="Yemen"/>
    <s v="Paid contribution"/>
    <s v="Sweden"/>
    <s v="Sweden"/>
    <s v="Office for the Coordination of Humanitarian Affairs"/>
    <s v="UN Agencies"/>
    <s v="OCHA"/>
    <s v="Middle East"/>
    <s v="Yemen"/>
    <s v="Complex Emergency"/>
    <s v="Cash"/>
    <n v="155922"/>
    <m/>
    <s v="Donor and Agency"/>
    <d v="2010-10-19T11:06:00"/>
    <d v="2010-05-25T15:49:00"/>
    <n v="2010"/>
    <s v="Yemen"/>
    <s v="Appeal projects, not including sub-set"/>
    <n v="1423512"/>
    <d v="2010-01-01T00:00:00"/>
    <d v="2010-12-31T00:00:00"/>
    <s v="OTHER"/>
    <s v="SUPPORT SERVICES"/>
    <m/>
  </r>
  <r>
    <x v="44"/>
    <s v="Save the Children "/>
    <s v="Yemen 2010"/>
    <s v="Yemen Humanitarian Response Plan 2010"/>
    <s v="YEM-10/P-HR-RL/28709/R/6079"/>
    <s v="Children and young people affected by the conflict are protected from exploitation, abuse and violence in Amran, Hajja and Sa’ada"/>
    <n v="2010"/>
    <n v="660672"/>
    <n v="0"/>
    <s v="Population affected by conflict, widespread poverty and unemployment, rapid population growth, low education indicators and high gender dispartities and population displacement"/>
    <n v="498147"/>
    <s v="EUR"/>
    <d v="2010-05-04T00:00:00"/>
    <s v="PROTECTION "/>
    <s v="PROTECTION/HUMAN RIGHTS/RULE OF LAW"/>
    <s v="Yemen"/>
    <s v="Commitment"/>
    <s v="Sweden"/>
    <s v="Sweden"/>
    <s v="Save the Children "/>
    <s v="NGOs"/>
    <s v="SC "/>
    <s v="Middle East"/>
    <s v="Yemen"/>
    <s v="Complex Emergency"/>
    <s v="Cash"/>
    <n v="156058"/>
    <m/>
    <s v="Donor"/>
    <d v="2010-05-27T17:58:00"/>
    <d v="2010-05-27T17:58:00"/>
    <n v="2010"/>
    <s v="Yemen"/>
    <s v="Appeal projects, not including sub-set"/>
    <n v="785672"/>
    <d v="2010-01-01T00:00:00"/>
    <d v="2010-12-31T00:00:00"/>
    <s v="NORTH"/>
    <s v="TIME CRITICAL"/>
    <m/>
  </r>
  <r>
    <x v="44"/>
    <s v="Swedish Civil Contingencies Agency (MSB)"/>
    <s v="Yemen 2010"/>
    <s v="Yemen Humanitarian Response Plan 2010"/>
    <s v="YEM-10/CSS/40361/R/5575"/>
    <s v="Coordination and support services"/>
    <n v="2010"/>
    <n v="94753"/>
    <n v="0"/>
    <s v="Logistics expert. Implementing of Protracted Relief and Recovery Operation"/>
    <n v="71444"/>
    <s v="EUR"/>
    <d v="2010-05-21T00:00:00"/>
    <s v="COORDINATION AND SUPPORT SERVICES"/>
    <s v="COORDINATION AND SUPPORT SERVICES"/>
    <s v="Yemen"/>
    <s v="Commitment"/>
    <s v="Sweden"/>
    <s v="Sweden"/>
    <s v="Swedish Civil Contingencies Agency (MSB)"/>
    <s v="Government"/>
    <s v="MSB"/>
    <s v="Middle East"/>
    <s v="Yemen"/>
    <s v="Complex Emergency"/>
    <s v="Cash"/>
    <n v="156599"/>
    <m/>
    <s v="Donor"/>
    <d v="2010-11-11T14:05:00"/>
    <d v="2010-06-11T10:49:00"/>
    <n v="2010"/>
    <s v="Yemen"/>
    <s v="Appeal projects, not including sub-set"/>
    <n v="274836"/>
    <d v="2010-11-01T00:00:00"/>
    <d v="2010-12-31T00:00:00"/>
    <s v="NOT SPECIFIED"/>
    <s v="NOT SPECIFIED"/>
    <m/>
  </r>
  <r>
    <x v="44"/>
    <s v="Swedish Civil Contingencies Agency (MSB)"/>
    <s v="Yemen 2010"/>
    <s v="Yemen Humanitarian Response Plan 2010"/>
    <s v="YEM-10/CSS/40361/R/5575"/>
    <s v="Coordination and support services"/>
    <n v="2010"/>
    <n v="45122"/>
    <n v="0"/>
    <s v="Humanitarian Affairs Officer: To build momentum within the UNCT for a comprehensive strategy to create conditions conducive to humanitarian action. To enhance coordination among all humanitarian actors in Yemen. To scale up the emergency response capacity"/>
    <n v="35511"/>
    <s v="EUR"/>
    <d v="2010-09-29T00:00:00"/>
    <s v="COORDINATION AND SUPPORT SERVICES"/>
    <s v="COORDINATION AND SUPPORT SERVICES"/>
    <s v="Yemen"/>
    <s v="Commitment"/>
    <s v="Sweden"/>
    <s v="Sweden"/>
    <s v="Swedish Civil Contingencies Agency (MSB)"/>
    <s v="Government"/>
    <s v="MSB"/>
    <s v="Middle East"/>
    <s v="Yemen"/>
    <s v="Complex Emergency"/>
    <s v="InKind"/>
    <n v="161396"/>
    <m/>
    <s v="Donor"/>
    <d v="2010-11-11T14:02:00"/>
    <d v="2010-10-11T17:50:00"/>
    <n v="2010"/>
    <s v="Yemen"/>
    <s v="Appeal projects, not including sub-set"/>
    <n v="274836"/>
    <d v="2010-11-01T00:00:00"/>
    <d v="2010-12-31T00:00:00"/>
    <s v="NOT SPECIFIED"/>
    <s v="NOT SPECIFIED"/>
    <m/>
  </r>
  <r>
    <x v="44"/>
    <s v="Swedish Civil Contingencies Agency (MSB)"/>
    <s v="Yemen 2010"/>
    <s v="Yemen Humanitarian Response Plan 2010"/>
    <s v="YEM-10/CSS/40361/R/5575"/>
    <s v="Coordination and support services"/>
    <n v="2010"/>
    <n v="81534"/>
    <n v="0"/>
    <s v="Emergency Coordinator to strengthen the capacity of UNICEF humanitarian activities"/>
    <n v="66124"/>
    <s v="EUR"/>
    <d v="2010-07-15T00:00:00"/>
    <s v="COORDINATION AND SUPPORT SERVICES"/>
    <s v="COORDINATION AND SUPPORT SERVICES"/>
    <s v="Yemen"/>
    <s v="Commitment"/>
    <s v="Sweden"/>
    <s v="Sweden"/>
    <s v="Swedish Civil Contingencies Agency (MSB)"/>
    <s v="Government"/>
    <s v="MSB"/>
    <s v="Middle East"/>
    <s v="Yemen"/>
    <s v="Complex Emergency"/>
    <s v="Cash"/>
    <n v="158947"/>
    <m/>
    <s v="Donor"/>
    <d v="2010-11-11T14:04:00"/>
    <d v="2010-08-17T09:18:00"/>
    <n v="2010"/>
    <s v="Yemen"/>
    <s v="Appeal projects, not including sub-set"/>
    <n v="274836"/>
    <d v="2010-11-01T00:00:00"/>
    <d v="2010-12-31T00:00:00"/>
    <s v="NOT SPECIFIED"/>
    <s v="NOT SPECIFIED"/>
    <m/>
  </r>
  <r>
    <x v="44"/>
    <s v="Swedish Civil Contingencies Agency (MSB)"/>
    <s v="Yemen 2010"/>
    <s v="Yemen Humanitarian Response Plan 2010"/>
    <s v="YEM-10/CSS/40361/R/5575"/>
    <s v="Coordination and support services"/>
    <n v="2010"/>
    <n v="53427"/>
    <n v="0"/>
    <s v="Information Management Officer"/>
    <n v="43757"/>
    <s v="EUR"/>
    <d v="2010-06-02T00:00:00"/>
    <s v="COORDINATION AND SUPPORT SERVICES"/>
    <s v="COORDINATION AND SUPPORT SERVICES"/>
    <s v="Yemen"/>
    <s v="Commitment"/>
    <s v="Sweden"/>
    <s v="Sweden"/>
    <s v="Swedish Civil Contingencies Agency (MSB)"/>
    <s v="Government"/>
    <s v="MSB"/>
    <s v="Middle East"/>
    <s v="Yemen"/>
    <s v="Complex Emergency"/>
    <s v="Cash"/>
    <n v="157580"/>
    <m/>
    <s v="Donor"/>
    <d v="2010-11-11T14:04:00"/>
    <d v="2010-06-29T14:39:00"/>
    <n v="2010"/>
    <s v="Yemen"/>
    <s v="Appeal projects, not including sub-set"/>
    <n v="274836"/>
    <d v="2010-11-01T00:00:00"/>
    <d v="2010-12-31T00:00:00"/>
    <s v="NOT SPECIFIED"/>
    <s v="NOT SPECIFIED"/>
    <m/>
  </r>
  <r>
    <x v="44"/>
    <s v="United Nations High Commissioner for Refugees"/>
    <s v="Yemen 2010"/>
    <s v="Yemen Humanitarian Response Plan 2010"/>
    <s v="YEM-10/SNYS/32156/R/120"/>
    <s v="Awaiting allocation to specific project/sector"/>
    <n v="2010"/>
    <n v="796919"/>
    <n v="0"/>
    <s v="Population affected by conflict, widespread poverty and unemployment, rapid population growth, low education indicators and high gender dispartities and population displacement"/>
    <n v="602355"/>
    <s v="EUR"/>
    <d v="2010-05-04T00:00:00"/>
    <s v="SECTOR NOT YET SPECIFIED "/>
    <s v="SECTOR NOT YET SPECIFIED"/>
    <s v="Yemen"/>
    <s v="Paid contribution"/>
    <s v="Sweden"/>
    <s v="Sweden"/>
    <s v="United Nations High Commissioner for Refugees"/>
    <s v="UN Agencies"/>
    <s v="UNHCR"/>
    <s v="Middle East"/>
    <s v="Yemen"/>
    <s v="Complex Emergency"/>
    <s v="Cash"/>
    <n v="155758"/>
    <m/>
    <s v="Donor and Agency"/>
    <d v="2010-06-18T17:02:00"/>
    <d v="2010-05-20T12:08:00"/>
    <n v="2010"/>
    <s v="Yemen"/>
    <s v="Appeal projects, not including sub-set"/>
    <n v="0"/>
    <d v="2010-01-01T00:00:00"/>
    <d v="2010-12-31T00:00:00"/>
    <s v="NOT SPECIFIED"/>
    <s v="NOT SPECIFIED"/>
    <m/>
  </r>
  <r>
    <x v="45"/>
    <s v="International Committee of the Red Cross"/>
    <s v="Yemen 2010"/>
    <m/>
    <m/>
    <m/>
    <n v="2010"/>
    <n v="922509"/>
    <n v="0"/>
    <s v="Contribution Yemen 2010 (7F-02837.57)"/>
    <n v="1000000"/>
    <s v="CHF"/>
    <d v="2010-03-31T00:00:00"/>
    <m/>
    <s v="SECTOR NOT YET SPECIFIED"/>
    <s v="Yemen"/>
    <s v="Commitment"/>
    <s v="Switzerland"/>
    <s v="Switzerland"/>
    <s v="International Committee of the Red Cross"/>
    <s v="Red Cross / Red Crescent"/>
    <s v="ICRC"/>
    <s v="Middle East"/>
    <s v="Yemen"/>
    <s v="Complex Emergency"/>
    <s v="Cash"/>
    <n v="153383"/>
    <s v="1. Humanitarian Aid"/>
    <s v="Donor"/>
    <d v="2010-04-08T12:20:00"/>
    <d v="2010-04-08T12:20:00"/>
    <m/>
    <m/>
    <s v="Appeal projects, not including sub-set"/>
    <m/>
    <m/>
    <m/>
    <m/>
    <m/>
    <m/>
  </r>
  <r>
    <x v="45"/>
    <s v="International Federation of Red Cross and Red Crescent Societies"/>
    <s v="Yemen 2010"/>
    <m/>
    <m/>
    <m/>
    <n v="2010"/>
    <n v="922509"/>
    <n v="0"/>
    <s v="Contribution IFRC 2010 (2nd tranche (7F-02837.63)"/>
    <n v="1000000"/>
    <s v="CHF"/>
    <d v="2010-07-01T00:00:00"/>
    <m/>
    <s v="SECTOR NOT YET SPECIFIED"/>
    <s v="Yemen"/>
    <s v="Commitment"/>
    <s v="Switzerland"/>
    <s v="Switzerland"/>
    <s v="International Federation of Red Cross and Red Crescent Societies"/>
    <s v="Red Cross / Red Crescent"/>
    <s v="IFRC"/>
    <s v="Middle East"/>
    <s v="Yemen"/>
    <s v="Complex Emergency"/>
    <s v="Cash"/>
    <n v="159021"/>
    <m/>
    <s v="Donor"/>
    <d v="2010-08-17T18:06:00"/>
    <d v="2010-08-17T18:06:00"/>
    <m/>
    <m/>
    <s v="Appeal projects, not including sub-set"/>
    <m/>
    <m/>
    <m/>
    <m/>
    <m/>
    <m/>
  </r>
  <r>
    <x v="45"/>
    <s v="International Organization for Migration"/>
    <s v="Yemen 2010"/>
    <s v="Yemen Humanitarian Response Plan 2010"/>
    <s v="YEM-10/P-HR-RL/31342/R/298"/>
    <s v="Emergency Assistance to Migrants Stranded in Yemen"/>
    <n v="2010"/>
    <n v="113135"/>
    <n v="0"/>
    <s v="Emergency Assistance to Migrants Stranded in Yemen (7F-07672.01)"/>
    <n v="111325"/>
    <s v="CHF"/>
    <d v="2010-11-30T00:00:00"/>
    <s v="PROTECTION "/>
    <s v="PROTECTION/HUMAN RIGHTS/RULE OF LAW"/>
    <s v="Yemen"/>
    <s v="Commitment"/>
    <s v="Switzerland"/>
    <s v="Switzerland"/>
    <s v="International Organization for Migration"/>
    <s v="UN Agencies"/>
    <s v="IOM"/>
    <s v="Middle East"/>
    <s v="Yemen"/>
    <s v="Complex Emergency"/>
    <s v="Cash"/>
    <n v="163086"/>
    <m/>
    <s v="Donor"/>
    <d v="2010-12-14T17:57:00"/>
    <d v="2010-12-14T17:57:00"/>
    <n v="2010"/>
    <s v="Yemen"/>
    <s v="Appeal projects, not including sub-set"/>
    <n v="1530100"/>
    <d v="2010-01-01T00:00:00"/>
    <d v="2010-12-31T00:00:00"/>
    <s v="OTHER"/>
    <s v="TIME CRITICAL"/>
    <m/>
  </r>
  <r>
    <x v="45"/>
    <s v="United Nations High Commissioner for Refugees"/>
    <s v="Yemen 2010"/>
    <s v="Yemen Humanitarian Response Plan 2010"/>
    <s v="YEM-10/MS/29290/R/120"/>
    <s v="International Protection and Assistance to Refugees and Asylum Seekers in Yemen"/>
    <n v="2010"/>
    <n v="655501"/>
    <n v="0"/>
    <s v="International Protection and Assistanc to Regufees and Asylum Seekers in Yemen_x000d__x000a_"/>
    <s v=""/>
    <s v="USD"/>
    <d v="2010-03-11T00:00:00"/>
    <s v="MULTI-SECTOR (Refugee response)"/>
    <s v="MULTI-SECTOR"/>
    <s v="Yemen"/>
    <s v="Paid contribution"/>
    <s v="Switzerland"/>
    <s v="Switzerland"/>
    <s v="United Nations High Commissioner for Refugees"/>
    <s v="UN Agencies"/>
    <s v="UNHCR"/>
    <s v="Middle East"/>
    <s v="Yemen"/>
    <s v="Complex Emergency"/>
    <s v="Cash"/>
    <n v="152442"/>
    <s v="1. Humanitarian Aid"/>
    <s v="Agency"/>
    <d v="2010-11-02T12:09:00"/>
    <d v="2010-03-12T00:00:00"/>
    <n v="2010"/>
    <s v="Yemen"/>
    <s v="Appeal projects, not including sub-set"/>
    <n v="22813581"/>
    <d v="2010-01-01T00:00:00"/>
    <d v="2010-12-31T00:00:00"/>
    <s v="OTHER"/>
    <s v="TIME CRITICAL"/>
    <m/>
  </r>
  <r>
    <x v="45"/>
    <s v="United Nations High Commissioner for Refugees"/>
    <s v="Yemen 2010"/>
    <s v="Yemen Humanitarian Response Plan 2010"/>
    <s v="YEM-10/SNYS/32156/R/120"/>
    <s v="Awaiting allocation to specific project/sector"/>
    <n v="2010"/>
    <n v="674254"/>
    <n v="0"/>
    <s v="Awaiting allocation to specific project/sector "/>
    <s v=""/>
    <s v="USD"/>
    <d v="2010-10-25T00:00:00"/>
    <s v="SECTOR NOT YET SPECIFIED "/>
    <s v="SECTOR NOT YET SPECIFIED"/>
    <s v="Yemen"/>
    <s v="Paid contribution"/>
    <s v="Switzerland"/>
    <s v="Switzerland"/>
    <s v="United Nations High Commissioner for Refugees"/>
    <s v="UN Agencies"/>
    <s v="UNHCR"/>
    <s v="Middle East"/>
    <s v="Yemen"/>
    <s v="Complex Emergency"/>
    <s v="Cash"/>
    <n v="162079"/>
    <m/>
    <s v="Agency"/>
    <d v="2011-02-17T16:33:00"/>
    <d v="2010-11-02T12:14:00"/>
    <n v="2010"/>
    <s v="Yemen"/>
    <s v="Appeal projects, not including sub-set"/>
    <n v="0"/>
    <d v="2010-01-01T00:00:00"/>
    <d v="2010-12-31T00:00:00"/>
    <s v="NOT SPECIFIED"/>
    <s v="NOT SPECIFIED"/>
    <m/>
  </r>
  <r>
    <x v="45"/>
    <s v="World Food Programme"/>
    <s v="Yemen 2010"/>
    <s v="Yemen Humanitarian Response Plan 2010"/>
    <s v="YEM-10/F/25963/R/561"/>
    <s v="Humanitarian Assistance to IDPs and Conflict-Affected Persons in Northern Yeman"/>
    <n v="2010"/>
    <n v="184723"/>
    <n v="0"/>
    <s v="Humanitarian Assistance to IDPs and Conflict-Affected Persons in Northern Yemen "/>
    <s v=""/>
    <s v="USD"/>
    <d v="2010-12-27T00:00:00"/>
    <s v="FOOD &amp; AGRICULTURE"/>
    <s v="FOOD"/>
    <s v="Yemen"/>
    <s v="Paid contribution"/>
    <s v="Switzerland"/>
    <s v="Switzerland"/>
    <s v="World Food Programme"/>
    <s v="UN Agencies"/>
    <s v="WFP"/>
    <s v="Middle East"/>
    <s v="Yemen"/>
    <s v="Complex Emergency"/>
    <s v="Cash"/>
    <n v="163526"/>
    <m/>
    <s v="Agency"/>
    <d v="2011-01-10T16:28:00"/>
    <d v="2011-01-10T16:28:00"/>
    <n v="2010"/>
    <s v="Yemen"/>
    <s v="Appeal projects, not including sub-set"/>
    <n v="36648295"/>
    <d v="2010-01-01T00:00:00"/>
    <d v="2010-12-31T00:00:00"/>
    <s v="NORTH"/>
    <s v="LIFE SAVING"/>
    <m/>
  </r>
  <r>
    <x v="83"/>
    <s v="United Nations Children's Fund"/>
    <s v="Yemen 2010"/>
    <s v="Yemen Humanitarian Response Plan 2010"/>
    <s v="YEM-10/H/28314/R/124"/>
    <s v="Management of Acute Malnutrition among IDPs and Host families in the four governorates affected by Saada conflict"/>
    <n v="2010"/>
    <n v="88350"/>
    <n v="0"/>
    <s v="Management of Acute Malnutrition among IDPs and Host families in the four governorates affected by Saada conflict (SM090390)_x000d__x000a__x000d__x000a_"/>
    <m/>
    <s v="USD"/>
    <d v="2010-01-11T00:00:00"/>
    <s v="NUTRITION"/>
    <s v="HEALTH"/>
    <s v="Yemen"/>
    <s v="Paid contribution"/>
    <s v="UNICEF National Committee/France"/>
    <s v="Private (individuals &amp; organisations)"/>
    <s v="United Nations Children's Fund"/>
    <s v="UN Agencies"/>
    <s v="UNICEF"/>
    <s v="Middle East"/>
    <s v="Yemen"/>
    <s v="Complex Emergency"/>
    <s v="Cash"/>
    <n v="151648"/>
    <s v="1. Humanitarian Aid"/>
    <s v="Agency"/>
    <d v="2010-02-18T00:00:00"/>
    <d v="2010-02-18T00:00:00"/>
    <n v="2010"/>
    <s v="Yemen"/>
    <s v="Appeal projects, not including sub-set"/>
    <n v="2204200"/>
    <d v="2010-06-01T00:00:00"/>
    <d v="2010-12-31T00:00:00"/>
    <s v="NORTH"/>
    <s v="LIFE SAVING"/>
    <m/>
  </r>
  <r>
    <x v="72"/>
    <s v="Red Crescent Society of the United Arab Emirates"/>
    <s v="Yemen 2010"/>
    <m/>
    <m/>
    <m/>
    <n v="2010"/>
    <n v="5858311"/>
    <n v="0"/>
    <s v="For the management and operational costs of the IDP camp in Sa'adah (RCA-2010-061-64)_x000d__x000a_"/>
    <n v="21500000"/>
    <s v="AED"/>
    <d v="2010-02-18T00:00:00"/>
    <m/>
    <s v="COORDINATION AND SUPPORT SERVICES"/>
    <s v="Yemen"/>
    <s v="Paid contribution"/>
    <s v="United Arab Emirates"/>
    <s v="United Arab Emirates"/>
    <s v="Red Crescent Society of the United Arab Emirates"/>
    <s v="Red Cross / Red Crescent"/>
    <s v="United Arab Emirates RC"/>
    <s v="Middle East"/>
    <s v="Yemen"/>
    <s v="Complex Emergency"/>
    <s v="Cash"/>
    <n v="151692"/>
    <m/>
    <s v="Donor"/>
    <d v="2011-12-09T17:47:00"/>
    <d v="2010-02-19T00:00:00"/>
    <m/>
    <m/>
    <s v="Appeal projects, not including sub-set"/>
    <m/>
    <m/>
    <m/>
    <m/>
    <m/>
    <m/>
  </r>
  <r>
    <x v="72"/>
    <s v="Red Crescent Society of the United Arab Emirates"/>
    <s v="Yemen 2010"/>
    <m/>
    <m/>
    <m/>
    <n v="2010"/>
    <n v="120109"/>
    <n v="0"/>
    <s v="in kind - Airlift of 40 tonnes of food items and technical delegation to assist the IDPs in Sa'adah (RCA-2010-060)_x000d__x000a_"/>
    <n v="440800"/>
    <s v="AED"/>
    <d v="2010-02-18T00:00:00"/>
    <m/>
    <s v="COORDINATION AND SUPPORT SERVICES"/>
    <s v="Yemen"/>
    <s v="Paid contribution"/>
    <s v="United Arab Emirates"/>
    <s v="United Arab Emirates"/>
    <s v="Red Crescent Society of the United Arab Emirates"/>
    <s v="Red Cross / Red Crescent"/>
    <s v="United Arab Emirates RC"/>
    <s v="Middle East"/>
    <s v="Yemen"/>
    <s v="Complex Emergency"/>
    <s v="InKind"/>
    <n v="175860"/>
    <m/>
    <s v="Donor"/>
    <d v="2011-12-09T17:48:00"/>
    <d v="2011-12-09T17:48:00"/>
    <m/>
    <m/>
    <s v="Appeal projects, not including sub-set"/>
    <m/>
    <m/>
    <m/>
    <m/>
    <m/>
    <m/>
  </r>
  <r>
    <x v="72"/>
    <s v="Various Recipients (details not yet provided)"/>
    <s v="Yemen 2010"/>
    <m/>
    <m/>
    <m/>
    <n v="2010"/>
    <n v="7357"/>
    <n v="0"/>
    <s v="Distribution of food packages and meals by Sharjah Charity House_x000d__x000a_ (SCH-2010-060)_x000d__x000a_"/>
    <n v="27000"/>
    <s v="AED"/>
    <d v="2010-12-01T00:00:00"/>
    <m/>
    <s v="FOOD"/>
    <s v="Yemen"/>
    <s v="Paid contribution"/>
    <s v="United Arab Emirates"/>
    <s v="United Arab Emirates"/>
    <s v="Various Recipients (details not yet provided)"/>
    <s v="Other"/>
    <s v="Various Recipients"/>
    <s v="Middle East"/>
    <s v="Yemen"/>
    <s v="Complex Emergency"/>
    <s v="Cash"/>
    <n v="175861"/>
    <m/>
    <s v="Donor"/>
    <d v="2011-12-09T17:50:00"/>
    <d v="2011-12-09T17:50:00"/>
    <m/>
    <m/>
    <s v="Appeal projects, not including sub-set"/>
    <m/>
    <m/>
    <m/>
    <m/>
    <m/>
    <m/>
  </r>
  <r>
    <x v="72"/>
    <s v="Various Recipients (details not yet provided)"/>
    <s v="Yemen 2010"/>
    <m/>
    <m/>
    <m/>
    <n v="2010"/>
    <n v="140599"/>
    <n v="0"/>
    <s v="in kind - Shipping and distribution of nutrition and high energy foods to the affected population (UAEAF-2010-017; 021)_x000d__x000a_"/>
    <n v="516000"/>
    <s v="AED"/>
    <d v="2010-12-01T00:00:00"/>
    <m/>
    <s v="FOOD"/>
    <s v="Yemen"/>
    <s v="Paid contribution"/>
    <s v="United Arab Emirates"/>
    <s v="United Arab Emirates"/>
    <s v="Various Recipients (details not yet provided)"/>
    <s v="Other"/>
    <s v="Various Recipients"/>
    <s v="Middle East"/>
    <s v="Yemen"/>
    <s v="Complex Emergency"/>
    <s v="InKind"/>
    <n v="175862"/>
    <m/>
    <s v="Donor"/>
    <d v="2011-12-09T17:52:00"/>
    <d v="2011-12-09T17:52:00"/>
    <m/>
    <m/>
    <s v="Appeal projects, not including sub-set"/>
    <m/>
    <m/>
    <m/>
    <m/>
    <m/>
    <m/>
  </r>
  <r>
    <x v="47"/>
    <s v="Emergency Response Fund (OCHA)"/>
    <s v="Yemen 2010"/>
    <s v="Yemen Humanitarian Response Plan 2010"/>
    <s v="YEM-10/SNYS/31596/R/8487"/>
    <s v="Yemen Emergency Response Fund (projected needs $5 million)"/>
    <n v="2010"/>
    <n v="777605"/>
    <n v="0"/>
    <s v="Yemen Emergency Response Fund (OCT 3181)"/>
    <n v="500000"/>
    <s v="GBP"/>
    <d v="2010-12-13T00:00:00"/>
    <s v="SECTOR NOT YET SPECIFIED "/>
    <s v="SECTOR NOT YET SPECIFIED"/>
    <s v="Yemen"/>
    <s v="Paid contribution"/>
    <s v="United Kingdom "/>
    <s v="United Kingdom"/>
    <s v="Emergency Response Fund (OCHA)"/>
    <s v="UN Agencies"/>
    <s v="ERF (OCHA)"/>
    <s v="Middle East"/>
    <s v="Yemen"/>
    <s v="Complex Emergency"/>
    <s v="Cash"/>
    <n v="161531"/>
    <m/>
    <s v="Donor and Agency"/>
    <d v="2012-11-21T14:47:00"/>
    <d v="2010-10-15T10:08:00"/>
    <n v="2010"/>
    <s v="Yemen"/>
    <s v="Appeal projects, not including sub-set"/>
    <n v="0"/>
    <d v="2010-06-01T00:00:00"/>
    <d v="2010-12-31T00:00:00"/>
    <s v="NOT SPECIFIED"/>
    <s v="NOT SPECIFIED"/>
    <m/>
  </r>
  <r>
    <x v="47"/>
    <s v="OXFAM GB"/>
    <s v="Yemen 2010"/>
    <s v="Yemen Humanitarian Response Plan 2010"/>
    <s v="YEM-10/ER/26750/R/5120"/>
    <s v="Hadramout (Sayoun District) Livelihoods Recovery Project"/>
    <n v="2010"/>
    <n v="789889"/>
    <n v="0"/>
    <s v="Enhancing Livelihood and Food Security Resilience of Poor Households in Hadramout Governorate, Yemen_x000d__x000a__x000d__x000a_"/>
    <n v="500000"/>
    <s v="GBP"/>
    <d v="2010-10-26T00:00:00"/>
    <s v="EARLY RECOVERY"/>
    <s v="ECONOMIC RECOVERY AND INFRASTRUCTURE"/>
    <s v="Yemen"/>
    <s v="Paid contribution"/>
    <s v="United Kingdom "/>
    <s v="United Kingdom"/>
    <s v="Oxfam/Community Aid Abroad/Intermon/Novib"/>
    <s v="NGOs"/>
    <s v="OXFAM GB"/>
    <s v="Middle East"/>
    <s v="Yemen"/>
    <s v="Complex Emergency"/>
    <s v="Cash"/>
    <n v="161853"/>
    <m/>
    <s v="Donor"/>
    <d v="2010-10-26T17:18:00"/>
    <d v="2010-10-26T17:18:00"/>
    <n v="2010"/>
    <s v="Yemen"/>
    <s v="Appeal projects, not including sub-set"/>
    <n v="269700"/>
    <d v="2010-07-01T00:00:00"/>
    <d v="2010-12-31T00:00:00"/>
    <s v="EAST"/>
    <s v="TIME CRITICAL"/>
    <m/>
  </r>
  <r>
    <x v="47"/>
    <s v="United Nations Children's Fund"/>
    <s v="Yemen 2010"/>
    <s v="Yemen Humanitarian Response Plan 2010"/>
    <s v="YEM-10/H/28314/R/124"/>
    <s v="Management of Acute Malnutrition among IDPs and Host families in the four governorates affected by Saada conflict"/>
    <n v="2010"/>
    <n v="412844"/>
    <n v="0"/>
    <s v="Management of Acute Malnutrition among IDPs and Host families in the four governorates affected by Saada conflict (SM100065)_x000d__x000a__x000d__x000a_"/>
    <s v=""/>
    <s v="USD"/>
    <d v="2010-03-10T00:00:00"/>
    <s v="NUTRITION"/>
    <s v="HEALTH"/>
    <s v="Yemen"/>
    <s v="Paid contribution"/>
    <s v="United Kingdom "/>
    <s v="United Kingdom"/>
    <s v="United Nations Children's Fund"/>
    <s v="UN Agencies"/>
    <s v="UNICEF"/>
    <s v="Middle East"/>
    <s v="Yemen"/>
    <s v="Complex Emergency"/>
    <s v="Cash"/>
    <n v="155678"/>
    <m/>
    <s v="Agency"/>
    <d v="2010-05-19T14:23:00"/>
    <d v="2010-05-19T14:23:00"/>
    <n v="2010"/>
    <s v="Yemen"/>
    <s v="Appeal projects, not including sub-set"/>
    <n v="2204200"/>
    <d v="2010-06-01T00:00:00"/>
    <d v="2010-12-31T00:00:00"/>
    <s v="NORTH"/>
    <s v="LIFE SAVING"/>
    <m/>
  </r>
  <r>
    <x v="47"/>
    <s v="United Nations Children's Fund"/>
    <s v="Yemen 2010"/>
    <s v="Yemen Humanitarian Response Plan 2010"/>
    <s v="YEM-10/H/28314/R/124"/>
    <s v="Management of Acute Malnutrition among IDPs and Host families in the four governorates affected by Saada conflict"/>
    <n v="2010"/>
    <n v="2388592"/>
    <n v="0"/>
    <s v="Management of Acute Malnutrition among IDPs and Host families in the four governorates affected by Saada conflict _x000d__x000a__x000d__x000a_"/>
    <n v="1500000"/>
    <s v="GBP"/>
    <d v="2010-10-26T00:00:00"/>
    <s v="NUTRITION"/>
    <s v="HEALTH"/>
    <s v="Yemen"/>
    <s v="Commitment"/>
    <s v="United Kingdom "/>
    <s v="United Kingdom"/>
    <s v="United Nations Children's Fund"/>
    <s v="UN Agencies"/>
    <s v="UNICEF"/>
    <s v="Middle East"/>
    <s v="Yemen"/>
    <s v="Complex Emergency"/>
    <s v="Cash"/>
    <n v="161851"/>
    <m/>
    <s v="Donor and Agency"/>
    <d v="2010-11-30T14:57:00"/>
    <d v="2010-10-26T17:15:00"/>
    <n v="2010"/>
    <s v="Yemen"/>
    <s v="Appeal projects, not including sub-set"/>
    <n v="2204200"/>
    <d v="2010-06-01T00:00:00"/>
    <d v="2010-12-31T00:00:00"/>
    <s v="NORTH"/>
    <s v="LIFE SAVING"/>
    <m/>
  </r>
  <r>
    <x v="47"/>
    <s v="United Nations Children's Fund"/>
    <s v="Yemen 2010"/>
    <s v="Yemen Humanitarian Response Plan 2010"/>
    <s v="YEM-10/WS/28743/R/124"/>
    <s v="Emergency water supply and urgent repairs to water facilities for conflict-affected people"/>
    <n v="2010"/>
    <n v="206422"/>
    <n v="0"/>
    <s v="Emergency Sanitation and Hygiene Assistance to Affected Population in North Yemen (SM100066)_x000d__x000a__x000d__x000a_"/>
    <s v=""/>
    <s v="USD"/>
    <d v="2010-03-10T00:00:00"/>
    <s v="WATER, SANITATION AND HYGIENE"/>
    <s v="WATER AND SANITATION"/>
    <s v="Yemen"/>
    <s v="Paid contribution"/>
    <s v="United Kingdom "/>
    <s v="United Kingdom"/>
    <s v="United Nations Children's Fund"/>
    <s v="UN Agencies"/>
    <s v="UNICEF"/>
    <s v="Middle East"/>
    <s v="Yemen"/>
    <s v="Complex Emergency"/>
    <s v="Cash"/>
    <n v="155679"/>
    <m/>
    <s v="Agency"/>
    <d v="2010-06-08T13:27:00"/>
    <d v="2010-05-19T14:25:00"/>
    <n v="2010"/>
    <s v="Yemen"/>
    <s v="Appeal projects, not including sub-set"/>
    <n v="2862250"/>
    <d v="2010-06-01T00:00:00"/>
    <d v="2010-12-31T00:00:00"/>
    <s v="NORTH"/>
    <s v="LIFE SAVING"/>
    <m/>
  </r>
  <r>
    <x v="47"/>
    <s v="United Nations Children's Fund"/>
    <s v="Yemen 2010"/>
    <s v="Yemen Humanitarian Response Plan 2010"/>
    <s v="YEM-10/WS/28746/R/124"/>
    <s v="WASH cluster coordination and emergency preparedness"/>
    <n v="2010"/>
    <n v="206422"/>
    <n v="0"/>
    <s v="Coordination and emergency preparedness (SM100066)_x000d__x000a__x000d__x000a_"/>
    <s v=""/>
    <s v="USD"/>
    <d v="2010-03-10T00:00:00"/>
    <s v="WATER, SANITATION AND HYGIENE"/>
    <s v="WATER AND SANITATION"/>
    <s v="Yemen"/>
    <s v="Paid contribution"/>
    <s v="United Kingdom "/>
    <s v="United Kingdom"/>
    <s v="United Nations Children's Fund"/>
    <s v="UN Agencies"/>
    <s v="UNICEF"/>
    <s v="Middle East"/>
    <s v="Yemen"/>
    <s v="Complex Emergency"/>
    <s v="Cash"/>
    <n v="155680"/>
    <m/>
    <s v="Agency"/>
    <d v="2010-05-19T14:27:00"/>
    <d v="2010-05-19T14:27:00"/>
    <n v="2010"/>
    <s v="Yemen"/>
    <s v="Appeal projects, not including sub-set"/>
    <n v="318769"/>
    <d v="2010-06-01T00:00:00"/>
    <d v="2010-09-30T00:00:00"/>
    <s v="NORTH"/>
    <s v="SUPPORT SERVICES"/>
    <m/>
  </r>
  <r>
    <x v="47"/>
    <s v="United Nations High Commissioner for Refugees"/>
    <s v="Yemen 2010"/>
    <s v="Yemen Humanitarian Response Plan 2010"/>
    <s v="YEM-10/SNYS/32156/R/120"/>
    <s v="Awaiting allocation to specific project/sector"/>
    <n v="2010"/>
    <n v="1849052"/>
    <n v="0"/>
    <s v="Awaiting allocation to specific project/sector"/>
    <m/>
    <s v="USD"/>
    <d v="2010-03-11T00:00:00"/>
    <s v="SECTOR NOT YET SPECIFIED "/>
    <s v="SECTOR NOT YET SPECIFIED"/>
    <s v="Yemen"/>
    <s v="Paid contribution"/>
    <s v="United Kingdom "/>
    <s v="United Kingdom"/>
    <s v="United Nations High Commissioner for Refugees"/>
    <s v="UN Agencies"/>
    <s v="UNHCR"/>
    <s v="Middle East"/>
    <s v="Yemen"/>
    <s v="Complex Emergency"/>
    <s v="Cash"/>
    <n v="152455"/>
    <s v="1. Humanitarian Aid"/>
    <s v="Agency"/>
    <d v="2010-03-12T00:00:00"/>
    <d v="2010-03-12T00:00:00"/>
    <n v="2010"/>
    <s v="Yemen"/>
    <s v="Appeal projects, not including sub-set"/>
    <n v="0"/>
    <d v="2010-01-01T00:00:00"/>
    <d v="2010-12-31T00:00:00"/>
    <s v="NOT SPECIFIED"/>
    <s v="NOT SPECIFIED"/>
    <m/>
  </r>
  <r>
    <x v="47"/>
    <s v="World Food Programme"/>
    <s v="Yemen 2010"/>
    <s v="Yemen Humanitarian Response Plan 2010"/>
    <s v="YEM-10/F/25963/R/561"/>
    <s v="Humanitarian Assistance to IDPs and Conflict-Affected Persons in Northern Yeman"/>
    <n v="2010"/>
    <n v="16000"/>
    <n v="0"/>
    <s v="Humanitarian Assistance to IDPs and Conflict-Affected Persons in Northern Yemen"/>
    <s v=""/>
    <s v="USD"/>
    <d v="2010-05-31T00:00:00"/>
    <s v="FOOD &amp; AGRICULTURE"/>
    <s v="FOOD"/>
    <s v="Yemen"/>
    <s v="Paid contribution"/>
    <s v="United Kingdom "/>
    <s v="United Kingdom"/>
    <s v="World Food Programme"/>
    <s v="UN Agencies"/>
    <s v="WFP"/>
    <s v="Middle East"/>
    <s v="Yemen"/>
    <s v="Complex Emergency"/>
    <s v="Cash"/>
    <n v="156380"/>
    <m/>
    <s v="Agency"/>
    <d v="2010-06-07T14:51:00"/>
    <d v="2010-06-07T14:51:00"/>
    <n v="2010"/>
    <s v="Yemen"/>
    <s v="Appeal projects, not including sub-set"/>
    <n v="36648295"/>
    <d v="2010-01-01T00:00:00"/>
    <d v="2010-12-31T00:00:00"/>
    <s v="NORTH"/>
    <s v="LIFE SAVING"/>
    <m/>
  </r>
  <r>
    <x v="94"/>
    <s v="United Nations High Commissioner for Refugees"/>
    <s v="Yemen 2010"/>
    <s v="Yemen Humanitarian Response Plan 2010"/>
    <s v="YEM-10/CSS/29146/R/120"/>
    <s v="Coordinated Protection Monitoring of IDP Communities"/>
    <n v="2010"/>
    <n v="60770"/>
    <n v="0"/>
    <s v="Coordinated Protection Monitoring of IDP Communities "/>
    <s v=""/>
    <s v="USD"/>
    <d v="2010-12-31T00:00:00"/>
    <s v="PROTECTION "/>
    <s v="COORDINATION AND SUPPORT SERVICES"/>
    <s v="Yemen"/>
    <s v="Paid contribution"/>
    <s v="United Nations High Commissioner for Refugees"/>
    <s v="Allocation of unearmarked funds by UN agencies"/>
    <s v="United Nations High Commissioner for Refugees"/>
    <s v="UN Agencies"/>
    <s v="UNHCR"/>
    <s v="Middle East"/>
    <s v="Yemen"/>
    <s v="Complex Emergency"/>
    <s v="Cash"/>
    <n v="177932"/>
    <m/>
    <s v="Agency"/>
    <d v="2012-02-13T12:19:00"/>
    <d v="2012-02-13T12:19:00"/>
    <n v="2010"/>
    <s v="Yemen"/>
    <s v="Appeal projects, not including sub-set"/>
    <n v="108069"/>
    <d v="2010-01-01T00:00:00"/>
    <d v="2010-12-31T00:00:00"/>
    <s v="NORTH"/>
    <s v="TIME CRITICAL"/>
    <m/>
  </r>
  <r>
    <x v="94"/>
    <s v="United Nations High Commissioner for Refugees"/>
    <s v="Yemen 2010"/>
    <s v="Yemen Humanitarian Response Plan 2010"/>
    <s v="YEM-10/CSS/30700/R/120"/>
    <s v="Shelter cluster coordination"/>
    <n v="2010"/>
    <n v="67959"/>
    <n v="0"/>
    <s v="Shelter cluster coordination "/>
    <s v=""/>
    <s v="USD"/>
    <d v="2010-12-31T00:00:00"/>
    <s v="SHELTER/NFI/CCCM"/>
    <s v="COORDINATION AND SUPPORT SERVICES"/>
    <s v="Yemen"/>
    <s v="Paid contribution"/>
    <s v="United Nations High Commissioner for Refugees"/>
    <s v="Allocation of unearmarked funds by UN agencies"/>
    <s v="United Nations High Commissioner for Refugees"/>
    <s v="UN Agencies"/>
    <s v="UNHCR"/>
    <s v="Middle East"/>
    <s v="Yemen"/>
    <s v="Complex Emergency"/>
    <s v="Cash"/>
    <n v="177943"/>
    <m/>
    <s v="Agency"/>
    <d v="2012-02-13T12:25:00"/>
    <d v="2012-02-13T12:25:00"/>
    <n v="2010"/>
    <s v="Yemen"/>
    <s v="Appeal projects, not including sub-set"/>
    <n v="240429"/>
    <d v="2009-11-01T00:00:00"/>
    <d v="2010-12-31T00:00:00"/>
    <s v="OTHER"/>
    <s v="SUPPORT SERVICES"/>
    <m/>
  </r>
  <r>
    <x v="94"/>
    <s v="United Nations High Commissioner for Refugees"/>
    <s v="Yemen 2010"/>
    <s v="Yemen Humanitarian Response Plan 2010"/>
    <s v="YEM-10/MS/29290/R/120"/>
    <s v="International Protection and Assistance to Refugees and Asylum Seekers in Yemen"/>
    <n v="2010"/>
    <n v="6448391"/>
    <n v="0"/>
    <s v="International Protection and Assistance to Refugees and Asylum Seekers in Yemen"/>
    <s v=""/>
    <s v="USD"/>
    <d v="2010-12-31T00:00:00"/>
    <s v="MULTI-SECTOR (Refugee response)"/>
    <s v="MULTI-SECTOR"/>
    <s v="Yemen"/>
    <s v="Paid contribution"/>
    <s v="United Nations High Commissioner for Refugees"/>
    <s v="Allocation of unearmarked funds by UN agencies"/>
    <s v="United Nations High Commissioner for Refugees"/>
    <s v="UN Agencies"/>
    <s v="UNHCR"/>
    <s v="Middle East"/>
    <s v="Yemen"/>
    <s v="Complex Emergency"/>
    <s v="Cash"/>
    <n v="177941"/>
    <m/>
    <s v="Agency"/>
    <d v="2012-02-13T12:24:00"/>
    <d v="2012-02-13T12:24:00"/>
    <n v="2010"/>
    <s v="Yemen"/>
    <s v="Appeal projects, not including sub-set"/>
    <n v="22813581"/>
    <d v="2010-01-01T00:00:00"/>
    <d v="2010-12-31T00:00:00"/>
    <s v="OTHER"/>
    <s v="TIME CRITICAL"/>
    <m/>
  </r>
  <r>
    <x v="94"/>
    <s v="United Nations High Commissioner for Refugees"/>
    <s v="Yemen 2010"/>
    <s v="Yemen Humanitarian Response Plan 2010"/>
    <s v="YEM-10/MS/33438/R/120"/>
    <s v="International Protection and Assistance to Refugees and Asylum Seekers and expected influx in Yemen"/>
    <n v="2010"/>
    <n v="2005637"/>
    <n v="0"/>
    <s v="International Protection and Assistance to Refugees and Asylum Seekers and expected influx in Yemen "/>
    <s v=""/>
    <s v="USD"/>
    <d v="2010-12-31T00:00:00"/>
    <s v="MULTI-SECTOR (Refugee response)"/>
    <s v="MULTI-SECTOR"/>
    <s v="Yemen"/>
    <s v="Paid contribution"/>
    <s v="United Nations High Commissioner for Refugees"/>
    <s v="Allocation of unearmarked funds by UN agencies"/>
    <s v="United Nations High Commissioner for Refugees"/>
    <s v="UN Agencies"/>
    <s v="UNHCR"/>
    <s v="Middle East"/>
    <s v="Yemen"/>
    <s v="Complex Emergency"/>
    <s v="Cash"/>
    <n v="177939"/>
    <m/>
    <s v="Agency"/>
    <d v="2012-02-13T12:22:00"/>
    <d v="2012-02-13T12:22:00"/>
    <n v="2010"/>
    <s v="Yemen"/>
    <s v="Appeal projects, not including sub-set"/>
    <n v="7095688"/>
    <d v="2010-05-01T00:00:00"/>
    <d v="2010-12-31T00:00:00"/>
    <s v="OTHER"/>
    <s v="TIME CRITICAL"/>
    <m/>
  </r>
  <r>
    <x v="94"/>
    <s v="United Nations High Commissioner for Refugees"/>
    <s v="Yemen 2010"/>
    <s v="Yemen Humanitarian Response Plan 2010"/>
    <s v="YEM-10/P-HR-RL/29068/R/120"/>
    <s v="Profiling IDPs in Conflict-Affected Areas"/>
    <n v="2010"/>
    <n v="160807"/>
    <n v="0"/>
    <s v="Profiling IDPs in Conflict-Affected Areas"/>
    <s v=""/>
    <s v="USD"/>
    <d v="2010-12-31T00:00:00"/>
    <s v="PROTECTION "/>
    <s v="PROTECTION/HUMAN RIGHTS/RULE OF LAW"/>
    <s v="Yemen"/>
    <s v="Paid contribution"/>
    <s v="United Nations High Commissioner for Refugees"/>
    <s v="Allocation of unearmarked funds by UN agencies"/>
    <s v="United Nations High Commissioner for Refugees"/>
    <s v="UN Agencies"/>
    <s v="UNHCR"/>
    <s v="Middle East"/>
    <s v="Yemen"/>
    <s v="Complex Emergency"/>
    <s v="Cash"/>
    <n v="177930"/>
    <m/>
    <s v="Agency"/>
    <d v="2012-02-13T12:17:00"/>
    <d v="2012-02-13T12:17:00"/>
    <n v="2010"/>
    <s v="Yemen"/>
    <s v="Appeal projects, not including sub-set"/>
    <n v="285966"/>
    <d v="2010-01-01T00:00:00"/>
    <d v="2010-06-30T00:00:00"/>
    <s v="NORTH"/>
    <s v="TIME CRITICAL"/>
    <m/>
  </r>
  <r>
    <x v="94"/>
    <s v="United Nations High Commissioner for Refugees"/>
    <s v="Yemen 2010"/>
    <s v="Yemen Humanitarian Response Plan 2010"/>
    <s v="YEM-10/P-HR-RL/29271/R/120"/>
    <s v="Protection Service Delivery to IDPs in Conflict-Affected Areas"/>
    <n v="2010"/>
    <n v="2909662"/>
    <n v="0"/>
    <s v="Protection Service Delivery to IDPs in Conflict-Affected Areas"/>
    <s v=""/>
    <s v="USD"/>
    <d v="2010-12-31T00:00:00"/>
    <s v="PROTECTION "/>
    <s v="PROTECTION/HUMAN RIGHTS/RULE OF LAW"/>
    <s v="Yemen"/>
    <s v="Paid contribution"/>
    <s v="United Nations High Commissioner for Refugees"/>
    <s v="Allocation of unearmarked funds by UN agencies"/>
    <s v="United Nations High Commissioner for Refugees"/>
    <s v="UN Agencies"/>
    <s v="UNHCR"/>
    <s v="Middle East"/>
    <s v="Yemen"/>
    <s v="Complex Emergency"/>
    <s v="Cash"/>
    <n v="177935"/>
    <m/>
    <s v="Agency"/>
    <d v="2012-02-13T12:20:00"/>
    <d v="2012-02-13T12:20:00"/>
    <n v="2010"/>
    <s v="Yemen"/>
    <s v="Appeal projects, not including sub-set"/>
    <n v="5174318"/>
    <d v="2010-01-01T00:00:00"/>
    <d v="2010-12-31T00:00:00"/>
    <s v="NORTH"/>
    <s v="LIFE SAVING"/>
    <m/>
  </r>
  <r>
    <x v="94"/>
    <s v="United Nations High Commissioner for Refugees"/>
    <s v="Yemen 2010"/>
    <s v="Yemen Humanitarian Response Plan 2010"/>
    <s v="YEM-10/P-HR-RL/30699/R/120"/>
    <s v="Protection cluster coordination"/>
    <n v="2010"/>
    <n v="18372"/>
    <n v="0"/>
    <s v="Protection cluster coordination"/>
    <s v=""/>
    <s v="USD"/>
    <d v="2010-12-31T00:00:00"/>
    <s v="PROTECTION "/>
    <s v="PROTECTION/HUMAN RIGHTS/RULE OF LAW"/>
    <s v="Yemen"/>
    <s v="Paid contribution"/>
    <s v="United Nations High Commissioner for Refugees"/>
    <s v="Allocation of unearmarked funds by UN agencies"/>
    <s v="United Nations High Commissioner for Refugees"/>
    <s v="UN Agencies"/>
    <s v="UNHCR"/>
    <s v="Middle East"/>
    <s v="Yemen"/>
    <s v="Complex Emergency"/>
    <s v="Cash"/>
    <n v="177997"/>
    <m/>
    <s v="Agency"/>
    <d v="2012-02-13T16:55:00"/>
    <d v="2012-02-13T16:55:00"/>
    <n v="2010"/>
    <s v="Yemen"/>
    <s v="Appeal projects, not including sub-set"/>
    <n v="65000"/>
    <d v="2010-01-01T00:00:00"/>
    <d v="2010-12-31T00:00:00"/>
    <s v="NORTH"/>
    <s v="SUPPORT SERVICES"/>
    <m/>
  </r>
  <r>
    <x v="94"/>
    <s v="United Nations High Commissioner for Refugees"/>
    <s v="Yemen 2010"/>
    <s v="Yemen Humanitarian Response Plan 2010"/>
    <s v="YEM-10/S-NF/29267/R/120"/>
    <s v="Provision of Shelter, NFIs and CCM Activities to IDPs in Conflict-Affected Areas"/>
    <n v="2010"/>
    <n v="9152004"/>
    <n v="0"/>
    <s v="Provision of Shelter, NFIs and CCM Activities to IDPs in Conflict-Affected Areas"/>
    <s v=""/>
    <s v="USD"/>
    <d v="2010-12-31T00:00:00"/>
    <s v="SHELTER/NFI/CCCM"/>
    <s v="SHELTER AND NON-FOOD ITEMS"/>
    <s v="Yemen"/>
    <s v="Paid contribution"/>
    <s v="United Nations High Commissioner for Refugees"/>
    <s v="Allocation of unearmarked funds by UN agencies"/>
    <s v="United Nations High Commissioner for Refugees"/>
    <s v="UN Agencies"/>
    <s v="UNHCR"/>
    <s v="Middle East"/>
    <s v="Yemen"/>
    <s v="Complex Emergency"/>
    <s v="Cash"/>
    <n v="177937"/>
    <m/>
    <s v="Agency"/>
    <d v="2012-02-13T12:21:00"/>
    <d v="2012-02-13T12:21:00"/>
    <n v="2010"/>
    <s v="Yemen"/>
    <s v="Appeal projects, not including sub-set"/>
    <n v="16275218"/>
    <d v="2010-01-01T00:00:00"/>
    <d v="2010-12-31T00:00:00"/>
    <s v="NORTH"/>
    <s v="LIFE SAVING"/>
    <m/>
  </r>
  <r>
    <x v="94"/>
    <s v="United Nations High Commissioner for Refugees"/>
    <s v="Yemen 2010"/>
    <s v="Yemen Humanitarian Response Plan 2010"/>
    <s v="YEM-10/SNYS/32156/R/120"/>
    <s v="Awaiting allocation to specific project/sector"/>
    <n v="2010"/>
    <n v="-18372"/>
    <n v="0"/>
    <s v="Balancing entry for fund allocation 177997"/>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98"/>
    <m/>
    <s v="Agency"/>
    <d v="2012-02-13T16:55:00"/>
    <d v="2012-02-13T16:55: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160807"/>
    <n v="0"/>
    <s v="Balancing entry for fund allocation 177930"/>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31"/>
    <m/>
    <s v="Agency"/>
    <d v="2012-02-13T12:17:00"/>
    <d v="2012-02-13T12:17: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2909662"/>
    <n v="0"/>
    <s v="Balancing entry for fund allocation 177935"/>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36"/>
    <m/>
    <s v="Agency"/>
    <d v="2012-02-13T12:20:00"/>
    <d v="2012-02-13T12:20: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2005637"/>
    <n v="0"/>
    <s v="Balancing entry for fund allocation 177939"/>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40"/>
    <m/>
    <s v="Agency"/>
    <d v="2012-02-13T12:22:00"/>
    <d v="2012-02-13T12:22: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67959"/>
    <n v="0"/>
    <s v="Balancing entry for fund allocation 177943"/>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44"/>
    <m/>
    <s v="Agency"/>
    <d v="2012-02-13T12:25:00"/>
    <d v="2012-02-13T12:25: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60770"/>
    <n v="0"/>
    <s v="Balancing entry for fund allocation 177932"/>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34"/>
    <m/>
    <s v="Agency"/>
    <d v="2012-02-13T12:19:00"/>
    <d v="2012-02-13T12:19: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9152004"/>
    <n v="0"/>
    <s v="Balancing entry for fund allocation 177937"/>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38"/>
    <m/>
    <s v="Agency"/>
    <d v="2012-02-13T12:21:00"/>
    <d v="2012-02-13T12:21:00"/>
    <n v="2010"/>
    <s v="Yemen"/>
    <s v="Appeal projects, not including sub-set"/>
    <n v="0"/>
    <d v="2010-01-01T00:00:00"/>
    <d v="2010-12-31T00:00:00"/>
    <s v="NOT SPECIFIED"/>
    <s v="NOT SPECIFIED"/>
    <m/>
  </r>
  <r>
    <x v="94"/>
    <s v="United Nations High Commissioner for Refugees"/>
    <s v="Yemen 2010"/>
    <s v="Yemen Humanitarian Response Plan 2010"/>
    <s v="YEM-10/SNYS/32156/R/120"/>
    <s v="Awaiting allocation to specific project/sector"/>
    <n v="2010"/>
    <n v="-6448391"/>
    <n v="0"/>
    <s v="Balancing entry for fund allocation 177941"/>
    <m/>
    <s v="USD"/>
    <d v="2010-12-31T00:00:00"/>
    <s v="SECTOR NOT YET SPECIFIED "/>
    <s v="SECTOR NOT YET SPECIFIED"/>
    <s v="Yemen"/>
    <s v="Paid contribution"/>
    <s v="United Nations High Commissioner for Refugees"/>
    <s v="Allocation of unearmarked funds by UN agencies"/>
    <s v="United Nations High Commissioner for Refugees"/>
    <s v="UN Agencies"/>
    <s v="UNHCR"/>
    <s v="Middle East"/>
    <s v="Yemen"/>
    <s v="Complex Emergency"/>
    <s v="Cash"/>
    <n v="177942"/>
    <m/>
    <s v="Agency"/>
    <d v="2012-02-13T12:24:00"/>
    <d v="2012-02-13T12:24:00"/>
    <n v="2010"/>
    <s v="Yemen"/>
    <s v="Appeal projects, not including sub-set"/>
    <n v="0"/>
    <d v="2010-01-01T00:00:00"/>
    <d v="2010-12-31T00:00:00"/>
    <s v="NOT SPECIFIED"/>
    <s v="NOT SPECIFIED"/>
    <m/>
  </r>
  <r>
    <x v="51"/>
    <s v="Adventist Development and Relief Agency "/>
    <s v="Yemen 2010"/>
    <s v="Yemen Humanitarian Response Plan 2010"/>
    <s v="YEM-10/H/28786/R/6579"/>
    <s v="Provision of primary health care to Al Mutammah District, Al Jawf"/>
    <n v="2010"/>
    <n v="118950"/>
    <n v="0"/>
    <s v="Provision of primary health care to Al Mutammah District, Al Jawf"/>
    <s v=""/>
    <s v="USD"/>
    <d v="2010-08-11T00:00:00"/>
    <s v="HEALTH"/>
    <s v="HEALTH"/>
    <s v="Yemen"/>
    <s v="Commitment"/>
    <s v="United States of America"/>
    <s v="United States"/>
    <s v="Adventist Development and Relief Agency "/>
    <s v="NGOs"/>
    <s v="ADRA "/>
    <s v="Middle East"/>
    <s v="Yemen"/>
    <s v="Complex Emergency"/>
    <s v="Cash"/>
    <n v="159795"/>
    <m/>
    <s v="Donor"/>
    <d v="2010-08-31T15:13:00"/>
    <d v="2010-08-31T15:13:00"/>
    <n v="2010"/>
    <s v="Yemen"/>
    <s v="Appeal projects, not including sub-set"/>
    <n v="118950"/>
    <d v="2010-07-01T00:00:00"/>
    <d v="2010-06-30T00:00:00"/>
    <s v="NORTH"/>
    <s v="LIFE SAVING"/>
    <m/>
  </r>
  <r>
    <x v="51"/>
    <s v="Adventist Development and Relief Agency "/>
    <s v="Yemen 2010"/>
    <s v="Yemen Humanitarian Response Plan 2010"/>
    <s v="YEM-10/P-HR-RL/29323/R/6579"/>
    <s v="Support to At-Risk Children and Youth in Kharaz, Basateen and Sana’a"/>
    <n v="2010"/>
    <n v="126500"/>
    <n v="0"/>
    <s v="Support to At-Risk Children and Youth in Kharaz, Basateen and Sana’a"/>
    <s v=""/>
    <s v="USD"/>
    <d v="2010-08-11T00:00:00"/>
    <s v="MULTI-SECTOR (Refugee response)"/>
    <s v="PROTECTION/HUMAN RIGHTS/RULE OF LAW"/>
    <s v="Yemen"/>
    <s v="Commitment"/>
    <s v="United States of America"/>
    <s v="United States"/>
    <s v="Adventist Development and Relief Agency "/>
    <s v="NGOs"/>
    <s v="ADRA "/>
    <s v="Middle East"/>
    <s v="Yemen"/>
    <s v="Complex Emergency"/>
    <s v="Cash"/>
    <n v="159796"/>
    <m/>
    <s v="Donor"/>
    <d v="2010-08-31T15:14:00"/>
    <d v="2010-08-31T15:14:00"/>
    <n v="2010"/>
    <s v="Yemen"/>
    <s v="Appeal projects, not including sub-set"/>
    <n v="126500"/>
    <d v="2010-07-01T00:00:00"/>
    <d v="2010-12-31T00:00:00"/>
    <s v="SOUTH"/>
    <s v="SUPPORT SERVICES"/>
    <m/>
  </r>
  <r>
    <x v="51"/>
    <s v="Adventist Development and Relief Agency "/>
    <s v="Yemen 2010"/>
    <s v="Yemen Humanitarian Response Plan 2010"/>
    <s v="YEM-10/S-NF/32796/R/6579"/>
    <s v="Emergency NFI Assistance to Al Jawf Governorate"/>
    <n v="2010"/>
    <n v="251251"/>
    <n v="0"/>
    <s v="Emergency NFI Assistance to Al Jawf Governorate "/>
    <s v=""/>
    <s v="USD"/>
    <d v="2010-08-11T00:00:00"/>
    <s v="SHELTER/NFI/CCCM"/>
    <s v="SHELTER AND NON-FOOD ITEMS"/>
    <s v="Yemen"/>
    <s v="Commitment"/>
    <s v="United States of America"/>
    <s v="United States"/>
    <s v="Adventist Development and Relief Agency "/>
    <s v="NGOs"/>
    <s v="ADRA "/>
    <s v="Middle East"/>
    <s v="Yemen"/>
    <s v="Complex Emergency"/>
    <s v="Cash"/>
    <n v="159797"/>
    <m/>
    <s v="Donor"/>
    <d v="2010-08-31T15:14:00"/>
    <d v="2010-08-31T15:14:00"/>
    <n v="2010"/>
    <s v="Yemen"/>
    <s v="Appeal projects, not including sub-set"/>
    <n v="412175"/>
    <d v="2010-07-01T00:00:00"/>
    <d v="2010-12-31T00:00:00"/>
    <s v="NORTH"/>
    <s v="LIFE SAVING"/>
    <m/>
  </r>
  <r>
    <x v="51"/>
    <s v="Adventist Development and Relief Agency "/>
    <s v="Yemen 2010"/>
    <s v="Yemen Humanitarian Response Plan 2010"/>
    <s v="YEM-10/S-NF/33287/R/6579"/>
    <s v="Emergency Support to IDPs  in Al Jawf"/>
    <n v="2010"/>
    <n v="329552"/>
    <n v="0"/>
    <s v="Support Program for Refugees in Kharaz camp, Lahij Governorate and Basateen, Aden. "/>
    <s v=""/>
    <s v="USD"/>
    <d v="2010-04-15T00:00:00"/>
    <s v="SHELTER/NFI/CCCM"/>
    <s v="SHELTER AND NON-FOOD ITEMS"/>
    <s v="Yemen"/>
    <s v="Commitment"/>
    <s v="United States of America"/>
    <s v="United States"/>
    <s v="Adventist Development and Relief Agency "/>
    <s v="NGOs"/>
    <s v="ADRA "/>
    <s v="Middle East"/>
    <s v="Yemen"/>
    <s v="Complex Emergency"/>
    <s v="Cash"/>
    <n v="154937"/>
    <m/>
    <s v="Donor"/>
    <d v="2010-06-15T11:41:00"/>
    <d v="2010-05-11T15:11:00"/>
    <n v="2010"/>
    <s v="Yemen"/>
    <s v="Appeal projects, not including sub-set"/>
    <n v="329552"/>
    <d v="2010-01-01T00:00:00"/>
    <d v="2010-12-31T00:00:00"/>
    <s v="NORTH"/>
    <s v="TIME CRITICAL"/>
    <m/>
  </r>
  <r>
    <x v="51"/>
    <s v="International Committee of the Red Cross"/>
    <s v="Yemen 2010"/>
    <m/>
    <m/>
    <m/>
    <n v="2010"/>
    <n v="1500000"/>
    <n v="0"/>
    <s v="Water, Sanitation, and Hygiene; Logistics and Relief Commodities; Health; Shelther and Settlements; Protection (STATE/PRM)"/>
    <s v=""/>
    <s v="USD"/>
    <d v="2010-07-07T00:00:00"/>
    <m/>
    <s v="SECTOR NOT YET SPECIFIED"/>
    <s v="Yemen"/>
    <s v="Commitment"/>
    <s v="United States of America"/>
    <s v="United States"/>
    <s v="International Committee of the Red Cross"/>
    <s v="Red Cross / Red Crescent"/>
    <s v="ICRC"/>
    <s v="Middle East"/>
    <s v="Yemen"/>
    <s v="Complex Emergency"/>
    <s v="Cash"/>
    <n v="158053"/>
    <m/>
    <s v="Donor"/>
    <d v="2010-07-22T11:40:00"/>
    <d v="2010-07-22T11:40:00"/>
    <m/>
    <m/>
    <s v="Appeal projects, not including sub-set"/>
    <m/>
    <m/>
    <m/>
    <m/>
    <m/>
    <m/>
  </r>
  <r>
    <x v="51"/>
    <s v="International Organization for Migration"/>
    <s v="Yemen 2010"/>
    <s v="Yemen Humanitarian Response Plan 2010"/>
    <s v="YEM-10/H/26150/R/298"/>
    <s v="To provide essential primary health services for IDPs and host communities in Al Jawf Governorate"/>
    <n v="2010"/>
    <n v="1019970"/>
    <n v="0"/>
    <s v="To provide essential primary health services for IDPs and host communities in Al Jawf Governorate (USAID/OFDA)"/>
    <s v=""/>
    <s v="USD"/>
    <d v="2010-09-16T00:00:00"/>
    <s v="HEALTH"/>
    <s v="HEALTH"/>
    <s v="Yemen"/>
    <s v="Paid contribution"/>
    <s v="United States of America"/>
    <s v="United States"/>
    <s v="International Organization for Migration"/>
    <s v="UN Agencies"/>
    <s v="IOM"/>
    <s v="Middle East"/>
    <s v="Yemen"/>
    <s v="Complex Emergency"/>
    <s v="Cash"/>
    <n v="160511"/>
    <m/>
    <s v="Donor and Agency"/>
    <d v="2010-11-08T09:16:00"/>
    <d v="2010-09-17T10:57:00"/>
    <n v="2010"/>
    <s v="Yemen"/>
    <s v="Appeal projects, not including sub-set"/>
    <n v="313189"/>
    <d v="2010-07-01T00:00:00"/>
    <d v="2010-12-31T00:00:00"/>
    <s v="NORTH"/>
    <s v="TIME CRITICAL"/>
    <m/>
  </r>
  <r>
    <x v="51"/>
    <s v="International Organization for Migration"/>
    <s v="Yemen 2010"/>
    <s v="Yemen Humanitarian Response Plan 2010"/>
    <s v="YEM-10/S-NF/26164/R/298"/>
    <s v="Emergency Assistance to conflict affected populations in Al Jawf, and returnees  to Sa’ada"/>
    <n v="2010"/>
    <n v="1303785"/>
    <n v="0"/>
    <s v="Emergency Assistance to conflict affected populations in Al Jawf, and returnees to Sa’ada (USAID/OFDA)"/>
    <s v=""/>
    <s v="USD"/>
    <d v="2010-09-16T00:00:00"/>
    <s v="SHELTER/NFI/CCCM"/>
    <s v="SHELTER AND NON-FOOD ITEMS"/>
    <s v="Yemen"/>
    <s v="Paid contribution"/>
    <s v="United States of America"/>
    <s v="United States"/>
    <s v="International Organization for Migration"/>
    <s v="UN Agencies"/>
    <s v="IOM"/>
    <s v="Middle East"/>
    <s v="Yemen"/>
    <s v="Complex Emergency"/>
    <s v="Cash"/>
    <n v="160510"/>
    <m/>
    <s v="Donor and Agency"/>
    <d v="2010-11-08T09:17:00"/>
    <d v="2010-09-17T10:56:00"/>
    <n v="2010"/>
    <s v="Yemen"/>
    <s v="Appeal projects, not including sub-set"/>
    <n v="679557"/>
    <d v="2010-07-01T00:00:00"/>
    <d v="2010-12-31T00:00:00"/>
    <s v="NORTH"/>
    <s v="LIFE SAVING"/>
    <m/>
  </r>
  <r>
    <x v="51"/>
    <s v="International Organization for Migration"/>
    <s v="Yemen 2010"/>
    <s v="Yemen Humanitarian Response Plan 2010"/>
    <s v="YEM-10/WS/26157/R/298"/>
    <s v="Emergency Water and Hygiene Assistance to conflict-affected IDPs and IDP host communities in Al Jawf and returnees to Sa’ada"/>
    <n v="2010"/>
    <n v="676620"/>
    <n v="0"/>
    <s v="Emergency Water and Hygiene Assistance to conflict-affected IDPs and IDP host communities in Al Jawf and returnees to Sa’ada (USAID/OFDA)"/>
    <s v=""/>
    <s v="USD"/>
    <d v="2010-09-16T00:00:00"/>
    <s v="WATER, SANITATION AND HYGIENE"/>
    <s v="WATER AND SANITATION"/>
    <s v="Yemen"/>
    <s v="Paid contribution"/>
    <s v="United States of America"/>
    <s v="United States"/>
    <s v="International Organization for Migration"/>
    <s v="UN Agencies"/>
    <s v="IOM"/>
    <s v="Middle East"/>
    <s v="Yemen"/>
    <s v="Complex Emergency"/>
    <s v="Cash"/>
    <n v="160509"/>
    <m/>
    <s v="Donor and Agency"/>
    <d v="2010-11-08T09:18:00"/>
    <d v="2010-09-17T10:56:00"/>
    <n v="2010"/>
    <s v="Yemen"/>
    <s v="Appeal projects, not including sub-set"/>
    <n v="392476"/>
    <d v="2010-07-01T00:00:00"/>
    <d v="2010-12-31T00:00:00"/>
    <s v="NORTH"/>
    <s v="LIFE SAVING"/>
    <m/>
  </r>
  <r>
    <x v="51"/>
    <s v="Office for the Coordination of Humanitarian Affairs"/>
    <s v="Yemen 2010"/>
    <s v="Yemen Humanitarian Response Plan 2010"/>
    <s v="YEM-10/CSS/25931/R/119"/>
    <s v="Humanitarian Coordination and Advocacy in Yemen"/>
    <n v="2010"/>
    <n v="500000"/>
    <n v="0"/>
    <s v="Humanitarian Coordination and Advocacy in Yemen  (OCT 2915)_x000d__x000a_"/>
    <s v=""/>
    <s v="USD"/>
    <d v="2010-02-15T00:00:00"/>
    <s v="COORDINATION AND SUPPORT SERVICES"/>
    <s v="COORDINATION AND SUPPORT SERVICES"/>
    <s v="Yemen"/>
    <s v="Paid contribution"/>
    <s v="United States of America"/>
    <s v="United States"/>
    <s v="Office for the Coordination of Humanitarian Affairs"/>
    <s v="UN Agencies"/>
    <s v="OCHA"/>
    <s v="Middle East"/>
    <s v="Yemen"/>
    <s v="Complex Emergency"/>
    <s v="Cash"/>
    <n v="152030"/>
    <s v="1. Humanitarian Aid"/>
    <s v="Agency"/>
    <d v="2010-10-19T15:45:00"/>
    <d v="2010-03-02T00:00:00"/>
    <n v="2010"/>
    <s v="Yemen"/>
    <s v="Appeal projects, not including sub-set"/>
    <n v="1423512"/>
    <d v="2010-01-01T00:00:00"/>
    <d v="2010-12-31T00:00:00"/>
    <s v="OTHER"/>
    <s v="SUPPORT SERVICES"/>
    <m/>
  </r>
  <r>
    <x v="51"/>
    <s v="Relief International"/>
    <s v="Yemen 2010"/>
    <s v="Yemen Humanitarian Response Plan 2010"/>
    <s v="YEM-10/E/26745/R/6971"/>
    <s v="Emergency Primary and Secondary Education for Internally Displaced Children and Youth "/>
    <n v="2010"/>
    <n v="200304"/>
    <n v="0"/>
    <s v="Emergency Primary and Secondary Education for Internally Displaced Children and Youth"/>
    <s v=""/>
    <s v="USD"/>
    <d v="2010-03-17T00:00:00"/>
    <s v="EDUCATION"/>
    <s v="EDUCATION"/>
    <s v="Yemen"/>
    <s v="Commitment"/>
    <s v="United States of America"/>
    <s v="United States"/>
    <s v="Relief International"/>
    <s v="NGOs"/>
    <s v="RI"/>
    <s v="Middle East"/>
    <s v="Yemen"/>
    <s v="Complex Emergency"/>
    <s v="Cash"/>
    <n v="154367"/>
    <m/>
    <s v="Donor"/>
    <d v="2010-08-31T15:24:00"/>
    <d v="2010-04-28T14:39:00"/>
    <n v="2010"/>
    <s v="Yemen"/>
    <s v="Appeal projects, not including sub-set"/>
    <n v="200304"/>
    <d v="2010-01-01T00:00:00"/>
    <d v="2010-12-31T00:00:00"/>
    <s v="NORTH"/>
    <s v="TIME CRITICAL"/>
    <m/>
  </r>
  <r>
    <x v="51"/>
    <s v="Relief International"/>
    <s v="Yemen 2010"/>
    <s v="Yemen Humanitarian Response Plan 2010"/>
    <s v="YEM-10/H/26742/R/6971"/>
    <s v="Basic Health Services for Communities in Hajjah and Amran Hosting IDPs"/>
    <n v="2010"/>
    <n v="250594"/>
    <n v="0"/>
    <s v="Basic Health Services for Communities in Hajjah and Amran Hosting IDPs "/>
    <s v=""/>
    <s v="USD"/>
    <d v="2010-03-17T00:00:00"/>
    <s v="HEALTH"/>
    <s v="HEALTH"/>
    <s v="Yemen"/>
    <s v="Commitment"/>
    <s v="United States of America"/>
    <s v="United States"/>
    <s v="Relief International"/>
    <s v="NGOs"/>
    <s v="RI"/>
    <s v="Middle East"/>
    <s v="Yemen"/>
    <s v="Complex Emergency"/>
    <s v="Cash"/>
    <n v="154368"/>
    <m/>
    <s v="Donor"/>
    <d v="2010-04-28T14:42:00"/>
    <d v="2010-04-28T14:42:00"/>
    <n v="2010"/>
    <s v="Yemen"/>
    <s v="Appeal projects, not including sub-set"/>
    <n v="250594"/>
    <d v="2010-01-01T00:00:00"/>
    <d v="2010-11-30T00:00:00"/>
    <s v="NORTH"/>
    <s v="LIFE SAVING"/>
    <m/>
  </r>
  <r>
    <x v="51"/>
    <s v="Relief International"/>
    <s v="Yemen 2010"/>
    <s v="Yemen Humanitarian Response Plan 2010"/>
    <s v="YEM-10/H/26742/R/6971"/>
    <s v="Basic Health Services for Communities in Hajjah and Amran Hosting IDPs"/>
    <n v="2010"/>
    <n v="310028"/>
    <n v="0"/>
    <s v="Basic Health Services for Communities in Hajjah and Amran Hosting IDPs "/>
    <s v=""/>
    <s v="USD"/>
    <d v="2010-11-03T00:00:00"/>
    <s v="HEALTH"/>
    <s v="HEALTH"/>
    <s v="Yemen"/>
    <s v="Commitment"/>
    <s v="United States of America"/>
    <s v="United States"/>
    <s v="Relief International"/>
    <s v="NGOs"/>
    <s v="RI"/>
    <s v="Middle East"/>
    <s v="Yemen"/>
    <s v="Complex Emergency"/>
    <s v="Cash"/>
    <n v="162291"/>
    <m/>
    <s v="Other"/>
    <d v="2010-11-05T12:28:00"/>
    <d v="2010-11-05T12:28:00"/>
    <n v="2010"/>
    <s v="Yemen"/>
    <s v="Appeal projects, not including sub-set"/>
    <n v="250594"/>
    <d v="2010-01-01T00:00:00"/>
    <d v="2010-11-30T00:00:00"/>
    <s v="NORTH"/>
    <s v="LIFE SAVING"/>
    <m/>
  </r>
  <r>
    <x v="51"/>
    <s v="Relief International"/>
    <s v="Yemen 2010"/>
    <s v="Yemen Humanitarian Response Plan 2010"/>
    <s v="YEM-10/S-NF/26716/R/6971"/>
    <s v="Shelter Assistance to IDPs "/>
    <n v="2010"/>
    <n v="358437"/>
    <n v="0"/>
    <s v="Economic Recovery and Market Systems, Health, Shelter and Settlements, and WASH"/>
    <s v=""/>
    <s v="USD"/>
    <d v="2010-08-11T00:00:00"/>
    <s v="SHELTER/NFI/CCCM"/>
    <s v="SHELTER AND NON-FOOD ITEMS"/>
    <s v="Yemen"/>
    <s v="Commitment"/>
    <s v="United States of America"/>
    <s v="United States"/>
    <s v="Relief International"/>
    <s v="NGOs"/>
    <s v="RI"/>
    <s v="Middle East"/>
    <s v="Yemen"/>
    <s v="Complex Emergency"/>
    <s v="Cash"/>
    <n v="159798"/>
    <m/>
    <s v="Donor"/>
    <d v="2010-11-11T14:48:00"/>
    <d v="2010-08-31T15:25:00"/>
    <n v="2010"/>
    <s v="Yemen"/>
    <s v="Appeal projects, not including sub-set"/>
    <n v="901355"/>
    <d v="2010-01-01T00:00:00"/>
    <d v="2010-12-31T00:00:00"/>
    <s v="NORTH"/>
    <s v="LIFE SAVING"/>
    <m/>
  </r>
  <r>
    <x v="51"/>
    <s v="Relief International"/>
    <s v="Yemen 2010"/>
    <s v="Yemen Humanitarian Response Plan 2010"/>
    <s v="YEM-10/S-NF/26716/R/6971"/>
    <s v="Shelter Assistance to IDPs "/>
    <n v="2010"/>
    <n v="542918"/>
    <n v="0"/>
    <s v="Shelter assistance to IDPs"/>
    <s v=""/>
    <s v="USD"/>
    <d v="2010-03-17T00:00:00"/>
    <s v="SHELTER/NFI/CCCM"/>
    <s v="SHELTER AND NON-FOOD ITEMS"/>
    <s v="Yemen"/>
    <s v="Commitment"/>
    <s v="United States of America"/>
    <s v="United States"/>
    <s v="Relief International"/>
    <s v="NGOs"/>
    <s v="RI"/>
    <s v="Middle East"/>
    <s v="Yemen"/>
    <s v="Complex Emergency"/>
    <s v="Cash"/>
    <n v="152380"/>
    <m/>
    <s v="Donor and Agency"/>
    <d v="2010-08-31T15:23:00"/>
    <d v="2010-03-10T00:00:00"/>
    <n v="2010"/>
    <s v="Yemen"/>
    <s v="Appeal projects, not including sub-set"/>
    <n v="901355"/>
    <d v="2010-01-01T00:00:00"/>
    <d v="2010-12-31T00:00:00"/>
    <s v="NORTH"/>
    <s v="LIFE SAVING"/>
    <m/>
  </r>
  <r>
    <x v="51"/>
    <s v="Relief International"/>
    <s v="Yemen 2010"/>
    <s v="Yemen Humanitarian Response Plan 2010"/>
    <s v="YEM-10/WS/40363/R/6971"/>
    <s v="WASH Activities for IDPs in Host Communities"/>
    <n v="2010"/>
    <n v="277288"/>
    <n v="0"/>
    <s v="WASH Activities for IDPs in Host Communities_x000d__x000a_"/>
    <s v=""/>
    <s v="USD"/>
    <d v="2010-11-03T00:00:00"/>
    <s v="WATER, SANITATION AND HYGIENE"/>
    <s v="WATER AND SANITATION"/>
    <s v="Yemen"/>
    <s v="Commitment"/>
    <s v="United States of America"/>
    <s v="United States"/>
    <s v="Relief International"/>
    <s v="NGOs"/>
    <s v="RI"/>
    <s v="Middle East"/>
    <s v="Yemen"/>
    <s v="Complex Emergency"/>
    <s v="Cash"/>
    <n v="162290"/>
    <m/>
    <s v="Other"/>
    <d v="2010-11-30T14:47:00"/>
    <d v="2010-11-05T12:16:00"/>
    <n v="2010"/>
    <s v="Yemen"/>
    <s v="Appeal projects, not including sub-set"/>
    <n v="277288"/>
    <d v="2010-11-01T00:00:00"/>
    <d v="2010-12-31T00:00:00"/>
    <s v="NOT SPECIFIED"/>
    <s v="NOT SPECIFIED"/>
    <m/>
  </r>
  <r>
    <x v="51"/>
    <s v="Save the Children "/>
    <s v="Yemen 2010"/>
    <s v="Yemen Humanitarian Response Plan 2010"/>
    <s v="YEM-10/H/28706/R/6079"/>
    <s v="Improving the nutritional status of children under-5 in Amran and Saada Governorates."/>
    <n v="2010"/>
    <n v="107159"/>
    <n v="0"/>
    <s v="Health and Nutrition"/>
    <s v=""/>
    <s v="USD"/>
    <d v="2010-08-11T00:00:00"/>
    <s v="NUTRITION"/>
    <s v="HEALTH"/>
    <s v="Yemen"/>
    <s v="Commitment"/>
    <s v="United States of America"/>
    <s v="United States"/>
    <s v="Save the Children "/>
    <s v="NGOs"/>
    <s v="SC "/>
    <s v="Middle East"/>
    <s v="Yemen"/>
    <s v="Complex Emergency"/>
    <s v="Cash"/>
    <n v="159800"/>
    <m/>
    <s v="Donor"/>
    <d v="2010-11-11T14:34:00"/>
    <d v="2010-08-31T15:31:00"/>
    <n v="2010"/>
    <s v="Yemen"/>
    <s v="Appeal projects, not including sub-set"/>
    <n v="1007159"/>
    <d v="2010-01-01T00:00:00"/>
    <d v="2010-12-31T00:00:00"/>
    <s v="NORTH"/>
    <s v="TIME CRITICAL"/>
    <m/>
  </r>
  <r>
    <x v="51"/>
    <s v="Save the Children "/>
    <s v="Yemen 2010"/>
    <s v="Yemen Humanitarian Response Plan 2010"/>
    <s v="YEM-10/H/28706/R/6079"/>
    <s v="Improving the nutritional status of children under-5 in Amran and Saada Governorates."/>
    <n v="2010"/>
    <n v="900000"/>
    <n v="0"/>
    <s v="Nutrition support to children under five"/>
    <s v=""/>
    <s v="USD"/>
    <d v="2010-03-26T00:00:00"/>
    <s v="NUTRITION"/>
    <s v="HEALTH"/>
    <s v="Yemen"/>
    <s v="Commitment"/>
    <s v="United States of America"/>
    <s v="United States"/>
    <s v="Save the Children "/>
    <s v="NGOs"/>
    <s v="SC "/>
    <s v="Middle East"/>
    <s v="Yemen"/>
    <s v="Complex Emergency"/>
    <s v="Cash"/>
    <n v="152374"/>
    <m/>
    <s v="Agency"/>
    <d v="2010-08-31T15:28:00"/>
    <d v="2010-03-10T00:00:00"/>
    <n v="2010"/>
    <s v="Yemen"/>
    <s v="Appeal projects, not including sub-set"/>
    <n v="1007159"/>
    <d v="2010-01-01T00:00:00"/>
    <d v="2010-12-31T00:00:00"/>
    <s v="NORTH"/>
    <s v="TIME CRITICAL"/>
    <m/>
  </r>
  <r>
    <x v="51"/>
    <s v="Save the Children "/>
    <s v="Yemen 2010"/>
    <s v="Yemen Humanitarian Response Plan 2010"/>
    <s v="YEM-10/H/28707/R/6079"/>
    <s v="Improving the nutritional status of children under 5 in Lahej, Abyan, and Ibb Governorates."/>
    <n v="2010"/>
    <n v="642600"/>
    <n v="0"/>
    <s v="Improving the nutritional status of children under 5 in Lahej, Abyan, and Ibb Governorates"/>
    <s v=""/>
    <s v="USD"/>
    <d v="2010-08-11T00:00:00"/>
    <s v="NUTRITION"/>
    <s v="HEALTH"/>
    <s v="Yemen"/>
    <s v="Commitment"/>
    <s v="United States of America"/>
    <s v="United States"/>
    <s v="Save the Children "/>
    <s v="NGOs"/>
    <s v="SC "/>
    <s v="Middle East"/>
    <s v="Yemen"/>
    <s v="Complex Emergency"/>
    <s v="Cash"/>
    <n v="159799"/>
    <m/>
    <s v="Donor"/>
    <d v="2010-08-31T15:30:00"/>
    <d v="2010-08-31T15:30:00"/>
    <n v="2010"/>
    <s v="Yemen"/>
    <s v="Appeal projects, not including sub-set"/>
    <n v="642600"/>
    <d v="2010-01-01T00:00:00"/>
    <d v="2010-12-31T00:00:00"/>
    <s v="SOUTH"/>
    <s v="TIME CRITICAL"/>
    <m/>
  </r>
  <r>
    <x v="51"/>
    <s v="United Nations Children's Fund"/>
    <s v="Yemen 2010"/>
    <s v="Yemen Humanitarian Response Plan 2010"/>
    <s v="YEM-10/CSS/29595/R/124"/>
    <s v="Yemen Nutrition Information System"/>
    <n v="2010"/>
    <n v="134135"/>
    <n v="0"/>
    <s v="Yemen Nutrition Information System (USAID/OFDA)"/>
    <s v=""/>
    <s v="USD"/>
    <d v="2010-09-16T00:00:00"/>
    <s v="NUTRITION"/>
    <s v="COORDINATION AND SUPPORT SERVICES"/>
    <s v="Yemen"/>
    <s v="Commitment"/>
    <s v="United States of America"/>
    <s v="United States"/>
    <s v="United Nations Children's Fund"/>
    <s v="UN Agencies"/>
    <s v="UNICEF"/>
    <s v="Middle East"/>
    <s v="Yemen"/>
    <s v="Complex Emergency"/>
    <s v="Cash"/>
    <n v="160500"/>
    <m/>
    <s v="Donor"/>
    <d v="2010-09-17T10:43:00"/>
    <d v="2010-09-17T10:43:00"/>
    <n v="2010"/>
    <s v="Yemen"/>
    <s v="Appeal projects, not including sub-set"/>
    <n v="497550"/>
    <d v="2010-06-01T00:00:00"/>
    <d v="2010-12-31T00:00:00"/>
    <s v="OTHER"/>
    <s v="SUPPORT SERVICES"/>
    <m/>
  </r>
  <r>
    <x v="51"/>
    <s v="United Nations Children's Fund"/>
    <s v="Yemen 2010"/>
    <s v="Yemen Humanitarian Response Plan 2010"/>
    <s v="YEM-10/H/28314/R/124"/>
    <s v="Management of Acute Malnutrition among IDPs and Host families in the four governorates affected by Saada conflict"/>
    <n v="2010"/>
    <n v="200000"/>
    <n v="0"/>
    <s v="Treatment of Acute Malnutrition of Children under 5 (SM100032)_x000d__x000a_"/>
    <s v=""/>
    <s v="USD"/>
    <d v="2010-02-17T00:00:00"/>
    <s v="NUTRITION"/>
    <s v="HEALTH"/>
    <s v="Yemen"/>
    <s v="Paid contribution"/>
    <s v="United States of America"/>
    <s v="United States"/>
    <s v="United Nations Children's Fund"/>
    <s v="UN Agencies"/>
    <s v="UNICEF"/>
    <s v="Middle East"/>
    <s v="Yemen"/>
    <s v="Complex Emergency"/>
    <s v="Cash"/>
    <n v="151931"/>
    <s v="1. Humanitarian Aid"/>
    <s v="Donor and Agency"/>
    <d v="2010-04-28T14:47:00"/>
    <d v="2010-03-01T00:00:00"/>
    <n v="2010"/>
    <s v="Yemen"/>
    <s v="Appeal projects, not including sub-set"/>
    <n v="2204200"/>
    <d v="2010-06-01T00:00:00"/>
    <d v="2010-12-31T00:00:00"/>
    <s v="NORTH"/>
    <s v="LIFE SAVING"/>
    <m/>
  </r>
  <r>
    <x v="51"/>
    <s v="United Nations Children's Fund"/>
    <s v="Yemen 2010"/>
    <s v="Yemen Humanitarian Response Plan 2010"/>
    <s v="YEM-10/H/28314/R/124"/>
    <s v="Management of Acute Malnutrition among IDPs and Host families in the four governorates affected by Saada conflict"/>
    <n v="2010"/>
    <n v="750000"/>
    <n v="0"/>
    <s v="Management of Acute Malnutrition among IDPs and Host families in the four governorates affected by Saada conflict (USAID/OFDA)"/>
    <s v=""/>
    <s v="USD"/>
    <d v="2010-09-16T00:00:00"/>
    <s v="NUTRITION"/>
    <s v="HEALTH"/>
    <s v="Yemen"/>
    <s v="Commitment"/>
    <s v="United States of America"/>
    <s v="United States"/>
    <s v="United Nations Children's Fund"/>
    <s v="UN Agencies"/>
    <s v="UNICEF"/>
    <s v="Middle East"/>
    <s v="Yemen"/>
    <s v="Complex Emergency"/>
    <s v="Cash"/>
    <n v="160499"/>
    <m/>
    <s v="Donor and Agency"/>
    <d v="2010-10-27T11:18:00"/>
    <d v="2010-09-17T10:42:00"/>
    <n v="2010"/>
    <s v="Yemen"/>
    <s v="Appeal projects, not including sub-set"/>
    <n v="2204200"/>
    <d v="2010-06-01T00:00:00"/>
    <d v="2010-12-31T00:00:00"/>
    <s v="NORTH"/>
    <s v="LIFE SAVING"/>
    <m/>
  </r>
  <r>
    <x v="51"/>
    <s v="United Nations Children's Fund"/>
    <s v="Yemen 2010"/>
    <s v="Yemen Humanitarian Response Plan 2010"/>
    <s v="YEM-10/WS/28743/R/124"/>
    <s v="Emergency water supply and urgent repairs to water facilities for conflict-affected people"/>
    <n v="2010"/>
    <n v="750000"/>
    <n v="0"/>
    <s v="Emergency water supply and urgent repairs to water facilities for conflict-affected people (USAID/OFDA)"/>
    <s v=""/>
    <s v="USD"/>
    <d v="2010-09-16T00:00:00"/>
    <s v="WATER, SANITATION AND HYGIENE"/>
    <s v="WATER AND SANITATION"/>
    <s v="Yemen"/>
    <s v="Commitment"/>
    <s v="United States of America"/>
    <s v="United States"/>
    <s v="United Nations Children's Fund"/>
    <s v="UN Agencies"/>
    <s v="UNICEF"/>
    <s v="Middle East"/>
    <s v="Yemen"/>
    <s v="Complex Emergency"/>
    <s v="Cash"/>
    <n v="160501"/>
    <m/>
    <s v="Donor and Agency"/>
    <d v="2010-10-27T11:15:00"/>
    <d v="2010-09-17T10:44:00"/>
    <n v="2010"/>
    <s v="Yemen"/>
    <s v="Appeal projects, not including sub-set"/>
    <n v="2862250"/>
    <d v="2010-06-01T00:00:00"/>
    <d v="2010-12-31T00:00:00"/>
    <s v="NORTH"/>
    <s v="LIFE SAVING"/>
    <m/>
  </r>
  <r>
    <x v="51"/>
    <s v="United Nations Children's Fund"/>
    <s v="Yemen 2010"/>
    <s v="Yemen Humanitarian Response Plan 2010"/>
    <s v="YEM-10/WS/28743/R/124"/>
    <s v="Emergency water supply and urgent repairs to water facilities for conflict-affected people"/>
    <n v="2010"/>
    <n v="200000"/>
    <n v="0"/>
    <s v="Emergency water supply and urgent repairs to water facilities for conflict-affected people (SM100032)_x000d__x000a__x000d__x000a_"/>
    <s v=""/>
    <s v="USD"/>
    <d v="2010-02-17T00:00:00"/>
    <s v="WATER, SANITATION AND HYGIENE"/>
    <s v="WATER AND SANITATION"/>
    <s v="Yemen"/>
    <s v="Paid contribution"/>
    <s v="United States of America"/>
    <s v="United States"/>
    <s v="United Nations Children's Fund"/>
    <s v="UN Agencies"/>
    <s v="UNICEF"/>
    <s v="Middle East"/>
    <s v="Yemen"/>
    <s v="Complex Emergency"/>
    <s v="Cash"/>
    <n v="152411"/>
    <s v="1. Humanitarian Aid"/>
    <s v="Donor and Agency"/>
    <d v="2010-04-28T14:45:00"/>
    <d v="2010-03-10T00:00:00"/>
    <n v="2010"/>
    <s v="Yemen"/>
    <s v="Appeal projects, not including sub-set"/>
    <n v="2862250"/>
    <d v="2010-06-01T00:00:00"/>
    <d v="2010-12-31T00:00:00"/>
    <s v="NORTH"/>
    <s v="LIFE SAVING"/>
    <m/>
  </r>
  <r>
    <x v="51"/>
    <s v="United Nations High Commissioner for Refugees"/>
    <s v="Yemen 2010"/>
    <s v="Yemen Humanitarian Response Plan 2010"/>
    <s v="YEM-10/MS/29290/R/120"/>
    <s v="International Protection and Assistance to Refugees and Asylum Seekers in Yemen"/>
    <n v="2010"/>
    <n v="6068845"/>
    <n v="0"/>
    <s v="International Protection and Assistance to Refugees and Asylum Seekers in Yemen"/>
    <s v=""/>
    <s v="USD"/>
    <d v="2010-10-25T00:00:00"/>
    <s v="MULTI-SECTOR (Refugee response)"/>
    <s v="MULTI-SECTOR"/>
    <s v="Yemen"/>
    <s v="Paid contribution"/>
    <s v="United States of America"/>
    <s v="United States"/>
    <s v="United Nations High Commissioner for Refugees"/>
    <s v="UN Agencies"/>
    <s v="UNHCR"/>
    <s v="Middle East"/>
    <s v="Yemen"/>
    <s v="Complex Emergency"/>
    <s v="Cash"/>
    <n v="162080"/>
    <m/>
    <s v="Agency"/>
    <d v="2010-11-02T12:14:00"/>
    <d v="2010-11-02T12:14:00"/>
    <n v="2010"/>
    <s v="Yemen"/>
    <s v="Appeal projects, not including sub-set"/>
    <n v="22813581"/>
    <d v="2010-01-01T00:00:00"/>
    <d v="2010-12-31T00:00:00"/>
    <s v="OTHER"/>
    <s v="TIME CRITICAL"/>
    <m/>
  </r>
  <r>
    <x v="51"/>
    <s v="United Nations High Commissioner for Refugees"/>
    <s v="Yemen 2010"/>
    <s v="Yemen Humanitarian Response Plan 2010"/>
    <s v="YEM-10/SNYS/32156/R/120"/>
    <s v="Awaiting allocation to specific project/sector"/>
    <n v="2010"/>
    <n v="4900000"/>
    <n v="0"/>
    <s v="Awaiting allocation to specific project/sector "/>
    <s v=""/>
    <s v="USD"/>
    <d v="2010-05-03T00:00:00"/>
    <s v="SECTOR NOT YET SPECIFIED "/>
    <s v="SECTOR NOT YET SPECIFIED"/>
    <s v="Yemen"/>
    <s v="Paid contribution"/>
    <s v="United States of America"/>
    <s v="United States"/>
    <s v="United Nations High Commissioner for Refugees"/>
    <s v="UN Agencies"/>
    <s v="UNHCR"/>
    <s v="Middle East"/>
    <s v="Yemen"/>
    <s v="Complex Emergency"/>
    <s v="Cash"/>
    <n v="154610"/>
    <s v="1. Humanitarian Aid"/>
    <s v="Donor and Agency"/>
    <d v="2010-05-17T13:58:00"/>
    <d v="2010-05-04T11:40:00"/>
    <n v="2010"/>
    <s v="Yemen"/>
    <s v="Appeal projects, not including sub-set"/>
    <n v="0"/>
    <d v="2010-01-01T00:00:00"/>
    <d v="2010-12-31T00:00:00"/>
    <s v="NOT SPECIFIED"/>
    <s v="NOT SPECIFIED"/>
    <m/>
  </r>
  <r>
    <x v="51"/>
    <s v="World Food Programme"/>
    <s v="Yemen 2010"/>
    <s v="Yemen Humanitarian Response Plan 2010"/>
    <s v="YEM-10/F/25963/R/561"/>
    <s v="Humanitarian Assistance to IDPs and Conflict-Affected Persons in Northern Yeman"/>
    <n v="2010"/>
    <n v="16953508"/>
    <n v="0"/>
    <s v="Food aid"/>
    <s v=""/>
    <s v="USD"/>
    <d v="2010-01-05T00:00:00"/>
    <s v="FOOD &amp; AGRICULTURE"/>
    <s v="FOOD"/>
    <s v="Yemen"/>
    <s v="Paid contribution"/>
    <s v="United States of America"/>
    <s v="United States"/>
    <s v="World Food Programme"/>
    <s v="UN Agencies"/>
    <s v="WFP"/>
    <s v="Middle East"/>
    <s v="Yemen"/>
    <s v="Complex Emergency"/>
    <s v="Cash"/>
    <n v="151831"/>
    <m/>
    <s v="Donor and Agency"/>
    <d v="2010-08-16T13:54:00"/>
    <d v="2010-02-24T00:00:00"/>
    <n v="2010"/>
    <s v="Yemen"/>
    <s v="Appeal projects, not including sub-set"/>
    <n v="36648295"/>
    <d v="2010-01-01T00:00:00"/>
    <d v="2010-12-31T00:00:00"/>
    <s v="NORTH"/>
    <s v="LIFE SAVING"/>
    <m/>
  </r>
  <r>
    <x v="51"/>
    <s v="World Food Programme"/>
    <s v="Yemen 2010"/>
    <s v="Yemen Humanitarian Response Plan 2010"/>
    <s v="YEM-10/F/25966/R/561"/>
    <s v="Protracted Relief and Recovery Assistance for Refugees in Yemen"/>
    <n v="2010"/>
    <n v="600000"/>
    <n v="0"/>
    <s v="Protracted Relief and Recovery Assistance for Refugees in Yemen"/>
    <s v=""/>
    <s v="USD"/>
    <d v="2010-06-17T00:00:00"/>
    <s v="MULTI-SECTOR (Refugee response)"/>
    <s v="FOOD"/>
    <s v="Yemen"/>
    <s v="Paid contribution"/>
    <s v="United States of America"/>
    <s v="United States"/>
    <s v="World Food Programme"/>
    <s v="UN Agencies"/>
    <s v="WFP"/>
    <s v="Middle East"/>
    <s v="Yemen"/>
    <s v="Complex Emergency"/>
    <s v="Cash"/>
    <n v="156920"/>
    <m/>
    <s v="Agency"/>
    <d v="2010-06-17T15:11:00"/>
    <d v="2010-06-17T15:11:00"/>
    <n v="2010"/>
    <s v="Yemen"/>
    <s v="Appeal projects, not including sub-set"/>
    <n v="3580481"/>
    <d v="2010-01-01T00:00:00"/>
    <d v="2010-12-31T00:00:00"/>
    <s v="SOUTH"/>
    <s v="TIME CRITICAL"/>
    <m/>
  </r>
  <r>
    <x v="51"/>
    <s v="World Food Programme"/>
    <s v="Yemen 2010"/>
    <s v="Yemen Humanitarian Response Plan 2010"/>
    <s v="YEM-10/H/25965/R/561"/>
    <s v="Nutrition Assistance to Conflict-Affected Children in Northern Yemen "/>
    <n v="2010"/>
    <n v="62622"/>
    <n v="0"/>
    <s v="Nutrition Assistance to Conflict-Affected Children in Northern Yemen_x000d__x000a_"/>
    <m/>
    <s v="USD"/>
    <d v="2010-01-05T00:00:00"/>
    <s v="NUTRITION"/>
    <s v="HEALTH"/>
    <s v="Yemen"/>
    <s v="Paid contribution"/>
    <s v="United States of America"/>
    <s v="United States"/>
    <s v="World Food Programme"/>
    <s v="UN Agencies"/>
    <s v="WFP"/>
    <s v="Middle East"/>
    <s v="Yemen"/>
    <s v="Complex Emergency"/>
    <s v="Cash"/>
    <n v="152633"/>
    <m/>
    <s v="Donor and Agency"/>
    <d v="2010-03-17T00:00:00"/>
    <d v="2010-03-17T00:00:00"/>
    <n v="2010"/>
    <s v="Yemen"/>
    <s v="Appeal projects, not including sub-set"/>
    <n v="2815035"/>
    <d v="2010-01-01T00:00:00"/>
    <d v="2010-12-31T00:00:00"/>
    <s v="NORTH"/>
    <s v="LIFE SAVING"/>
    <m/>
  </r>
  <r>
    <x v="51"/>
    <s v="World Food Programme"/>
    <s v="Yemen 2010"/>
    <s v="Yemen Humanitarian Response Plan 2010"/>
    <s v="YEM-10/H/25965/R/561"/>
    <s v="Nutrition Assistance to Conflict-Affected Children in Northern Yemen "/>
    <n v="2010"/>
    <n v="814860"/>
    <n v="0"/>
    <s v="Nutrition Assistance to Conflict-Affected Children in Northern Yemen "/>
    <s v=""/>
    <s v="USD"/>
    <d v="2010-08-11T00:00:00"/>
    <s v="NUTRITION"/>
    <s v="HEALTH"/>
    <s v="Yemen"/>
    <s v="Paid contribution"/>
    <s v="United States of America"/>
    <s v="United States"/>
    <s v="World Food Programme"/>
    <s v="UN Agencies"/>
    <s v="WFP"/>
    <s v="Middle East"/>
    <s v="Yemen"/>
    <s v="Complex Emergency"/>
    <s v="Cash"/>
    <n v="158913"/>
    <m/>
    <s v="Donor and Agency"/>
    <d v="2010-08-16T13:56:00"/>
    <d v="2010-08-16T13:56:00"/>
    <n v="2010"/>
    <s v="Yemen"/>
    <s v="Appeal projects, not including sub-set"/>
    <n v="2815035"/>
    <d v="2010-01-01T00:00:00"/>
    <d v="2010-12-31T00:00:00"/>
    <s v="NORTH"/>
    <s v="LIFE SAVING"/>
    <m/>
  </r>
  <r>
    <x v="51"/>
    <s v="World Health Organization"/>
    <s v="Yemen 2010"/>
    <s v="Yemen Humanitarian Response Plan 2010"/>
    <s v="YEM-10/H/27872/R/122"/>
    <s v="Support to primary health care services to facilitate delivery of essential health care to the affected communities"/>
    <n v="2010"/>
    <n v="350000"/>
    <n v="0"/>
    <s v="Support to primary health care services to facilitate delivery of essential health care to the affected communities "/>
    <s v=""/>
    <s v="USD"/>
    <d v="2010-02-19T00:00:00"/>
    <s v="HEALTH"/>
    <s v="HEALTH"/>
    <s v="Yemen"/>
    <s v="Paid contribution"/>
    <s v="United States of America"/>
    <s v="United States"/>
    <s v="World Health Organization"/>
    <s v="UN Agencies"/>
    <s v="WHO"/>
    <s v="Middle East"/>
    <s v="Yemen"/>
    <s v="Complex Emergency"/>
    <s v="Cash"/>
    <n v="153101"/>
    <s v="1. Humanitarian Aid"/>
    <s v="Donor and Agency"/>
    <d v="2010-04-28T14:49:00"/>
    <d v="2010-03-31T15:48:00"/>
    <n v="2010"/>
    <s v="Yemen"/>
    <s v="Appeal projects, not including sub-set"/>
    <n v="5309943"/>
    <d v="2010-01-01T00:00:00"/>
    <d v="2010-12-31T00:00:00"/>
    <s v="NORTH"/>
    <s v="LIFE SAVING"/>
    <m/>
  </r>
  <r>
    <x v="51"/>
    <s v="World Health Organization"/>
    <s v="Yemen 2010"/>
    <s v="Yemen Humanitarian Response Plan 2010"/>
    <s v="YEM-10/H/27872/R/122"/>
    <s v="Support to primary health care services to facilitate delivery of essential health care to the affected communities"/>
    <n v="2010"/>
    <n v="1000000"/>
    <n v="0"/>
    <s v="Support to primary health care services to facilitate delivery of essential health care to the affected communities (USAID/OFDA)"/>
    <s v=""/>
    <s v="USD"/>
    <d v="2010-07-07T00:00:00"/>
    <s v="HEALTH"/>
    <s v="HEALTH"/>
    <s v="Yemen"/>
    <s v="Commitment"/>
    <s v="United States of America"/>
    <s v="United States"/>
    <s v="World Health Organization"/>
    <s v="UN Agencies"/>
    <s v="WHO"/>
    <s v="Middle East"/>
    <s v="Yemen"/>
    <s v="Complex Emergency"/>
    <s v="Cash"/>
    <n v="158054"/>
    <s v="1. Humanitarian Aid"/>
    <s v="Donor"/>
    <d v="2010-07-22T11:43:00"/>
    <d v="2010-07-22T11:43:00"/>
    <n v="2010"/>
    <s v="Yemen"/>
    <s v="Appeal projects, not including sub-set"/>
    <n v="5309943"/>
    <d v="2010-01-01T00:00:00"/>
    <d v="2010-12-31T00:00:00"/>
    <s v="NORTH"/>
    <s v="LIFE SAVING"/>
    <m/>
  </r>
  <r>
    <x v="52"/>
    <s v="United Nations High Commissioner for Refugees"/>
    <s v="Yemen 2010"/>
    <s v="Yemen Humanitarian Response Plan 2010"/>
    <s v="YEM-10/SNYS/32156/R/120"/>
    <s v="Awaiting allocation to specific project/sector"/>
    <n v="2010"/>
    <n v="5346170"/>
    <n v="0"/>
    <s v="Awaiting allocation to specific project/sector "/>
    <s v=""/>
    <s v="USD"/>
    <d v="2010-01-01T00:00:00"/>
    <s v="SECTOR NOT YET SPECIFIED "/>
    <s v="SECTOR NOT YET SPECIFIED"/>
    <s v="Yemen"/>
    <s v="Paid contribution"/>
    <s v="Various Donors (details not yet provided)"/>
    <s v="Various (details not yet provided)"/>
    <s v="United Nations High Commissioner for Refugees"/>
    <s v="UN Agencies"/>
    <s v="UNHCR"/>
    <s v="Middle East"/>
    <s v="Yemen"/>
    <s v="Complex Emergency"/>
    <s v="Cash"/>
    <n v="177929"/>
    <s v="1. Humanitarian Aid"/>
    <s v="Agency"/>
    <d v="2012-02-13T12:15:00"/>
    <d v="2012-02-13T12:15:00"/>
    <n v="2010"/>
    <s v="Yemen"/>
    <s v="Appeal projects, not including sub-set"/>
    <n v="0"/>
    <d v="2010-01-01T00:00:00"/>
    <d v="2010-12-31T00:00:00"/>
    <s v="NOT SPECIFIED"/>
    <s v="NOT SPECIFIED"/>
    <m/>
  </r>
  <r>
    <x v="95"/>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5:C11" firstHeaderRow="1" firstDataRow="2" firstDataCol="1" rowPageCount="3" colPageCount="1"/>
  <pivotFields count="40">
    <pivotField axis="axisPage" compact="0" outline="0" subtotalTop="0" showAll="0" includeNewItemsInFilter="1">
      <items count="17">
        <item x="0"/>
        <item x="1"/>
        <item x="2"/>
        <item x="3"/>
        <item x="4"/>
        <item x="5"/>
        <item x="6"/>
        <item x="7"/>
        <item x="8"/>
        <item x="9"/>
        <item x="10"/>
        <item x="11"/>
        <item x="12"/>
        <item x="13"/>
        <item x="14"/>
        <item x="15"/>
        <item t="default"/>
      </items>
    </pivotField>
    <pivotField axis="axisPage" compact="0" outline="0" subtotalTop="0" showAll="0" includeNewItemsInFilter="1">
      <items count="16">
        <item x="12"/>
        <item x="11"/>
        <item x="0"/>
        <item x="8"/>
        <item x="4"/>
        <item x="13"/>
        <item x="5"/>
        <item x="9"/>
        <item x="6"/>
        <item x="10"/>
        <item x="7"/>
        <item x="1"/>
        <item x="14"/>
        <item x="2"/>
        <item x="3"/>
        <item t="default"/>
      </items>
    </pivotField>
    <pivotField compact="0" outline="0" subtotalTop="0" showAll="0" includeNewItemsInFilter="1"/>
    <pivotField axis="axisCol" compact="0" outline="0" subtotalTop="0" showAll="0" includeNewItemsInFilter="1">
      <items count="3">
        <item x="0"/>
        <item x="1"/>
        <item t="default"/>
      </items>
    </pivotField>
    <pivotField compact="0" outline="0" subtotalTop="0" showAll="0" includeNewItemsInFilter="1"/>
    <pivotField compact="0" outline="0" subtotalTop="0" showAll="0" includeNewItemsInFilter="1"/>
    <pivotField compact="0" outline="0" subtotalTop="0" showAll="0" includeNewItemsInFilter="1"/>
    <pivotField dataField="1" compact="0" numFmtId="3" outline="0" subtotalTop="0" showAll="0" includeNewItemsInFilter="1"/>
    <pivotField compact="0" numFmtId="3"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numFmtId="164" outline="0" subtotalTop="0" showAll="0" includeNewItemsInFilter="1">
      <items count="26">
        <item x="18"/>
        <item x="17"/>
        <item x="3"/>
        <item x="19"/>
        <item x="9"/>
        <item x="12"/>
        <item x="2"/>
        <item x="0"/>
        <item x="23"/>
        <item x="1"/>
        <item x="16"/>
        <item x="21"/>
        <item x="4"/>
        <item x="22"/>
        <item x="20"/>
        <item x="14"/>
        <item x="7"/>
        <item x="11"/>
        <item x="13"/>
        <item x="6"/>
        <item x="10"/>
        <item x="24"/>
        <item x="5"/>
        <item x="8"/>
        <item x="15"/>
        <item t="default"/>
      </items>
    </pivotField>
    <pivotField compact="0" outline="0" subtotalTop="0" showAll="0" includeNewItemsInFilter="1"/>
    <pivotField axis="axisRow" compact="0" outline="0" subtotalTop="0" showAll="0" includeNewItemsInFilter="1">
      <items count="7">
        <item x="1"/>
        <item x="5"/>
        <item x="2"/>
        <item x="3"/>
        <item x="0"/>
        <item x="4"/>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3" outline="0" subtotalTop="0" showAll="0" includeNewItemsInFilter="1"/>
    <pivotField compact="0" outline="0" subtotalTop="0" showAll="0" includeNewItemsInFilter="1"/>
    <pivotField compact="0" outline="0" subtotalTop="0" showAll="0" includeNewItemsInFilter="1"/>
    <pivotField compact="0" numFmtId="164" outline="0" subtotalTop="0" showAll="0" includeNewItemsInFilter="1"/>
    <pivotField compact="0" numFmtId="164"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4"/>
  </rowFields>
  <rowItems count="5">
    <i>
      <x/>
    </i>
    <i>
      <x v="2"/>
    </i>
    <i>
      <x v="3"/>
    </i>
    <i>
      <x v="4"/>
    </i>
    <i t="grand">
      <x/>
    </i>
  </rowItems>
  <colFields count="1">
    <field x="3"/>
  </colFields>
  <colItems count="2">
    <i>
      <x/>
    </i>
    <i t="grand">
      <x/>
    </i>
  </colItems>
  <pageFields count="3">
    <pageField fld="12" hier="-1"/>
    <pageField fld="1" hier="-1"/>
    <pageField fld="0" item="2" hier="-1"/>
  </pageFields>
  <dataFields count="1">
    <dataField name="Sum of USD committed/contributed" fld="7"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A3:B101" firstHeaderRow="2" firstDataRow="2" firstDataCol="1"/>
  <pivotFields count="40">
    <pivotField axis="axisRow" compact="0" outline="0" subtotalTop="0" showAll="0" includeNewItemsInFilter="1">
      <items count="97">
        <item x="57"/>
        <item x="0"/>
        <item x="1"/>
        <item x="2"/>
        <item x="3"/>
        <item x="58"/>
        <item x="4"/>
        <item x="73"/>
        <item x="5"/>
        <item x="74"/>
        <item x="59"/>
        <item x="6"/>
        <item x="60"/>
        <item x="7"/>
        <item x="8"/>
        <item x="9"/>
        <item x="61"/>
        <item x="10"/>
        <item x="11"/>
        <item x="92"/>
        <item x="12"/>
        <item x="62"/>
        <item x="13"/>
        <item x="14"/>
        <item x="63"/>
        <item x="15"/>
        <item x="16"/>
        <item x="17"/>
        <item x="93"/>
        <item x="18"/>
        <item x="87"/>
        <item x="75"/>
        <item x="64"/>
        <item x="19"/>
        <item x="20"/>
        <item x="65"/>
        <item x="66"/>
        <item x="21"/>
        <item x="67"/>
        <item x="22"/>
        <item x="76"/>
        <item x="23"/>
        <item x="24"/>
        <item x="77"/>
        <item x="78"/>
        <item x="79"/>
        <item x="25"/>
        <item x="68"/>
        <item x="69"/>
        <item x="26"/>
        <item x="27"/>
        <item x="28"/>
        <item x="29"/>
        <item x="30"/>
        <item x="31"/>
        <item x="80"/>
        <item x="32"/>
        <item x="33"/>
        <item x="34"/>
        <item x="35"/>
        <item x="36"/>
        <item x="37"/>
        <item x="38"/>
        <item x="88"/>
        <item x="39"/>
        <item x="40"/>
        <item x="41"/>
        <item x="70"/>
        <item x="42"/>
        <item x="43"/>
        <item x="81"/>
        <item x="82"/>
        <item x="44"/>
        <item x="45"/>
        <item x="71"/>
        <item x="46"/>
        <item x="83"/>
        <item x="89"/>
        <item x="84"/>
        <item x="90"/>
        <item x="85"/>
        <item x="72"/>
        <item x="47"/>
        <item x="48"/>
        <item x="49"/>
        <item x="94"/>
        <item x="50"/>
        <item x="51"/>
        <item x="86"/>
        <item x="52"/>
        <item x="53"/>
        <item x="54"/>
        <item x="55"/>
        <item x="56"/>
        <item x="91"/>
        <item x="9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t="grand">
      <x/>
    </i>
  </rowItems>
  <colItems count="1">
    <i/>
  </colItems>
  <dataFields count="1">
    <dataField name="Sum of USD committed/contributed" fld="7"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C5"/>
  <sheetViews>
    <sheetView workbookViewId="0">
      <selection activeCell="C28" sqref="C28"/>
    </sheetView>
  </sheetViews>
  <sheetFormatPr defaultRowHeight="12.75"/>
  <sheetData>
    <row r="1" spans="1:3" ht="12.75" customHeight="1">
      <c r="A1" s="133" t="s">
        <v>877</v>
      </c>
      <c r="B1" s="134"/>
      <c r="C1" s="134"/>
    </row>
    <row r="2" spans="1:3" ht="12.75" customHeight="1">
      <c r="A2" s="133" t="s">
        <v>1621</v>
      </c>
      <c r="B2" s="134"/>
      <c r="C2" s="134"/>
    </row>
    <row r="3" spans="1:3" ht="12.75" customHeight="1">
      <c r="A3" s="133" t="s">
        <v>258</v>
      </c>
      <c r="B3" s="134"/>
      <c r="C3" s="134"/>
    </row>
    <row r="4" spans="1:3" ht="12.75" customHeight="1">
      <c r="A4" s="133" t="s">
        <v>1134</v>
      </c>
      <c r="B4" s="134"/>
      <c r="C4" s="134"/>
    </row>
    <row r="5" spans="1:3" ht="12.75" customHeight="1">
      <c r="A5" s="133" t="s">
        <v>83</v>
      </c>
      <c r="B5" s="134"/>
      <c r="C5" s="134"/>
    </row>
  </sheetData>
  <mergeCells count="5">
    <mergeCell ref="A1:C1"/>
    <mergeCell ref="A2:C2"/>
    <mergeCell ref="A3:C3"/>
    <mergeCell ref="A4:C4"/>
    <mergeCell ref="A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C15"/>
  <sheetViews>
    <sheetView tabSelected="1" workbookViewId="0">
      <selection activeCell="O5" sqref="O5"/>
    </sheetView>
  </sheetViews>
  <sheetFormatPr defaultRowHeight="12.75"/>
  <cols>
    <col min="2" max="2" width="18.5703125" customWidth="1"/>
  </cols>
  <sheetData>
    <row r="1" spans="2:3" ht="15">
      <c r="B1" s="131" t="s">
        <v>2284</v>
      </c>
    </row>
    <row r="2" spans="2:3" ht="15">
      <c r="B2" s="131" t="s">
        <v>2285</v>
      </c>
    </row>
    <row r="3" spans="2:3" s="5" customFormat="1" ht="15">
      <c r="B3" s="131" t="s">
        <v>2292</v>
      </c>
    </row>
    <row r="5" spans="2:3">
      <c r="B5" s="56" t="s">
        <v>651</v>
      </c>
      <c r="C5" s="56" t="s">
        <v>1968</v>
      </c>
    </row>
    <row r="6" spans="2:3">
      <c r="B6" s="41" t="s">
        <v>221</v>
      </c>
      <c r="C6" s="50">
        <v>0.61957899999999999</v>
      </c>
    </row>
    <row r="7" spans="2:3">
      <c r="B7" s="41" t="s">
        <v>385</v>
      </c>
      <c r="C7" s="50">
        <v>1.1963859999999999</v>
      </c>
    </row>
    <row r="8" spans="2:3">
      <c r="B8" s="41" t="s">
        <v>1977</v>
      </c>
      <c r="C8" s="50">
        <v>2.1877580000000001</v>
      </c>
    </row>
    <row r="9" spans="2:3">
      <c r="B9" s="41" t="s">
        <v>520</v>
      </c>
      <c r="C9" s="50">
        <v>2.244669</v>
      </c>
    </row>
    <row r="10" spans="2:3">
      <c r="B10" s="41" t="s">
        <v>506</v>
      </c>
      <c r="C10" s="50">
        <v>3.2187800000000002</v>
      </c>
    </row>
    <row r="11" spans="2:3">
      <c r="B11" s="41" t="s">
        <v>2246</v>
      </c>
      <c r="C11" s="50">
        <v>3.5551520000000001</v>
      </c>
    </row>
    <row r="12" spans="2:3">
      <c r="B12" s="41" t="s">
        <v>964</v>
      </c>
      <c r="C12" s="50">
        <v>4.179684</v>
      </c>
    </row>
    <row r="13" spans="2:3">
      <c r="B13" s="41" t="s">
        <v>2245</v>
      </c>
      <c r="C13" s="50">
        <v>11.860029000000001</v>
      </c>
    </row>
    <row r="14" spans="2:3">
      <c r="B14" s="41" t="s">
        <v>1569</v>
      </c>
      <c r="C14" s="50">
        <v>19.100000000000001</v>
      </c>
    </row>
    <row r="15" spans="2:3">
      <c r="B15" s="41" t="s">
        <v>1976</v>
      </c>
      <c r="C15" s="50">
        <v>30.887578000000001</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B1:D20"/>
  <sheetViews>
    <sheetView workbookViewId="0">
      <selection activeCell="B2" sqref="B2"/>
    </sheetView>
  </sheetViews>
  <sheetFormatPr defaultRowHeight="12.75"/>
  <cols>
    <col min="2" max="2" width="48.140625" customWidth="1"/>
    <col min="3" max="3" width="25.85546875" customWidth="1"/>
    <col min="4" max="4" width="28.28515625" customWidth="1"/>
  </cols>
  <sheetData>
    <row r="1" spans="2:4" ht="15">
      <c r="B1" s="131" t="s">
        <v>2286</v>
      </c>
    </row>
    <row r="2" spans="2:4" ht="15">
      <c r="B2" s="131" t="s">
        <v>2285</v>
      </c>
    </row>
    <row r="4" spans="2:4">
      <c r="B4" s="30" t="s">
        <v>1776</v>
      </c>
      <c r="C4" s="30" t="s">
        <v>1866</v>
      </c>
    </row>
    <row r="5" spans="2:4">
      <c r="B5" s="30" t="s">
        <v>2249</v>
      </c>
      <c r="C5" s="51">
        <v>493805</v>
      </c>
    </row>
    <row r="6" spans="2:4">
      <c r="B6" s="30" t="s">
        <v>901</v>
      </c>
      <c r="C6" s="52">
        <v>499155</v>
      </c>
    </row>
    <row r="7" spans="2:4">
      <c r="B7" s="30" t="s">
        <v>815</v>
      </c>
      <c r="C7" s="52">
        <v>895738</v>
      </c>
    </row>
    <row r="8" spans="2:4">
      <c r="B8" s="30" t="s">
        <v>2248</v>
      </c>
      <c r="C8" s="52">
        <v>299060</v>
      </c>
    </row>
    <row r="9" spans="2:4">
      <c r="B9" s="60"/>
      <c r="C9" s="80"/>
    </row>
    <row r="10" spans="2:4">
      <c r="C10" s="58"/>
    </row>
    <row r="16" spans="2:4">
      <c r="B16" s="135" t="s">
        <v>2254</v>
      </c>
      <c r="C16" s="136"/>
      <c r="D16" s="137"/>
    </row>
    <row r="17" spans="2:4">
      <c r="B17" s="138" t="s">
        <v>2255</v>
      </c>
      <c r="C17" s="139"/>
      <c r="D17" s="94" t="s">
        <v>2256</v>
      </c>
    </row>
    <row r="18" spans="2:4" ht="15">
      <c r="B18" s="140">
        <v>18208381</v>
      </c>
      <c r="C18" s="141">
        <v>3488778</v>
      </c>
      <c r="D18" s="96">
        <v>2187758</v>
      </c>
    </row>
    <row r="19" spans="2:4" ht="15">
      <c r="B19" s="140"/>
      <c r="C19" s="141"/>
      <c r="D19" s="96"/>
    </row>
    <row r="20" spans="2:4" ht="15">
      <c r="B20" s="142" t="s">
        <v>2257</v>
      </c>
      <c r="C20" s="142"/>
      <c r="D20" s="97"/>
    </row>
  </sheetData>
  <mergeCells count="5">
    <mergeCell ref="B16:D16"/>
    <mergeCell ref="B17:C17"/>
    <mergeCell ref="B18:C18"/>
    <mergeCell ref="B19:C19"/>
    <mergeCell ref="B20:C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F23"/>
  <sheetViews>
    <sheetView workbookViewId="0">
      <selection activeCell="G15" sqref="G15"/>
    </sheetView>
  </sheetViews>
  <sheetFormatPr defaultRowHeight="12.75"/>
  <cols>
    <col min="3" max="3" width="23.5703125" customWidth="1"/>
    <col min="5" max="5" width="14.140625" customWidth="1"/>
    <col min="6" max="6" width="12.7109375" customWidth="1"/>
  </cols>
  <sheetData>
    <row r="1" spans="2:6" ht="15">
      <c r="B1" s="131" t="s">
        <v>2287</v>
      </c>
    </row>
    <row r="2" spans="2:6" ht="15">
      <c r="B2" s="131" t="s">
        <v>2285</v>
      </c>
    </row>
    <row r="6" spans="2:6" ht="48">
      <c r="B6" s="8"/>
      <c r="C6" s="9" t="s">
        <v>2282</v>
      </c>
      <c r="D6" s="10" t="s">
        <v>1984</v>
      </c>
      <c r="E6" s="9" t="s">
        <v>2291</v>
      </c>
      <c r="F6" s="9" t="s">
        <v>2281</v>
      </c>
    </row>
    <row r="7" spans="2:6" ht="22.5">
      <c r="B7" s="12" t="s">
        <v>549</v>
      </c>
      <c r="C7" s="13">
        <v>374.86</v>
      </c>
      <c r="D7" s="13">
        <v>25.581084000000001</v>
      </c>
      <c r="E7" s="14">
        <v>349.27891599999998</v>
      </c>
      <c r="F7" s="128">
        <v>0.50147311305470665</v>
      </c>
    </row>
    <row r="8" spans="2:6">
      <c r="B8" s="12" t="s">
        <v>92</v>
      </c>
      <c r="C8" s="13">
        <v>96.283939000000004</v>
      </c>
      <c r="D8" s="13">
        <v>0</v>
      </c>
      <c r="E8" s="14">
        <v>96.283939000000004</v>
      </c>
      <c r="F8" s="128">
        <v>0.12880490483780474</v>
      </c>
    </row>
    <row r="9" spans="2:6">
      <c r="B9" s="12" t="s">
        <v>815</v>
      </c>
      <c r="C9" s="13">
        <v>61.870410999999997</v>
      </c>
      <c r="D9" s="13">
        <v>5.1670059999999998</v>
      </c>
      <c r="E9" s="14">
        <v>56.703404999999997</v>
      </c>
      <c r="F9" s="128">
        <v>8.2767826949112125E-2</v>
      </c>
    </row>
    <row r="10" spans="2:6">
      <c r="B10" s="12" t="s">
        <v>126</v>
      </c>
      <c r="C10" s="13">
        <v>56.816800999999998</v>
      </c>
      <c r="D10" s="13">
        <v>4.3353989999999998</v>
      </c>
      <c r="E10" s="14">
        <v>52.481402000000003</v>
      </c>
      <c r="F10" s="128">
        <v>7.6007304250332849E-2</v>
      </c>
    </row>
    <row r="11" spans="2:6" ht="56.25">
      <c r="B11" s="12" t="s">
        <v>1954</v>
      </c>
      <c r="C11" s="13">
        <v>51.13</v>
      </c>
      <c r="D11" s="13">
        <v>0</v>
      </c>
      <c r="E11" s="14">
        <v>51.13</v>
      </c>
      <c r="F11" s="128">
        <v>6.8399723284658681E-2</v>
      </c>
    </row>
    <row r="12" spans="2:6" s="5" customFormat="1" ht="22.5">
      <c r="B12" s="12" t="s">
        <v>2283</v>
      </c>
      <c r="C12" s="13">
        <v>106.556493</v>
      </c>
      <c r="D12" s="13">
        <v>16.070917000000001</v>
      </c>
      <c r="E12" s="13">
        <v>78.02355399999999</v>
      </c>
      <c r="F12" s="128">
        <v>0.14254712762338487</v>
      </c>
    </row>
    <row r="13" spans="2:6" s="5" customFormat="1">
      <c r="B13" s="12"/>
      <c r="C13" s="13"/>
      <c r="D13" s="13"/>
      <c r="E13" s="14"/>
      <c r="F13" s="128"/>
    </row>
    <row r="14" spans="2:6" ht="22.5">
      <c r="B14" s="12" t="s">
        <v>1778</v>
      </c>
      <c r="C14" s="13">
        <v>27.227643</v>
      </c>
      <c r="D14" s="13">
        <v>2.1948650000000001</v>
      </c>
      <c r="E14" s="14">
        <v>25.032778</v>
      </c>
      <c r="F14" s="128">
        <v>3.6424080713738982E-2</v>
      </c>
    </row>
    <row r="15" spans="2:6">
      <c r="B15" s="12" t="s">
        <v>535</v>
      </c>
      <c r="C15" s="13">
        <v>22.286000000000001</v>
      </c>
      <c r="D15" s="13">
        <v>0</v>
      </c>
      <c r="E15" s="14">
        <v>22.286000000000001</v>
      </c>
      <c r="F15" s="128">
        <v>2.9813343108192909E-2</v>
      </c>
    </row>
    <row r="16" spans="2:6" ht="22.5">
      <c r="B16" s="12" t="s">
        <v>1951</v>
      </c>
      <c r="C16" s="13">
        <v>16.175000000000001</v>
      </c>
      <c r="D16" s="13">
        <v>0</v>
      </c>
      <c r="E16" s="14">
        <v>16.175000000000001</v>
      </c>
      <c r="F16" s="128">
        <v>2.1638285236247883E-2</v>
      </c>
    </row>
    <row r="17" spans="2:6" ht="22.5">
      <c r="B17" s="12" t="s">
        <v>1955</v>
      </c>
      <c r="C17" s="13">
        <v>13.5146</v>
      </c>
      <c r="D17" s="13">
        <v>0</v>
      </c>
      <c r="E17" s="14">
        <v>13.5146</v>
      </c>
      <c r="F17" s="128">
        <v>1.8079305697298029E-2</v>
      </c>
    </row>
    <row r="18" spans="2:6">
      <c r="B18" s="12" t="s">
        <v>1952</v>
      </c>
      <c r="C18" s="13">
        <v>12.279</v>
      </c>
      <c r="D18" s="13">
        <v>0</v>
      </c>
      <c r="E18" s="14">
        <v>12.279</v>
      </c>
      <c r="F18" s="128">
        <v>1.6426368124629845E-2</v>
      </c>
    </row>
    <row r="19" spans="2:6" ht="22.5">
      <c r="B19" s="12" t="s">
        <v>1953</v>
      </c>
      <c r="C19" s="13">
        <v>7.4242499999999998</v>
      </c>
      <c r="D19" s="13">
        <v>0</v>
      </c>
      <c r="E19" s="14">
        <v>7.4242499999999998</v>
      </c>
      <c r="F19" s="128">
        <v>9.9318725913578564E-3</v>
      </c>
    </row>
    <row r="20" spans="2:6" ht="33.75">
      <c r="B20" s="12" t="s">
        <v>358</v>
      </c>
      <c r="C20" s="13">
        <v>5.45</v>
      </c>
      <c r="D20" s="13">
        <v>1.050003</v>
      </c>
      <c r="E20" s="14">
        <v>4.3999969999999999</v>
      </c>
      <c r="F20" s="128">
        <v>7.2907978075765663E-3</v>
      </c>
    </row>
    <row r="21" spans="2:6">
      <c r="B21" s="12" t="s">
        <v>708</v>
      </c>
      <c r="C21" s="13">
        <v>2.2000000000000002</v>
      </c>
      <c r="D21" s="13">
        <v>0.49380499999999999</v>
      </c>
      <c r="E21" s="14">
        <v>1.7061949999999999</v>
      </c>
      <c r="F21" s="128">
        <v>2.9430743443428341E-3</v>
      </c>
    </row>
    <row r="22" spans="2:6" ht="33.75">
      <c r="B22" s="12" t="s">
        <v>795</v>
      </c>
      <c r="C22" s="13">
        <v>0</v>
      </c>
      <c r="D22" s="13">
        <v>12.332243999999999</v>
      </c>
      <c r="E22" s="14">
        <v>-24.794266</v>
      </c>
      <c r="F22" s="128">
        <v>0</v>
      </c>
    </row>
    <row r="23" spans="2:6">
      <c r="B23" s="129" t="s">
        <v>1968</v>
      </c>
      <c r="C23" s="130">
        <v>747.51764400000025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E14"/>
  <sheetViews>
    <sheetView workbookViewId="0">
      <selection activeCell="B2" sqref="B2"/>
    </sheetView>
  </sheetViews>
  <sheetFormatPr defaultRowHeight="12.75"/>
  <cols>
    <col min="2" max="2" width="41.42578125" customWidth="1"/>
    <col min="3" max="3" width="15.42578125" customWidth="1"/>
    <col min="4" max="4" width="16.5703125" customWidth="1"/>
    <col min="5" max="5" width="11.5703125" customWidth="1"/>
    <col min="6" max="6" width="16.5703125" customWidth="1"/>
    <col min="7" max="7" width="9.42578125" bestFit="1" customWidth="1"/>
    <col min="8" max="8" width="15" bestFit="1" customWidth="1"/>
  </cols>
  <sheetData>
    <row r="1" spans="2:5" ht="15">
      <c r="B1" s="132" t="s">
        <v>2288</v>
      </c>
    </row>
    <row r="2" spans="2:5" ht="15">
      <c r="B2" s="131" t="s">
        <v>2285</v>
      </c>
    </row>
    <row r="4" spans="2:5" ht="30">
      <c r="B4" s="66" t="s">
        <v>1981</v>
      </c>
      <c r="C4" s="66" t="s">
        <v>1984</v>
      </c>
      <c r="D4" s="67" t="s">
        <v>1983</v>
      </c>
      <c r="E4" s="67" t="s">
        <v>1982</v>
      </c>
    </row>
    <row r="5" spans="2:5" ht="15">
      <c r="B5" s="66" t="s">
        <v>2244</v>
      </c>
      <c r="C5" s="76">
        <v>121.37328599999999</v>
      </c>
      <c r="D5" s="64">
        <v>64.74808400000002</v>
      </c>
      <c r="E5" s="65">
        <v>0.65211902319438109</v>
      </c>
    </row>
    <row r="6" spans="2:5" ht="15">
      <c r="B6" s="62" t="s">
        <v>1985</v>
      </c>
      <c r="C6" s="64">
        <v>194.38928799999999</v>
      </c>
      <c r="D6" s="64">
        <v>97.920412000000027</v>
      </c>
      <c r="E6" s="65">
        <v>0.66501141768473637</v>
      </c>
    </row>
    <row r="7" spans="2:5" ht="15">
      <c r="B7" s="62" t="s">
        <v>1986</v>
      </c>
      <c r="C7" s="64">
        <v>325.07252899999997</v>
      </c>
      <c r="D7" s="64">
        <v>260.53033899999997</v>
      </c>
      <c r="E7" s="65">
        <v>0.55510747430287521</v>
      </c>
    </row>
    <row r="8" spans="2:5" ht="15">
      <c r="B8" s="62" t="s">
        <v>1989</v>
      </c>
      <c r="C8" s="64">
        <v>395.84487999999999</v>
      </c>
      <c r="D8" s="64">
        <v>309.92468199999996</v>
      </c>
      <c r="E8" s="65">
        <v>0.56086986647349923</v>
      </c>
    </row>
    <row r="9" spans="2:5" ht="15">
      <c r="B9" s="62" t="s">
        <v>1987</v>
      </c>
      <c r="C9" s="64">
        <v>342.52457399999997</v>
      </c>
      <c r="D9" s="64">
        <v>253.45881000000003</v>
      </c>
      <c r="E9" s="65">
        <v>0.57472168385150812</v>
      </c>
    </row>
    <row r="10" spans="2:5" ht="15">
      <c r="B10" s="63" t="s">
        <v>1988</v>
      </c>
      <c r="C10" s="78">
        <v>63.616427999999999</v>
      </c>
      <c r="D10" s="79">
        <v>683.90121599999998</v>
      </c>
      <c r="E10" s="65">
        <v>8.510358051160595E-2</v>
      </c>
    </row>
    <row r="14" spans="2:5" s="61" customFormat="1" ht="36.75" customHeight="1"/>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B1:C99"/>
  <sheetViews>
    <sheetView workbookViewId="0">
      <selection activeCell="D2" sqref="D2"/>
    </sheetView>
  </sheetViews>
  <sheetFormatPr defaultRowHeight="12.75"/>
  <cols>
    <col min="2" max="2" width="53" customWidth="1"/>
    <col min="3" max="3" width="15" bestFit="1" customWidth="1"/>
  </cols>
  <sheetData>
    <row r="1" spans="2:3" ht="30">
      <c r="B1" s="132" t="s">
        <v>2290</v>
      </c>
    </row>
    <row r="2" spans="2:3" ht="15">
      <c r="B2" s="131" t="s">
        <v>2285</v>
      </c>
    </row>
    <row r="3" spans="2:3" ht="15">
      <c r="B3" s="131" t="s">
        <v>2293</v>
      </c>
    </row>
    <row r="4" spans="2:3" s="5" customFormat="1" ht="15">
      <c r="B4" s="131"/>
    </row>
    <row r="5" spans="2:3">
      <c r="B5" s="30" t="s">
        <v>651</v>
      </c>
      <c r="C5" s="34" t="s">
        <v>2289</v>
      </c>
    </row>
    <row r="6" spans="2:3">
      <c r="B6" s="30" t="s">
        <v>2245</v>
      </c>
      <c r="C6" s="72">
        <v>478.82406200000003</v>
      </c>
    </row>
    <row r="7" spans="2:3">
      <c r="B7" s="41" t="s">
        <v>1990</v>
      </c>
      <c r="C7" s="73">
        <v>195.15934999999999</v>
      </c>
    </row>
    <row r="8" spans="2:3">
      <c r="B8" s="41" t="s">
        <v>2246</v>
      </c>
      <c r="C8" s="73">
        <v>187.39124699999999</v>
      </c>
    </row>
    <row r="9" spans="2:3">
      <c r="B9" s="41" t="s">
        <v>1569</v>
      </c>
      <c r="C9" s="73">
        <v>113.56856000000001</v>
      </c>
    </row>
    <row r="10" spans="2:3">
      <c r="B10" s="41" t="s">
        <v>1991</v>
      </c>
      <c r="C10" s="73">
        <v>86.297042000000005</v>
      </c>
    </row>
    <row r="11" spans="2:3">
      <c r="B11" s="41" t="s">
        <v>385</v>
      </c>
      <c r="C11" s="73">
        <v>80.687606000000002</v>
      </c>
    </row>
    <row r="12" spans="2:3">
      <c r="B12" s="41" t="s">
        <v>2247</v>
      </c>
      <c r="C12" s="73">
        <v>71.900059999999996</v>
      </c>
    </row>
    <row r="13" spans="2:3">
      <c r="B13" s="41" t="s">
        <v>964</v>
      </c>
      <c r="C13" s="73">
        <v>63.269506999999997</v>
      </c>
    </row>
    <row r="14" spans="2:3">
      <c r="B14" s="41" t="s">
        <v>927</v>
      </c>
      <c r="C14" s="73">
        <v>43.749974999999999</v>
      </c>
    </row>
    <row r="15" spans="2:3">
      <c r="B15" s="41" t="s">
        <v>186</v>
      </c>
      <c r="C15" s="73">
        <v>35.158577000000001</v>
      </c>
    </row>
    <row r="16" spans="2:3">
      <c r="B16" s="41" t="s">
        <v>716</v>
      </c>
      <c r="C16" s="73">
        <v>32.421286000000002</v>
      </c>
    </row>
    <row r="17" spans="2:3">
      <c r="B17" s="41" t="s">
        <v>520</v>
      </c>
      <c r="C17" s="73">
        <v>21.223030000000001</v>
      </c>
    </row>
    <row r="18" spans="2:3">
      <c r="B18" s="41" t="s">
        <v>1931</v>
      </c>
      <c r="C18" s="73">
        <v>16.850259999999999</v>
      </c>
    </row>
    <row r="19" spans="2:3">
      <c r="B19" s="41" t="s">
        <v>1795</v>
      </c>
      <c r="C19" s="73">
        <v>16.179559999999999</v>
      </c>
    </row>
    <row r="20" spans="2:3">
      <c r="B20" s="41" t="s">
        <v>285</v>
      </c>
      <c r="C20" s="73">
        <v>15.257269000000001</v>
      </c>
    </row>
    <row r="21" spans="2:3">
      <c r="B21" s="41" t="s">
        <v>506</v>
      </c>
      <c r="C21" s="73">
        <v>13.217314</v>
      </c>
    </row>
    <row r="22" spans="2:3">
      <c r="B22" s="41" t="s">
        <v>1142</v>
      </c>
      <c r="C22" s="73">
        <v>9.1203970000000005</v>
      </c>
    </row>
    <row r="23" spans="2:3">
      <c r="B23" s="41" t="s">
        <v>1465</v>
      </c>
      <c r="C23" s="73">
        <v>6.5076739999999997</v>
      </c>
    </row>
    <row r="24" spans="2:3">
      <c r="B24" s="41" t="s">
        <v>1299</v>
      </c>
      <c r="C24" s="73">
        <v>6.1293990000000003</v>
      </c>
    </row>
    <row r="25" spans="2:3">
      <c r="B25" s="41" t="s">
        <v>1551</v>
      </c>
      <c r="C25" s="73">
        <v>4.457274</v>
      </c>
    </row>
    <row r="26" spans="2:3">
      <c r="B26" s="41" t="s">
        <v>480</v>
      </c>
      <c r="C26" s="73">
        <v>4.2721939999999998</v>
      </c>
    </row>
    <row r="27" spans="2:3">
      <c r="B27" s="41" t="s">
        <v>1345</v>
      </c>
      <c r="C27" s="73">
        <v>4.2382369999999998</v>
      </c>
    </row>
    <row r="28" spans="2:3">
      <c r="B28" s="41" t="s">
        <v>1163</v>
      </c>
      <c r="C28" s="73">
        <v>3.769002</v>
      </c>
    </row>
    <row r="29" spans="2:3">
      <c r="B29" s="41" t="s">
        <v>1794</v>
      </c>
      <c r="C29" s="73">
        <v>3.7383199999999999</v>
      </c>
    </row>
    <row r="30" spans="2:3">
      <c r="B30" s="41" t="s">
        <v>1073</v>
      </c>
      <c r="C30" s="73">
        <v>3.4</v>
      </c>
    </row>
    <row r="31" spans="2:3">
      <c r="B31" s="41" t="s">
        <v>259</v>
      </c>
      <c r="C31" s="73">
        <v>62.464525999999999</v>
      </c>
    </row>
    <row r="32" spans="2:3">
      <c r="B32" s="41" t="s">
        <v>1502</v>
      </c>
      <c r="C32" s="73">
        <v>2.7178</v>
      </c>
    </row>
    <row r="33" spans="2:3">
      <c r="B33" s="41" t="s">
        <v>1099</v>
      </c>
      <c r="C33" s="73">
        <v>2.6119189999999999</v>
      </c>
    </row>
    <row r="34" spans="2:3">
      <c r="B34" s="41" t="s">
        <v>185</v>
      </c>
      <c r="C34" s="73">
        <v>2.4185979999999998</v>
      </c>
    </row>
    <row r="35" spans="2:3">
      <c r="B35" s="41" t="s">
        <v>951</v>
      </c>
      <c r="C35" s="73">
        <v>2.1</v>
      </c>
    </row>
    <row r="36" spans="2:3">
      <c r="B36" s="41" t="s">
        <v>1756</v>
      </c>
      <c r="C36" s="73">
        <v>1.8314550000000001</v>
      </c>
    </row>
    <row r="37" spans="2:3">
      <c r="B37" s="41" t="s">
        <v>221</v>
      </c>
      <c r="C37" s="73">
        <v>1.0448679999999999</v>
      </c>
    </row>
    <row r="38" spans="2:3">
      <c r="B38" s="41" t="s">
        <v>1375</v>
      </c>
      <c r="C38" s="73">
        <v>0.85799999999999998</v>
      </c>
    </row>
    <row r="39" spans="2:3">
      <c r="B39" s="41" t="s">
        <v>1372</v>
      </c>
      <c r="C39" s="73">
        <v>0.72</v>
      </c>
    </row>
    <row r="40" spans="2:3">
      <c r="B40" s="41" t="s">
        <v>113</v>
      </c>
      <c r="C40" s="73">
        <v>0.56747400000000003</v>
      </c>
    </row>
    <row r="41" spans="2:3">
      <c r="B41" s="41" t="s">
        <v>1651</v>
      </c>
      <c r="C41" s="73">
        <v>0.48</v>
      </c>
    </row>
    <row r="42" spans="2:3">
      <c r="B42" s="41" t="s">
        <v>65</v>
      </c>
      <c r="C42" s="73">
        <v>0.42918600000000001</v>
      </c>
    </row>
    <row r="43" spans="2:3">
      <c r="B43" s="41" t="s">
        <v>791</v>
      </c>
      <c r="C43" s="73">
        <v>0.42035600000000001</v>
      </c>
    </row>
    <row r="44" spans="2:3">
      <c r="B44" s="41" t="s">
        <v>1772</v>
      </c>
      <c r="C44" s="73">
        <v>0.39865</v>
      </c>
    </row>
    <row r="45" spans="2:3">
      <c r="B45" s="41" t="s">
        <v>1497</v>
      </c>
      <c r="C45" s="73">
        <v>0.397814</v>
      </c>
    </row>
    <row r="46" spans="2:3">
      <c r="B46" s="41" t="s">
        <v>1729</v>
      </c>
      <c r="C46" s="73">
        <v>0.32400000000000001</v>
      </c>
    </row>
    <row r="47" spans="2:3">
      <c r="B47" s="41" t="s">
        <v>880</v>
      </c>
      <c r="C47" s="73">
        <v>0.20799999999999999</v>
      </c>
    </row>
    <row r="48" spans="2:3">
      <c r="B48" s="41" t="s">
        <v>389</v>
      </c>
      <c r="C48" s="73">
        <v>0.188496</v>
      </c>
    </row>
    <row r="49" spans="2:3">
      <c r="B49" s="41" t="s">
        <v>1418</v>
      </c>
      <c r="C49" s="73">
        <v>0.17340700000000001</v>
      </c>
    </row>
    <row r="50" spans="2:3">
      <c r="B50" s="41" t="s">
        <v>2144</v>
      </c>
      <c r="C50" s="73">
        <v>0.17261299999999999</v>
      </c>
    </row>
    <row r="51" spans="2:3">
      <c r="B51" s="41" t="s">
        <v>1867</v>
      </c>
      <c r="C51" s="73">
        <v>0.15698599999999999</v>
      </c>
    </row>
    <row r="52" spans="2:3">
      <c r="B52" s="41" t="s">
        <v>1747</v>
      </c>
      <c r="C52" s="73">
        <v>0.131856</v>
      </c>
    </row>
    <row r="53" spans="2:3">
      <c r="B53" s="41" t="s">
        <v>1938</v>
      </c>
      <c r="C53" s="73">
        <v>0.1</v>
      </c>
    </row>
    <row r="54" spans="2:3">
      <c r="B54" s="41" t="s">
        <v>1126</v>
      </c>
      <c r="C54" s="73">
        <v>6.1177000000000002E-2</v>
      </c>
    </row>
    <row r="55" spans="2:3">
      <c r="B55" s="41" t="s">
        <v>1241</v>
      </c>
      <c r="C55" s="73">
        <v>5.5127000000000002E-2</v>
      </c>
    </row>
    <row r="56" spans="2:3">
      <c r="B56" s="41" t="s">
        <v>295</v>
      </c>
      <c r="C56" s="73">
        <v>0.05</v>
      </c>
    </row>
    <row r="57" spans="2:3">
      <c r="B57" s="41" t="s">
        <v>310</v>
      </c>
      <c r="C57" s="73">
        <v>4.7500000000000001E-2</v>
      </c>
    </row>
    <row r="58" spans="2:3">
      <c r="B58" s="41" t="s">
        <v>949</v>
      </c>
      <c r="C58" s="73">
        <v>2.4844999999999999E-2</v>
      </c>
    </row>
    <row r="59" spans="2:3">
      <c r="B59" s="41" t="s">
        <v>609</v>
      </c>
      <c r="C59" s="73">
        <v>0</v>
      </c>
    </row>
    <row r="60" spans="2:3">
      <c r="B60" s="41" t="s">
        <v>1015</v>
      </c>
      <c r="C60" s="73">
        <v>-2.8872999999999999E-2</v>
      </c>
    </row>
    <row r="61" spans="2:3">
      <c r="B61" s="41" t="s">
        <v>849</v>
      </c>
      <c r="C61" s="73">
        <v>-4.9515999999999998E-2</v>
      </c>
    </row>
    <row r="62" spans="2:3">
      <c r="B62" s="41" t="s">
        <v>2179</v>
      </c>
      <c r="C62" s="73">
        <v>-5.1906000000000001E-2</v>
      </c>
    </row>
    <row r="63" spans="2:3">
      <c r="B63" s="41" t="s">
        <v>965</v>
      </c>
      <c r="C63" s="73">
        <v>-9.3326999999999993E-2</v>
      </c>
    </row>
    <row r="64" spans="2:3">
      <c r="B64" s="41" t="s">
        <v>998</v>
      </c>
      <c r="C64" s="73">
        <v>-9.9853999999999998E-2</v>
      </c>
    </row>
    <row r="65" spans="2:3">
      <c r="B65" s="41" t="s">
        <v>1807</v>
      </c>
      <c r="C65" s="73">
        <v>-0.13853499999999999</v>
      </c>
    </row>
    <row r="66" spans="2:3">
      <c r="B66" s="41" t="s">
        <v>1</v>
      </c>
      <c r="C66" s="73">
        <v>-0.17000100000000001</v>
      </c>
    </row>
    <row r="67" spans="2:3">
      <c r="B67" s="41" t="s">
        <v>1238</v>
      </c>
      <c r="C67" s="73">
        <v>-0.194719</v>
      </c>
    </row>
    <row r="68" spans="2:3">
      <c r="B68" s="41" t="s">
        <v>1927</v>
      </c>
      <c r="C68" s="73">
        <v>-0.22805700000000001</v>
      </c>
    </row>
    <row r="69" spans="2:3">
      <c r="B69" s="41" t="s">
        <v>939</v>
      </c>
      <c r="C69" s="73">
        <v>-0.23128099999999999</v>
      </c>
    </row>
    <row r="70" spans="2:3">
      <c r="B70" s="41" t="s">
        <v>1481</v>
      </c>
      <c r="C70" s="73">
        <v>-0.24973400000000001</v>
      </c>
    </row>
    <row r="71" spans="2:3">
      <c r="B71" s="41" t="s">
        <v>1183</v>
      </c>
      <c r="C71" s="73">
        <v>-0.25000800000000001</v>
      </c>
    </row>
    <row r="72" spans="2:3">
      <c r="B72" s="41" t="s">
        <v>1080</v>
      </c>
      <c r="C72" s="73">
        <v>-0.31672699999999998</v>
      </c>
    </row>
    <row r="73" spans="2:3">
      <c r="B73" s="41" t="s">
        <v>255</v>
      </c>
      <c r="C73" s="73">
        <v>-0.49286400000000002</v>
      </c>
    </row>
    <row r="74" spans="2:3">
      <c r="B74" s="41" t="s">
        <v>1017</v>
      </c>
      <c r="C74" s="73">
        <v>-0.56617399999999996</v>
      </c>
    </row>
    <row r="75" spans="2:3">
      <c r="B75" s="41" t="s">
        <v>19</v>
      </c>
      <c r="C75" s="73">
        <v>-0.62370899999999996</v>
      </c>
    </row>
    <row r="76" spans="2:3">
      <c r="B76" s="41" t="s">
        <v>816</v>
      </c>
      <c r="C76" s="73">
        <v>-0.68920800000000004</v>
      </c>
    </row>
    <row r="77" spans="2:3">
      <c r="B77" s="41" t="s">
        <v>1649</v>
      </c>
      <c r="C77" s="73">
        <v>-0.71980100000000002</v>
      </c>
    </row>
    <row r="78" spans="2:3">
      <c r="B78" s="41" t="s">
        <v>254</v>
      </c>
      <c r="C78" s="73">
        <v>-0.73270800000000003</v>
      </c>
    </row>
    <row r="79" spans="2:3">
      <c r="B79" s="41" t="s">
        <v>944</v>
      </c>
      <c r="C79" s="73">
        <v>-0.78834899999999997</v>
      </c>
    </row>
    <row r="80" spans="2:3">
      <c r="B80" s="41" t="s">
        <v>10</v>
      </c>
      <c r="C80" s="73">
        <v>-0.81819900000000001</v>
      </c>
    </row>
    <row r="81" spans="2:3">
      <c r="B81" s="41" t="s">
        <v>975</v>
      </c>
      <c r="C81" s="73">
        <v>-0.82310399999999995</v>
      </c>
    </row>
    <row r="82" spans="2:3">
      <c r="B82" s="41" t="s">
        <v>746</v>
      </c>
      <c r="C82" s="73">
        <v>-0.97619100000000003</v>
      </c>
    </row>
    <row r="83" spans="2:3">
      <c r="B83" s="41" t="s">
        <v>1676</v>
      </c>
      <c r="C83" s="44">
        <v>-0.98188500000000001</v>
      </c>
    </row>
    <row r="84" spans="2:3">
      <c r="B84" s="41" t="s">
        <v>936</v>
      </c>
      <c r="C84" s="44">
        <v>-0.99485900000000005</v>
      </c>
    </row>
    <row r="85" spans="2:3">
      <c r="B85" s="41" t="s">
        <v>211</v>
      </c>
      <c r="C85" s="44">
        <v>-1.029925</v>
      </c>
    </row>
    <row r="86" spans="2:3">
      <c r="B86" s="41" t="s">
        <v>1934</v>
      </c>
      <c r="C86" s="44">
        <v>-1.069272</v>
      </c>
    </row>
    <row r="87" spans="2:3">
      <c r="B87" s="41" t="s">
        <v>152</v>
      </c>
      <c r="C87" s="44">
        <v>-1.0961430000000001</v>
      </c>
    </row>
    <row r="88" spans="2:3">
      <c r="B88" s="41" t="s">
        <v>754</v>
      </c>
      <c r="C88" s="44">
        <v>-1.2454209999999999</v>
      </c>
    </row>
    <row r="89" spans="2:3">
      <c r="B89" s="41" t="s">
        <v>526</v>
      </c>
      <c r="C89" s="44">
        <v>-1.2688729999999999</v>
      </c>
    </row>
    <row r="90" spans="2:3">
      <c r="B90" s="41" t="s">
        <v>748</v>
      </c>
      <c r="C90" s="44">
        <v>-1.3318730000000001</v>
      </c>
    </row>
    <row r="91" spans="2:3">
      <c r="B91" s="41" t="s">
        <v>1340</v>
      </c>
      <c r="C91" s="44">
        <v>-1.518203</v>
      </c>
    </row>
    <row r="92" spans="2:3">
      <c r="B92" s="41" t="s">
        <v>1266</v>
      </c>
      <c r="C92" s="44">
        <v>-1.545194</v>
      </c>
    </row>
    <row r="93" spans="2:3">
      <c r="B93" s="41" t="s">
        <v>363</v>
      </c>
      <c r="C93" s="44">
        <v>-1.611934</v>
      </c>
    </row>
    <row r="94" spans="2:3">
      <c r="B94" s="41" t="s">
        <v>197</v>
      </c>
      <c r="C94" s="44">
        <v>-1.782305</v>
      </c>
    </row>
    <row r="95" spans="2:3">
      <c r="B95" s="41" t="s">
        <v>1769</v>
      </c>
      <c r="C95" s="44">
        <v>-1.9008430000000001</v>
      </c>
    </row>
    <row r="96" spans="2:3">
      <c r="B96" s="41" t="s">
        <v>1145</v>
      </c>
      <c r="C96" s="44">
        <v>-2.0243350000000002</v>
      </c>
    </row>
    <row r="97" spans="2:3">
      <c r="B97" s="41" t="s">
        <v>523</v>
      </c>
      <c r="C97" s="44">
        <v>-3.9832369999999999</v>
      </c>
    </row>
    <row r="98" spans="2:3">
      <c r="B98" s="41" t="s">
        <v>1338</v>
      </c>
      <c r="C98" s="73">
        <v>78.008303999999995</v>
      </c>
    </row>
    <row r="99" spans="2:3">
      <c r="B99" s="41" t="s">
        <v>115</v>
      </c>
      <c r="C99" s="73">
        <v>71.201119000000006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11"/>
  <sheetViews>
    <sheetView workbookViewId="0">
      <selection activeCell="B10" sqref="A6:B10"/>
    </sheetView>
  </sheetViews>
  <sheetFormatPr defaultRowHeight="12.75"/>
  <cols>
    <col min="1" max="1" width="39.7109375" customWidth="1"/>
    <col min="2" max="2" width="34" customWidth="1"/>
    <col min="3" max="4" width="10.5703125" customWidth="1"/>
    <col min="5" max="5" width="10.5703125" bestFit="1" customWidth="1"/>
    <col min="6" max="6" width="35.7109375" bestFit="1" customWidth="1"/>
    <col min="7" max="7" width="23.85546875" bestFit="1" customWidth="1"/>
  </cols>
  <sheetData>
    <row r="1" spans="1:3">
      <c r="A1" s="55" t="s">
        <v>1434</v>
      </c>
      <c r="B1" s="56" t="s">
        <v>1970</v>
      </c>
    </row>
    <row r="2" spans="1:3">
      <c r="A2" s="55" t="s">
        <v>820</v>
      </c>
      <c r="B2" s="56" t="s">
        <v>1970</v>
      </c>
    </row>
    <row r="3" spans="1:3">
      <c r="A3" s="55" t="s">
        <v>651</v>
      </c>
      <c r="B3" s="56" t="s">
        <v>716</v>
      </c>
    </row>
    <row r="5" spans="1:3">
      <c r="A5" s="32" t="s">
        <v>1967</v>
      </c>
      <c r="B5" s="32" t="s">
        <v>1322</v>
      </c>
      <c r="C5" s="31"/>
    </row>
    <row r="6" spans="1:3">
      <c r="A6" s="32" t="s">
        <v>1776</v>
      </c>
      <c r="B6" s="30" t="s">
        <v>1866</v>
      </c>
      <c r="C6" s="34" t="s">
        <v>1966</v>
      </c>
    </row>
    <row r="7" spans="1:3">
      <c r="A7" s="30" t="s">
        <v>1225</v>
      </c>
      <c r="B7" s="38">
        <v>493805</v>
      </c>
      <c r="C7" s="40">
        <v>493805</v>
      </c>
    </row>
    <row r="8" spans="1:3">
      <c r="A8" s="41" t="s">
        <v>424</v>
      </c>
      <c r="B8" s="42">
        <v>499155</v>
      </c>
      <c r="C8" s="44">
        <v>499155</v>
      </c>
    </row>
    <row r="9" spans="1:3">
      <c r="A9" s="41" t="s">
        <v>1838</v>
      </c>
      <c r="B9" s="42">
        <v>895738</v>
      </c>
      <c r="C9" s="44">
        <v>895738</v>
      </c>
    </row>
    <row r="10" spans="1:3">
      <c r="A10" s="41" t="s">
        <v>408</v>
      </c>
      <c r="B10" s="42">
        <v>299060</v>
      </c>
      <c r="C10" s="44">
        <v>299060</v>
      </c>
    </row>
    <row r="11" spans="1:3">
      <c r="A11" s="35" t="s">
        <v>1966</v>
      </c>
      <c r="B11" s="36">
        <v>2187758</v>
      </c>
      <c r="C11" s="37">
        <v>2187758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filterMode="1"/>
  <dimension ref="A1:AN1187"/>
  <sheetViews>
    <sheetView zoomScaleNormal="100" workbookViewId="0">
      <selection activeCell="A12" sqref="A12"/>
    </sheetView>
  </sheetViews>
  <sheetFormatPr defaultRowHeight="12.75"/>
  <cols>
    <col min="1" max="1" width="20.7109375" customWidth="1"/>
    <col min="2" max="2" width="26.7109375" customWidth="1"/>
    <col min="3" max="3" width="30.7109375" customWidth="1"/>
    <col min="4" max="4" width="18.7109375" customWidth="1"/>
    <col min="5" max="5" width="9.140625" customWidth="1"/>
    <col min="6" max="6" width="20.28515625" customWidth="1"/>
    <col min="7" max="7" width="12.7109375" customWidth="1"/>
    <col min="8" max="9" width="11.7109375" customWidth="1"/>
    <col min="10" max="10" width="30.7109375" customWidth="1"/>
    <col min="11" max="12" width="9.140625" customWidth="1"/>
    <col min="13" max="13" width="13.7109375" customWidth="1"/>
    <col min="14" max="16" width="9.140625" customWidth="1"/>
    <col min="17" max="17" width="13.7109375" customWidth="1"/>
    <col min="18" max="22" width="9.140625" customWidth="1"/>
    <col min="23" max="23" width="40.7109375" customWidth="1"/>
    <col min="24" max="26" width="9.140625" customWidth="1"/>
    <col min="27" max="27" width="16.7109375" customWidth="1"/>
    <col min="28" max="29" width="9.140625" customWidth="1"/>
    <col min="30" max="31" width="13.7109375" customWidth="1"/>
    <col min="32" max="40" width="9.140625" customWidth="1"/>
  </cols>
  <sheetData>
    <row r="1" spans="1:40" ht="33.75" customHeight="1">
      <c r="A1" s="1" t="s">
        <v>651</v>
      </c>
      <c r="B1" s="1" t="s">
        <v>820</v>
      </c>
      <c r="C1" s="1" t="s">
        <v>1387</v>
      </c>
      <c r="D1" s="1" t="s">
        <v>1322</v>
      </c>
      <c r="E1" s="1" t="s">
        <v>1212</v>
      </c>
      <c r="F1" s="1" t="s">
        <v>1831</v>
      </c>
      <c r="G1" s="1" t="s">
        <v>832</v>
      </c>
      <c r="H1" s="1" t="s">
        <v>348</v>
      </c>
      <c r="I1" s="1" t="s">
        <v>340</v>
      </c>
      <c r="J1" s="1" t="s">
        <v>1348</v>
      </c>
      <c r="K1" s="1" t="s">
        <v>871</v>
      </c>
      <c r="L1" s="1" t="s">
        <v>1539</v>
      </c>
      <c r="M1" s="1" t="s">
        <v>1434</v>
      </c>
      <c r="N1" s="1" t="s">
        <v>1270</v>
      </c>
      <c r="O1" s="1" t="s">
        <v>1776</v>
      </c>
      <c r="P1" s="1" t="s">
        <v>863</v>
      </c>
      <c r="Q1" s="1" t="s">
        <v>262</v>
      </c>
      <c r="R1" s="1" t="s">
        <v>437</v>
      </c>
      <c r="S1" s="1" t="s">
        <v>1545</v>
      </c>
      <c r="T1" s="1" t="s">
        <v>204</v>
      </c>
      <c r="U1" s="1" t="s">
        <v>505</v>
      </c>
      <c r="V1" s="1" t="s">
        <v>1105</v>
      </c>
      <c r="W1" s="1" t="s">
        <v>64</v>
      </c>
      <c r="X1" s="1" t="s">
        <v>428</v>
      </c>
      <c r="Y1" s="1" t="s">
        <v>250</v>
      </c>
      <c r="Z1" s="1" t="s">
        <v>1064</v>
      </c>
      <c r="AA1" s="1" t="s">
        <v>1232</v>
      </c>
      <c r="AB1" s="1" t="s">
        <v>762</v>
      </c>
      <c r="AC1" s="1" t="s">
        <v>1415</v>
      </c>
      <c r="AD1" s="1" t="s">
        <v>1398</v>
      </c>
      <c r="AE1" s="1" t="s">
        <v>1226</v>
      </c>
      <c r="AF1" s="1" t="s">
        <v>61</v>
      </c>
      <c r="AG1" s="1" t="s">
        <v>980</v>
      </c>
      <c r="AH1" s="1" t="s">
        <v>1413</v>
      </c>
      <c r="AI1" s="1" t="s">
        <v>388</v>
      </c>
      <c r="AJ1" s="1" t="s">
        <v>1835</v>
      </c>
      <c r="AK1" s="1" t="s">
        <v>468</v>
      </c>
      <c r="AL1" s="1" t="s">
        <v>1069</v>
      </c>
      <c r="AM1" s="1" t="s">
        <v>1915</v>
      </c>
      <c r="AN1" s="1" t="s">
        <v>354</v>
      </c>
    </row>
    <row r="2" spans="1:40" ht="79.5" hidden="1" customHeight="1">
      <c r="A2" s="4" t="s">
        <v>115</v>
      </c>
      <c r="B2" s="4" t="s">
        <v>716</v>
      </c>
      <c r="C2" s="4" t="s">
        <v>1866</v>
      </c>
      <c r="D2" s="4" t="s">
        <v>1866</v>
      </c>
      <c r="E2" s="4" t="s">
        <v>992</v>
      </c>
      <c r="F2" s="4" t="s">
        <v>456</v>
      </c>
      <c r="G2" s="2">
        <v>2015</v>
      </c>
      <c r="H2" s="4">
        <v>548304</v>
      </c>
      <c r="I2" s="4">
        <v>0</v>
      </c>
      <c r="J2" s="4" t="s">
        <v>1682</v>
      </c>
      <c r="K2" s="4" t="s">
        <v>1134</v>
      </c>
      <c r="L2" s="4" t="s">
        <v>1062</v>
      </c>
      <c r="M2" s="3">
        <v>42005</v>
      </c>
      <c r="N2" s="4" t="s">
        <v>795</v>
      </c>
      <c r="O2" s="4" t="s">
        <v>408</v>
      </c>
      <c r="P2" s="4" t="s">
        <v>1070</v>
      </c>
      <c r="Q2" s="4" t="s">
        <v>813</v>
      </c>
      <c r="R2" s="4" t="s">
        <v>115</v>
      </c>
      <c r="S2" s="4" t="s">
        <v>115</v>
      </c>
      <c r="T2" s="4" t="s">
        <v>716</v>
      </c>
      <c r="U2" s="4" t="s">
        <v>1308</v>
      </c>
      <c r="V2" s="4" t="s">
        <v>308</v>
      </c>
      <c r="W2" s="4"/>
      <c r="X2" s="4" t="s">
        <v>1070</v>
      </c>
      <c r="Y2" s="4" t="s">
        <v>344</v>
      </c>
      <c r="Z2" s="4" t="s">
        <v>583</v>
      </c>
      <c r="AA2" s="4">
        <v>224403</v>
      </c>
      <c r="AB2" s="4"/>
      <c r="AC2" s="4" t="s">
        <v>528</v>
      </c>
      <c r="AD2" s="3">
        <v>42075.643055555556</v>
      </c>
      <c r="AE2" s="3">
        <v>42038.538888888885</v>
      </c>
      <c r="AF2" s="2">
        <v>2015</v>
      </c>
      <c r="AG2" s="4" t="s">
        <v>1070</v>
      </c>
      <c r="AH2" s="4" t="s">
        <v>1476</v>
      </c>
      <c r="AI2" s="4">
        <v>0</v>
      </c>
      <c r="AJ2" s="3">
        <v>42005</v>
      </c>
      <c r="AK2" s="3">
        <v>42369</v>
      </c>
      <c r="AL2" s="4" t="s">
        <v>530</v>
      </c>
      <c r="AM2" s="4" t="s">
        <v>530</v>
      </c>
      <c r="AN2" s="4"/>
    </row>
    <row r="3" spans="1:40" ht="159" hidden="1" customHeight="1">
      <c r="A3" s="4" t="s">
        <v>115</v>
      </c>
      <c r="B3" s="4" t="s">
        <v>716</v>
      </c>
      <c r="C3" s="4" t="s">
        <v>1866</v>
      </c>
      <c r="D3" s="4" t="s">
        <v>1866</v>
      </c>
      <c r="E3" s="4" t="s">
        <v>992</v>
      </c>
      <c r="F3" s="4" t="s">
        <v>456</v>
      </c>
      <c r="G3" s="2">
        <v>2015</v>
      </c>
      <c r="H3" s="4">
        <v>11913718</v>
      </c>
      <c r="I3" s="4">
        <v>0</v>
      </c>
      <c r="J3" s="4" t="s">
        <v>297</v>
      </c>
      <c r="K3" s="4" t="s">
        <v>1134</v>
      </c>
      <c r="L3" s="4" t="s">
        <v>1062</v>
      </c>
      <c r="M3" s="3">
        <v>42005</v>
      </c>
      <c r="N3" s="4" t="s">
        <v>795</v>
      </c>
      <c r="O3" s="4" t="s">
        <v>408</v>
      </c>
      <c r="P3" s="4" t="s">
        <v>1070</v>
      </c>
      <c r="Q3" s="4" t="s">
        <v>813</v>
      </c>
      <c r="R3" s="4" t="s">
        <v>115</v>
      </c>
      <c r="S3" s="4" t="s">
        <v>115</v>
      </c>
      <c r="T3" s="4" t="s">
        <v>716</v>
      </c>
      <c r="U3" s="4" t="s">
        <v>1308</v>
      </c>
      <c r="V3" s="4" t="s">
        <v>308</v>
      </c>
      <c r="W3" s="4"/>
      <c r="X3" s="4" t="s">
        <v>1070</v>
      </c>
      <c r="Y3" s="4" t="s">
        <v>344</v>
      </c>
      <c r="Z3" s="4" t="s">
        <v>583</v>
      </c>
      <c r="AA3" s="4">
        <v>225023</v>
      </c>
      <c r="AB3" s="4"/>
      <c r="AC3" s="4" t="s">
        <v>528</v>
      </c>
      <c r="AD3" s="3">
        <v>42075.632638888885</v>
      </c>
      <c r="AE3" s="3">
        <v>42055.602777777778</v>
      </c>
      <c r="AF3" s="2">
        <v>2015</v>
      </c>
      <c r="AG3" s="4" t="s">
        <v>1070</v>
      </c>
      <c r="AH3" s="4" t="s">
        <v>1476</v>
      </c>
      <c r="AI3" s="4">
        <v>0</v>
      </c>
      <c r="AJ3" s="3">
        <v>42005</v>
      </c>
      <c r="AK3" s="3">
        <v>42369</v>
      </c>
      <c r="AL3" s="4" t="s">
        <v>530</v>
      </c>
      <c r="AM3" s="4" t="s">
        <v>530</v>
      </c>
      <c r="AN3" s="4"/>
    </row>
    <row r="4" spans="1:40" ht="159" hidden="1" customHeight="1">
      <c r="A4" s="4" t="s">
        <v>506</v>
      </c>
      <c r="B4" s="4" t="s">
        <v>716</v>
      </c>
      <c r="C4" s="4" t="s">
        <v>1866</v>
      </c>
      <c r="D4" s="4" t="s">
        <v>1866</v>
      </c>
      <c r="E4" s="4" t="s">
        <v>992</v>
      </c>
      <c r="F4" s="4" t="s">
        <v>456</v>
      </c>
      <c r="G4" s="2">
        <v>2015</v>
      </c>
      <c r="H4" s="4">
        <v>1638002</v>
      </c>
      <c r="I4" s="4">
        <v>0</v>
      </c>
      <c r="J4" s="4" t="s">
        <v>365</v>
      </c>
      <c r="K4" s="4">
        <v>10000000</v>
      </c>
      <c r="L4" s="4" t="s">
        <v>1564</v>
      </c>
      <c r="M4" s="3">
        <v>42017</v>
      </c>
      <c r="N4" s="4" t="s">
        <v>795</v>
      </c>
      <c r="O4" s="4" t="s">
        <v>408</v>
      </c>
      <c r="P4" s="4" t="s">
        <v>1070</v>
      </c>
      <c r="Q4" s="4" t="s">
        <v>813</v>
      </c>
      <c r="R4" s="4" t="s">
        <v>506</v>
      </c>
      <c r="S4" s="4" t="s">
        <v>506</v>
      </c>
      <c r="T4" s="4" t="s">
        <v>716</v>
      </c>
      <c r="U4" s="4" t="s">
        <v>1308</v>
      </c>
      <c r="V4" s="4" t="s">
        <v>308</v>
      </c>
      <c r="W4" s="4"/>
      <c r="X4" s="4" t="s">
        <v>1070</v>
      </c>
      <c r="Y4" s="4" t="s">
        <v>344</v>
      </c>
      <c r="Z4" s="4" t="s">
        <v>583</v>
      </c>
      <c r="AA4" s="4">
        <v>223077</v>
      </c>
      <c r="AB4" s="4"/>
      <c r="AC4" s="4" t="s">
        <v>528</v>
      </c>
      <c r="AD4" s="3">
        <v>42075.641666666663</v>
      </c>
      <c r="AE4" s="3">
        <v>42004.520138888889</v>
      </c>
      <c r="AF4" s="2">
        <v>2015</v>
      </c>
      <c r="AG4" s="4" t="s">
        <v>1070</v>
      </c>
      <c r="AH4" s="4" t="s">
        <v>1476</v>
      </c>
      <c r="AI4" s="4">
        <v>0</v>
      </c>
      <c r="AJ4" s="3">
        <v>42005</v>
      </c>
      <c r="AK4" s="3">
        <v>42369</v>
      </c>
      <c r="AL4" s="4" t="s">
        <v>530</v>
      </c>
      <c r="AM4" s="4" t="s">
        <v>530</v>
      </c>
      <c r="AN4" s="4"/>
    </row>
    <row r="5" spans="1:40" ht="125.25" hidden="1" customHeight="1">
      <c r="A5" s="4" t="s">
        <v>506</v>
      </c>
      <c r="B5" s="4" t="s">
        <v>1934</v>
      </c>
      <c r="C5" s="4" t="s">
        <v>1866</v>
      </c>
      <c r="D5" s="4" t="s">
        <v>1866</v>
      </c>
      <c r="E5" s="4" t="s">
        <v>702</v>
      </c>
      <c r="F5" s="4" t="s">
        <v>1689</v>
      </c>
      <c r="G5" s="2">
        <v>2015</v>
      </c>
      <c r="H5" s="4">
        <v>1580778</v>
      </c>
      <c r="I5" s="4">
        <v>0</v>
      </c>
      <c r="J5" s="4" t="s">
        <v>1719</v>
      </c>
      <c r="K5" s="4">
        <v>10000000</v>
      </c>
      <c r="L5" s="4" t="s">
        <v>1564</v>
      </c>
      <c r="M5" s="3">
        <v>42003</v>
      </c>
      <c r="N5" s="4" t="s">
        <v>795</v>
      </c>
      <c r="O5" s="4" t="s">
        <v>408</v>
      </c>
      <c r="P5" s="4" t="s">
        <v>1070</v>
      </c>
      <c r="Q5" s="4" t="s">
        <v>813</v>
      </c>
      <c r="R5" s="4" t="s">
        <v>506</v>
      </c>
      <c r="S5" s="4" t="s">
        <v>506</v>
      </c>
      <c r="T5" s="4" t="s">
        <v>1934</v>
      </c>
      <c r="U5" s="4" t="s">
        <v>1308</v>
      </c>
      <c r="V5" s="4" t="s">
        <v>1395</v>
      </c>
      <c r="W5" s="4"/>
      <c r="X5" s="4" t="s">
        <v>1070</v>
      </c>
      <c r="Y5" s="4" t="s">
        <v>344</v>
      </c>
      <c r="Z5" s="4" t="s">
        <v>583</v>
      </c>
      <c r="AA5" s="4">
        <v>226538</v>
      </c>
      <c r="AB5" s="4"/>
      <c r="AC5" s="4" t="s">
        <v>528</v>
      </c>
      <c r="AD5" s="3">
        <v>42081.445138888885</v>
      </c>
      <c r="AE5" s="3">
        <v>42081.445138888885</v>
      </c>
      <c r="AF5" s="2">
        <v>2015</v>
      </c>
      <c r="AG5" s="4" t="s">
        <v>1070</v>
      </c>
      <c r="AH5" s="4" t="s">
        <v>1476</v>
      </c>
      <c r="AI5" s="4">
        <v>0</v>
      </c>
      <c r="AJ5" s="3">
        <v>42005</v>
      </c>
      <c r="AK5" s="3">
        <v>42369</v>
      </c>
      <c r="AL5" s="4" t="s">
        <v>530</v>
      </c>
      <c r="AM5" s="4" t="s">
        <v>530</v>
      </c>
      <c r="AN5" s="4"/>
    </row>
    <row r="6" spans="1:40" ht="125.25" hidden="1" customHeight="1">
      <c r="A6" s="4" t="s">
        <v>716</v>
      </c>
      <c r="B6" s="4" t="s">
        <v>1934</v>
      </c>
      <c r="C6" s="4" t="s">
        <v>1866</v>
      </c>
      <c r="D6" s="4" t="s">
        <v>1866</v>
      </c>
      <c r="E6" s="4" t="s">
        <v>702</v>
      </c>
      <c r="F6" s="4" t="s">
        <v>1689</v>
      </c>
      <c r="G6" s="2">
        <v>2015</v>
      </c>
      <c r="H6" s="4">
        <v>299060</v>
      </c>
      <c r="I6" s="4">
        <v>0</v>
      </c>
      <c r="J6" s="4" t="s">
        <v>1719</v>
      </c>
      <c r="K6" s="4" t="s">
        <v>1134</v>
      </c>
      <c r="L6" s="4" t="s">
        <v>1062</v>
      </c>
      <c r="M6" s="3">
        <v>42003</v>
      </c>
      <c r="N6" s="4" t="s">
        <v>795</v>
      </c>
      <c r="O6" s="4" t="s">
        <v>408</v>
      </c>
      <c r="P6" s="4" t="s">
        <v>1070</v>
      </c>
      <c r="Q6" s="4" t="s">
        <v>813</v>
      </c>
      <c r="R6" s="4" t="s">
        <v>716</v>
      </c>
      <c r="S6" s="4" t="s">
        <v>1074</v>
      </c>
      <c r="T6" s="4" t="s">
        <v>1934</v>
      </c>
      <c r="U6" s="4" t="s">
        <v>1308</v>
      </c>
      <c r="V6" s="4" t="s">
        <v>1395</v>
      </c>
      <c r="W6" s="4"/>
      <c r="X6" s="4" t="s">
        <v>1070</v>
      </c>
      <c r="Y6" s="4" t="s">
        <v>344</v>
      </c>
      <c r="Z6" s="4" t="s">
        <v>583</v>
      </c>
      <c r="AA6" s="4">
        <v>226540</v>
      </c>
      <c r="AB6" s="4"/>
      <c r="AC6" s="4" t="s">
        <v>528</v>
      </c>
      <c r="AD6" s="3">
        <v>42081.445833333331</v>
      </c>
      <c r="AE6" s="3">
        <v>42081.445833333331</v>
      </c>
      <c r="AF6" s="2">
        <v>2015</v>
      </c>
      <c r="AG6" s="4" t="s">
        <v>1070</v>
      </c>
      <c r="AH6" s="4" t="s">
        <v>1476</v>
      </c>
      <c r="AI6" s="4">
        <v>0</v>
      </c>
      <c r="AJ6" s="3">
        <v>42005</v>
      </c>
      <c r="AK6" s="3">
        <v>42369</v>
      </c>
      <c r="AL6" s="4" t="s">
        <v>530</v>
      </c>
      <c r="AM6" s="4" t="s">
        <v>530</v>
      </c>
      <c r="AN6" s="4"/>
    </row>
    <row r="7" spans="1:40" ht="68.25" hidden="1" customHeight="1">
      <c r="A7" s="4" t="s">
        <v>716</v>
      </c>
      <c r="B7" s="4" t="s">
        <v>197</v>
      </c>
      <c r="C7" s="4" t="s">
        <v>1866</v>
      </c>
      <c r="D7" s="4" t="s">
        <v>1866</v>
      </c>
      <c r="E7" s="4" t="s">
        <v>27</v>
      </c>
      <c r="F7" s="4" t="s">
        <v>708</v>
      </c>
      <c r="G7" s="2">
        <v>2015</v>
      </c>
      <c r="H7" s="4">
        <v>493805</v>
      </c>
      <c r="I7" s="4">
        <v>0</v>
      </c>
      <c r="J7" s="4" t="s">
        <v>330</v>
      </c>
      <c r="K7" s="4" t="s">
        <v>1134</v>
      </c>
      <c r="L7" s="4" t="s">
        <v>1062</v>
      </c>
      <c r="M7" s="3">
        <v>41819</v>
      </c>
      <c r="N7" s="4" t="s">
        <v>708</v>
      </c>
      <c r="O7" s="4" t="s">
        <v>1225</v>
      </c>
      <c r="P7" s="4" t="s">
        <v>1070</v>
      </c>
      <c r="Q7" s="4" t="s">
        <v>813</v>
      </c>
      <c r="R7" s="4" t="s">
        <v>716</v>
      </c>
      <c r="S7" s="4" t="s">
        <v>1074</v>
      </c>
      <c r="T7" s="4" t="s">
        <v>197</v>
      </c>
      <c r="U7" s="4" t="s">
        <v>1308</v>
      </c>
      <c r="V7" s="4" t="s">
        <v>1285</v>
      </c>
      <c r="W7" s="4"/>
      <c r="X7" s="4" t="s">
        <v>1070</v>
      </c>
      <c r="Y7" s="4" t="s">
        <v>344</v>
      </c>
      <c r="Z7" s="4" t="s">
        <v>583</v>
      </c>
      <c r="AA7" s="4">
        <v>216556</v>
      </c>
      <c r="AB7" s="4"/>
      <c r="AC7" s="4" t="s">
        <v>698</v>
      </c>
      <c r="AD7" s="3">
        <v>42083.453472222223</v>
      </c>
      <c r="AE7" s="3">
        <v>41862.706944444442</v>
      </c>
      <c r="AF7" s="2">
        <v>2015</v>
      </c>
      <c r="AG7" s="4" t="s">
        <v>1070</v>
      </c>
      <c r="AH7" s="4" t="s">
        <v>1476</v>
      </c>
      <c r="AI7" s="4">
        <v>0</v>
      </c>
      <c r="AJ7" s="3">
        <v>42005</v>
      </c>
      <c r="AK7" s="3">
        <v>42369</v>
      </c>
      <c r="AL7" s="4" t="s">
        <v>530</v>
      </c>
      <c r="AM7" s="4" t="s">
        <v>530</v>
      </c>
      <c r="AN7" s="4"/>
    </row>
    <row r="8" spans="1:40" ht="79.5" hidden="1" customHeight="1">
      <c r="A8" s="4" t="s">
        <v>716</v>
      </c>
      <c r="B8" s="4" t="s">
        <v>197</v>
      </c>
      <c r="C8" s="4" t="s">
        <v>1866</v>
      </c>
      <c r="D8" s="4" t="s">
        <v>1866</v>
      </c>
      <c r="E8" s="4" t="s">
        <v>1826</v>
      </c>
      <c r="F8" s="4" t="s">
        <v>1930</v>
      </c>
      <c r="G8" s="2">
        <v>2015</v>
      </c>
      <c r="H8" s="4">
        <v>499155</v>
      </c>
      <c r="I8" s="4">
        <v>0</v>
      </c>
      <c r="J8" s="4" t="s">
        <v>1930</v>
      </c>
      <c r="K8" s="4" t="s">
        <v>1134</v>
      </c>
      <c r="L8" s="4" t="s">
        <v>1062</v>
      </c>
      <c r="M8" s="3">
        <v>42025</v>
      </c>
      <c r="N8" s="4" t="s">
        <v>549</v>
      </c>
      <c r="O8" s="4" t="s">
        <v>424</v>
      </c>
      <c r="P8" s="4" t="s">
        <v>1070</v>
      </c>
      <c r="Q8" s="4" t="s">
        <v>813</v>
      </c>
      <c r="R8" s="4" t="s">
        <v>716</v>
      </c>
      <c r="S8" s="4" t="s">
        <v>1074</v>
      </c>
      <c r="T8" s="4" t="s">
        <v>197</v>
      </c>
      <c r="U8" s="4" t="s">
        <v>1308</v>
      </c>
      <c r="V8" s="4" t="s">
        <v>1285</v>
      </c>
      <c r="W8" s="4"/>
      <c r="X8" s="4" t="s">
        <v>1070</v>
      </c>
      <c r="Y8" s="4" t="s">
        <v>344</v>
      </c>
      <c r="Z8" s="4" t="s">
        <v>583</v>
      </c>
      <c r="AA8" s="4">
        <v>226787</v>
      </c>
      <c r="AB8" s="4"/>
      <c r="AC8" s="4" t="s">
        <v>528</v>
      </c>
      <c r="AD8" s="3">
        <v>42083.454166666663</v>
      </c>
      <c r="AE8" s="3">
        <v>42083.454166666663</v>
      </c>
      <c r="AF8" s="2">
        <v>2015</v>
      </c>
      <c r="AG8" s="4" t="s">
        <v>1070</v>
      </c>
      <c r="AH8" s="4" t="s">
        <v>1476</v>
      </c>
      <c r="AI8" s="4">
        <v>0</v>
      </c>
      <c r="AJ8" s="3">
        <v>42005</v>
      </c>
      <c r="AK8" s="3">
        <v>42369</v>
      </c>
      <c r="AL8" s="4" t="s">
        <v>530</v>
      </c>
      <c r="AM8" s="4" t="s">
        <v>530</v>
      </c>
      <c r="AN8" s="4"/>
    </row>
    <row r="9" spans="1:40" s="84" customFormat="1" ht="90.75" hidden="1" customHeight="1">
      <c r="A9" s="81" t="s">
        <v>716</v>
      </c>
      <c r="B9" s="81" t="s">
        <v>523</v>
      </c>
      <c r="C9" s="81" t="s">
        <v>1866</v>
      </c>
      <c r="D9" s="81" t="s">
        <v>1866</v>
      </c>
      <c r="E9" s="81" t="s">
        <v>859</v>
      </c>
      <c r="F9" s="81" t="s">
        <v>1223</v>
      </c>
      <c r="G9" s="82">
        <v>2015</v>
      </c>
      <c r="H9" s="81">
        <v>399996</v>
      </c>
      <c r="I9" s="81">
        <v>0</v>
      </c>
      <c r="J9" s="81" t="s">
        <v>1774</v>
      </c>
      <c r="K9" s="81" t="s">
        <v>1134</v>
      </c>
      <c r="L9" s="81" t="s">
        <v>1062</v>
      </c>
      <c r="M9" s="83">
        <v>42079</v>
      </c>
      <c r="N9" s="81" t="s">
        <v>815</v>
      </c>
      <c r="O9" s="81" t="s">
        <v>1838</v>
      </c>
      <c r="P9" s="81" t="s">
        <v>1070</v>
      </c>
      <c r="Q9" s="81" t="s">
        <v>813</v>
      </c>
      <c r="R9" s="81" t="s">
        <v>716</v>
      </c>
      <c r="S9" s="81" t="s">
        <v>1074</v>
      </c>
      <c r="T9" s="81" t="s">
        <v>523</v>
      </c>
      <c r="U9" s="81" t="s">
        <v>1308</v>
      </c>
      <c r="V9" s="81" t="s">
        <v>630</v>
      </c>
      <c r="W9" s="81"/>
      <c r="X9" s="81" t="s">
        <v>1070</v>
      </c>
      <c r="Y9" s="81" t="s">
        <v>344</v>
      </c>
      <c r="Z9" s="81" t="s">
        <v>583</v>
      </c>
      <c r="AA9" s="81">
        <v>226429</v>
      </c>
      <c r="AB9" s="81"/>
      <c r="AC9" s="81" t="s">
        <v>528</v>
      </c>
      <c r="AD9" s="83">
        <v>42080.513194444444</v>
      </c>
      <c r="AE9" s="83">
        <v>42080.513194444444</v>
      </c>
      <c r="AF9" s="82">
        <v>2015</v>
      </c>
      <c r="AG9" s="81" t="s">
        <v>1070</v>
      </c>
      <c r="AH9" s="81" t="s">
        <v>815</v>
      </c>
      <c r="AI9" s="81">
        <v>0</v>
      </c>
      <c r="AJ9" s="83">
        <v>42005</v>
      </c>
      <c r="AK9" s="83">
        <v>42369</v>
      </c>
      <c r="AL9" s="81" t="s">
        <v>530</v>
      </c>
      <c r="AM9" s="81" t="s">
        <v>530</v>
      </c>
      <c r="AN9" s="81"/>
    </row>
    <row r="10" spans="1:40" ht="79.5" hidden="1" customHeight="1">
      <c r="A10" s="4" t="s">
        <v>716</v>
      </c>
      <c r="B10" s="4" t="s">
        <v>523</v>
      </c>
      <c r="C10" s="4" t="s">
        <v>1866</v>
      </c>
      <c r="D10" s="4" t="s">
        <v>1866</v>
      </c>
      <c r="E10" s="4" t="s">
        <v>859</v>
      </c>
      <c r="F10" s="4" t="s">
        <v>1223</v>
      </c>
      <c r="G10" s="2">
        <v>2015</v>
      </c>
      <c r="H10" s="4">
        <v>495742</v>
      </c>
      <c r="I10" s="4">
        <v>0</v>
      </c>
      <c r="J10" s="4" t="s">
        <v>181</v>
      </c>
      <c r="K10" s="4" t="s">
        <v>1134</v>
      </c>
      <c r="L10" s="4" t="s">
        <v>1062</v>
      </c>
      <c r="M10" s="3">
        <v>42079</v>
      </c>
      <c r="N10" s="4" t="s">
        <v>815</v>
      </c>
      <c r="O10" s="4" t="s">
        <v>1838</v>
      </c>
      <c r="P10" s="4" t="s">
        <v>1070</v>
      </c>
      <c r="Q10" s="4" t="s">
        <v>813</v>
      </c>
      <c r="R10" s="4" t="s">
        <v>716</v>
      </c>
      <c r="S10" s="4" t="s">
        <v>1074</v>
      </c>
      <c r="T10" s="4" t="s">
        <v>523</v>
      </c>
      <c r="U10" s="4" t="s">
        <v>1308</v>
      </c>
      <c r="V10" s="4" t="s">
        <v>630</v>
      </c>
      <c r="W10" s="4"/>
      <c r="X10" s="4" t="s">
        <v>1070</v>
      </c>
      <c r="Y10" s="4" t="s">
        <v>344</v>
      </c>
      <c r="Z10" s="4" t="s">
        <v>583</v>
      </c>
      <c r="AA10" s="4">
        <v>226431</v>
      </c>
      <c r="AB10" s="4"/>
      <c r="AC10" s="4" t="s">
        <v>528</v>
      </c>
      <c r="AD10" s="3">
        <v>42080.513888888891</v>
      </c>
      <c r="AE10" s="3">
        <v>42080.513888888891</v>
      </c>
      <c r="AF10" s="2">
        <v>2015</v>
      </c>
      <c r="AG10" s="4" t="s">
        <v>1070</v>
      </c>
      <c r="AH10" s="4" t="s">
        <v>815</v>
      </c>
      <c r="AI10" s="4">
        <v>0</v>
      </c>
      <c r="AJ10" s="3">
        <v>42005</v>
      </c>
      <c r="AK10" s="3">
        <v>42369</v>
      </c>
      <c r="AL10" s="4" t="s">
        <v>530</v>
      </c>
      <c r="AM10" s="4" t="s">
        <v>530</v>
      </c>
      <c r="AN10" s="4"/>
    </row>
    <row r="11" spans="1:40" s="84" customFormat="1" ht="79.5" customHeight="1">
      <c r="A11" s="81" t="s">
        <v>353</v>
      </c>
      <c r="B11" s="81" t="s">
        <v>1711</v>
      </c>
      <c r="C11" s="81" t="s">
        <v>1866</v>
      </c>
      <c r="D11" s="81" t="s">
        <v>1866</v>
      </c>
      <c r="E11" s="81" t="s">
        <v>841</v>
      </c>
      <c r="F11" s="81" t="s">
        <v>1223</v>
      </c>
      <c r="G11" s="82">
        <v>2015</v>
      </c>
      <c r="H11" s="81">
        <v>1571268</v>
      </c>
      <c r="I11" s="81">
        <v>0</v>
      </c>
      <c r="J11" s="81" t="s">
        <v>35</v>
      </c>
      <c r="K11" s="81">
        <v>1400000</v>
      </c>
      <c r="L11" s="81" t="s">
        <v>1230</v>
      </c>
      <c r="M11" s="83">
        <v>42072</v>
      </c>
      <c r="N11" s="81" t="s">
        <v>815</v>
      </c>
      <c r="O11" s="81" t="s">
        <v>1838</v>
      </c>
      <c r="P11" s="81" t="s">
        <v>1070</v>
      </c>
      <c r="Q11" s="81" t="s">
        <v>242</v>
      </c>
      <c r="R11" s="81" t="s">
        <v>449</v>
      </c>
      <c r="S11" s="81" t="s">
        <v>449</v>
      </c>
      <c r="T11" s="81" t="s">
        <v>1711</v>
      </c>
      <c r="U11" s="81" t="s">
        <v>509</v>
      </c>
      <c r="V11" s="81" t="s">
        <v>654</v>
      </c>
      <c r="W11" s="81"/>
      <c r="X11" s="81" t="s">
        <v>1070</v>
      </c>
      <c r="Y11" s="81" t="s">
        <v>344</v>
      </c>
      <c r="Z11" s="81" t="s">
        <v>583</v>
      </c>
      <c r="AA11" s="81">
        <v>226709</v>
      </c>
      <c r="AB11" s="81"/>
      <c r="AC11" s="81" t="s">
        <v>651</v>
      </c>
      <c r="AD11" s="83">
        <v>42082.60555555555</v>
      </c>
      <c r="AE11" s="83">
        <v>42082.60555555555</v>
      </c>
      <c r="AF11" s="82">
        <v>2015</v>
      </c>
      <c r="AG11" s="81" t="s">
        <v>1070</v>
      </c>
      <c r="AH11" s="81" t="s">
        <v>1476</v>
      </c>
      <c r="AI11" s="81">
        <v>0</v>
      </c>
      <c r="AJ11" s="83">
        <v>42005</v>
      </c>
      <c r="AK11" s="83">
        <v>42369</v>
      </c>
      <c r="AL11" s="81" t="s">
        <v>530</v>
      </c>
      <c r="AM11" s="81" t="s">
        <v>530</v>
      </c>
      <c r="AN11" s="81"/>
    </row>
    <row r="12" spans="1:40" ht="102" customHeight="1">
      <c r="A12" s="4" t="s">
        <v>353</v>
      </c>
      <c r="B12" s="4" t="s">
        <v>526</v>
      </c>
      <c r="C12" s="4" t="s">
        <v>1866</v>
      </c>
      <c r="D12" s="4" t="s">
        <v>1866</v>
      </c>
      <c r="E12" s="4" t="s">
        <v>1804</v>
      </c>
      <c r="F12" s="4" t="s">
        <v>452</v>
      </c>
      <c r="G12" s="2">
        <v>2015</v>
      </c>
      <c r="H12" s="4">
        <v>2721088</v>
      </c>
      <c r="I12" s="4">
        <v>0</v>
      </c>
      <c r="J12" s="4" t="s">
        <v>749</v>
      </c>
      <c r="K12" s="4">
        <v>2400000</v>
      </c>
      <c r="L12" s="4" t="s">
        <v>1230</v>
      </c>
      <c r="M12" s="3">
        <v>42053</v>
      </c>
      <c r="N12" s="4" t="s">
        <v>549</v>
      </c>
      <c r="O12" s="4" t="s">
        <v>424</v>
      </c>
      <c r="P12" s="4" t="s">
        <v>1070</v>
      </c>
      <c r="Q12" s="4" t="s">
        <v>242</v>
      </c>
      <c r="R12" s="4" t="s">
        <v>449</v>
      </c>
      <c r="S12" s="4" t="s">
        <v>449</v>
      </c>
      <c r="T12" s="4" t="s">
        <v>526</v>
      </c>
      <c r="U12" s="4" t="s">
        <v>509</v>
      </c>
      <c r="V12" s="4" t="s">
        <v>839</v>
      </c>
      <c r="W12" s="4"/>
      <c r="X12" s="4" t="s">
        <v>1070</v>
      </c>
      <c r="Y12" s="4" t="s">
        <v>344</v>
      </c>
      <c r="Z12" s="4" t="s">
        <v>583</v>
      </c>
      <c r="AA12" s="4">
        <v>225438</v>
      </c>
      <c r="AB12" s="4"/>
      <c r="AC12" s="4" t="s">
        <v>651</v>
      </c>
      <c r="AD12" s="3">
        <v>42075.629861111112</v>
      </c>
      <c r="AE12" s="3">
        <v>42062.515972222223</v>
      </c>
      <c r="AF12" s="2">
        <v>2015</v>
      </c>
      <c r="AG12" s="4" t="s">
        <v>1070</v>
      </c>
      <c r="AH12" s="4" t="s">
        <v>1476</v>
      </c>
      <c r="AI12" s="4">
        <v>0</v>
      </c>
      <c r="AJ12" s="3">
        <v>42005</v>
      </c>
      <c r="AK12" s="3">
        <v>42369</v>
      </c>
      <c r="AL12" s="4" t="s">
        <v>530</v>
      </c>
      <c r="AM12" s="4" t="s">
        <v>530</v>
      </c>
      <c r="AN12" s="4"/>
    </row>
    <row r="13" spans="1:40" s="84" customFormat="1" ht="68.25" customHeight="1">
      <c r="A13" s="81" t="s">
        <v>353</v>
      </c>
      <c r="B13" s="81" t="s">
        <v>1769</v>
      </c>
      <c r="C13" s="81" t="s">
        <v>1866</v>
      </c>
      <c r="D13" s="81" t="s">
        <v>1866</v>
      </c>
      <c r="E13" s="81" t="s">
        <v>1828</v>
      </c>
      <c r="F13" s="81" t="s">
        <v>126</v>
      </c>
      <c r="G13" s="82">
        <v>2015</v>
      </c>
      <c r="H13" s="81">
        <v>1122334</v>
      </c>
      <c r="I13" s="81">
        <v>0</v>
      </c>
      <c r="J13" s="81" t="s">
        <v>351</v>
      </c>
      <c r="K13" s="81">
        <v>1000000</v>
      </c>
      <c r="L13" s="81" t="s">
        <v>1230</v>
      </c>
      <c r="M13" s="83">
        <v>42080</v>
      </c>
      <c r="N13" s="81" t="s">
        <v>126</v>
      </c>
      <c r="O13" s="81" t="s">
        <v>1417</v>
      </c>
      <c r="P13" s="81" t="s">
        <v>1070</v>
      </c>
      <c r="Q13" s="81" t="s">
        <v>242</v>
      </c>
      <c r="R13" s="81" t="s">
        <v>449</v>
      </c>
      <c r="S13" s="81" t="s">
        <v>449</v>
      </c>
      <c r="T13" s="81" t="s">
        <v>1422</v>
      </c>
      <c r="U13" s="81" t="s">
        <v>509</v>
      </c>
      <c r="V13" s="81" t="s">
        <v>1769</v>
      </c>
      <c r="W13" s="81"/>
      <c r="X13" s="81" t="s">
        <v>1070</v>
      </c>
      <c r="Y13" s="81" t="s">
        <v>344</v>
      </c>
      <c r="Z13" s="81" t="s">
        <v>583</v>
      </c>
      <c r="AA13" s="81">
        <v>226916</v>
      </c>
      <c r="AB13" s="81"/>
      <c r="AC13" s="81" t="s">
        <v>651</v>
      </c>
      <c r="AD13" s="83">
        <v>42086.701388888891</v>
      </c>
      <c r="AE13" s="83">
        <v>42086.701388888891</v>
      </c>
      <c r="AF13" s="82">
        <v>2015</v>
      </c>
      <c r="AG13" s="81" t="s">
        <v>1070</v>
      </c>
      <c r="AH13" s="81" t="s">
        <v>1476</v>
      </c>
      <c r="AI13" s="81">
        <v>0</v>
      </c>
      <c r="AJ13" s="83">
        <v>42005</v>
      </c>
      <c r="AK13" s="83">
        <v>42369</v>
      </c>
      <c r="AL13" s="81" t="s">
        <v>530</v>
      </c>
      <c r="AM13" s="81" t="s">
        <v>530</v>
      </c>
      <c r="AN13" s="81"/>
    </row>
    <row r="14" spans="1:40" ht="125.25" customHeight="1">
      <c r="A14" s="4" t="s">
        <v>353</v>
      </c>
      <c r="B14" s="4" t="s">
        <v>409</v>
      </c>
      <c r="C14" s="4" t="s">
        <v>1866</v>
      </c>
      <c r="D14" s="4"/>
      <c r="E14" s="4"/>
      <c r="F14" s="4"/>
      <c r="G14" s="2">
        <v>2015</v>
      </c>
      <c r="H14" s="4">
        <v>25472888</v>
      </c>
      <c r="I14" s="4">
        <v>0</v>
      </c>
      <c r="J14" s="4" t="s">
        <v>146</v>
      </c>
      <c r="K14" s="4">
        <v>20200000</v>
      </c>
      <c r="L14" s="4" t="s">
        <v>1230</v>
      </c>
      <c r="M14" s="3">
        <v>41950</v>
      </c>
      <c r="N14" s="4"/>
      <c r="O14" s="4" t="s">
        <v>408</v>
      </c>
      <c r="P14" s="4" t="s">
        <v>1070</v>
      </c>
      <c r="Q14" s="4" t="s">
        <v>242</v>
      </c>
      <c r="R14" s="4" t="s">
        <v>449</v>
      </c>
      <c r="S14" s="4" t="s">
        <v>449</v>
      </c>
      <c r="T14" s="4" t="s">
        <v>409</v>
      </c>
      <c r="U14" s="4" t="s">
        <v>801</v>
      </c>
      <c r="V14" s="4" t="s">
        <v>1358</v>
      </c>
      <c r="W14" s="4"/>
      <c r="X14" s="4" t="s">
        <v>1070</v>
      </c>
      <c r="Y14" s="4" t="s">
        <v>344</v>
      </c>
      <c r="Z14" s="4" t="s">
        <v>583</v>
      </c>
      <c r="AA14" s="4">
        <v>223556</v>
      </c>
      <c r="AB14" s="4"/>
      <c r="AC14" s="4" t="s">
        <v>651</v>
      </c>
      <c r="AD14" s="3">
        <v>42017.691666666666</v>
      </c>
      <c r="AE14" s="3">
        <v>42017.691666666666</v>
      </c>
      <c r="AF14" s="2"/>
      <c r="AG14" s="4"/>
      <c r="AH14" s="4" t="s">
        <v>1476</v>
      </c>
      <c r="AI14" s="4"/>
      <c r="AJ14" s="3"/>
      <c r="AK14" s="3"/>
      <c r="AL14" s="4"/>
      <c r="AM14" s="4"/>
      <c r="AN14" s="4"/>
    </row>
    <row r="15" spans="1:40" ht="79.5" hidden="1" customHeight="1">
      <c r="A15" s="4" t="s">
        <v>520</v>
      </c>
      <c r="B15" s="4" t="s">
        <v>197</v>
      </c>
      <c r="C15" s="4" t="s">
        <v>1866</v>
      </c>
      <c r="D15" s="4" t="s">
        <v>1866</v>
      </c>
      <c r="E15" s="4" t="s">
        <v>1826</v>
      </c>
      <c r="F15" s="4" t="s">
        <v>1930</v>
      </c>
      <c r="G15" s="2">
        <v>2015</v>
      </c>
      <c r="H15" s="4">
        <v>2244669</v>
      </c>
      <c r="I15" s="4">
        <v>0</v>
      </c>
      <c r="J15" s="4" t="s">
        <v>647</v>
      </c>
      <c r="K15" s="4">
        <v>2000000</v>
      </c>
      <c r="L15" s="4" t="s">
        <v>1230</v>
      </c>
      <c r="M15" s="3">
        <v>42074</v>
      </c>
      <c r="N15" s="4" t="s">
        <v>549</v>
      </c>
      <c r="O15" s="4" t="s">
        <v>424</v>
      </c>
      <c r="P15" s="4" t="s">
        <v>1070</v>
      </c>
      <c r="Q15" s="4" t="s">
        <v>242</v>
      </c>
      <c r="R15" s="4" t="s">
        <v>520</v>
      </c>
      <c r="S15" s="4" t="s">
        <v>520</v>
      </c>
      <c r="T15" s="4" t="s">
        <v>197</v>
      </c>
      <c r="U15" s="4" t="s">
        <v>1308</v>
      </c>
      <c r="V15" s="4" t="s">
        <v>1285</v>
      </c>
      <c r="W15" s="4"/>
      <c r="X15" s="4" t="s">
        <v>1070</v>
      </c>
      <c r="Y15" s="4" t="s">
        <v>344</v>
      </c>
      <c r="Z15" s="4" t="s">
        <v>583</v>
      </c>
      <c r="AA15" s="4">
        <v>227162</v>
      </c>
      <c r="AB15" s="4"/>
      <c r="AC15" s="4" t="s">
        <v>651</v>
      </c>
      <c r="AD15" s="3">
        <v>42090.717361111107</v>
      </c>
      <c r="AE15" s="3">
        <v>42090.717361111107</v>
      </c>
      <c r="AF15" s="2">
        <v>2015</v>
      </c>
      <c r="AG15" s="4" t="s">
        <v>1070</v>
      </c>
      <c r="AH15" s="4" t="s">
        <v>1476</v>
      </c>
      <c r="AI15" s="4">
        <v>0</v>
      </c>
      <c r="AJ15" s="3">
        <v>42005</v>
      </c>
      <c r="AK15" s="3">
        <v>42369</v>
      </c>
      <c r="AL15" s="4" t="s">
        <v>530</v>
      </c>
      <c r="AM15" s="4" t="s">
        <v>530</v>
      </c>
      <c r="AN15" s="4"/>
    </row>
    <row r="16" spans="1:40" s="84" customFormat="1" ht="79.5" hidden="1" customHeight="1">
      <c r="A16" s="81" t="s">
        <v>385</v>
      </c>
      <c r="B16" s="81" t="s">
        <v>99</v>
      </c>
      <c r="C16" s="81" t="s">
        <v>1866</v>
      </c>
      <c r="D16" s="81"/>
      <c r="E16" s="81"/>
      <c r="F16" s="81"/>
      <c r="G16" s="82">
        <v>2015</v>
      </c>
      <c r="H16" s="81">
        <v>1196386</v>
      </c>
      <c r="I16" s="81">
        <v>0</v>
      </c>
      <c r="J16" s="81" t="s">
        <v>1182</v>
      </c>
      <c r="K16" s="81">
        <v>981036</v>
      </c>
      <c r="L16" s="81" t="s">
        <v>1230</v>
      </c>
      <c r="M16" s="83">
        <v>42054</v>
      </c>
      <c r="N16" s="81"/>
      <c r="O16" s="81" t="s">
        <v>1838</v>
      </c>
      <c r="P16" s="81" t="s">
        <v>1070</v>
      </c>
      <c r="Q16" s="81" t="s">
        <v>242</v>
      </c>
      <c r="R16" s="81" t="s">
        <v>385</v>
      </c>
      <c r="S16" s="81" t="s">
        <v>385</v>
      </c>
      <c r="T16" s="81" t="s">
        <v>99</v>
      </c>
      <c r="U16" s="81" t="s">
        <v>634</v>
      </c>
      <c r="V16" s="81" t="s">
        <v>1195</v>
      </c>
      <c r="W16" s="81"/>
      <c r="X16" s="81" t="s">
        <v>1070</v>
      </c>
      <c r="Y16" s="81" t="s">
        <v>344</v>
      </c>
      <c r="Z16" s="81" t="s">
        <v>583</v>
      </c>
      <c r="AA16" s="81">
        <v>226708</v>
      </c>
      <c r="AB16" s="81"/>
      <c r="AC16" s="81" t="s">
        <v>651</v>
      </c>
      <c r="AD16" s="83">
        <v>42086.51180555555</v>
      </c>
      <c r="AE16" s="83">
        <v>42082.602777777778</v>
      </c>
      <c r="AF16" s="82"/>
      <c r="AG16" s="81"/>
      <c r="AH16" s="81" t="s">
        <v>1476</v>
      </c>
      <c r="AI16" s="81"/>
      <c r="AJ16" s="83"/>
      <c r="AK16" s="83"/>
      <c r="AL16" s="81"/>
      <c r="AM16" s="81"/>
      <c r="AN16" s="81"/>
    </row>
    <row r="17" spans="1:40" ht="102" hidden="1" customHeight="1">
      <c r="A17" s="4" t="s">
        <v>221</v>
      </c>
      <c r="B17" s="4" t="s">
        <v>716</v>
      </c>
      <c r="C17" s="4" t="s">
        <v>1866</v>
      </c>
      <c r="D17" s="4" t="s">
        <v>1866</v>
      </c>
      <c r="E17" s="4" t="s">
        <v>992</v>
      </c>
      <c r="F17" s="4" t="s">
        <v>456</v>
      </c>
      <c r="G17" s="2">
        <v>2015</v>
      </c>
      <c r="H17" s="4">
        <v>0</v>
      </c>
      <c r="I17" s="4">
        <v>561167</v>
      </c>
      <c r="J17" s="4" t="s">
        <v>496</v>
      </c>
      <c r="K17" s="4">
        <v>500000</v>
      </c>
      <c r="L17" s="4" t="s">
        <v>1230</v>
      </c>
      <c r="M17" s="3">
        <v>42074</v>
      </c>
      <c r="N17" s="4" t="s">
        <v>795</v>
      </c>
      <c r="O17" s="4" t="s">
        <v>408</v>
      </c>
      <c r="P17" s="4" t="s">
        <v>1070</v>
      </c>
      <c r="Q17" s="4" t="s">
        <v>1696</v>
      </c>
      <c r="R17" s="4" t="s">
        <v>221</v>
      </c>
      <c r="S17" s="4" t="s">
        <v>221</v>
      </c>
      <c r="T17" s="4" t="s">
        <v>716</v>
      </c>
      <c r="U17" s="4" t="s">
        <v>1308</v>
      </c>
      <c r="V17" s="4" t="s">
        <v>308</v>
      </c>
      <c r="W17" s="4"/>
      <c r="X17" s="4" t="s">
        <v>1070</v>
      </c>
      <c r="Y17" s="4" t="s">
        <v>344</v>
      </c>
      <c r="Z17" s="4" t="s">
        <v>583</v>
      </c>
      <c r="AA17" s="4">
        <v>226228</v>
      </c>
      <c r="AB17" s="4"/>
      <c r="AC17" s="4" t="s">
        <v>528</v>
      </c>
      <c r="AD17" s="3">
        <v>42075.659722222219</v>
      </c>
      <c r="AE17" s="3">
        <v>42075.659722222219</v>
      </c>
      <c r="AF17" s="2">
        <v>2015</v>
      </c>
      <c r="AG17" s="4" t="s">
        <v>1070</v>
      </c>
      <c r="AH17" s="4" t="s">
        <v>1476</v>
      </c>
      <c r="AI17" s="4">
        <v>0</v>
      </c>
      <c r="AJ17" s="3">
        <v>42005</v>
      </c>
      <c r="AK17" s="3">
        <v>42369</v>
      </c>
      <c r="AL17" s="4" t="s">
        <v>530</v>
      </c>
      <c r="AM17" s="4" t="s">
        <v>530</v>
      </c>
      <c r="AN17" s="4"/>
    </row>
    <row r="18" spans="1:40" ht="79.5" hidden="1" customHeight="1">
      <c r="A18" s="4" t="s">
        <v>221</v>
      </c>
      <c r="B18" s="4" t="s">
        <v>716</v>
      </c>
      <c r="C18" s="4" t="s">
        <v>1866</v>
      </c>
      <c r="D18" s="4" t="s">
        <v>1866</v>
      </c>
      <c r="E18" s="4" t="s">
        <v>992</v>
      </c>
      <c r="F18" s="4" t="s">
        <v>456</v>
      </c>
      <c r="G18" s="2">
        <v>2015</v>
      </c>
      <c r="H18" s="4">
        <v>619579</v>
      </c>
      <c r="I18" s="4">
        <v>0</v>
      </c>
      <c r="J18" s="4" t="s">
        <v>136</v>
      </c>
      <c r="K18" s="4">
        <v>500000</v>
      </c>
      <c r="L18" s="4" t="s">
        <v>1230</v>
      </c>
      <c r="M18" s="3">
        <v>41985</v>
      </c>
      <c r="N18" s="4" t="s">
        <v>795</v>
      </c>
      <c r="O18" s="4" t="s">
        <v>408</v>
      </c>
      <c r="P18" s="4" t="s">
        <v>1070</v>
      </c>
      <c r="Q18" s="4" t="s">
        <v>813</v>
      </c>
      <c r="R18" s="4" t="s">
        <v>221</v>
      </c>
      <c r="S18" s="4" t="s">
        <v>221</v>
      </c>
      <c r="T18" s="4" t="s">
        <v>716</v>
      </c>
      <c r="U18" s="4" t="s">
        <v>1308</v>
      </c>
      <c r="V18" s="4" t="s">
        <v>308</v>
      </c>
      <c r="W18" s="4"/>
      <c r="X18" s="4" t="s">
        <v>1070</v>
      </c>
      <c r="Y18" s="4" t="s">
        <v>344</v>
      </c>
      <c r="Z18" s="4" t="s">
        <v>583</v>
      </c>
      <c r="AA18" s="4">
        <v>222631</v>
      </c>
      <c r="AB18" s="4"/>
      <c r="AC18" s="4" t="s">
        <v>528</v>
      </c>
      <c r="AD18" s="3">
        <v>42075.642361111109</v>
      </c>
      <c r="AE18" s="3">
        <v>41988.681250000001</v>
      </c>
      <c r="AF18" s="2">
        <v>2015</v>
      </c>
      <c r="AG18" s="4" t="s">
        <v>1070</v>
      </c>
      <c r="AH18" s="4" t="s">
        <v>1476</v>
      </c>
      <c r="AI18" s="4">
        <v>0</v>
      </c>
      <c r="AJ18" s="3">
        <v>42005</v>
      </c>
      <c r="AK18" s="3">
        <v>42369</v>
      </c>
      <c r="AL18" s="4" t="s">
        <v>530</v>
      </c>
      <c r="AM18" s="4" t="s">
        <v>530</v>
      </c>
      <c r="AN18" s="4"/>
    </row>
    <row r="19" spans="1:40" ht="79.5" hidden="1" customHeight="1">
      <c r="A19" s="4" t="s">
        <v>1569</v>
      </c>
      <c r="B19" s="4" t="s">
        <v>1934</v>
      </c>
      <c r="C19" s="4" t="s">
        <v>1866</v>
      </c>
      <c r="D19" s="4" t="s">
        <v>1866</v>
      </c>
      <c r="E19" s="4" t="s">
        <v>702</v>
      </c>
      <c r="F19" s="4" t="s">
        <v>1689</v>
      </c>
      <c r="G19" s="2">
        <v>2015</v>
      </c>
      <c r="H19" s="4">
        <v>6400000</v>
      </c>
      <c r="I19" s="4">
        <v>0</v>
      </c>
      <c r="J19" s="4" t="s">
        <v>1719</v>
      </c>
      <c r="K19" s="4" t="s">
        <v>1134</v>
      </c>
      <c r="L19" s="4" t="s">
        <v>1062</v>
      </c>
      <c r="M19" s="3">
        <v>42062</v>
      </c>
      <c r="N19" s="4" t="s">
        <v>795</v>
      </c>
      <c r="O19" s="4" t="s">
        <v>408</v>
      </c>
      <c r="P19" s="4" t="s">
        <v>1070</v>
      </c>
      <c r="Q19" s="4" t="s">
        <v>813</v>
      </c>
      <c r="R19" s="4" t="s">
        <v>1569</v>
      </c>
      <c r="S19" s="4" t="s">
        <v>1569</v>
      </c>
      <c r="T19" s="4" t="s">
        <v>1934</v>
      </c>
      <c r="U19" s="4" t="s">
        <v>1308</v>
      </c>
      <c r="V19" s="4" t="s">
        <v>1395</v>
      </c>
      <c r="W19" s="4"/>
      <c r="X19" s="4" t="s">
        <v>1070</v>
      </c>
      <c r="Y19" s="4" t="s">
        <v>344</v>
      </c>
      <c r="Z19" s="4" t="s">
        <v>583</v>
      </c>
      <c r="AA19" s="4">
        <v>226539</v>
      </c>
      <c r="AB19" s="4"/>
      <c r="AC19" s="4" t="s">
        <v>528</v>
      </c>
      <c r="AD19" s="3">
        <v>42081.445138888885</v>
      </c>
      <c r="AE19" s="3">
        <v>42081.445138888885</v>
      </c>
      <c r="AF19" s="2">
        <v>2015</v>
      </c>
      <c r="AG19" s="4" t="s">
        <v>1070</v>
      </c>
      <c r="AH19" s="4" t="s">
        <v>1476</v>
      </c>
      <c r="AI19" s="4">
        <v>0</v>
      </c>
      <c r="AJ19" s="3">
        <v>42005</v>
      </c>
      <c r="AK19" s="3">
        <v>42369</v>
      </c>
      <c r="AL19" s="4" t="s">
        <v>530</v>
      </c>
      <c r="AM19" s="4" t="s">
        <v>530</v>
      </c>
      <c r="AN19" s="4"/>
    </row>
    <row r="20" spans="1:40" ht="90.75" hidden="1" customHeight="1">
      <c r="A20" s="4" t="s">
        <v>1569</v>
      </c>
      <c r="B20" s="4" t="s">
        <v>197</v>
      </c>
      <c r="C20" s="4" t="s">
        <v>1866</v>
      </c>
      <c r="D20" s="4" t="s">
        <v>1866</v>
      </c>
      <c r="E20" s="4" t="s">
        <v>1826</v>
      </c>
      <c r="F20" s="4" t="s">
        <v>1930</v>
      </c>
      <c r="G20" s="2">
        <v>2015</v>
      </c>
      <c r="H20" s="4">
        <v>10000000</v>
      </c>
      <c r="I20" s="4">
        <v>0</v>
      </c>
      <c r="J20" s="4" t="s">
        <v>1930</v>
      </c>
      <c r="K20" s="4" t="s">
        <v>1134</v>
      </c>
      <c r="L20" s="4" t="s">
        <v>1062</v>
      </c>
      <c r="M20" s="3">
        <v>42052</v>
      </c>
      <c r="N20" s="4" t="s">
        <v>549</v>
      </c>
      <c r="O20" s="4" t="s">
        <v>424</v>
      </c>
      <c r="P20" s="4" t="s">
        <v>1070</v>
      </c>
      <c r="Q20" s="4" t="s">
        <v>813</v>
      </c>
      <c r="R20" s="4" t="s">
        <v>1569</v>
      </c>
      <c r="S20" s="4" t="s">
        <v>1569</v>
      </c>
      <c r="T20" s="4" t="s">
        <v>197</v>
      </c>
      <c r="U20" s="4" t="s">
        <v>1308</v>
      </c>
      <c r="V20" s="4" t="s">
        <v>1285</v>
      </c>
      <c r="W20" s="4"/>
      <c r="X20" s="4" t="s">
        <v>1070</v>
      </c>
      <c r="Y20" s="4" t="s">
        <v>344</v>
      </c>
      <c r="Z20" s="4" t="s">
        <v>583</v>
      </c>
      <c r="AA20" s="4">
        <v>226782</v>
      </c>
      <c r="AB20" s="4"/>
      <c r="AC20" s="4" t="s">
        <v>528</v>
      </c>
      <c r="AD20" s="3">
        <v>42083.44930555555</v>
      </c>
      <c r="AE20" s="3">
        <v>42083.44930555555</v>
      </c>
      <c r="AF20" s="2">
        <v>2015</v>
      </c>
      <c r="AG20" s="4" t="s">
        <v>1070</v>
      </c>
      <c r="AH20" s="4" t="s">
        <v>1476</v>
      </c>
      <c r="AI20" s="4">
        <v>0</v>
      </c>
      <c r="AJ20" s="3">
        <v>42005</v>
      </c>
      <c r="AK20" s="3">
        <v>42369</v>
      </c>
      <c r="AL20" s="4" t="s">
        <v>530</v>
      </c>
      <c r="AM20" s="4" t="s">
        <v>530</v>
      </c>
      <c r="AN20" s="4"/>
    </row>
    <row r="21" spans="1:40" ht="79.5" hidden="1" customHeight="1">
      <c r="A21" s="4" t="s">
        <v>1569</v>
      </c>
      <c r="B21" s="4" t="s">
        <v>523</v>
      </c>
      <c r="C21" s="4" t="s">
        <v>1866</v>
      </c>
      <c r="D21" s="4" t="s">
        <v>1866</v>
      </c>
      <c r="E21" s="4" t="s">
        <v>859</v>
      </c>
      <c r="F21" s="4" t="s">
        <v>1223</v>
      </c>
      <c r="G21" s="2">
        <v>2015</v>
      </c>
      <c r="H21" s="4">
        <v>2700000</v>
      </c>
      <c r="I21" s="4">
        <v>0</v>
      </c>
      <c r="J21" s="4" t="s">
        <v>448</v>
      </c>
      <c r="K21" s="4" t="s">
        <v>1134</v>
      </c>
      <c r="L21" s="4" t="s">
        <v>1062</v>
      </c>
      <c r="M21" s="3">
        <v>42079</v>
      </c>
      <c r="N21" s="4" t="s">
        <v>815</v>
      </c>
      <c r="O21" s="4" t="s">
        <v>1838</v>
      </c>
      <c r="P21" s="4" t="s">
        <v>1070</v>
      </c>
      <c r="Q21" s="4" t="s">
        <v>813</v>
      </c>
      <c r="R21" s="4" t="s">
        <v>1569</v>
      </c>
      <c r="S21" s="4" t="s">
        <v>1569</v>
      </c>
      <c r="T21" s="4" t="s">
        <v>523</v>
      </c>
      <c r="U21" s="4" t="s">
        <v>1308</v>
      </c>
      <c r="V21" s="4" t="s">
        <v>630</v>
      </c>
      <c r="W21" s="4"/>
      <c r="X21" s="4" t="s">
        <v>1070</v>
      </c>
      <c r="Y21" s="4" t="s">
        <v>344</v>
      </c>
      <c r="Z21" s="4" t="s">
        <v>583</v>
      </c>
      <c r="AA21" s="4">
        <v>226428</v>
      </c>
      <c r="AB21" s="4"/>
      <c r="AC21" s="4" t="s">
        <v>528</v>
      </c>
      <c r="AD21" s="3">
        <v>42080.51180555555</v>
      </c>
      <c r="AE21" s="3">
        <v>42080.51180555555</v>
      </c>
      <c r="AF21" s="2">
        <v>2015</v>
      </c>
      <c r="AG21" s="4" t="s">
        <v>1070</v>
      </c>
      <c r="AH21" s="4" t="s">
        <v>815</v>
      </c>
      <c r="AI21" s="4">
        <v>0</v>
      </c>
      <c r="AJ21" s="3">
        <v>42005</v>
      </c>
      <c r="AK21" s="3">
        <v>42369</v>
      </c>
      <c r="AL21" s="4" t="s">
        <v>530</v>
      </c>
      <c r="AM21" s="4" t="s">
        <v>530</v>
      </c>
      <c r="AN21" s="4"/>
    </row>
    <row r="22" spans="1:40" ht="79.5" hidden="1" customHeight="1">
      <c r="A22" s="4" t="s">
        <v>964</v>
      </c>
      <c r="B22" s="4" t="s">
        <v>716</v>
      </c>
      <c r="C22" s="4" t="s">
        <v>1866</v>
      </c>
      <c r="D22" s="4" t="s">
        <v>1866</v>
      </c>
      <c r="E22" s="4" t="s">
        <v>992</v>
      </c>
      <c r="F22" s="4" t="s">
        <v>456</v>
      </c>
      <c r="G22" s="2">
        <v>2015</v>
      </c>
      <c r="H22" s="4">
        <v>3488778</v>
      </c>
      <c r="I22" s="4">
        <v>0</v>
      </c>
      <c r="J22" s="4" t="s">
        <v>210</v>
      </c>
      <c r="K22" s="4">
        <v>30000000</v>
      </c>
      <c r="L22" s="4" t="s">
        <v>1279</v>
      </c>
      <c r="M22" s="3">
        <v>42088</v>
      </c>
      <c r="N22" s="4" t="s">
        <v>795</v>
      </c>
      <c r="O22" s="4" t="s">
        <v>408</v>
      </c>
      <c r="P22" s="4" t="s">
        <v>1070</v>
      </c>
      <c r="Q22" s="4" t="s">
        <v>242</v>
      </c>
      <c r="R22" s="4" t="s">
        <v>964</v>
      </c>
      <c r="S22" s="4" t="s">
        <v>964</v>
      </c>
      <c r="T22" s="4" t="s">
        <v>716</v>
      </c>
      <c r="U22" s="4" t="s">
        <v>1308</v>
      </c>
      <c r="V22" s="4" t="s">
        <v>308</v>
      </c>
      <c r="W22" s="4"/>
      <c r="X22" s="4" t="s">
        <v>1070</v>
      </c>
      <c r="Y22" s="4" t="s">
        <v>344</v>
      </c>
      <c r="Z22" s="4" t="s">
        <v>583</v>
      </c>
      <c r="AA22" s="4">
        <v>226523</v>
      </c>
      <c r="AB22" s="4"/>
      <c r="AC22" s="4" t="s">
        <v>528</v>
      </c>
      <c r="AD22" s="3">
        <v>42094.50277777778</v>
      </c>
      <c r="AE22" s="3">
        <v>42081.429166666661</v>
      </c>
      <c r="AF22" s="2">
        <v>2015</v>
      </c>
      <c r="AG22" s="4" t="s">
        <v>1070</v>
      </c>
      <c r="AH22" s="4" t="s">
        <v>1476</v>
      </c>
      <c r="AI22" s="4">
        <v>0</v>
      </c>
      <c r="AJ22" s="3">
        <v>42005</v>
      </c>
      <c r="AK22" s="3">
        <v>42369</v>
      </c>
      <c r="AL22" s="4" t="s">
        <v>530</v>
      </c>
      <c r="AM22" s="4" t="s">
        <v>530</v>
      </c>
      <c r="AN22" s="4"/>
    </row>
    <row r="23" spans="1:40" ht="90.75" hidden="1" customHeight="1">
      <c r="A23" s="4" t="s">
        <v>964</v>
      </c>
      <c r="B23" s="4" t="s">
        <v>481</v>
      </c>
      <c r="C23" s="4" t="s">
        <v>1866</v>
      </c>
      <c r="D23" s="4" t="s">
        <v>1866</v>
      </c>
      <c r="E23" s="4" t="s">
        <v>1544</v>
      </c>
      <c r="F23" s="4" t="s">
        <v>1254</v>
      </c>
      <c r="G23" s="2">
        <v>2015</v>
      </c>
      <c r="H23" s="4">
        <v>636780</v>
      </c>
      <c r="I23" s="4">
        <v>0</v>
      </c>
      <c r="J23" s="4" t="s">
        <v>1610</v>
      </c>
      <c r="K23" s="4">
        <v>5000000</v>
      </c>
      <c r="L23" s="4" t="s">
        <v>1279</v>
      </c>
      <c r="M23" s="3">
        <v>42079</v>
      </c>
      <c r="N23" s="4" t="s">
        <v>358</v>
      </c>
      <c r="O23" s="4" t="s">
        <v>1225</v>
      </c>
      <c r="P23" s="4" t="s">
        <v>1070</v>
      </c>
      <c r="Q23" s="4" t="s">
        <v>813</v>
      </c>
      <c r="R23" s="4" t="s">
        <v>964</v>
      </c>
      <c r="S23" s="4" t="s">
        <v>964</v>
      </c>
      <c r="T23" s="4" t="s">
        <v>481</v>
      </c>
      <c r="U23" s="4" t="s">
        <v>1308</v>
      </c>
      <c r="V23" s="4" t="s">
        <v>822</v>
      </c>
      <c r="W23" s="4"/>
      <c r="X23" s="4" t="s">
        <v>1070</v>
      </c>
      <c r="Y23" s="4" t="s">
        <v>344</v>
      </c>
      <c r="Z23" s="4" t="s">
        <v>583</v>
      </c>
      <c r="AA23" s="4">
        <v>226760</v>
      </c>
      <c r="AB23" s="4"/>
      <c r="AC23" s="4" t="s">
        <v>528</v>
      </c>
      <c r="AD23" s="3">
        <v>42083.421527777777</v>
      </c>
      <c r="AE23" s="3">
        <v>42083.421527777777</v>
      </c>
      <c r="AF23" s="2">
        <v>2015</v>
      </c>
      <c r="AG23" s="4" t="s">
        <v>1070</v>
      </c>
      <c r="AH23" s="4" t="s">
        <v>1476</v>
      </c>
      <c r="AI23" s="4">
        <v>0</v>
      </c>
      <c r="AJ23" s="3">
        <v>42005</v>
      </c>
      <c r="AK23" s="3">
        <v>42369</v>
      </c>
      <c r="AL23" s="4" t="s">
        <v>530</v>
      </c>
      <c r="AM23" s="4" t="s">
        <v>530</v>
      </c>
      <c r="AN23" s="4"/>
    </row>
    <row r="24" spans="1:40" ht="57" hidden="1" customHeight="1">
      <c r="A24" s="4" t="s">
        <v>964</v>
      </c>
      <c r="B24" s="4" t="s">
        <v>1511</v>
      </c>
      <c r="C24" s="4" t="s">
        <v>1866</v>
      </c>
      <c r="D24" s="4"/>
      <c r="E24" s="4"/>
      <c r="F24" s="4"/>
      <c r="G24" s="2">
        <v>2015</v>
      </c>
      <c r="H24" s="4">
        <v>54126</v>
      </c>
      <c r="I24" s="4">
        <v>0</v>
      </c>
      <c r="J24" s="4" t="s">
        <v>935</v>
      </c>
      <c r="K24" s="4">
        <v>425000</v>
      </c>
      <c r="L24" s="4" t="s">
        <v>1279</v>
      </c>
      <c r="M24" s="3">
        <v>42020</v>
      </c>
      <c r="N24" s="4"/>
      <c r="O24" s="4" t="s">
        <v>1225</v>
      </c>
      <c r="P24" s="4" t="s">
        <v>1070</v>
      </c>
      <c r="Q24" s="4" t="s">
        <v>242</v>
      </c>
      <c r="R24" s="4" t="s">
        <v>964</v>
      </c>
      <c r="S24" s="4" t="s">
        <v>964</v>
      </c>
      <c r="T24" s="4" t="s">
        <v>1511</v>
      </c>
      <c r="U24" s="4" t="s">
        <v>413</v>
      </c>
      <c r="V24" s="4" t="s">
        <v>514</v>
      </c>
      <c r="W24" s="4"/>
      <c r="X24" s="4" t="s">
        <v>1070</v>
      </c>
      <c r="Y24" s="4" t="s">
        <v>344</v>
      </c>
      <c r="Z24" s="4" t="s">
        <v>583</v>
      </c>
      <c r="AA24" s="4">
        <v>224357</v>
      </c>
      <c r="AB24" s="4"/>
      <c r="AC24" s="4" t="s">
        <v>651</v>
      </c>
      <c r="AD24" s="3">
        <v>42037.71597222222</v>
      </c>
      <c r="AE24" s="3">
        <v>42037.71597222222</v>
      </c>
      <c r="AF24" s="2"/>
      <c r="AG24" s="4"/>
      <c r="AH24" s="4" t="s">
        <v>1476</v>
      </c>
      <c r="AI24" s="4"/>
      <c r="AJ24" s="3"/>
      <c r="AK24" s="3"/>
      <c r="AL24" s="4"/>
      <c r="AM24" s="4"/>
      <c r="AN24" s="4"/>
    </row>
    <row r="25" spans="1:40" ht="102" hidden="1" customHeight="1">
      <c r="A25" s="4" t="s">
        <v>186</v>
      </c>
      <c r="B25" s="4" t="s">
        <v>481</v>
      </c>
      <c r="C25" s="4" t="s">
        <v>1866</v>
      </c>
      <c r="D25" s="4" t="s">
        <v>1866</v>
      </c>
      <c r="E25" s="4" t="s">
        <v>1544</v>
      </c>
      <c r="F25" s="4" t="s">
        <v>1254</v>
      </c>
      <c r="G25" s="2">
        <v>2015</v>
      </c>
      <c r="H25" s="4">
        <v>0</v>
      </c>
      <c r="I25" s="4">
        <v>434783</v>
      </c>
      <c r="J25" s="4" t="s">
        <v>531</v>
      </c>
      <c r="K25" s="4">
        <v>400000</v>
      </c>
      <c r="L25" s="4" t="s">
        <v>842</v>
      </c>
      <c r="M25" s="3">
        <v>42052</v>
      </c>
      <c r="N25" s="4" t="s">
        <v>358</v>
      </c>
      <c r="O25" s="4" t="s">
        <v>1225</v>
      </c>
      <c r="P25" s="4" t="s">
        <v>1070</v>
      </c>
      <c r="Q25" s="4" t="s">
        <v>1696</v>
      </c>
      <c r="R25" s="4" t="s">
        <v>186</v>
      </c>
      <c r="S25" s="4" t="s">
        <v>186</v>
      </c>
      <c r="T25" s="4" t="s">
        <v>481</v>
      </c>
      <c r="U25" s="4" t="s">
        <v>1308</v>
      </c>
      <c r="V25" s="4" t="s">
        <v>822</v>
      </c>
      <c r="W25" s="4"/>
      <c r="X25" s="4" t="s">
        <v>1070</v>
      </c>
      <c r="Y25" s="4" t="s">
        <v>344</v>
      </c>
      <c r="Z25" s="4" t="s">
        <v>583</v>
      </c>
      <c r="AA25" s="4">
        <v>224923</v>
      </c>
      <c r="AB25" s="4"/>
      <c r="AC25" s="4" t="s">
        <v>528</v>
      </c>
      <c r="AD25" s="3">
        <v>42075.634027777778</v>
      </c>
      <c r="AE25" s="3">
        <v>42053.703472222223</v>
      </c>
      <c r="AF25" s="2">
        <v>2015</v>
      </c>
      <c r="AG25" s="4" t="s">
        <v>1070</v>
      </c>
      <c r="AH25" s="4" t="s">
        <v>1476</v>
      </c>
      <c r="AI25" s="4">
        <v>0</v>
      </c>
      <c r="AJ25" s="3">
        <v>42005</v>
      </c>
      <c r="AK25" s="3">
        <v>42369</v>
      </c>
      <c r="AL25" s="4" t="s">
        <v>530</v>
      </c>
      <c r="AM25" s="4" t="s">
        <v>530</v>
      </c>
      <c r="AN25" s="4"/>
    </row>
    <row r="26" spans="1:40" ht="171" hidden="1" customHeight="1">
      <c r="A26" s="4" t="s">
        <v>1221</v>
      </c>
      <c r="B26" s="4" t="s">
        <v>754</v>
      </c>
      <c r="C26" s="4" t="s">
        <v>1866</v>
      </c>
      <c r="D26" s="4" t="s">
        <v>1866</v>
      </c>
      <c r="E26" s="4" t="s">
        <v>371</v>
      </c>
      <c r="F26" s="4" t="s">
        <v>766</v>
      </c>
      <c r="G26" s="2">
        <v>2015</v>
      </c>
      <c r="H26" s="4">
        <v>1773477</v>
      </c>
      <c r="I26" s="4">
        <v>0</v>
      </c>
      <c r="J26" s="4" t="s">
        <v>1303</v>
      </c>
      <c r="K26" s="4" t="s">
        <v>1134</v>
      </c>
      <c r="L26" s="4" t="s">
        <v>1062</v>
      </c>
      <c r="M26" s="3">
        <v>41791</v>
      </c>
      <c r="N26" s="4" t="s">
        <v>549</v>
      </c>
      <c r="O26" s="4" t="s">
        <v>424</v>
      </c>
      <c r="P26" s="4" t="s">
        <v>1070</v>
      </c>
      <c r="Q26" s="4" t="s">
        <v>242</v>
      </c>
      <c r="R26" s="4" t="s">
        <v>1221</v>
      </c>
      <c r="S26" s="4" t="s">
        <v>123</v>
      </c>
      <c r="T26" s="4" t="s">
        <v>754</v>
      </c>
      <c r="U26" s="4" t="s">
        <v>509</v>
      </c>
      <c r="V26" s="4" t="s">
        <v>1362</v>
      </c>
      <c r="W26" s="4"/>
      <c r="X26" s="4" t="s">
        <v>1070</v>
      </c>
      <c r="Y26" s="4" t="s">
        <v>344</v>
      </c>
      <c r="Z26" s="4" t="s">
        <v>583</v>
      </c>
      <c r="AA26" s="4">
        <v>217411</v>
      </c>
      <c r="AB26" s="4"/>
      <c r="AC26" s="4" t="s">
        <v>651</v>
      </c>
      <c r="AD26" s="3">
        <v>42075.640972222223</v>
      </c>
      <c r="AE26" s="3">
        <v>41880.661805555552</v>
      </c>
      <c r="AF26" s="2">
        <v>2015</v>
      </c>
      <c r="AG26" s="4" t="s">
        <v>1070</v>
      </c>
      <c r="AH26" s="4" t="s">
        <v>1476</v>
      </c>
      <c r="AI26" s="4">
        <v>0</v>
      </c>
      <c r="AJ26" s="3">
        <v>42005</v>
      </c>
      <c r="AK26" s="3">
        <v>42369</v>
      </c>
      <c r="AL26" s="4" t="s">
        <v>530</v>
      </c>
      <c r="AM26" s="4" t="s">
        <v>530</v>
      </c>
      <c r="AN26" s="4"/>
    </row>
    <row r="27" spans="1:40" ht="79.5" hidden="1" customHeight="1">
      <c r="A27" s="4" t="s">
        <v>1221</v>
      </c>
      <c r="B27" s="4" t="s">
        <v>754</v>
      </c>
      <c r="C27" s="4" t="s">
        <v>1866</v>
      </c>
      <c r="D27" s="4" t="s">
        <v>1866</v>
      </c>
      <c r="E27" s="4" t="s">
        <v>371</v>
      </c>
      <c r="F27" s="4" t="s">
        <v>766</v>
      </c>
      <c r="G27" s="2">
        <v>2015</v>
      </c>
      <c r="H27" s="4">
        <v>1368452</v>
      </c>
      <c r="I27" s="4">
        <v>0</v>
      </c>
      <c r="J27" s="4" t="s">
        <v>1139</v>
      </c>
      <c r="K27" s="4" t="s">
        <v>1134</v>
      </c>
      <c r="L27" s="4" t="s">
        <v>1062</v>
      </c>
      <c r="M27" s="3">
        <v>41671</v>
      </c>
      <c r="N27" s="4" t="s">
        <v>549</v>
      </c>
      <c r="O27" s="4" t="s">
        <v>424</v>
      </c>
      <c r="P27" s="4" t="s">
        <v>1070</v>
      </c>
      <c r="Q27" s="4" t="s">
        <v>242</v>
      </c>
      <c r="R27" s="4" t="s">
        <v>1221</v>
      </c>
      <c r="S27" s="4" t="s">
        <v>123</v>
      </c>
      <c r="T27" s="4" t="s">
        <v>754</v>
      </c>
      <c r="U27" s="4" t="s">
        <v>509</v>
      </c>
      <c r="V27" s="4" t="s">
        <v>1362</v>
      </c>
      <c r="W27" s="4"/>
      <c r="X27" s="4" t="s">
        <v>1070</v>
      </c>
      <c r="Y27" s="4" t="s">
        <v>344</v>
      </c>
      <c r="Z27" s="4" t="s">
        <v>583</v>
      </c>
      <c r="AA27" s="4">
        <v>217416</v>
      </c>
      <c r="AB27" s="4"/>
      <c r="AC27" s="4" t="s">
        <v>651</v>
      </c>
      <c r="AD27" s="3">
        <v>42075.640277777777</v>
      </c>
      <c r="AE27" s="3">
        <v>41880.695138888885</v>
      </c>
      <c r="AF27" s="2">
        <v>2015</v>
      </c>
      <c r="AG27" s="4" t="s">
        <v>1070</v>
      </c>
      <c r="AH27" s="4" t="s">
        <v>1476</v>
      </c>
      <c r="AI27" s="4">
        <v>0</v>
      </c>
      <c r="AJ27" s="3">
        <v>42005</v>
      </c>
      <c r="AK27" s="3">
        <v>42369</v>
      </c>
      <c r="AL27" s="4" t="s">
        <v>530</v>
      </c>
      <c r="AM27" s="4" t="s">
        <v>530</v>
      </c>
      <c r="AN27" s="4"/>
    </row>
    <row r="28" spans="1:40" ht="192.75" hidden="1" customHeight="1">
      <c r="A28" s="4" t="s">
        <v>1221</v>
      </c>
      <c r="B28" s="4" t="s">
        <v>481</v>
      </c>
      <c r="C28" s="4" t="s">
        <v>1866</v>
      </c>
      <c r="D28" s="4" t="s">
        <v>1866</v>
      </c>
      <c r="E28" s="4" t="s">
        <v>1544</v>
      </c>
      <c r="F28" s="4" t="s">
        <v>1254</v>
      </c>
      <c r="G28" s="2">
        <v>2015</v>
      </c>
      <c r="H28" s="4">
        <v>413223</v>
      </c>
      <c r="I28" s="4">
        <v>0</v>
      </c>
      <c r="J28" s="4" t="s">
        <v>1333</v>
      </c>
      <c r="K28" s="4">
        <v>250000</v>
      </c>
      <c r="L28" s="4" t="s">
        <v>30</v>
      </c>
      <c r="M28" s="3">
        <v>42062</v>
      </c>
      <c r="N28" s="4" t="s">
        <v>358</v>
      </c>
      <c r="O28" s="4" t="s">
        <v>1225</v>
      </c>
      <c r="P28" s="4" t="s">
        <v>1070</v>
      </c>
      <c r="Q28" s="4" t="s">
        <v>813</v>
      </c>
      <c r="R28" s="4" t="s">
        <v>1221</v>
      </c>
      <c r="S28" s="4" t="s">
        <v>123</v>
      </c>
      <c r="T28" s="4" t="s">
        <v>481</v>
      </c>
      <c r="U28" s="4" t="s">
        <v>1308</v>
      </c>
      <c r="V28" s="4" t="s">
        <v>822</v>
      </c>
      <c r="W28" s="4"/>
      <c r="X28" s="4" t="s">
        <v>1070</v>
      </c>
      <c r="Y28" s="4" t="s">
        <v>344</v>
      </c>
      <c r="Z28" s="4" t="s">
        <v>583</v>
      </c>
      <c r="AA28" s="4">
        <v>205278</v>
      </c>
      <c r="AB28" s="4"/>
      <c r="AC28" s="4" t="s">
        <v>528</v>
      </c>
      <c r="AD28" s="3">
        <v>42075.645138888889</v>
      </c>
      <c r="AE28" s="3">
        <v>41620.613194444442</v>
      </c>
      <c r="AF28" s="2">
        <v>2015</v>
      </c>
      <c r="AG28" s="4" t="s">
        <v>1070</v>
      </c>
      <c r="AH28" s="4" t="s">
        <v>1476</v>
      </c>
      <c r="AI28" s="4">
        <v>0</v>
      </c>
      <c r="AJ28" s="3">
        <v>42005</v>
      </c>
      <c r="AK28" s="3">
        <v>42369</v>
      </c>
      <c r="AL28" s="4" t="s">
        <v>530</v>
      </c>
      <c r="AM28" s="4" t="s">
        <v>530</v>
      </c>
      <c r="AN28" s="4"/>
    </row>
    <row r="29" spans="1:40" ht="216" hidden="1" customHeight="1">
      <c r="A29" s="4" t="s">
        <v>1934</v>
      </c>
      <c r="B29" s="4" t="s">
        <v>716</v>
      </c>
      <c r="C29" s="4" t="s">
        <v>1866</v>
      </c>
      <c r="D29" s="4" t="s">
        <v>1866</v>
      </c>
      <c r="E29" s="4" t="s">
        <v>992</v>
      </c>
      <c r="F29" s="4" t="s">
        <v>456</v>
      </c>
      <c r="G29" s="2">
        <v>2015</v>
      </c>
      <c r="H29" s="4">
        <v>-299060</v>
      </c>
      <c r="I29" s="4">
        <v>0</v>
      </c>
      <c r="J29" s="4" t="s">
        <v>444</v>
      </c>
      <c r="K29" s="4"/>
      <c r="L29" s="4" t="s">
        <v>1062</v>
      </c>
      <c r="M29" s="3">
        <v>42003</v>
      </c>
      <c r="N29" s="4" t="s">
        <v>795</v>
      </c>
      <c r="O29" s="4" t="s">
        <v>408</v>
      </c>
      <c r="P29" s="4" t="s">
        <v>1070</v>
      </c>
      <c r="Q29" s="4" t="s">
        <v>813</v>
      </c>
      <c r="R29" s="4" t="s">
        <v>1934</v>
      </c>
      <c r="S29" s="4" t="s">
        <v>1074</v>
      </c>
      <c r="T29" s="4" t="s">
        <v>716</v>
      </c>
      <c r="U29" s="4" t="s">
        <v>1308</v>
      </c>
      <c r="V29" s="4" t="s">
        <v>308</v>
      </c>
      <c r="W29" s="4"/>
      <c r="X29" s="4" t="s">
        <v>1070</v>
      </c>
      <c r="Y29" s="4" t="s">
        <v>344</v>
      </c>
      <c r="Z29" s="4" t="s">
        <v>583</v>
      </c>
      <c r="AA29" s="4">
        <v>226541</v>
      </c>
      <c r="AB29" s="4"/>
      <c r="AC29" s="4" t="s">
        <v>528</v>
      </c>
      <c r="AD29" s="3">
        <v>42081.445833333331</v>
      </c>
      <c r="AE29" s="3">
        <v>42081.445833333331</v>
      </c>
      <c r="AF29" s="2">
        <v>2015</v>
      </c>
      <c r="AG29" s="4" t="s">
        <v>1070</v>
      </c>
      <c r="AH29" s="4" t="s">
        <v>1476</v>
      </c>
      <c r="AI29" s="4">
        <v>0</v>
      </c>
      <c r="AJ29" s="3">
        <v>42005</v>
      </c>
      <c r="AK29" s="3">
        <v>42369</v>
      </c>
      <c r="AL29" s="4" t="s">
        <v>530</v>
      </c>
      <c r="AM29" s="4" t="s">
        <v>530</v>
      </c>
      <c r="AN29" s="4"/>
    </row>
    <row r="30" spans="1:40" ht="45.75" hidden="1" customHeight="1">
      <c r="A30" s="4" t="s">
        <v>1535</v>
      </c>
      <c r="B30" s="4" t="s">
        <v>1015</v>
      </c>
      <c r="C30" s="4" t="s">
        <v>1866</v>
      </c>
      <c r="D30" s="4" t="s">
        <v>1866</v>
      </c>
      <c r="E30" s="4" t="s">
        <v>292</v>
      </c>
      <c r="F30" s="4" t="s">
        <v>1666</v>
      </c>
      <c r="G30" s="2">
        <v>2015</v>
      </c>
      <c r="H30" s="4">
        <v>2194865</v>
      </c>
      <c r="I30" s="4">
        <v>0</v>
      </c>
      <c r="J30" s="4" t="s">
        <v>103</v>
      </c>
      <c r="K30" s="4" t="s">
        <v>1134</v>
      </c>
      <c r="L30" s="4" t="s">
        <v>1062</v>
      </c>
      <c r="M30" s="3">
        <v>41820</v>
      </c>
      <c r="N30" s="4" t="s">
        <v>1778</v>
      </c>
      <c r="O30" s="4" t="s">
        <v>237</v>
      </c>
      <c r="P30" s="4" t="s">
        <v>1070</v>
      </c>
      <c r="Q30" s="4" t="s">
        <v>813</v>
      </c>
      <c r="R30" s="4" t="s">
        <v>1535</v>
      </c>
      <c r="S30" s="4" t="s">
        <v>1284</v>
      </c>
      <c r="T30" s="4" t="s">
        <v>1015</v>
      </c>
      <c r="U30" s="4" t="s">
        <v>509</v>
      </c>
      <c r="V30" s="4" t="s">
        <v>1630</v>
      </c>
      <c r="W30" s="4"/>
      <c r="X30" s="4" t="s">
        <v>1070</v>
      </c>
      <c r="Y30" s="4" t="s">
        <v>344</v>
      </c>
      <c r="Z30" s="4" t="s">
        <v>583</v>
      </c>
      <c r="AA30" s="4">
        <v>217861</v>
      </c>
      <c r="AB30" s="4"/>
      <c r="AC30" s="4" t="s">
        <v>698</v>
      </c>
      <c r="AD30" s="3">
        <v>42075.638194444444</v>
      </c>
      <c r="AE30" s="3">
        <v>41891.495833333334</v>
      </c>
      <c r="AF30" s="2">
        <v>2015</v>
      </c>
      <c r="AG30" s="4" t="s">
        <v>1070</v>
      </c>
      <c r="AH30" s="4" t="s">
        <v>1476</v>
      </c>
      <c r="AI30" s="4">
        <v>0</v>
      </c>
      <c r="AJ30" s="3">
        <v>42005</v>
      </c>
      <c r="AK30" s="3">
        <v>42369</v>
      </c>
      <c r="AL30" s="4" t="s">
        <v>530</v>
      </c>
      <c r="AM30" s="4" t="s">
        <v>530</v>
      </c>
      <c r="AN30" s="4"/>
    </row>
    <row r="31" spans="1:40" ht="45.75" hidden="1" customHeight="1">
      <c r="A31" s="4" t="s">
        <v>1535</v>
      </c>
      <c r="B31" s="4" t="s">
        <v>1711</v>
      </c>
      <c r="C31" s="4" t="s">
        <v>1866</v>
      </c>
      <c r="D31" s="4"/>
      <c r="E31" s="4"/>
      <c r="F31" s="4"/>
      <c r="G31" s="2">
        <v>2015</v>
      </c>
      <c r="H31" s="4">
        <v>3200000</v>
      </c>
      <c r="I31" s="4">
        <v>0</v>
      </c>
      <c r="J31" s="4" t="s">
        <v>307</v>
      </c>
      <c r="K31" s="4" t="s">
        <v>1134</v>
      </c>
      <c r="L31" s="4" t="s">
        <v>1062</v>
      </c>
      <c r="M31" s="3">
        <v>42048</v>
      </c>
      <c r="N31" s="4"/>
      <c r="O31" s="4" t="s">
        <v>408</v>
      </c>
      <c r="P31" s="4" t="s">
        <v>1070</v>
      </c>
      <c r="Q31" s="4" t="s">
        <v>242</v>
      </c>
      <c r="R31" s="4" t="s">
        <v>1535</v>
      </c>
      <c r="S31" s="4" t="s">
        <v>1284</v>
      </c>
      <c r="T31" s="4" t="s">
        <v>1711</v>
      </c>
      <c r="U31" s="4" t="s">
        <v>509</v>
      </c>
      <c r="V31" s="4" t="s">
        <v>654</v>
      </c>
      <c r="W31" s="4"/>
      <c r="X31" s="4" t="s">
        <v>1070</v>
      </c>
      <c r="Y31" s="4" t="s">
        <v>344</v>
      </c>
      <c r="Z31" s="4" t="s">
        <v>583</v>
      </c>
      <c r="AA31" s="4">
        <v>224838</v>
      </c>
      <c r="AB31" s="4"/>
      <c r="AC31" s="4" t="s">
        <v>651</v>
      </c>
      <c r="AD31" s="3">
        <v>42051.509722222218</v>
      </c>
      <c r="AE31" s="3">
        <v>42051.509722222218</v>
      </c>
      <c r="AF31" s="2"/>
      <c r="AG31" s="4"/>
      <c r="AH31" s="4" t="s">
        <v>1476</v>
      </c>
      <c r="AI31" s="4"/>
      <c r="AJ31" s="3"/>
      <c r="AK31" s="3"/>
      <c r="AL31" s="4"/>
      <c r="AM31" s="4"/>
      <c r="AN31" s="4"/>
    </row>
    <row r="32" spans="1:40" ht="182.25" hidden="1" customHeight="1">
      <c r="A32" s="4" t="s">
        <v>1535</v>
      </c>
      <c r="B32" s="4" t="s">
        <v>152</v>
      </c>
      <c r="C32" s="4" t="s">
        <v>1866</v>
      </c>
      <c r="D32" s="4" t="s">
        <v>1866</v>
      </c>
      <c r="E32" s="4" t="s">
        <v>789</v>
      </c>
      <c r="F32" s="4" t="s">
        <v>126</v>
      </c>
      <c r="G32" s="2">
        <v>2015</v>
      </c>
      <c r="H32" s="4">
        <v>3213065</v>
      </c>
      <c r="I32" s="4">
        <v>0</v>
      </c>
      <c r="J32" s="4" t="s">
        <v>379</v>
      </c>
      <c r="K32" s="4" t="s">
        <v>1134</v>
      </c>
      <c r="L32" s="4" t="s">
        <v>1062</v>
      </c>
      <c r="M32" s="3">
        <v>42048</v>
      </c>
      <c r="N32" s="4" t="s">
        <v>126</v>
      </c>
      <c r="O32" s="4" t="s">
        <v>1417</v>
      </c>
      <c r="P32" s="4" t="s">
        <v>1070</v>
      </c>
      <c r="Q32" s="4" t="s">
        <v>242</v>
      </c>
      <c r="R32" s="4" t="s">
        <v>1535</v>
      </c>
      <c r="S32" s="4" t="s">
        <v>1284</v>
      </c>
      <c r="T32" s="4" t="s">
        <v>152</v>
      </c>
      <c r="U32" s="4" t="s">
        <v>509</v>
      </c>
      <c r="V32" s="4" t="s">
        <v>1723</v>
      </c>
      <c r="W32" s="4"/>
      <c r="X32" s="4" t="s">
        <v>1070</v>
      </c>
      <c r="Y32" s="4" t="s">
        <v>344</v>
      </c>
      <c r="Z32" s="4" t="s">
        <v>583</v>
      </c>
      <c r="AA32" s="4">
        <v>224839</v>
      </c>
      <c r="AB32" s="4"/>
      <c r="AC32" s="4" t="s">
        <v>651</v>
      </c>
      <c r="AD32" s="3">
        <v>42075.636111111111</v>
      </c>
      <c r="AE32" s="3">
        <v>42051.509722222218</v>
      </c>
      <c r="AF32" s="2">
        <v>2015</v>
      </c>
      <c r="AG32" s="4" t="s">
        <v>1070</v>
      </c>
      <c r="AH32" s="4" t="s">
        <v>1476</v>
      </c>
      <c r="AI32" s="4">
        <v>0</v>
      </c>
      <c r="AJ32" s="3">
        <v>42005</v>
      </c>
      <c r="AK32" s="3">
        <v>42369</v>
      </c>
      <c r="AL32" s="4" t="s">
        <v>530</v>
      </c>
      <c r="AM32" s="4" t="s">
        <v>530</v>
      </c>
      <c r="AN32" s="4"/>
    </row>
    <row r="33" spans="1:40" ht="171" hidden="1" customHeight="1">
      <c r="A33" s="4" t="s">
        <v>1535</v>
      </c>
      <c r="B33" s="4" t="s">
        <v>481</v>
      </c>
      <c r="C33" s="4" t="s">
        <v>1866</v>
      </c>
      <c r="D33" s="4" t="s">
        <v>1866</v>
      </c>
      <c r="E33" s="4" t="s">
        <v>1544</v>
      </c>
      <c r="F33" s="4" t="s">
        <v>1254</v>
      </c>
      <c r="G33" s="2">
        <v>2015</v>
      </c>
      <c r="H33" s="4">
        <v>0</v>
      </c>
      <c r="I33" s="4">
        <v>750000</v>
      </c>
      <c r="J33" s="4" t="s">
        <v>1003</v>
      </c>
      <c r="K33" s="4">
        <v>750000</v>
      </c>
      <c r="L33" s="4" t="s">
        <v>1062</v>
      </c>
      <c r="M33" s="3">
        <v>42024</v>
      </c>
      <c r="N33" s="4" t="s">
        <v>358</v>
      </c>
      <c r="O33" s="4" t="s">
        <v>1225</v>
      </c>
      <c r="P33" s="4" t="s">
        <v>1070</v>
      </c>
      <c r="Q33" s="4" t="s">
        <v>1696</v>
      </c>
      <c r="R33" s="4" t="s">
        <v>1535</v>
      </c>
      <c r="S33" s="4" t="s">
        <v>1284</v>
      </c>
      <c r="T33" s="4" t="s">
        <v>481</v>
      </c>
      <c r="U33" s="4" t="s">
        <v>1308</v>
      </c>
      <c r="V33" s="4" t="s">
        <v>822</v>
      </c>
      <c r="W33" s="4"/>
      <c r="X33" s="4" t="s">
        <v>1070</v>
      </c>
      <c r="Y33" s="4" t="s">
        <v>344</v>
      </c>
      <c r="Z33" s="4" t="s">
        <v>583</v>
      </c>
      <c r="AA33" s="4">
        <v>227027</v>
      </c>
      <c r="AB33" s="4"/>
      <c r="AC33" s="4" t="s">
        <v>528</v>
      </c>
      <c r="AD33" s="3">
        <v>42088.584027777775</v>
      </c>
      <c r="AE33" s="3">
        <v>42088.584027777775</v>
      </c>
      <c r="AF33" s="2">
        <v>2015</v>
      </c>
      <c r="AG33" s="4" t="s">
        <v>1070</v>
      </c>
      <c r="AH33" s="4" t="s">
        <v>1476</v>
      </c>
      <c r="AI33" s="4">
        <v>0</v>
      </c>
      <c r="AJ33" s="3">
        <v>42005</v>
      </c>
      <c r="AK33" s="3">
        <v>42369</v>
      </c>
      <c r="AL33" s="4" t="s">
        <v>530</v>
      </c>
      <c r="AM33" s="4" t="s">
        <v>530</v>
      </c>
      <c r="AN33" s="4"/>
    </row>
    <row r="34" spans="1:40" ht="102" hidden="1" customHeight="1">
      <c r="A34" s="4" t="s">
        <v>1535</v>
      </c>
      <c r="B34" s="4" t="s">
        <v>139</v>
      </c>
      <c r="C34" s="4" t="s">
        <v>1866</v>
      </c>
      <c r="D34" s="4"/>
      <c r="E34" s="4"/>
      <c r="F34" s="4"/>
      <c r="G34" s="2">
        <v>2015</v>
      </c>
      <c r="H34" s="4">
        <v>19517</v>
      </c>
      <c r="I34" s="4">
        <v>0</v>
      </c>
      <c r="J34" s="4" t="s">
        <v>1935</v>
      </c>
      <c r="K34" s="4" t="s">
        <v>1134</v>
      </c>
      <c r="L34" s="4" t="s">
        <v>1062</v>
      </c>
      <c r="M34" s="3">
        <v>42048</v>
      </c>
      <c r="N34" s="4"/>
      <c r="O34" s="4" t="s">
        <v>1225</v>
      </c>
      <c r="P34" s="4" t="s">
        <v>1070</v>
      </c>
      <c r="Q34" s="4" t="s">
        <v>242</v>
      </c>
      <c r="R34" s="4" t="s">
        <v>1535</v>
      </c>
      <c r="S34" s="4" t="s">
        <v>1284</v>
      </c>
      <c r="T34" s="4" t="s">
        <v>139</v>
      </c>
      <c r="U34" s="4" t="s">
        <v>801</v>
      </c>
      <c r="V34" s="4" t="s">
        <v>797</v>
      </c>
      <c r="W34" s="4"/>
      <c r="X34" s="4" t="s">
        <v>1070</v>
      </c>
      <c r="Y34" s="4" t="s">
        <v>344</v>
      </c>
      <c r="Z34" s="4" t="s">
        <v>583</v>
      </c>
      <c r="AA34" s="4">
        <v>224840</v>
      </c>
      <c r="AB34" s="4"/>
      <c r="AC34" s="4" t="s">
        <v>651</v>
      </c>
      <c r="AD34" s="3">
        <v>42051.510416666664</v>
      </c>
      <c r="AE34" s="3">
        <v>42051.510416666664</v>
      </c>
      <c r="AF34" s="2"/>
      <c r="AG34" s="4"/>
      <c r="AH34" s="4" t="s">
        <v>1476</v>
      </c>
      <c r="AI34" s="4"/>
      <c r="AJ34" s="3"/>
      <c r="AK34" s="3"/>
      <c r="AL34" s="4"/>
      <c r="AM34" s="4"/>
      <c r="AN34" s="4"/>
    </row>
    <row r="35" spans="1:40" ht="171" hidden="1" customHeight="1">
      <c r="A35" s="4" t="s">
        <v>1535</v>
      </c>
      <c r="B35" s="4" t="s">
        <v>139</v>
      </c>
      <c r="C35" s="4" t="s">
        <v>1866</v>
      </c>
      <c r="D35" s="4"/>
      <c r="E35" s="4"/>
      <c r="F35" s="4"/>
      <c r="G35" s="2">
        <v>2015</v>
      </c>
      <c r="H35" s="4">
        <v>19517</v>
      </c>
      <c r="I35" s="4">
        <v>0</v>
      </c>
      <c r="J35" s="4" t="s">
        <v>1330</v>
      </c>
      <c r="K35" s="4" t="s">
        <v>1134</v>
      </c>
      <c r="L35" s="4" t="s">
        <v>1062</v>
      </c>
      <c r="M35" s="3">
        <v>42047</v>
      </c>
      <c r="N35" s="4"/>
      <c r="O35" s="4" t="s">
        <v>408</v>
      </c>
      <c r="P35" s="4" t="s">
        <v>1070</v>
      </c>
      <c r="Q35" s="4" t="s">
        <v>242</v>
      </c>
      <c r="R35" s="4" t="s">
        <v>1535</v>
      </c>
      <c r="S35" s="4" t="s">
        <v>1284</v>
      </c>
      <c r="T35" s="4" t="s">
        <v>139</v>
      </c>
      <c r="U35" s="4" t="s">
        <v>801</v>
      </c>
      <c r="V35" s="4" t="s">
        <v>797</v>
      </c>
      <c r="W35" s="4"/>
      <c r="X35" s="4" t="s">
        <v>1070</v>
      </c>
      <c r="Y35" s="4" t="s">
        <v>344</v>
      </c>
      <c r="Z35" s="4" t="s">
        <v>583</v>
      </c>
      <c r="AA35" s="4">
        <v>225003</v>
      </c>
      <c r="AB35" s="4"/>
      <c r="AC35" s="4" t="s">
        <v>651</v>
      </c>
      <c r="AD35" s="3">
        <v>42054.757638888885</v>
      </c>
      <c r="AE35" s="3">
        <v>42054.757638888885</v>
      </c>
      <c r="AF35" s="2"/>
      <c r="AG35" s="4"/>
      <c r="AH35" s="4" t="s">
        <v>1476</v>
      </c>
      <c r="AI35" s="4"/>
      <c r="AJ35" s="3"/>
      <c r="AK35" s="3"/>
      <c r="AL35" s="4"/>
      <c r="AM35" s="4"/>
      <c r="AN35" s="4"/>
    </row>
    <row r="36" spans="1:40" ht="136.5" hidden="1" customHeight="1">
      <c r="A36" s="4" t="s">
        <v>1535</v>
      </c>
      <c r="B36" s="4" t="s">
        <v>139</v>
      </c>
      <c r="C36" s="4" t="s">
        <v>1866</v>
      </c>
      <c r="D36" s="4"/>
      <c r="E36" s="4"/>
      <c r="F36" s="4"/>
      <c r="G36" s="2">
        <v>2015</v>
      </c>
      <c r="H36" s="4">
        <v>3213065</v>
      </c>
      <c r="I36" s="4">
        <v>0</v>
      </c>
      <c r="J36" s="4" t="s">
        <v>476</v>
      </c>
      <c r="K36" s="4" t="s">
        <v>1134</v>
      </c>
      <c r="L36" s="4" t="s">
        <v>1062</v>
      </c>
      <c r="M36" s="3">
        <v>42013</v>
      </c>
      <c r="N36" s="4"/>
      <c r="O36" s="4" t="s">
        <v>408</v>
      </c>
      <c r="P36" s="4" t="s">
        <v>1070</v>
      </c>
      <c r="Q36" s="4" t="s">
        <v>242</v>
      </c>
      <c r="R36" s="4" t="s">
        <v>1535</v>
      </c>
      <c r="S36" s="4" t="s">
        <v>1284</v>
      </c>
      <c r="T36" s="4" t="s">
        <v>139</v>
      </c>
      <c r="U36" s="4" t="s">
        <v>801</v>
      </c>
      <c r="V36" s="4" t="s">
        <v>797</v>
      </c>
      <c r="W36" s="4"/>
      <c r="X36" s="4" t="s">
        <v>1070</v>
      </c>
      <c r="Y36" s="4" t="s">
        <v>344</v>
      </c>
      <c r="Z36" s="4" t="s">
        <v>583</v>
      </c>
      <c r="AA36" s="4">
        <v>225004</v>
      </c>
      <c r="AB36" s="4"/>
      <c r="AC36" s="4" t="s">
        <v>651</v>
      </c>
      <c r="AD36" s="3">
        <v>42054.758333333331</v>
      </c>
      <c r="AE36" s="3">
        <v>42054.758333333331</v>
      </c>
      <c r="AF36" s="2"/>
      <c r="AG36" s="4"/>
      <c r="AH36" s="4" t="s">
        <v>1476</v>
      </c>
      <c r="AI36" s="4"/>
      <c r="AJ36" s="3"/>
      <c r="AK36" s="3"/>
      <c r="AL36" s="4"/>
      <c r="AM36" s="4"/>
      <c r="AN36" s="4"/>
    </row>
    <row r="37" spans="1:40" ht="192.75" hidden="1" customHeight="1">
      <c r="A37" s="4" t="s">
        <v>1338</v>
      </c>
      <c r="B37" s="4" t="s">
        <v>197</v>
      </c>
      <c r="C37" s="4" t="s">
        <v>1866</v>
      </c>
      <c r="D37" s="4" t="s">
        <v>1866</v>
      </c>
      <c r="E37" s="4" t="s">
        <v>1826</v>
      </c>
      <c r="F37" s="4" t="s">
        <v>1930</v>
      </c>
      <c r="G37" s="2">
        <v>2015</v>
      </c>
      <c r="H37" s="4">
        <v>1065</v>
      </c>
      <c r="I37" s="4">
        <v>0</v>
      </c>
      <c r="J37" s="4" t="s">
        <v>304</v>
      </c>
      <c r="K37" s="4" t="s">
        <v>1134</v>
      </c>
      <c r="L37" s="4" t="s">
        <v>1062</v>
      </c>
      <c r="M37" s="3">
        <v>42078</v>
      </c>
      <c r="N37" s="4" t="s">
        <v>549</v>
      </c>
      <c r="O37" s="4" t="s">
        <v>424</v>
      </c>
      <c r="P37" s="4" t="s">
        <v>1070</v>
      </c>
      <c r="Q37" s="4" t="s">
        <v>813</v>
      </c>
      <c r="R37" s="4" t="s">
        <v>1338</v>
      </c>
      <c r="S37" s="4" t="s">
        <v>423</v>
      </c>
      <c r="T37" s="4" t="s">
        <v>197</v>
      </c>
      <c r="U37" s="4" t="s">
        <v>1308</v>
      </c>
      <c r="V37" s="4" t="s">
        <v>1285</v>
      </c>
      <c r="W37" s="4"/>
      <c r="X37" s="4" t="s">
        <v>1070</v>
      </c>
      <c r="Y37" s="4" t="s">
        <v>344</v>
      </c>
      <c r="Z37" s="4" t="s">
        <v>583</v>
      </c>
      <c r="AA37" s="4">
        <v>226783</v>
      </c>
      <c r="AB37" s="4"/>
      <c r="AC37" s="4" t="s">
        <v>528</v>
      </c>
      <c r="AD37" s="3">
        <v>42083.45</v>
      </c>
      <c r="AE37" s="3">
        <v>42083.45</v>
      </c>
      <c r="AF37" s="2">
        <v>2015</v>
      </c>
      <c r="AG37" s="4" t="s">
        <v>1070</v>
      </c>
      <c r="AH37" s="4" t="s">
        <v>1476</v>
      </c>
      <c r="AI37" s="4">
        <v>0</v>
      </c>
      <c r="AJ37" s="3">
        <v>42005</v>
      </c>
      <c r="AK37" s="3">
        <v>42369</v>
      </c>
      <c r="AL37" s="4" t="s">
        <v>530</v>
      </c>
      <c r="AM37" s="4" t="s">
        <v>530</v>
      </c>
      <c r="AN37" s="4"/>
    </row>
    <row r="38" spans="1:40" ht="192.75" hidden="1" customHeight="1">
      <c r="A38" s="4" t="s">
        <v>1338</v>
      </c>
      <c r="B38" s="4" t="s">
        <v>197</v>
      </c>
      <c r="C38" s="4" t="s">
        <v>1866</v>
      </c>
      <c r="D38" s="4" t="s">
        <v>1866</v>
      </c>
      <c r="E38" s="4" t="s">
        <v>1826</v>
      </c>
      <c r="F38" s="4" t="s">
        <v>1930</v>
      </c>
      <c r="G38" s="2">
        <v>2015</v>
      </c>
      <c r="H38" s="4">
        <v>6972778</v>
      </c>
      <c r="I38" s="4">
        <v>0</v>
      </c>
      <c r="J38" s="4" t="s">
        <v>915</v>
      </c>
      <c r="K38" s="4" t="s">
        <v>1134</v>
      </c>
      <c r="L38" s="4" t="s">
        <v>1062</v>
      </c>
      <c r="M38" s="3">
        <v>42078</v>
      </c>
      <c r="N38" s="4" t="s">
        <v>549</v>
      </c>
      <c r="O38" s="4" t="s">
        <v>424</v>
      </c>
      <c r="P38" s="4" t="s">
        <v>1070</v>
      </c>
      <c r="Q38" s="4" t="s">
        <v>813</v>
      </c>
      <c r="R38" s="4" t="s">
        <v>1338</v>
      </c>
      <c r="S38" s="4" t="s">
        <v>423</v>
      </c>
      <c r="T38" s="4" t="s">
        <v>197</v>
      </c>
      <c r="U38" s="4" t="s">
        <v>1308</v>
      </c>
      <c r="V38" s="4" t="s">
        <v>1285</v>
      </c>
      <c r="W38" s="4"/>
      <c r="X38" s="4" t="s">
        <v>1070</v>
      </c>
      <c r="Y38" s="4" t="s">
        <v>344</v>
      </c>
      <c r="Z38" s="4" t="s">
        <v>583</v>
      </c>
      <c r="AA38" s="4">
        <v>226784</v>
      </c>
      <c r="AB38" s="4"/>
      <c r="AC38" s="4" t="s">
        <v>528</v>
      </c>
      <c r="AD38" s="3">
        <v>42083.450694444444</v>
      </c>
      <c r="AE38" s="3">
        <v>42083.450694444444</v>
      </c>
      <c r="AF38" s="2">
        <v>2015</v>
      </c>
      <c r="AG38" s="4" t="s">
        <v>1070</v>
      </c>
      <c r="AH38" s="4" t="s">
        <v>1476</v>
      </c>
      <c r="AI38" s="4">
        <v>0</v>
      </c>
      <c r="AJ38" s="3">
        <v>42005</v>
      </c>
      <c r="AK38" s="3">
        <v>42369</v>
      </c>
      <c r="AL38" s="4" t="s">
        <v>530</v>
      </c>
      <c r="AM38" s="4" t="s">
        <v>530</v>
      </c>
      <c r="AN38" s="4"/>
    </row>
    <row r="39" spans="1:40" ht="204.75" hidden="1" customHeight="1">
      <c r="A39" s="4" t="s">
        <v>1338</v>
      </c>
      <c r="B39" s="4" t="s">
        <v>197</v>
      </c>
      <c r="C39" s="4" t="s">
        <v>1866</v>
      </c>
      <c r="D39" s="4" t="s">
        <v>1866</v>
      </c>
      <c r="E39" s="4" t="s">
        <v>1826</v>
      </c>
      <c r="F39" s="4" t="s">
        <v>1930</v>
      </c>
      <c r="G39" s="2">
        <v>2015</v>
      </c>
      <c r="H39" s="4">
        <v>400</v>
      </c>
      <c r="I39" s="4">
        <v>0</v>
      </c>
      <c r="J39" s="4" t="s">
        <v>570</v>
      </c>
      <c r="K39" s="4" t="s">
        <v>1134</v>
      </c>
      <c r="L39" s="4" t="s">
        <v>1062</v>
      </c>
      <c r="M39" s="3">
        <v>42078</v>
      </c>
      <c r="N39" s="4" t="s">
        <v>549</v>
      </c>
      <c r="O39" s="4" t="s">
        <v>424</v>
      </c>
      <c r="P39" s="4" t="s">
        <v>1070</v>
      </c>
      <c r="Q39" s="4" t="s">
        <v>813</v>
      </c>
      <c r="R39" s="4" t="s">
        <v>1338</v>
      </c>
      <c r="S39" s="4" t="s">
        <v>423</v>
      </c>
      <c r="T39" s="4" t="s">
        <v>197</v>
      </c>
      <c r="U39" s="4" t="s">
        <v>1308</v>
      </c>
      <c r="V39" s="4" t="s">
        <v>1285</v>
      </c>
      <c r="W39" s="4"/>
      <c r="X39" s="4" t="s">
        <v>1070</v>
      </c>
      <c r="Y39" s="4" t="s">
        <v>344</v>
      </c>
      <c r="Z39" s="4" t="s">
        <v>583</v>
      </c>
      <c r="AA39" s="4">
        <v>226789</v>
      </c>
      <c r="AB39" s="4"/>
      <c r="AC39" s="4" t="s">
        <v>528</v>
      </c>
      <c r="AD39" s="3">
        <v>42083.454861111109</v>
      </c>
      <c r="AE39" s="3">
        <v>42083.454861111109</v>
      </c>
      <c r="AF39" s="2">
        <v>2015</v>
      </c>
      <c r="AG39" s="4" t="s">
        <v>1070</v>
      </c>
      <c r="AH39" s="4" t="s">
        <v>1476</v>
      </c>
      <c r="AI39" s="4">
        <v>0</v>
      </c>
      <c r="AJ39" s="3">
        <v>42005</v>
      </c>
      <c r="AK39" s="3">
        <v>42369</v>
      </c>
      <c r="AL39" s="4" t="s">
        <v>530</v>
      </c>
      <c r="AM39" s="4" t="s">
        <v>530</v>
      </c>
      <c r="AN39" s="4"/>
    </row>
    <row r="40" spans="1:40" ht="136.5" hidden="1" customHeight="1">
      <c r="A40" s="4" t="s">
        <v>197</v>
      </c>
      <c r="B40" s="4" t="s">
        <v>716</v>
      </c>
      <c r="C40" s="4" t="s">
        <v>1866</v>
      </c>
      <c r="D40" s="4" t="s">
        <v>1866</v>
      </c>
      <c r="E40" s="4" t="s">
        <v>992</v>
      </c>
      <c r="F40" s="4" t="s">
        <v>456</v>
      </c>
      <c r="G40" s="2">
        <v>2015</v>
      </c>
      <c r="H40" s="4">
        <v>-499155</v>
      </c>
      <c r="I40" s="4">
        <v>0</v>
      </c>
      <c r="J40" s="4" t="s">
        <v>1631</v>
      </c>
      <c r="K40" s="4"/>
      <c r="L40" s="4" t="s">
        <v>1062</v>
      </c>
      <c r="M40" s="3">
        <v>42025</v>
      </c>
      <c r="N40" s="4" t="s">
        <v>795</v>
      </c>
      <c r="O40" s="4" t="s">
        <v>408</v>
      </c>
      <c r="P40" s="4" t="s">
        <v>1070</v>
      </c>
      <c r="Q40" s="4" t="s">
        <v>813</v>
      </c>
      <c r="R40" s="4" t="s">
        <v>197</v>
      </c>
      <c r="S40" s="4" t="s">
        <v>1074</v>
      </c>
      <c r="T40" s="4" t="s">
        <v>716</v>
      </c>
      <c r="U40" s="4" t="s">
        <v>1308</v>
      </c>
      <c r="V40" s="4" t="s">
        <v>308</v>
      </c>
      <c r="W40" s="4"/>
      <c r="X40" s="4" t="s">
        <v>1070</v>
      </c>
      <c r="Y40" s="4" t="s">
        <v>344</v>
      </c>
      <c r="Z40" s="4" t="s">
        <v>583</v>
      </c>
      <c r="AA40" s="4">
        <v>226788</v>
      </c>
      <c r="AB40" s="4"/>
      <c r="AC40" s="4" t="s">
        <v>528</v>
      </c>
      <c r="AD40" s="3">
        <v>42083.454166666663</v>
      </c>
      <c r="AE40" s="3">
        <v>42083.454166666663</v>
      </c>
      <c r="AF40" s="2">
        <v>2015</v>
      </c>
      <c r="AG40" s="4" t="s">
        <v>1070</v>
      </c>
      <c r="AH40" s="4" t="s">
        <v>1476</v>
      </c>
      <c r="AI40" s="4">
        <v>0</v>
      </c>
      <c r="AJ40" s="3">
        <v>42005</v>
      </c>
      <c r="AK40" s="3">
        <v>42369</v>
      </c>
      <c r="AL40" s="4" t="s">
        <v>530</v>
      </c>
      <c r="AM40" s="4" t="s">
        <v>530</v>
      </c>
      <c r="AN40" s="4"/>
    </row>
    <row r="41" spans="1:40" ht="90.75" hidden="1" customHeight="1">
      <c r="A41" s="4" t="s">
        <v>523</v>
      </c>
      <c r="B41" s="4" t="s">
        <v>716</v>
      </c>
      <c r="C41" s="4" t="s">
        <v>1866</v>
      </c>
      <c r="D41" s="4" t="s">
        <v>1866</v>
      </c>
      <c r="E41" s="4" t="s">
        <v>992</v>
      </c>
      <c r="F41" s="4" t="s">
        <v>456</v>
      </c>
      <c r="G41" s="2">
        <v>2015</v>
      </c>
      <c r="H41" s="4">
        <v>-399996</v>
      </c>
      <c r="I41" s="4">
        <v>0</v>
      </c>
      <c r="J41" s="4" t="s">
        <v>621</v>
      </c>
      <c r="K41" s="4"/>
      <c r="L41" s="4" t="s">
        <v>1062</v>
      </c>
      <c r="M41" s="3">
        <v>42079</v>
      </c>
      <c r="N41" s="4" t="s">
        <v>795</v>
      </c>
      <c r="O41" s="4" t="s">
        <v>408</v>
      </c>
      <c r="P41" s="4" t="s">
        <v>1070</v>
      </c>
      <c r="Q41" s="4" t="s">
        <v>813</v>
      </c>
      <c r="R41" s="4" t="s">
        <v>523</v>
      </c>
      <c r="S41" s="4" t="s">
        <v>1074</v>
      </c>
      <c r="T41" s="4" t="s">
        <v>716</v>
      </c>
      <c r="U41" s="4" t="s">
        <v>1308</v>
      </c>
      <c r="V41" s="4" t="s">
        <v>308</v>
      </c>
      <c r="W41" s="4"/>
      <c r="X41" s="4" t="s">
        <v>1070</v>
      </c>
      <c r="Y41" s="4" t="s">
        <v>344</v>
      </c>
      <c r="Z41" s="4" t="s">
        <v>583</v>
      </c>
      <c r="AA41" s="4">
        <v>226430</v>
      </c>
      <c r="AB41" s="4"/>
      <c r="AC41" s="4" t="s">
        <v>528</v>
      </c>
      <c r="AD41" s="3">
        <v>42080.513194444444</v>
      </c>
      <c r="AE41" s="3">
        <v>42080.513194444444</v>
      </c>
      <c r="AF41" s="2">
        <v>2015</v>
      </c>
      <c r="AG41" s="4" t="s">
        <v>1070</v>
      </c>
      <c r="AH41" s="4" t="s">
        <v>1476</v>
      </c>
      <c r="AI41" s="4">
        <v>0</v>
      </c>
      <c r="AJ41" s="3">
        <v>42005</v>
      </c>
      <c r="AK41" s="3">
        <v>42369</v>
      </c>
      <c r="AL41" s="4" t="s">
        <v>530</v>
      </c>
      <c r="AM41" s="4" t="s">
        <v>530</v>
      </c>
      <c r="AN41" s="4"/>
    </row>
    <row r="42" spans="1:40" ht="114" hidden="1" customHeight="1">
      <c r="A42" s="4" t="s">
        <v>523</v>
      </c>
      <c r="B42" s="4" t="s">
        <v>716</v>
      </c>
      <c r="C42" s="4" t="s">
        <v>1866</v>
      </c>
      <c r="D42" s="4" t="s">
        <v>1866</v>
      </c>
      <c r="E42" s="4" t="s">
        <v>992</v>
      </c>
      <c r="F42" s="4" t="s">
        <v>456</v>
      </c>
      <c r="G42" s="2">
        <v>2015</v>
      </c>
      <c r="H42" s="4">
        <v>-495742</v>
      </c>
      <c r="I42" s="4">
        <v>0</v>
      </c>
      <c r="J42" s="4" t="s">
        <v>1571</v>
      </c>
      <c r="K42" s="4"/>
      <c r="L42" s="4" t="s">
        <v>1062</v>
      </c>
      <c r="M42" s="3">
        <v>42079</v>
      </c>
      <c r="N42" s="4" t="s">
        <v>795</v>
      </c>
      <c r="O42" s="4" t="s">
        <v>408</v>
      </c>
      <c r="P42" s="4" t="s">
        <v>1070</v>
      </c>
      <c r="Q42" s="4" t="s">
        <v>813</v>
      </c>
      <c r="R42" s="4" t="s">
        <v>523</v>
      </c>
      <c r="S42" s="4" t="s">
        <v>1074</v>
      </c>
      <c r="T42" s="4" t="s">
        <v>716</v>
      </c>
      <c r="U42" s="4" t="s">
        <v>1308</v>
      </c>
      <c r="V42" s="4" t="s">
        <v>308</v>
      </c>
      <c r="W42" s="4"/>
      <c r="X42" s="4" t="s">
        <v>1070</v>
      </c>
      <c r="Y42" s="4" t="s">
        <v>344</v>
      </c>
      <c r="Z42" s="4" t="s">
        <v>583</v>
      </c>
      <c r="AA42" s="4">
        <v>226432</v>
      </c>
      <c r="AB42" s="4"/>
      <c r="AC42" s="4" t="s">
        <v>528</v>
      </c>
      <c r="AD42" s="3">
        <v>42080.513888888891</v>
      </c>
      <c r="AE42" s="3">
        <v>42080.513888888891</v>
      </c>
      <c r="AF42" s="2">
        <v>2015</v>
      </c>
      <c r="AG42" s="4" t="s">
        <v>1070</v>
      </c>
      <c r="AH42" s="4" t="s">
        <v>1476</v>
      </c>
      <c r="AI42" s="4">
        <v>0</v>
      </c>
      <c r="AJ42" s="3">
        <v>42005</v>
      </c>
      <c r="AK42" s="3">
        <v>42369</v>
      </c>
      <c r="AL42" s="4" t="s">
        <v>530</v>
      </c>
      <c r="AM42" s="4" t="s">
        <v>530</v>
      </c>
      <c r="AN42" s="4"/>
    </row>
    <row r="1187" ht="12.75" customHeight="1"/>
  </sheetData>
  <autoFilter ref="A1:AN42">
    <filterColumn colId="0">
      <filters>
        <filter val="European Commission's Humanitarian Aid and Civil Protection Department"/>
      </filters>
    </filterColumn>
  </autoFilter>
  <sortState ref="A2:AN1194">
    <sortCondition descending="1" ref="G2:G1194"/>
  </sortState>
  <pageMargins left="0.75" right="0.75" top="1" bottom="1" header="0.5" footer="0.5"/>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dimension ref="A3:B101"/>
  <sheetViews>
    <sheetView workbookViewId="0">
      <selection activeCell="B4" sqref="A4:B99"/>
    </sheetView>
  </sheetViews>
  <sheetFormatPr defaultRowHeight="12.75"/>
  <cols>
    <col min="1" max="1" width="64.140625" bestFit="1" customWidth="1"/>
    <col min="2" max="2" width="11" customWidth="1"/>
  </cols>
  <sheetData>
    <row r="3" spans="1:2">
      <c r="A3" s="32" t="s">
        <v>1967</v>
      </c>
      <c r="B3" s="34"/>
    </row>
    <row r="4" spans="1:2">
      <c r="A4" s="32" t="s">
        <v>651</v>
      </c>
      <c r="B4" s="34" t="s">
        <v>1968</v>
      </c>
    </row>
    <row r="5" spans="1:2">
      <c r="A5" s="30" t="s">
        <v>1649</v>
      </c>
      <c r="B5" s="40">
        <v>-719801</v>
      </c>
    </row>
    <row r="6" spans="1:2">
      <c r="A6" s="41" t="s">
        <v>1015</v>
      </c>
      <c r="B6" s="44">
        <v>-28873</v>
      </c>
    </row>
    <row r="7" spans="1:2">
      <c r="A7" s="41" t="s">
        <v>998</v>
      </c>
      <c r="B7" s="44">
        <v>-99854</v>
      </c>
    </row>
    <row r="8" spans="1:2">
      <c r="A8" s="41" t="s">
        <v>1375</v>
      </c>
      <c r="B8" s="44">
        <v>858000</v>
      </c>
    </row>
    <row r="9" spans="1:2">
      <c r="A9" s="41" t="s">
        <v>1502</v>
      </c>
      <c r="B9" s="44">
        <v>2717800</v>
      </c>
    </row>
    <row r="10" spans="1:2">
      <c r="A10" s="41" t="s">
        <v>295</v>
      </c>
      <c r="B10" s="44">
        <v>50000</v>
      </c>
    </row>
    <row r="11" spans="1:2">
      <c r="A11" s="41" t="s">
        <v>259</v>
      </c>
      <c r="B11" s="44">
        <v>62464526</v>
      </c>
    </row>
    <row r="12" spans="1:2">
      <c r="A12" s="41" t="s">
        <v>880</v>
      </c>
      <c r="B12" s="44">
        <v>208000</v>
      </c>
    </row>
    <row r="13" spans="1:2">
      <c r="A13" s="41" t="s">
        <v>1795</v>
      </c>
      <c r="B13" s="44">
        <v>16179560</v>
      </c>
    </row>
    <row r="14" spans="1:2">
      <c r="A14" s="41" t="s">
        <v>1497</v>
      </c>
      <c r="B14" s="44">
        <v>397814</v>
      </c>
    </row>
    <row r="15" spans="1:2">
      <c r="A15" s="41" t="s">
        <v>1372</v>
      </c>
      <c r="B15" s="44">
        <v>720000</v>
      </c>
    </row>
    <row r="16" spans="1:2">
      <c r="A16" s="41" t="s">
        <v>927</v>
      </c>
      <c r="B16" s="44">
        <v>43749975</v>
      </c>
    </row>
    <row r="17" spans="1:2">
      <c r="A17" s="41" t="s">
        <v>754</v>
      </c>
      <c r="B17" s="44">
        <v>-1245421</v>
      </c>
    </row>
    <row r="18" spans="1:2">
      <c r="A18" s="41" t="s">
        <v>115</v>
      </c>
      <c r="B18" s="44">
        <v>71201119</v>
      </c>
    </row>
    <row r="19" spans="1:2">
      <c r="A19" s="41" t="s">
        <v>317</v>
      </c>
      <c r="B19" s="44">
        <v>86297042</v>
      </c>
    </row>
    <row r="20" spans="1:2">
      <c r="A20" s="41" t="s">
        <v>1340</v>
      </c>
      <c r="B20" s="44">
        <v>-1518203</v>
      </c>
    </row>
    <row r="21" spans="1:2">
      <c r="A21" s="41" t="s">
        <v>1772</v>
      </c>
      <c r="B21" s="44">
        <v>398650</v>
      </c>
    </row>
    <row r="22" spans="1:2">
      <c r="A22" s="41" t="s">
        <v>19</v>
      </c>
      <c r="B22" s="44">
        <v>-623709</v>
      </c>
    </row>
    <row r="23" spans="1:2">
      <c r="A23" s="41" t="s">
        <v>506</v>
      </c>
      <c r="B23" s="44">
        <v>13217314</v>
      </c>
    </row>
    <row r="24" spans="1:2">
      <c r="A24" s="41" t="s">
        <v>2179</v>
      </c>
      <c r="B24" s="44">
        <v>-51906</v>
      </c>
    </row>
    <row r="25" spans="1:2">
      <c r="A25" s="41" t="s">
        <v>716</v>
      </c>
      <c r="B25" s="44">
        <v>32421286</v>
      </c>
    </row>
    <row r="26" spans="1:2">
      <c r="A26" s="41" t="s">
        <v>1747</v>
      </c>
      <c r="B26" s="44">
        <v>131856</v>
      </c>
    </row>
    <row r="27" spans="1:2">
      <c r="A27" s="41" t="s">
        <v>449</v>
      </c>
      <c r="B27" s="44">
        <v>1297753</v>
      </c>
    </row>
    <row r="28" spans="1:2">
      <c r="A28" s="41" t="s">
        <v>353</v>
      </c>
      <c r="B28" s="44">
        <v>193861597</v>
      </c>
    </row>
    <row r="29" spans="1:2">
      <c r="A29" s="41" t="s">
        <v>1551</v>
      </c>
      <c r="B29" s="44">
        <v>4457274</v>
      </c>
    </row>
    <row r="30" spans="1:2">
      <c r="A30" s="41" t="s">
        <v>520</v>
      </c>
      <c r="B30" s="44">
        <v>21223030</v>
      </c>
    </row>
    <row r="31" spans="1:2">
      <c r="A31" s="41" t="s">
        <v>1345</v>
      </c>
      <c r="B31" s="44">
        <v>4238237</v>
      </c>
    </row>
    <row r="32" spans="1:2">
      <c r="A32" s="41" t="s">
        <v>385</v>
      </c>
      <c r="B32" s="44">
        <v>80687606</v>
      </c>
    </row>
    <row r="33" spans="1:2">
      <c r="A33" s="41" t="s">
        <v>2144</v>
      </c>
      <c r="B33" s="44">
        <v>172613</v>
      </c>
    </row>
    <row r="34" spans="1:2">
      <c r="A34" s="41" t="s">
        <v>1145</v>
      </c>
      <c r="B34" s="44">
        <v>-2024335</v>
      </c>
    </row>
    <row r="35" spans="1:2">
      <c r="A35" s="41" t="s">
        <v>965</v>
      </c>
      <c r="B35" s="44">
        <v>-93327</v>
      </c>
    </row>
    <row r="36" spans="1:2">
      <c r="A36" s="41" t="s">
        <v>949</v>
      </c>
      <c r="B36" s="44">
        <v>24845</v>
      </c>
    </row>
    <row r="37" spans="1:2">
      <c r="A37" s="41" t="s">
        <v>1163</v>
      </c>
      <c r="B37" s="44">
        <v>3769002</v>
      </c>
    </row>
    <row r="38" spans="1:2">
      <c r="A38" s="41" t="s">
        <v>1238</v>
      </c>
      <c r="B38" s="44">
        <v>-194719</v>
      </c>
    </row>
    <row r="39" spans="1:2">
      <c r="A39" s="41" t="s">
        <v>748</v>
      </c>
      <c r="B39" s="44">
        <v>-1331873</v>
      </c>
    </row>
    <row r="40" spans="1:2">
      <c r="A40" s="41" t="s">
        <v>255</v>
      </c>
      <c r="B40" s="44">
        <v>-492864</v>
      </c>
    </row>
    <row r="41" spans="1:2">
      <c r="A41" s="41" t="s">
        <v>254</v>
      </c>
      <c r="B41" s="44">
        <v>-732708</v>
      </c>
    </row>
    <row r="42" spans="1:2">
      <c r="A42" s="41" t="s">
        <v>944</v>
      </c>
      <c r="B42" s="44">
        <v>-788349</v>
      </c>
    </row>
    <row r="43" spans="1:2">
      <c r="A43" s="41" t="s">
        <v>221</v>
      </c>
      <c r="B43" s="44">
        <v>1044868</v>
      </c>
    </row>
    <row r="44" spans="1:2">
      <c r="A44" s="41" t="s">
        <v>1017</v>
      </c>
      <c r="B44" s="44">
        <v>-566174</v>
      </c>
    </row>
    <row r="45" spans="1:2">
      <c r="A45" s="41" t="s">
        <v>1099</v>
      </c>
      <c r="B45" s="44">
        <v>2611919</v>
      </c>
    </row>
    <row r="46" spans="1:2">
      <c r="A46" s="41" t="s">
        <v>1569</v>
      </c>
      <c r="B46" s="44">
        <v>113568560</v>
      </c>
    </row>
    <row r="47" spans="1:2">
      <c r="A47" s="41" t="s">
        <v>1073</v>
      </c>
      <c r="B47" s="44">
        <v>3400000</v>
      </c>
    </row>
    <row r="48" spans="1:2">
      <c r="A48" s="41" t="s">
        <v>1418</v>
      </c>
      <c r="B48" s="44">
        <v>173407</v>
      </c>
    </row>
    <row r="49" spans="1:2">
      <c r="A49" s="41" t="s">
        <v>1651</v>
      </c>
      <c r="B49" s="44">
        <v>480000</v>
      </c>
    </row>
    <row r="50" spans="1:2">
      <c r="A50" s="41" t="s">
        <v>1241</v>
      </c>
      <c r="B50" s="44">
        <v>55127</v>
      </c>
    </row>
    <row r="51" spans="1:2">
      <c r="A51" s="41" t="s">
        <v>1756</v>
      </c>
      <c r="B51" s="44">
        <v>1831455</v>
      </c>
    </row>
    <row r="52" spans="1:2">
      <c r="A52" s="41" t="s">
        <v>816</v>
      </c>
      <c r="B52" s="44">
        <v>-689208</v>
      </c>
    </row>
    <row r="53" spans="1:2">
      <c r="A53" s="41" t="s">
        <v>152</v>
      </c>
      <c r="B53" s="44">
        <v>-1096143</v>
      </c>
    </row>
    <row r="54" spans="1:2">
      <c r="A54" s="41" t="s">
        <v>1</v>
      </c>
      <c r="B54" s="44">
        <v>-170001</v>
      </c>
    </row>
    <row r="55" spans="1:2">
      <c r="A55" s="41" t="s">
        <v>1927</v>
      </c>
      <c r="B55" s="44">
        <v>-228057</v>
      </c>
    </row>
    <row r="56" spans="1:2">
      <c r="A56" s="41" t="s">
        <v>1931</v>
      </c>
      <c r="B56" s="44">
        <v>16850260</v>
      </c>
    </row>
    <row r="57" spans="1:2">
      <c r="A57" s="41" t="s">
        <v>1142</v>
      </c>
      <c r="B57" s="44">
        <v>9120397</v>
      </c>
    </row>
    <row r="58" spans="1:2">
      <c r="A58" s="41" t="s">
        <v>526</v>
      </c>
      <c r="B58" s="44">
        <v>-1268873</v>
      </c>
    </row>
    <row r="59" spans="1:2">
      <c r="A59" s="41" t="s">
        <v>1769</v>
      </c>
      <c r="B59" s="44">
        <v>-1900843</v>
      </c>
    </row>
    <row r="60" spans="1:2">
      <c r="A60" s="41" t="s">
        <v>1126</v>
      </c>
      <c r="B60" s="44">
        <v>61177</v>
      </c>
    </row>
    <row r="61" spans="1:2">
      <c r="A61" s="41" t="s">
        <v>185</v>
      </c>
      <c r="B61" s="44">
        <v>2418598</v>
      </c>
    </row>
    <row r="62" spans="1:2">
      <c r="A62" s="41" t="s">
        <v>975</v>
      </c>
      <c r="B62" s="44">
        <v>-823104</v>
      </c>
    </row>
    <row r="63" spans="1:2">
      <c r="A63" s="41" t="s">
        <v>285</v>
      </c>
      <c r="B63" s="44">
        <v>15257269</v>
      </c>
    </row>
    <row r="64" spans="1:2">
      <c r="A64" s="41" t="s">
        <v>1299</v>
      </c>
      <c r="B64" s="44">
        <v>6129399</v>
      </c>
    </row>
    <row r="65" spans="1:2">
      <c r="A65" s="41" t="s">
        <v>113</v>
      </c>
      <c r="B65" s="44">
        <v>567474</v>
      </c>
    </row>
    <row r="66" spans="1:2">
      <c r="A66" s="41" t="s">
        <v>1080</v>
      </c>
      <c r="B66" s="44">
        <v>-316727</v>
      </c>
    </row>
    <row r="67" spans="1:2">
      <c r="A67" s="41" t="s">
        <v>10</v>
      </c>
      <c r="B67" s="44">
        <v>-818199</v>
      </c>
    </row>
    <row r="68" spans="1:2">
      <c r="A68" s="41" t="s">
        <v>951</v>
      </c>
      <c r="B68" s="44">
        <v>2100000</v>
      </c>
    </row>
    <row r="69" spans="1:2">
      <c r="A69" s="41" t="s">
        <v>939</v>
      </c>
      <c r="B69" s="44">
        <v>-231281</v>
      </c>
    </row>
    <row r="70" spans="1:2">
      <c r="A70" s="41" t="s">
        <v>1794</v>
      </c>
      <c r="B70" s="44">
        <v>3738320</v>
      </c>
    </row>
    <row r="71" spans="1:2">
      <c r="A71" s="41" t="s">
        <v>936</v>
      </c>
      <c r="B71" s="44">
        <v>-994859</v>
      </c>
    </row>
    <row r="72" spans="1:2">
      <c r="A72" s="41" t="s">
        <v>1481</v>
      </c>
      <c r="B72" s="44">
        <v>-249734</v>
      </c>
    </row>
    <row r="73" spans="1:2">
      <c r="A73" s="41" t="s">
        <v>480</v>
      </c>
      <c r="B73" s="44">
        <v>4272194</v>
      </c>
    </row>
    <row r="74" spans="1:2">
      <c r="A74" s="41" t="s">
        <v>1676</v>
      </c>
      <c r="B74" s="44">
        <v>-981885</v>
      </c>
    </row>
    <row r="75" spans="1:2">
      <c r="A75" s="41" t="s">
        <v>1183</v>
      </c>
      <c r="B75" s="44">
        <v>-250008</v>
      </c>
    </row>
    <row r="76" spans="1:2">
      <c r="A76" s="41" t="s">
        <v>1465</v>
      </c>
      <c r="B76" s="44">
        <v>6507674</v>
      </c>
    </row>
    <row r="77" spans="1:2">
      <c r="A77" s="41" t="s">
        <v>964</v>
      </c>
      <c r="B77" s="44">
        <v>63269507</v>
      </c>
    </row>
    <row r="78" spans="1:2">
      <c r="A78" s="41" t="s">
        <v>186</v>
      </c>
      <c r="B78" s="44">
        <v>35158577</v>
      </c>
    </row>
    <row r="79" spans="1:2">
      <c r="A79" s="41" t="s">
        <v>211</v>
      </c>
      <c r="B79" s="44">
        <v>-1029925</v>
      </c>
    </row>
    <row r="80" spans="1:2">
      <c r="A80" s="41" t="s">
        <v>1729</v>
      </c>
      <c r="B80" s="44">
        <v>324000</v>
      </c>
    </row>
    <row r="81" spans="1:2">
      <c r="A81" s="41" t="s">
        <v>791</v>
      </c>
      <c r="B81" s="44">
        <v>420356</v>
      </c>
    </row>
    <row r="82" spans="1:2">
      <c r="A82" s="41" t="s">
        <v>1938</v>
      </c>
      <c r="B82" s="44">
        <v>100000</v>
      </c>
    </row>
    <row r="83" spans="1:2">
      <c r="A83" s="41" t="s">
        <v>389</v>
      </c>
      <c r="B83" s="44">
        <v>188496</v>
      </c>
    </row>
    <row r="84" spans="1:2">
      <c r="A84" s="41" t="s">
        <v>65</v>
      </c>
      <c r="B84" s="44">
        <v>429186</v>
      </c>
    </row>
    <row r="85" spans="1:2">
      <c r="A85" s="41" t="s">
        <v>1867</v>
      </c>
      <c r="B85" s="44">
        <v>156986</v>
      </c>
    </row>
    <row r="86" spans="1:2">
      <c r="A86" s="41" t="s">
        <v>753</v>
      </c>
      <c r="B86" s="44">
        <v>71900060</v>
      </c>
    </row>
    <row r="87" spans="1:2">
      <c r="A87" s="41" t="s">
        <v>1221</v>
      </c>
      <c r="B87" s="44">
        <v>187391247</v>
      </c>
    </row>
    <row r="88" spans="1:2">
      <c r="A88" s="41" t="s">
        <v>1934</v>
      </c>
      <c r="B88" s="44">
        <v>-1069272</v>
      </c>
    </row>
    <row r="89" spans="1:2">
      <c r="A89" s="41" t="s">
        <v>1266</v>
      </c>
      <c r="B89" s="44">
        <v>-1545194</v>
      </c>
    </row>
    <row r="90" spans="1:2">
      <c r="A90" s="41" t="s">
        <v>609</v>
      </c>
      <c r="B90" s="44">
        <v>0</v>
      </c>
    </row>
    <row r="91" spans="1:2">
      <c r="A91" s="41" t="s">
        <v>849</v>
      </c>
      <c r="B91" s="44">
        <v>-49516</v>
      </c>
    </row>
    <row r="92" spans="1:2">
      <c r="A92" s="41" t="s">
        <v>1535</v>
      </c>
      <c r="B92" s="44">
        <v>478824062</v>
      </c>
    </row>
    <row r="93" spans="1:2">
      <c r="A93" s="41" t="s">
        <v>310</v>
      </c>
      <c r="B93" s="44">
        <v>47500</v>
      </c>
    </row>
    <row r="94" spans="1:2">
      <c r="A94" s="41" t="s">
        <v>1338</v>
      </c>
      <c r="B94" s="44">
        <v>78008304</v>
      </c>
    </row>
    <row r="95" spans="1:2">
      <c r="A95" s="41" t="s">
        <v>363</v>
      </c>
      <c r="B95" s="44">
        <v>-1611934</v>
      </c>
    </row>
    <row r="96" spans="1:2">
      <c r="A96" s="41" t="s">
        <v>197</v>
      </c>
      <c r="B96" s="44">
        <v>-1782305</v>
      </c>
    </row>
    <row r="97" spans="1:2">
      <c r="A97" s="41" t="s">
        <v>523</v>
      </c>
      <c r="B97" s="44">
        <v>-3983237</v>
      </c>
    </row>
    <row r="98" spans="1:2">
      <c r="A98" s="41" t="s">
        <v>746</v>
      </c>
      <c r="B98" s="44">
        <v>-976191</v>
      </c>
    </row>
    <row r="99" spans="1:2">
      <c r="A99" s="41" t="s">
        <v>1807</v>
      </c>
      <c r="B99" s="44">
        <v>-138535</v>
      </c>
    </row>
    <row r="100" spans="1:2">
      <c r="A100" s="41" t="s">
        <v>1965</v>
      </c>
      <c r="B100" s="44"/>
    </row>
    <row r="101" spans="1:2">
      <c r="A101" s="35" t="s">
        <v>1966</v>
      </c>
      <c r="B101" s="37">
        <v>1714434131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N1314"/>
  <sheetViews>
    <sheetView workbookViewId="0">
      <selection sqref="A1:IV65536"/>
    </sheetView>
  </sheetViews>
  <sheetFormatPr defaultRowHeight="12.75"/>
  <sheetData>
    <row r="1" spans="1:40" ht="33.75" customHeight="1">
      <c r="A1" s="1" t="s">
        <v>651</v>
      </c>
      <c r="B1" s="1" t="s">
        <v>820</v>
      </c>
      <c r="C1" s="1" t="s">
        <v>1387</v>
      </c>
      <c r="D1" s="1" t="s">
        <v>1322</v>
      </c>
      <c r="E1" s="1" t="s">
        <v>1212</v>
      </c>
      <c r="F1" s="1" t="s">
        <v>1831</v>
      </c>
      <c r="G1" s="1" t="s">
        <v>832</v>
      </c>
      <c r="H1" s="1" t="s">
        <v>348</v>
      </c>
      <c r="I1" s="1" t="s">
        <v>340</v>
      </c>
      <c r="J1" s="1" t="s">
        <v>1348</v>
      </c>
      <c r="K1" s="1" t="s">
        <v>871</v>
      </c>
      <c r="L1" s="1" t="s">
        <v>1539</v>
      </c>
      <c r="M1" s="1" t="s">
        <v>1434</v>
      </c>
      <c r="N1" s="1" t="s">
        <v>1270</v>
      </c>
      <c r="O1" s="1" t="s">
        <v>1776</v>
      </c>
      <c r="P1" s="1" t="s">
        <v>863</v>
      </c>
      <c r="Q1" s="1" t="s">
        <v>262</v>
      </c>
      <c r="R1" s="1" t="s">
        <v>437</v>
      </c>
      <c r="S1" s="1" t="s">
        <v>1545</v>
      </c>
      <c r="T1" s="1" t="s">
        <v>204</v>
      </c>
      <c r="U1" s="1" t="s">
        <v>505</v>
      </c>
      <c r="V1" s="1" t="s">
        <v>1105</v>
      </c>
      <c r="W1" s="1" t="s">
        <v>64</v>
      </c>
      <c r="X1" s="1" t="s">
        <v>428</v>
      </c>
      <c r="Y1" s="1" t="s">
        <v>250</v>
      </c>
      <c r="Z1" s="1" t="s">
        <v>1064</v>
      </c>
      <c r="AA1" s="1" t="s">
        <v>1232</v>
      </c>
      <c r="AB1" s="1" t="s">
        <v>762</v>
      </c>
      <c r="AC1" s="1" t="s">
        <v>1415</v>
      </c>
      <c r="AD1" s="1" t="s">
        <v>1398</v>
      </c>
      <c r="AE1" s="1" t="s">
        <v>1226</v>
      </c>
      <c r="AF1" s="1" t="s">
        <v>61</v>
      </c>
      <c r="AG1" s="1" t="s">
        <v>980</v>
      </c>
      <c r="AH1" s="1" t="s">
        <v>1413</v>
      </c>
      <c r="AI1" s="1" t="s">
        <v>388</v>
      </c>
      <c r="AJ1" s="1" t="s">
        <v>1835</v>
      </c>
      <c r="AK1" s="1" t="s">
        <v>468</v>
      </c>
      <c r="AL1" s="1" t="s">
        <v>1069</v>
      </c>
      <c r="AM1" s="1" t="s">
        <v>1915</v>
      </c>
      <c r="AN1" s="1" t="s">
        <v>354</v>
      </c>
    </row>
    <row r="2" spans="1:40" ht="90.75" customHeight="1">
      <c r="A2" s="4" t="s">
        <v>1015</v>
      </c>
      <c r="B2" s="4" t="s">
        <v>716</v>
      </c>
      <c r="C2" s="4" t="s">
        <v>289</v>
      </c>
      <c r="D2" s="4" t="s">
        <v>289</v>
      </c>
      <c r="E2" s="4" t="s">
        <v>1024</v>
      </c>
      <c r="F2" s="4" t="s">
        <v>456</v>
      </c>
      <c r="G2" s="2">
        <v>2014</v>
      </c>
      <c r="H2" s="4">
        <v>-28873</v>
      </c>
      <c r="I2" s="4">
        <v>0</v>
      </c>
      <c r="J2" s="4" t="s">
        <v>633</v>
      </c>
      <c r="K2" s="4"/>
      <c r="L2" s="4" t="s">
        <v>1062</v>
      </c>
      <c r="M2" s="3">
        <v>41672</v>
      </c>
      <c r="N2" s="4" t="s">
        <v>438</v>
      </c>
      <c r="O2" s="4" t="s">
        <v>408</v>
      </c>
      <c r="P2" s="4" t="s">
        <v>1070</v>
      </c>
      <c r="Q2" s="4" t="s">
        <v>813</v>
      </c>
      <c r="R2" s="4" t="s">
        <v>1015</v>
      </c>
      <c r="S2" s="4" t="s">
        <v>185</v>
      </c>
      <c r="T2" s="4" t="s">
        <v>716</v>
      </c>
      <c r="U2" s="4" t="s">
        <v>1308</v>
      </c>
      <c r="V2" s="4" t="s">
        <v>308</v>
      </c>
      <c r="W2" s="4" t="s">
        <v>50</v>
      </c>
      <c r="X2" s="4" t="s">
        <v>1070</v>
      </c>
      <c r="Y2" s="4" t="s">
        <v>344</v>
      </c>
      <c r="Z2" s="4" t="s">
        <v>583</v>
      </c>
      <c r="AA2" s="4">
        <v>217437</v>
      </c>
      <c r="AB2" s="4"/>
      <c r="AC2" s="4" t="s">
        <v>651</v>
      </c>
      <c r="AD2" s="3">
        <v>41694.453472222223</v>
      </c>
      <c r="AE2" s="3">
        <v>41694.453472222223</v>
      </c>
      <c r="AF2" s="2">
        <v>2014</v>
      </c>
      <c r="AG2" s="4" t="s">
        <v>1070</v>
      </c>
      <c r="AH2" s="4" t="s">
        <v>1476</v>
      </c>
      <c r="AI2" s="4">
        <v>0</v>
      </c>
      <c r="AJ2" s="3">
        <v>41640</v>
      </c>
      <c r="AK2" s="3">
        <v>42004</v>
      </c>
      <c r="AL2" s="4" t="s">
        <v>530</v>
      </c>
      <c r="AM2" s="4" t="s">
        <v>530</v>
      </c>
      <c r="AN2" s="4" t="s">
        <v>1552</v>
      </c>
    </row>
    <row r="3" spans="1:40" ht="90.75" customHeight="1">
      <c r="A3" s="4" t="s">
        <v>998</v>
      </c>
      <c r="B3" s="4" t="s">
        <v>716</v>
      </c>
      <c r="C3" s="4" t="s">
        <v>289</v>
      </c>
      <c r="D3" s="4" t="s">
        <v>289</v>
      </c>
      <c r="E3" s="4" t="s">
        <v>1024</v>
      </c>
      <c r="F3" s="4" t="s">
        <v>456</v>
      </c>
      <c r="G3" s="2">
        <v>2014</v>
      </c>
      <c r="H3" s="4">
        <v>-99854</v>
      </c>
      <c r="I3" s="4">
        <v>0</v>
      </c>
      <c r="J3" s="4" t="s">
        <v>1353</v>
      </c>
      <c r="K3" s="4"/>
      <c r="L3" s="4" t="s">
        <v>1062</v>
      </c>
      <c r="M3" s="3">
        <v>41667</v>
      </c>
      <c r="N3" s="4" t="s">
        <v>438</v>
      </c>
      <c r="O3" s="4" t="s">
        <v>408</v>
      </c>
      <c r="P3" s="4" t="s">
        <v>1070</v>
      </c>
      <c r="Q3" s="4" t="s">
        <v>813</v>
      </c>
      <c r="R3" s="4" t="s">
        <v>998</v>
      </c>
      <c r="S3" s="4" t="s">
        <v>185</v>
      </c>
      <c r="T3" s="4" t="s">
        <v>716</v>
      </c>
      <c r="U3" s="4" t="s">
        <v>1308</v>
      </c>
      <c r="V3" s="4" t="s">
        <v>308</v>
      </c>
      <c r="W3" s="4" t="s">
        <v>50</v>
      </c>
      <c r="X3" s="4" t="s">
        <v>1070</v>
      </c>
      <c r="Y3" s="4" t="s">
        <v>344</v>
      </c>
      <c r="Z3" s="4" t="s">
        <v>583</v>
      </c>
      <c r="AA3" s="4">
        <v>217436</v>
      </c>
      <c r="AB3" s="4"/>
      <c r="AC3" s="4" t="s">
        <v>651</v>
      </c>
      <c r="AD3" s="3">
        <v>41694.463194444441</v>
      </c>
      <c r="AE3" s="3">
        <v>41694.463194444441</v>
      </c>
      <c r="AF3" s="2">
        <v>2014</v>
      </c>
      <c r="AG3" s="4" t="s">
        <v>1070</v>
      </c>
      <c r="AH3" s="4" t="s">
        <v>1476</v>
      </c>
      <c r="AI3" s="4">
        <v>0</v>
      </c>
      <c r="AJ3" s="3">
        <v>41640</v>
      </c>
      <c r="AK3" s="3">
        <v>42004</v>
      </c>
      <c r="AL3" s="4" t="s">
        <v>530</v>
      </c>
      <c r="AM3" s="4" t="s">
        <v>530</v>
      </c>
      <c r="AN3" s="4" t="s">
        <v>1552</v>
      </c>
    </row>
    <row r="4" spans="1:40" ht="90.75" customHeight="1">
      <c r="A4" s="4" t="s">
        <v>1375</v>
      </c>
      <c r="B4" s="4" t="s">
        <v>580</v>
      </c>
      <c r="C4" s="4" t="s">
        <v>289</v>
      </c>
      <c r="D4" s="4" t="s">
        <v>289</v>
      </c>
      <c r="E4" s="4" t="s">
        <v>1214</v>
      </c>
      <c r="F4" s="4" t="s">
        <v>56</v>
      </c>
      <c r="G4" s="2">
        <v>2014</v>
      </c>
      <c r="H4" s="4">
        <v>500000</v>
      </c>
      <c r="I4" s="4">
        <v>0</v>
      </c>
      <c r="J4" s="4" t="s">
        <v>40</v>
      </c>
      <c r="K4" s="4">
        <v>500000</v>
      </c>
      <c r="L4" s="4" t="s">
        <v>1062</v>
      </c>
      <c r="M4" s="3">
        <v>41656</v>
      </c>
      <c r="N4" s="4" t="s">
        <v>489</v>
      </c>
      <c r="O4" s="4" t="s">
        <v>424</v>
      </c>
      <c r="P4" s="4" t="s">
        <v>1070</v>
      </c>
      <c r="Q4" s="4" t="s">
        <v>813</v>
      </c>
      <c r="R4" s="4" t="s">
        <v>1375</v>
      </c>
      <c r="S4" s="4" t="s">
        <v>1074</v>
      </c>
      <c r="T4" s="4" t="s">
        <v>580</v>
      </c>
      <c r="U4" s="4" t="s">
        <v>1308</v>
      </c>
      <c r="V4" s="4" t="s">
        <v>1921</v>
      </c>
      <c r="W4" s="4" t="s">
        <v>50</v>
      </c>
      <c r="X4" s="4" t="s">
        <v>1070</v>
      </c>
      <c r="Y4" s="4" t="s">
        <v>344</v>
      </c>
      <c r="Z4" s="4" t="s">
        <v>583</v>
      </c>
      <c r="AA4" s="4">
        <v>215909</v>
      </c>
      <c r="AB4" s="4"/>
      <c r="AC4" s="4" t="s">
        <v>528</v>
      </c>
      <c r="AD4" s="3">
        <v>41845.472222222219</v>
      </c>
      <c r="AE4" s="3">
        <v>41845.472222222219</v>
      </c>
      <c r="AF4" s="2">
        <v>2014</v>
      </c>
      <c r="AG4" s="4" t="s">
        <v>1070</v>
      </c>
      <c r="AH4" s="4" t="s">
        <v>1476</v>
      </c>
      <c r="AI4" s="4">
        <v>0</v>
      </c>
      <c r="AJ4" s="3">
        <v>41640</v>
      </c>
      <c r="AK4" s="3">
        <v>42004</v>
      </c>
      <c r="AL4" s="4" t="s">
        <v>530</v>
      </c>
      <c r="AM4" s="4" t="s">
        <v>530</v>
      </c>
      <c r="AN4" s="4" t="s">
        <v>1552</v>
      </c>
    </row>
    <row r="5" spans="1:40" ht="57" customHeight="1">
      <c r="A5" s="4" t="s">
        <v>1375</v>
      </c>
      <c r="B5" s="4" t="s">
        <v>580</v>
      </c>
      <c r="C5" s="4" t="s">
        <v>289</v>
      </c>
      <c r="D5" s="4" t="s">
        <v>289</v>
      </c>
      <c r="E5" s="4" t="s">
        <v>180</v>
      </c>
      <c r="F5" s="4" t="s">
        <v>856</v>
      </c>
      <c r="G5" s="2">
        <v>2014</v>
      </c>
      <c r="H5" s="4">
        <v>358000</v>
      </c>
      <c r="I5" s="4">
        <v>0</v>
      </c>
      <c r="J5" s="4" t="s">
        <v>1629</v>
      </c>
      <c r="K5" s="4" t="s">
        <v>1134</v>
      </c>
      <c r="L5" s="4" t="s">
        <v>1062</v>
      </c>
      <c r="M5" s="3">
        <v>41579</v>
      </c>
      <c r="N5" s="4" t="s">
        <v>489</v>
      </c>
      <c r="O5" s="4" t="s">
        <v>1892</v>
      </c>
      <c r="P5" s="4" t="s">
        <v>1070</v>
      </c>
      <c r="Q5" s="4" t="s">
        <v>813</v>
      </c>
      <c r="R5" s="4" t="s">
        <v>1375</v>
      </c>
      <c r="S5" s="4" t="s">
        <v>1074</v>
      </c>
      <c r="T5" s="4" t="s">
        <v>580</v>
      </c>
      <c r="U5" s="4" t="s">
        <v>1308</v>
      </c>
      <c r="V5" s="4" t="s">
        <v>1921</v>
      </c>
      <c r="W5" s="4" t="s">
        <v>50</v>
      </c>
      <c r="X5" s="4" t="s">
        <v>1070</v>
      </c>
      <c r="Y5" s="4" t="s">
        <v>344</v>
      </c>
      <c r="Z5" s="4" t="s">
        <v>583</v>
      </c>
      <c r="AA5" s="4">
        <v>215910</v>
      </c>
      <c r="AB5" s="4"/>
      <c r="AC5" s="4" t="s">
        <v>528</v>
      </c>
      <c r="AD5" s="3">
        <v>41880.702777777777</v>
      </c>
      <c r="AE5" s="3">
        <v>41845.472916666666</v>
      </c>
      <c r="AF5" s="2">
        <v>2014</v>
      </c>
      <c r="AG5" s="4" t="s">
        <v>1070</v>
      </c>
      <c r="AH5" s="4" t="s">
        <v>1476</v>
      </c>
      <c r="AI5" s="4">
        <v>358000</v>
      </c>
      <c r="AJ5" s="3">
        <v>41640</v>
      </c>
      <c r="AK5" s="3">
        <v>42004</v>
      </c>
      <c r="AL5" s="4" t="s">
        <v>1675</v>
      </c>
      <c r="AM5" s="4" t="s">
        <v>268</v>
      </c>
      <c r="AN5" s="4" t="s">
        <v>236</v>
      </c>
    </row>
    <row r="6" spans="1:40" ht="102" customHeight="1">
      <c r="A6" s="4" t="s">
        <v>1502</v>
      </c>
      <c r="B6" s="4" t="s">
        <v>481</v>
      </c>
      <c r="C6" s="4" t="s">
        <v>289</v>
      </c>
      <c r="D6" s="4" t="s">
        <v>289</v>
      </c>
      <c r="E6" s="4" t="s">
        <v>1205</v>
      </c>
      <c r="F6" s="4" t="s">
        <v>1254</v>
      </c>
      <c r="G6" s="2">
        <v>2014</v>
      </c>
      <c r="H6" s="4">
        <v>427054</v>
      </c>
      <c r="I6" s="4">
        <v>0</v>
      </c>
      <c r="J6" s="4" t="s">
        <v>1254</v>
      </c>
      <c r="K6" s="4" t="s">
        <v>1134</v>
      </c>
      <c r="L6" s="4" t="s">
        <v>1062</v>
      </c>
      <c r="M6" s="3">
        <v>42004</v>
      </c>
      <c r="N6" s="4" t="s">
        <v>1225</v>
      </c>
      <c r="O6" s="4" t="s">
        <v>1225</v>
      </c>
      <c r="P6" s="4" t="s">
        <v>1070</v>
      </c>
      <c r="Q6" s="4" t="s">
        <v>813</v>
      </c>
      <c r="R6" s="4" t="s">
        <v>1502</v>
      </c>
      <c r="S6" s="4" t="s">
        <v>1074</v>
      </c>
      <c r="T6" s="4" t="s">
        <v>481</v>
      </c>
      <c r="U6" s="4" t="s">
        <v>1308</v>
      </c>
      <c r="V6" s="4" t="s">
        <v>822</v>
      </c>
      <c r="W6" s="4" t="s">
        <v>50</v>
      </c>
      <c r="X6" s="4" t="s">
        <v>1070</v>
      </c>
      <c r="Y6" s="4" t="s">
        <v>344</v>
      </c>
      <c r="Z6" s="4" t="s">
        <v>583</v>
      </c>
      <c r="AA6" s="4">
        <v>223299</v>
      </c>
      <c r="AB6" s="4"/>
      <c r="AC6" s="4" t="s">
        <v>528</v>
      </c>
      <c r="AD6" s="3">
        <v>42024.590277777774</v>
      </c>
      <c r="AE6" s="3">
        <v>42010.661805555552</v>
      </c>
      <c r="AF6" s="2">
        <v>2014</v>
      </c>
      <c r="AG6" s="4" t="s">
        <v>1070</v>
      </c>
      <c r="AH6" s="4" t="s">
        <v>1476</v>
      </c>
      <c r="AI6" s="4">
        <v>5200000</v>
      </c>
      <c r="AJ6" s="3">
        <v>41640</v>
      </c>
      <c r="AK6" s="3">
        <v>42004</v>
      </c>
      <c r="AL6" s="4" t="s">
        <v>530</v>
      </c>
      <c r="AM6" s="4" t="s">
        <v>530</v>
      </c>
      <c r="AN6" s="4" t="s">
        <v>1552</v>
      </c>
    </row>
    <row r="7" spans="1:40" ht="79.5" customHeight="1">
      <c r="A7" s="4" t="s">
        <v>1502</v>
      </c>
      <c r="B7" s="4" t="s">
        <v>481</v>
      </c>
      <c r="C7" s="4" t="s">
        <v>289</v>
      </c>
      <c r="D7" s="4" t="s">
        <v>289</v>
      </c>
      <c r="E7" s="4" t="s">
        <v>1205</v>
      </c>
      <c r="F7" s="4" t="s">
        <v>1254</v>
      </c>
      <c r="G7" s="2">
        <v>2014</v>
      </c>
      <c r="H7" s="4">
        <v>708400</v>
      </c>
      <c r="I7" s="4">
        <v>0</v>
      </c>
      <c r="J7" s="4" t="s">
        <v>1254</v>
      </c>
      <c r="K7" s="4">
        <v>708400</v>
      </c>
      <c r="L7" s="4" t="s">
        <v>1062</v>
      </c>
      <c r="M7" s="3">
        <v>41932</v>
      </c>
      <c r="N7" s="4" t="s">
        <v>1225</v>
      </c>
      <c r="O7" s="4" t="s">
        <v>1225</v>
      </c>
      <c r="P7" s="4" t="s">
        <v>1070</v>
      </c>
      <c r="Q7" s="4" t="s">
        <v>813</v>
      </c>
      <c r="R7" s="4" t="s">
        <v>1502</v>
      </c>
      <c r="S7" s="4" t="s">
        <v>1074</v>
      </c>
      <c r="T7" s="4" t="s">
        <v>481</v>
      </c>
      <c r="U7" s="4" t="s">
        <v>1308</v>
      </c>
      <c r="V7" s="4" t="s">
        <v>822</v>
      </c>
      <c r="W7" s="4" t="s">
        <v>50</v>
      </c>
      <c r="X7" s="4" t="s">
        <v>1070</v>
      </c>
      <c r="Y7" s="4" t="s">
        <v>344</v>
      </c>
      <c r="Z7" s="4" t="s">
        <v>583</v>
      </c>
      <c r="AA7" s="4">
        <v>224416</v>
      </c>
      <c r="AB7" s="4"/>
      <c r="AC7" s="4" t="s">
        <v>528</v>
      </c>
      <c r="AD7" s="3">
        <v>42038.638194444444</v>
      </c>
      <c r="AE7" s="3">
        <v>42038.638194444444</v>
      </c>
      <c r="AF7" s="2">
        <v>2014</v>
      </c>
      <c r="AG7" s="4" t="s">
        <v>1070</v>
      </c>
      <c r="AH7" s="4" t="s">
        <v>1476</v>
      </c>
      <c r="AI7" s="4">
        <v>5200000</v>
      </c>
      <c r="AJ7" s="3">
        <v>41640</v>
      </c>
      <c r="AK7" s="3">
        <v>42004</v>
      </c>
      <c r="AL7" s="4" t="s">
        <v>530</v>
      </c>
      <c r="AM7" s="4" t="s">
        <v>530</v>
      </c>
      <c r="AN7" s="4" t="s">
        <v>1552</v>
      </c>
    </row>
    <row r="8" spans="1:40" ht="147.75" customHeight="1">
      <c r="A8" s="4" t="s">
        <v>259</v>
      </c>
      <c r="B8" s="4" t="s">
        <v>609</v>
      </c>
      <c r="C8" s="4" t="s">
        <v>289</v>
      </c>
      <c r="D8" s="4" t="s">
        <v>289</v>
      </c>
      <c r="E8" s="4" t="s">
        <v>1485</v>
      </c>
      <c r="F8" s="4" t="s">
        <v>1647</v>
      </c>
      <c r="G8" s="2">
        <v>2014</v>
      </c>
      <c r="H8" s="4">
        <v>23400</v>
      </c>
      <c r="I8" s="4">
        <v>0</v>
      </c>
      <c r="J8" s="4" t="s">
        <v>76</v>
      </c>
      <c r="K8" s="4" t="s">
        <v>1134</v>
      </c>
      <c r="L8" s="4" t="s">
        <v>1062</v>
      </c>
      <c r="M8" s="3">
        <v>41892</v>
      </c>
      <c r="N8" s="4" t="s">
        <v>438</v>
      </c>
      <c r="O8" s="4" t="s">
        <v>408</v>
      </c>
      <c r="P8" s="4" t="s">
        <v>1070</v>
      </c>
      <c r="Q8" s="4" t="s">
        <v>813</v>
      </c>
      <c r="R8" s="4" t="s">
        <v>259</v>
      </c>
      <c r="S8" s="4" t="s">
        <v>1074</v>
      </c>
      <c r="T8" s="4" t="s">
        <v>609</v>
      </c>
      <c r="U8" s="4" t="s">
        <v>1308</v>
      </c>
      <c r="V8" s="4" t="s">
        <v>1269</v>
      </c>
      <c r="W8" s="4" t="s">
        <v>50</v>
      </c>
      <c r="X8" s="4" t="s">
        <v>1070</v>
      </c>
      <c r="Y8" s="4" t="s">
        <v>344</v>
      </c>
      <c r="Z8" s="4" t="s">
        <v>583</v>
      </c>
      <c r="AA8" s="4">
        <v>218334</v>
      </c>
      <c r="AB8" s="4"/>
      <c r="AC8" s="4" t="s">
        <v>528</v>
      </c>
      <c r="AD8" s="3">
        <v>41906.466666666667</v>
      </c>
      <c r="AE8" s="3">
        <v>41906.466666666667</v>
      </c>
      <c r="AF8" s="2">
        <v>2014</v>
      </c>
      <c r="AG8" s="4" t="s">
        <v>1070</v>
      </c>
      <c r="AH8" s="4" t="s">
        <v>1476</v>
      </c>
      <c r="AI8" s="4">
        <v>0</v>
      </c>
      <c r="AJ8" s="3">
        <v>41640</v>
      </c>
      <c r="AK8" s="3">
        <v>42004</v>
      </c>
      <c r="AL8" s="4" t="s">
        <v>530</v>
      </c>
      <c r="AM8" s="4" t="s">
        <v>530</v>
      </c>
      <c r="AN8" s="4" t="s">
        <v>1552</v>
      </c>
    </row>
    <row r="9" spans="1:40" ht="147.75" customHeight="1">
      <c r="A9" s="4" t="s">
        <v>259</v>
      </c>
      <c r="B9" s="4" t="s">
        <v>197</v>
      </c>
      <c r="C9" s="4" t="s">
        <v>289</v>
      </c>
      <c r="D9" s="4" t="s">
        <v>289</v>
      </c>
      <c r="E9" s="4" t="s">
        <v>1896</v>
      </c>
      <c r="F9" s="4" t="s">
        <v>1647</v>
      </c>
      <c r="G9" s="2">
        <v>2014</v>
      </c>
      <c r="H9" s="4">
        <v>6498748</v>
      </c>
      <c r="I9" s="4">
        <v>0</v>
      </c>
      <c r="J9" s="4" t="s">
        <v>1493</v>
      </c>
      <c r="K9" s="4" t="s">
        <v>1134</v>
      </c>
      <c r="L9" s="4" t="s">
        <v>1062</v>
      </c>
      <c r="M9" s="3">
        <v>41754</v>
      </c>
      <c r="N9" s="4" t="s">
        <v>438</v>
      </c>
      <c r="O9" s="4" t="s">
        <v>408</v>
      </c>
      <c r="P9" s="4" t="s">
        <v>1070</v>
      </c>
      <c r="Q9" s="4" t="s">
        <v>813</v>
      </c>
      <c r="R9" s="4" t="s">
        <v>259</v>
      </c>
      <c r="S9" s="4" t="s">
        <v>1074</v>
      </c>
      <c r="T9" s="4" t="s">
        <v>197</v>
      </c>
      <c r="U9" s="4" t="s">
        <v>1308</v>
      </c>
      <c r="V9" s="4" t="s">
        <v>1285</v>
      </c>
      <c r="W9" s="4" t="s">
        <v>50</v>
      </c>
      <c r="X9" s="4" t="s">
        <v>1070</v>
      </c>
      <c r="Y9" s="4" t="s">
        <v>344</v>
      </c>
      <c r="Z9" s="4" t="s">
        <v>583</v>
      </c>
      <c r="AA9" s="4">
        <v>211216</v>
      </c>
      <c r="AB9" s="4"/>
      <c r="AC9" s="4" t="s">
        <v>528</v>
      </c>
      <c r="AD9" s="3">
        <v>41817.501388888886</v>
      </c>
      <c r="AE9" s="3">
        <v>41754.910416666666</v>
      </c>
      <c r="AF9" s="2">
        <v>2014</v>
      </c>
      <c r="AG9" s="4" t="s">
        <v>1070</v>
      </c>
      <c r="AH9" s="4" t="s">
        <v>1476</v>
      </c>
      <c r="AI9" s="4">
        <v>0</v>
      </c>
      <c r="AJ9" s="3">
        <v>41640</v>
      </c>
      <c r="AK9" s="3">
        <v>42004</v>
      </c>
      <c r="AL9" s="4" t="s">
        <v>530</v>
      </c>
      <c r="AM9" s="4" t="s">
        <v>530</v>
      </c>
      <c r="AN9" s="4" t="s">
        <v>1552</v>
      </c>
    </row>
    <row r="10" spans="1:40" ht="45.75" customHeight="1">
      <c r="A10" s="4" t="s">
        <v>1795</v>
      </c>
      <c r="B10" s="4" t="s">
        <v>197</v>
      </c>
      <c r="C10" s="4" t="s">
        <v>289</v>
      </c>
      <c r="D10" s="4" t="s">
        <v>289</v>
      </c>
      <c r="E10" s="4" t="s">
        <v>1896</v>
      </c>
      <c r="F10" s="4" t="s">
        <v>1647</v>
      </c>
      <c r="G10" s="2">
        <v>2014</v>
      </c>
      <c r="H10" s="4">
        <v>1855288</v>
      </c>
      <c r="I10" s="4">
        <v>0</v>
      </c>
      <c r="J10" s="4" t="s">
        <v>1628</v>
      </c>
      <c r="K10" s="4">
        <v>2000000</v>
      </c>
      <c r="L10" s="4" t="s">
        <v>1762</v>
      </c>
      <c r="M10" s="3">
        <v>41810</v>
      </c>
      <c r="N10" s="4" t="s">
        <v>438</v>
      </c>
      <c r="O10" s="4" t="s">
        <v>408</v>
      </c>
      <c r="P10" s="4" t="s">
        <v>1070</v>
      </c>
      <c r="Q10" s="4" t="s">
        <v>813</v>
      </c>
      <c r="R10" s="4" t="s">
        <v>1795</v>
      </c>
      <c r="S10" s="4" t="s">
        <v>1795</v>
      </c>
      <c r="T10" s="4" t="s">
        <v>197</v>
      </c>
      <c r="U10" s="4" t="s">
        <v>1308</v>
      </c>
      <c r="V10" s="4" t="s">
        <v>1285</v>
      </c>
      <c r="W10" s="4" t="s">
        <v>50</v>
      </c>
      <c r="X10" s="4" t="s">
        <v>1070</v>
      </c>
      <c r="Y10" s="4" t="s">
        <v>344</v>
      </c>
      <c r="Z10" s="4" t="s">
        <v>583</v>
      </c>
      <c r="AA10" s="4">
        <v>214451</v>
      </c>
      <c r="AB10" s="4"/>
      <c r="AC10" s="4" t="s">
        <v>698</v>
      </c>
      <c r="AD10" s="3">
        <v>41873.491666666661</v>
      </c>
      <c r="AE10" s="3">
        <v>41817.504861111112</v>
      </c>
      <c r="AF10" s="2">
        <v>2014</v>
      </c>
      <c r="AG10" s="4" t="s">
        <v>1070</v>
      </c>
      <c r="AH10" s="4" t="s">
        <v>1476</v>
      </c>
      <c r="AI10" s="4">
        <v>0</v>
      </c>
      <c r="AJ10" s="3">
        <v>41640</v>
      </c>
      <c r="AK10" s="3">
        <v>42004</v>
      </c>
      <c r="AL10" s="4" t="s">
        <v>530</v>
      </c>
      <c r="AM10" s="4" t="s">
        <v>530</v>
      </c>
      <c r="AN10" s="4" t="s">
        <v>1552</v>
      </c>
    </row>
    <row r="11" spans="1:40" ht="68.25" customHeight="1">
      <c r="A11" s="4" t="s">
        <v>927</v>
      </c>
      <c r="B11" s="4" t="s">
        <v>546</v>
      </c>
      <c r="C11" s="4" t="s">
        <v>289</v>
      </c>
      <c r="D11" s="4" t="s">
        <v>289</v>
      </c>
      <c r="E11" s="4" t="s">
        <v>1175</v>
      </c>
      <c r="F11" s="4" t="s">
        <v>1151</v>
      </c>
      <c r="G11" s="2">
        <v>2014</v>
      </c>
      <c r="H11" s="4">
        <v>1481149</v>
      </c>
      <c r="I11" s="4">
        <v>0</v>
      </c>
      <c r="J11" s="4" t="s">
        <v>119</v>
      </c>
      <c r="K11" s="4">
        <v>1650000</v>
      </c>
      <c r="L11" s="4" t="s">
        <v>266</v>
      </c>
      <c r="M11" s="3">
        <v>41717</v>
      </c>
      <c r="N11" s="4" t="s">
        <v>803</v>
      </c>
      <c r="O11" s="4" t="s">
        <v>1838</v>
      </c>
      <c r="P11" s="4" t="s">
        <v>1070</v>
      </c>
      <c r="Q11" s="4" t="s">
        <v>242</v>
      </c>
      <c r="R11" s="4" t="s">
        <v>927</v>
      </c>
      <c r="S11" s="4" t="s">
        <v>927</v>
      </c>
      <c r="T11" s="4" t="s">
        <v>546</v>
      </c>
      <c r="U11" s="4" t="s">
        <v>509</v>
      </c>
      <c r="V11" s="4" t="s">
        <v>1304</v>
      </c>
      <c r="W11" s="4" t="s">
        <v>50</v>
      </c>
      <c r="X11" s="4" t="s">
        <v>1070</v>
      </c>
      <c r="Y11" s="4" t="s">
        <v>344</v>
      </c>
      <c r="Z11" s="4" t="s">
        <v>583</v>
      </c>
      <c r="AA11" s="4">
        <v>212098</v>
      </c>
      <c r="AB11" s="4"/>
      <c r="AC11" s="4" t="s">
        <v>651</v>
      </c>
      <c r="AD11" s="3">
        <v>41772.727083333331</v>
      </c>
      <c r="AE11" s="3">
        <v>41772.727083333331</v>
      </c>
      <c r="AF11" s="2">
        <v>2014</v>
      </c>
      <c r="AG11" s="4" t="s">
        <v>1070</v>
      </c>
      <c r="AH11" s="4" t="s">
        <v>1476</v>
      </c>
      <c r="AI11" s="4">
        <v>1521266</v>
      </c>
      <c r="AJ11" s="3">
        <v>41726</v>
      </c>
      <c r="AK11" s="3">
        <v>42094</v>
      </c>
      <c r="AL11" s="4" t="s">
        <v>104</v>
      </c>
      <c r="AM11" s="4" t="s">
        <v>530</v>
      </c>
      <c r="AN11" s="4" t="s">
        <v>236</v>
      </c>
    </row>
    <row r="12" spans="1:40" ht="45.75" customHeight="1">
      <c r="A12" s="4" t="s">
        <v>927</v>
      </c>
      <c r="B12" s="4" t="s">
        <v>481</v>
      </c>
      <c r="C12" s="4" t="s">
        <v>289</v>
      </c>
      <c r="D12" s="4" t="s">
        <v>289</v>
      </c>
      <c r="E12" s="4" t="s">
        <v>1205</v>
      </c>
      <c r="F12" s="4" t="s">
        <v>1254</v>
      </c>
      <c r="G12" s="2">
        <v>2014</v>
      </c>
      <c r="H12" s="4">
        <v>182482</v>
      </c>
      <c r="I12" s="4">
        <v>0</v>
      </c>
      <c r="J12" s="4" t="s">
        <v>1272</v>
      </c>
      <c r="K12" s="4">
        <v>200000</v>
      </c>
      <c r="L12" s="4" t="s">
        <v>266</v>
      </c>
      <c r="M12" s="3">
        <v>41752</v>
      </c>
      <c r="N12" s="4" t="s">
        <v>1225</v>
      </c>
      <c r="O12" s="4" t="s">
        <v>1225</v>
      </c>
      <c r="P12" s="4" t="s">
        <v>1070</v>
      </c>
      <c r="Q12" s="4" t="s">
        <v>813</v>
      </c>
      <c r="R12" s="4" t="s">
        <v>927</v>
      </c>
      <c r="S12" s="4" t="s">
        <v>927</v>
      </c>
      <c r="T12" s="4" t="s">
        <v>481</v>
      </c>
      <c r="U12" s="4" t="s">
        <v>1308</v>
      </c>
      <c r="V12" s="4" t="s">
        <v>822</v>
      </c>
      <c r="W12" s="4" t="s">
        <v>50</v>
      </c>
      <c r="X12" s="4" t="s">
        <v>1070</v>
      </c>
      <c r="Y12" s="4" t="s">
        <v>344</v>
      </c>
      <c r="Z12" s="4" t="s">
        <v>583</v>
      </c>
      <c r="AA12" s="4">
        <v>212053</v>
      </c>
      <c r="AB12" s="4"/>
      <c r="AC12" s="4" t="s">
        <v>528</v>
      </c>
      <c r="AD12" s="3">
        <v>41880.716666666667</v>
      </c>
      <c r="AE12" s="3">
        <v>41772.509027777778</v>
      </c>
      <c r="AF12" s="2">
        <v>2014</v>
      </c>
      <c r="AG12" s="4" t="s">
        <v>1070</v>
      </c>
      <c r="AH12" s="4" t="s">
        <v>1476</v>
      </c>
      <c r="AI12" s="4">
        <v>5200000</v>
      </c>
      <c r="AJ12" s="3">
        <v>41640</v>
      </c>
      <c r="AK12" s="3">
        <v>42004</v>
      </c>
      <c r="AL12" s="4" t="s">
        <v>530</v>
      </c>
      <c r="AM12" s="4" t="s">
        <v>530</v>
      </c>
      <c r="AN12" s="4" t="s">
        <v>1552</v>
      </c>
    </row>
    <row r="13" spans="1:40" ht="79.5" customHeight="1">
      <c r="A13" s="4" t="s">
        <v>927</v>
      </c>
      <c r="B13" s="4" t="s">
        <v>1934</v>
      </c>
      <c r="C13" s="4" t="s">
        <v>289</v>
      </c>
      <c r="D13" s="4" t="s">
        <v>289</v>
      </c>
      <c r="E13" s="4" t="s">
        <v>1051</v>
      </c>
      <c r="F13" s="4" t="s">
        <v>1326</v>
      </c>
      <c r="G13" s="2">
        <v>2014</v>
      </c>
      <c r="H13" s="4">
        <v>242440</v>
      </c>
      <c r="I13" s="4">
        <v>0</v>
      </c>
      <c r="J13" s="4" t="s">
        <v>359</v>
      </c>
      <c r="K13" s="4">
        <v>267896</v>
      </c>
      <c r="L13" s="4" t="s">
        <v>266</v>
      </c>
      <c r="M13" s="3">
        <v>41717</v>
      </c>
      <c r="N13" s="4" t="s">
        <v>1614</v>
      </c>
      <c r="O13" s="4" t="s">
        <v>1614</v>
      </c>
      <c r="P13" s="4" t="s">
        <v>1070</v>
      </c>
      <c r="Q13" s="4" t="s">
        <v>813</v>
      </c>
      <c r="R13" s="4" t="s">
        <v>927</v>
      </c>
      <c r="S13" s="4" t="s">
        <v>927</v>
      </c>
      <c r="T13" s="4" t="s">
        <v>1934</v>
      </c>
      <c r="U13" s="4" t="s">
        <v>1308</v>
      </c>
      <c r="V13" s="4" t="s">
        <v>1395</v>
      </c>
      <c r="W13" s="4" t="s">
        <v>50</v>
      </c>
      <c r="X13" s="4" t="s">
        <v>1070</v>
      </c>
      <c r="Y13" s="4" t="s">
        <v>344</v>
      </c>
      <c r="Z13" s="4" t="s">
        <v>583</v>
      </c>
      <c r="AA13" s="4">
        <v>211131</v>
      </c>
      <c r="AB13" s="4"/>
      <c r="AC13" s="4" t="s">
        <v>698</v>
      </c>
      <c r="AD13" s="3">
        <v>41947.609722222223</v>
      </c>
      <c r="AE13" s="3">
        <v>41753.75</v>
      </c>
      <c r="AF13" s="2">
        <v>2014</v>
      </c>
      <c r="AG13" s="4" t="s">
        <v>1070</v>
      </c>
      <c r="AH13" s="4" t="s">
        <v>1476</v>
      </c>
      <c r="AI13" s="4">
        <v>10000000</v>
      </c>
      <c r="AJ13" s="3">
        <v>41640</v>
      </c>
      <c r="AK13" s="3">
        <v>42004</v>
      </c>
      <c r="AL13" s="4" t="s">
        <v>1002</v>
      </c>
      <c r="AM13" s="4" t="s">
        <v>1599</v>
      </c>
      <c r="AN13" s="4" t="s">
        <v>236</v>
      </c>
    </row>
    <row r="14" spans="1:40" ht="79.5" customHeight="1">
      <c r="A14" s="4" t="s">
        <v>927</v>
      </c>
      <c r="B14" s="4" t="s">
        <v>1934</v>
      </c>
      <c r="C14" s="4" t="s">
        <v>289</v>
      </c>
      <c r="D14" s="4" t="s">
        <v>289</v>
      </c>
      <c r="E14" s="4" t="s">
        <v>1598</v>
      </c>
      <c r="F14" s="4" t="s">
        <v>1548</v>
      </c>
      <c r="G14" s="2">
        <v>2014</v>
      </c>
      <c r="H14" s="4">
        <v>126796</v>
      </c>
      <c r="I14" s="4">
        <v>0</v>
      </c>
      <c r="J14" s="4" t="s">
        <v>1160</v>
      </c>
      <c r="K14" s="4">
        <v>140110</v>
      </c>
      <c r="L14" s="4" t="s">
        <v>266</v>
      </c>
      <c r="M14" s="3">
        <v>41717</v>
      </c>
      <c r="N14" s="4" t="s">
        <v>1352</v>
      </c>
      <c r="O14" s="4" t="s">
        <v>1838</v>
      </c>
      <c r="P14" s="4" t="s">
        <v>1070</v>
      </c>
      <c r="Q14" s="4" t="s">
        <v>813</v>
      </c>
      <c r="R14" s="4" t="s">
        <v>927</v>
      </c>
      <c r="S14" s="4" t="s">
        <v>927</v>
      </c>
      <c r="T14" s="4" t="s">
        <v>1934</v>
      </c>
      <c r="U14" s="4" t="s">
        <v>1308</v>
      </c>
      <c r="V14" s="4" t="s">
        <v>1395</v>
      </c>
      <c r="W14" s="4" t="s">
        <v>50</v>
      </c>
      <c r="X14" s="4" t="s">
        <v>1070</v>
      </c>
      <c r="Y14" s="4" t="s">
        <v>344</v>
      </c>
      <c r="Z14" s="4" t="s">
        <v>583</v>
      </c>
      <c r="AA14" s="4">
        <v>220169</v>
      </c>
      <c r="AB14" s="4"/>
      <c r="AC14" s="4" t="s">
        <v>698</v>
      </c>
      <c r="AD14" s="3">
        <v>41947.610416666663</v>
      </c>
      <c r="AE14" s="3">
        <v>41947.610416666663</v>
      </c>
      <c r="AF14" s="2">
        <v>2014</v>
      </c>
      <c r="AG14" s="4" t="s">
        <v>1070</v>
      </c>
      <c r="AH14" s="4" t="s">
        <v>1476</v>
      </c>
      <c r="AI14" s="4">
        <v>24000000</v>
      </c>
      <c r="AJ14" s="3">
        <v>41640</v>
      </c>
      <c r="AK14" s="3">
        <v>42004</v>
      </c>
      <c r="AL14" s="4" t="s">
        <v>1002</v>
      </c>
      <c r="AM14" s="4" t="s">
        <v>1599</v>
      </c>
      <c r="AN14" s="4" t="s">
        <v>236</v>
      </c>
    </row>
    <row r="15" spans="1:40" ht="90.75" customHeight="1">
      <c r="A15" s="4" t="s">
        <v>927</v>
      </c>
      <c r="B15" s="4" t="s">
        <v>1934</v>
      </c>
      <c r="C15" s="4" t="s">
        <v>289</v>
      </c>
      <c r="D15" s="4" t="s">
        <v>289</v>
      </c>
      <c r="E15" s="4" t="s">
        <v>917</v>
      </c>
      <c r="F15" s="4" t="s">
        <v>815</v>
      </c>
      <c r="G15" s="2">
        <v>2014</v>
      </c>
      <c r="H15" s="4">
        <v>148396</v>
      </c>
      <c r="I15" s="4">
        <v>0</v>
      </c>
      <c r="J15" s="4" t="s">
        <v>1210</v>
      </c>
      <c r="K15" s="4">
        <v>163978</v>
      </c>
      <c r="L15" s="4" t="s">
        <v>266</v>
      </c>
      <c r="M15" s="3">
        <v>41717</v>
      </c>
      <c r="N15" s="4" t="s">
        <v>1838</v>
      </c>
      <c r="O15" s="4" t="s">
        <v>1838</v>
      </c>
      <c r="P15" s="4" t="s">
        <v>1070</v>
      </c>
      <c r="Q15" s="4" t="s">
        <v>813</v>
      </c>
      <c r="R15" s="4" t="s">
        <v>927</v>
      </c>
      <c r="S15" s="4" t="s">
        <v>927</v>
      </c>
      <c r="T15" s="4" t="s">
        <v>1934</v>
      </c>
      <c r="U15" s="4" t="s">
        <v>1308</v>
      </c>
      <c r="V15" s="4" t="s">
        <v>1395</v>
      </c>
      <c r="W15" s="4" t="s">
        <v>50</v>
      </c>
      <c r="X15" s="4" t="s">
        <v>1070</v>
      </c>
      <c r="Y15" s="4" t="s">
        <v>344</v>
      </c>
      <c r="Z15" s="4" t="s">
        <v>583</v>
      </c>
      <c r="AA15" s="4">
        <v>220174</v>
      </c>
      <c r="AB15" s="4"/>
      <c r="AC15" s="4" t="s">
        <v>698</v>
      </c>
      <c r="AD15" s="3">
        <v>41947.624305555553</v>
      </c>
      <c r="AE15" s="3">
        <v>41947.624305555553</v>
      </c>
      <c r="AF15" s="2">
        <v>2014</v>
      </c>
      <c r="AG15" s="4" t="s">
        <v>1070</v>
      </c>
      <c r="AH15" s="4" t="s">
        <v>1476</v>
      </c>
      <c r="AI15" s="4">
        <v>0</v>
      </c>
      <c r="AJ15" s="3">
        <v>41640</v>
      </c>
      <c r="AK15" s="3">
        <v>42004</v>
      </c>
      <c r="AL15" s="4" t="s">
        <v>530</v>
      </c>
      <c r="AM15" s="4" t="s">
        <v>530</v>
      </c>
      <c r="AN15" s="4" t="s">
        <v>1552</v>
      </c>
    </row>
    <row r="16" spans="1:40" ht="171" customHeight="1">
      <c r="A16" s="4" t="s">
        <v>927</v>
      </c>
      <c r="B16" s="4" t="s">
        <v>1934</v>
      </c>
      <c r="C16" s="4" t="s">
        <v>289</v>
      </c>
      <c r="D16" s="4" t="s">
        <v>289</v>
      </c>
      <c r="E16" s="4" t="s">
        <v>1926</v>
      </c>
      <c r="F16" s="4" t="s">
        <v>1893</v>
      </c>
      <c r="G16" s="2">
        <v>2014</v>
      </c>
      <c r="H16" s="4">
        <v>249751</v>
      </c>
      <c r="I16" s="4">
        <v>0</v>
      </c>
      <c r="J16" s="4" t="s">
        <v>1370</v>
      </c>
      <c r="K16" s="4">
        <v>275975</v>
      </c>
      <c r="L16" s="4" t="s">
        <v>266</v>
      </c>
      <c r="M16" s="3">
        <v>41717</v>
      </c>
      <c r="N16" s="4" t="s">
        <v>141</v>
      </c>
      <c r="O16" s="4" t="s">
        <v>1360</v>
      </c>
      <c r="P16" s="4" t="s">
        <v>1070</v>
      </c>
      <c r="Q16" s="4" t="s">
        <v>813</v>
      </c>
      <c r="R16" s="4" t="s">
        <v>927</v>
      </c>
      <c r="S16" s="4" t="s">
        <v>927</v>
      </c>
      <c r="T16" s="4" t="s">
        <v>1934</v>
      </c>
      <c r="U16" s="4" t="s">
        <v>1308</v>
      </c>
      <c r="V16" s="4" t="s">
        <v>1395</v>
      </c>
      <c r="W16" s="4" t="s">
        <v>50</v>
      </c>
      <c r="X16" s="4" t="s">
        <v>1070</v>
      </c>
      <c r="Y16" s="4" t="s">
        <v>344</v>
      </c>
      <c r="Z16" s="4" t="s">
        <v>583</v>
      </c>
      <c r="AA16" s="4">
        <v>220173</v>
      </c>
      <c r="AB16" s="4"/>
      <c r="AC16" s="4" t="s">
        <v>698</v>
      </c>
      <c r="AD16" s="3">
        <v>41947.623611111107</v>
      </c>
      <c r="AE16" s="3">
        <v>41947.623611111107</v>
      </c>
      <c r="AF16" s="2">
        <v>2014</v>
      </c>
      <c r="AG16" s="4" t="s">
        <v>1070</v>
      </c>
      <c r="AH16" s="4" t="s">
        <v>1476</v>
      </c>
      <c r="AI16" s="4">
        <v>0</v>
      </c>
      <c r="AJ16" s="3">
        <v>41640</v>
      </c>
      <c r="AK16" s="3">
        <v>42004</v>
      </c>
      <c r="AL16" s="4" t="s">
        <v>530</v>
      </c>
      <c r="AM16" s="4" t="s">
        <v>530</v>
      </c>
      <c r="AN16" s="4" t="s">
        <v>1552</v>
      </c>
    </row>
    <row r="17" spans="1:40" ht="136.5" customHeight="1">
      <c r="A17" s="4" t="s">
        <v>927</v>
      </c>
      <c r="B17" s="4" t="s">
        <v>1934</v>
      </c>
      <c r="C17" s="4" t="s">
        <v>289</v>
      </c>
      <c r="D17" s="4" t="s">
        <v>289</v>
      </c>
      <c r="E17" s="4" t="s">
        <v>747</v>
      </c>
      <c r="F17" s="4" t="s">
        <v>1036</v>
      </c>
      <c r="G17" s="2">
        <v>2014</v>
      </c>
      <c r="H17" s="4">
        <v>137595</v>
      </c>
      <c r="I17" s="4">
        <v>0</v>
      </c>
      <c r="J17" s="4" t="s">
        <v>1233</v>
      </c>
      <c r="K17" s="4">
        <v>152042</v>
      </c>
      <c r="L17" s="4" t="s">
        <v>266</v>
      </c>
      <c r="M17" s="3">
        <v>41717</v>
      </c>
      <c r="N17" s="4" t="s">
        <v>693</v>
      </c>
      <c r="O17" s="4" t="s">
        <v>1417</v>
      </c>
      <c r="P17" s="4" t="s">
        <v>1070</v>
      </c>
      <c r="Q17" s="4" t="s">
        <v>813</v>
      </c>
      <c r="R17" s="4" t="s">
        <v>927</v>
      </c>
      <c r="S17" s="4" t="s">
        <v>927</v>
      </c>
      <c r="T17" s="4" t="s">
        <v>1934</v>
      </c>
      <c r="U17" s="4" t="s">
        <v>1308</v>
      </c>
      <c r="V17" s="4" t="s">
        <v>1395</v>
      </c>
      <c r="W17" s="4" t="s">
        <v>50</v>
      </c>
      <c r="X17" s="4" t="s">
        <v>1070</v>
      </c>
      <c r="Y17" s="4" t="s">
        <v>344</v>
      </c>
      <c r="Z17" s="4" t="s">
        <v>583</v>
      </c>
      <c r="AA17" s="4">
        <v>220170</v>
      </c>
      <c r="AB17" s="4"/>
      <c r="AC17" s="4" t="s">
        <v>698</v>
      </c>
      <c r="AD17" s="3">
        <v>41947.611111111109</v>
      </c>
      <c r="AE17" s="3">
        <v>41947.611111111109</v>
      </c>
      <c r="AF17" s="2">
        <v>2014</v>
      </c>
      <c r="AG17" s="4" t="s">
        <v>1070</v>
      </c>
      <c r="AH17" s="4" t="s">
        <v>1476</v>
      </c>
      <c r="AI17" s="4">
        <v>10000000</v>
      </c>
      <c r="AJ17" s="3">
        <v>41640</v>
      </c>
      <c r="AK17" s="3">
        <v>42004</v>
      </c>
      <c r="AL17" s="4" t="s">
        <v>530</v>
      </c>
      <c r="AM17" s="4" t="s">
        <v>1599</v>
      </c>
      <c r="AN17" s="4" t="s">
        <v>236</v>
      </c>
    </row>
    <row r="18" spans="1:40" ht="136.5" customHeight="1">
      <c r="A18" s="4" t="s">
        <v>927</v>
      </c>
      <c r="B18" s="4" t="s">
        <v>609</v>
      </c>
      <c r="C18" s="4" t="s">
        <v>289</v>
      </c>
      <c r="D18" s="4" t="s">
        <v>289</v>
      </c>
      <c r="E18" s="4" t="s">
        <v>1485</v>
      </c>
      <c r="F18" s="4" t="s">
        <v>1647</v>
      </c>
      <c r="G18" s="2">
        <v>2014</v>
      </c>
      <c r="H18" s="4">
        <v>2714932</v>
      </c>
      <c r="I18" s="4">
        <v>0</v>
      </c>
      <c r="J18" s="4" t="s">
        <v>1910</v>
      </c>
      <c r="K18" s="4">
        <v>3000000</v>
      </c>
      <c r="L18" s="4" t="s">
        <v>266</v>
      </c>
      <c r="M18" s="3">
        <v>41753</v>
      </c>
      <c r="N18" s="4" t="s">
        <v>438</v>
      </c>
      <c r="O18" s="4" t="s">
        <v>408</v>
      </c>
      <c r="P18" s="4" t="s">
        <v>1070</v>
      </c>
      <c r="Q18" s="4" t="s">
        <v>813</v>
      </c>
      <c r="R18" s="4" t="s">
        <v>927</v>
      </c>
      <c r="S18" s="4" t="s">
        <v>927</v>
      </c>
      <c r="T18" s="4" t="s">
        <v>609</v>
      </c>
      <c r="U18" s="4" t="s">
        <v>1308</v>
      </c>
      <c r="V18" s="4" t="s">
        <v>1269</v>
      </c>
      <c r="W18" s="4" t="s">
        <v>50</v>
      </c>
      <c r="X18" s="4" t="s">
        <v>1070</v>
      </c>
      <c r="Y18" s="4" t="s">
        <v>344</v>
      </c>
      <c r="Z18" s="4" t="s">
        <v>583</v>
      </c>
      <c r="AA18" s="4">
        <v>211101</v>
      </c>
      <c r="AB18" s="4"/>
      <c r="AC18" s="4" t="s">
        <v>698</v>
      </c>
      <c r="AD18" s="3">
        <v>41772.729861111111</v>
      </c>
      <c r="AE18" s="3">
        <v>41753.618055555555</v>
      </c>
      <c r="AF18" s="2">
        <v>2014</v>
      </c>
      <c r="AG18" s="4" t="s">
        <v>1070</v>
      </c>
      <c r="AH18" s="4" t="s">
        <v>1476</v>
      </c>
      <c r="AI18" s="4">
        <v>0</v>
      </c>
      <c r="AJ18" s="3">
        <v>41640</v>
      </c>
      <c r="AK18" s="3">
        <v>42004</v>
      </c>
      <c r="AL18" s="4" t="s">
        <v>530</v>
      </c>
      <c r="AM18" s="4" t="s">
        <v>530</v>
      </c>
      <c r="AN18" s="4" t="s">
        <v>1552</v>
      </c>
    </row>
    <row r="19" spans="1:40" ht="90.75" customHeight="1">
      <c r="A19" s="4" t="s">
        <v>927</v>
      </c>
      <c r="B19" s="4" t="s">
        <v>197</v>
      </c>
      <c r="C19" s="4" t="s">
        <v>289</v>
      </c>
      <c r="D19" s="4" t="s">
        <v>289</v>
      </c>
      <c r="E19" s="4" t="s">
        <v>1896</v>
      </c>
      <c r="F19" s="4" t="s">
        <v>1647</v>
      </c>
      <c r="G19" s="2">
        <v>2014</v>
      </c>
      <c r="H19" s="4">
        <v>6283662</v>
      </c>
      <c r="I19" s="4">
        <v>0</v>
      </c>
      <c r="J19" s="4" t="s">
        <v>1703</v>
      </c>
      <c r="K19" s="4">
        <v>7000000</v>
      </c>
      <c r="L19" s="4" t="s">
        <v>266</v>
      </c>
      <c r="M19" s="3">
        <v>41725</v>
      </c>
      <c r="N19" s="4" t="s">
        <v>438</v>
      </c>
      <c r="O19" s="4" t="s">
        <v>408</v>
      </c>
      <c r="P19" s="4" t="s">
        <v>1070</v>
      </c>
      <c r="Q19" s="4" t="s">
        <v>813</v>
      </c>
      <c r="R19" s="4" t="s">
        <v>927</v>
      </c>
      <c r="S19" s="4" t="s">
        <v>927</v>
      </c>
      <c r="T19" s="4" t="s">
        <v>197</v>
      </c>
      <c r="U19" s="4" t="s">
        <v>1308</v>
      </c>
      <c r="V19" s="4" t="s">
        <v>1285</v>
      </c>
      <c r="W19" s="4" t="s">
        <v>50</v>
      </c>
      <c r="X19" s="4" t="s">
        <v>1070</v>
      </c>
      <c r="Y19" s="4" t="s">
        <v>344</v>
      </c>
      <c r="Z19" s="4" t="s">
        <v>583</v>
      </c>
      <c r="AA19" s="4">
        <v>211207</v>
      </c>
      <c r="AB19" s="4"/>
      <c r="AC19" s="4" t="s">
        <v>698</v>
      </c>
      <c r="AD19" s="3">
        <v>41817.494444444441</v>
      </c>
      <c r="AE19" s="3">
        <v>41754.884027777778</v>
      </c>
      <c r="AF19" s="2">
        <v>2014</v>
      </c>
      <c r="AG19" s="4" t="s">
        <v>1070</v>
      </c>
      <c r="AH19" s="4" t="s">
        <v>1476</v>
      </c>
      <c r="AI19" s="4">
        <v>0</v>
      </c>
      <c r="AJ19" s="3">
        <v>41640</v>
      </c>
      <c r="AK19" s="3">
        <v>42004</v>
      </c>
      <c r="AL19" s="4" t="s">
        <v>530</v>
      </c>
      <c r="AM19" s="4" t="s">
        <v>530</v>
      </c>
      <c r="AN19" s="4" t="s">
        <v>1552</v>
      </c>
    </row>
    <row r="20" spans="1:40" ht="102" customHeight="1">
      <c r="A20" s="4" t="s">
        <v>115</v>
      </c>
      <c r="B20" s="4" t="s">
        <v>716</v>
      </c>
      <c r="C20" s="4" t="s">
        <v>289</v>
      </c>
      <c r="D20" s="4" t="s">
        <v>289</v>
      </c>
      <c r="E20" s="4" t="s">
        <v>1024</v>
      </c>
      <c r="F20" s="4" t="s">
        <v>456</v>
      </c>
      <c r="G20" s="2">
        <v>2014</v>
      </c>
      <c r="H20" s="4">
        <v>9192087</v>
      </c>
      <c r="I20" s="4">
        <v>0</v>
      </c>
      <c r="J20" s="4" t="s">
        <v>578</v>
      </c>
      <c r="K20" s="4" t="s">
        <v>1134</v>
      </c>
      <c r="L20" s="4" t="s">
        <v>1062</v>
      </c>
      <c r="M20" s="3">
        <v>41640</v>
      </c>
      <c r="N20" s="4" t="s">
        <v>438</v>
      </c>
      <c r="O20" s="4" t="s">
        <v>408</v>
      </c>
      <c r="P20" s="4" t="s">
        <v>1070</v>
      </c>
      <c r="Q20" s="4" t="s">
        <v>813</v>
      </c>
      <c r="R20" s="4" t="s">
        <v>115</v>
      </c>
      <c r="S20" s="4" t="s">
        <v>115</v>
      </c>
      <c r="T20" s="4" t="s">
        <v>716</v>
      </c>
      <c r="U20" s="4" t="s">
        <v>1308</v>
      </c>
      <c r="V20" s="4" t="s">
        <v>308</v>
      </c>
      <c r="W20" s="4" t="s">
        <v>50</v>
      </c>
      <c r="X20" s="4" t="s">
        <v>1070</v>
      </c>
      <c r="Y20" s="4" t="s">
        <v>344</v>
      </c>
      <c r="Z20" s="4" t="s">
        <v>583</v>
      </c>
      <c r="AA20" s="4">
        <v>207538</v>
      </c>
      <c r="AB20" s="4"/>
      <c r="AC20" s="4" t="s">
        <v>528</v>
      </c>
      <c r="AD20" s="3">
        <v>41694.449999999997</v>
      </c>
      <c r="AE20" s="3">
        <v>41687.654861111107</v>
      </c>
      <c r="AF20" s="2">
        <v>2014</v>
      </c>
      <c r="AG20" s="4" t="s">
        <v>1070</v>
      </c>
      <c r="AH20" s="4" t="s">
        <v>1476</v>
      </c>
      <c r="AI20" s="4">
        <v>0</v>
      </c>
      <c r="AJ20" s="3">
        <v>41640</v>
      </c>
      <c r="AK20" s="3">
        <v>42004</v>
      </c>
      <c r="AL20" s="4" t="s">
        <v>530</v>
      </c>
      <c r="AM20" s="4" t="s">
        <v>530</v>
      </c>
      <c r="AN20" s="4" t="s">
        <v>1552</v>
      </c>
    </row>
    <row r="21" spans="1:40" ht="204.75" customHeight="1">
      <c r="A21" s="4" t="s">
        <v>115</v>
      </c>
      <c r="B21" s="4" t="s">
        <v>481</v>
      </c>
      <c r="C21" s="4" t="s">
        <v>289</v>
      </c>
      <c r="D21" s="4" t="s">
        <v>289</v>
      </c>
      <c r="E21" s="4" t="s">
        <v>1205</v>
      </c>
      <c r="F21" s="4" t="s">
        <v>1254</v>
      </c>
      <c r="G21" s="2">
        <v>2014</v>
      </c>
      <c r="H21" s="4">
        <v>797941</v>
      </c>
      <c r="I21" s="4">
        <v>0</v>
      </c>
      <c r="J21" s="4" t="s">
        <v>1166</v>
      </c>
      <c r="K21" s="4">
        <v>797941</v>
      </c>
      <c r="L21" s="4" t="s">
        <v>1062</v>
      </c>
      <c r="M21" s="3">
        <v>41640</v>
      </c>
      <c r="N21" s="4" t="s">
        <v>1225</v>
      </c>
      <c r="O21" s="4" t="s">
        <v>1225</v>
      </c>
      <c r="P21" s="4" t="s">
        <v>1070</v>
      </c>
      <c r="Q21" s="4" t="s">
        <v>813</v>
      </c>
      <c r="R21" s="4" t="s">
        <v>115</v>
      </c>
      <c r="S21" s="4" t="s">
        <v>115</v>
      </c>
      <c r="T21" s="4" t="s">
        <v>481</v>
      </c>
      <c r="U21" s="4" t="s">
        <v>1308</v>
      </c>
      <c r="V21" s="4" t="s">
        <v>822</v>
      </c>
      <c r="W21" s="4" t="s">
        <v>50</v>
      </c>
      <c r="X21" s="4" t="s">
        <v>1070</v>
      </c>
      <c r="Y21" s="4" t="s">
        <v>344</v>
      </c>
      <c r="Z21" s="4" t="s">
        <v>583</v>
      </c>
      <c r="AA21" s="4">
        <v>221258</v>
      </c>
      <c r="AB21" s="4"/>
      <c r="AC21" s="4" t="s">
        <v>528</v>
      </c>
      <c r="AD21" s="3">
        <v>41963.49722222222</v>
      </c>
      <c r="AE21" s="3">
        <v>41963.49722222222</v>
      </c>
      <c r="AF21" s="2">
        <v>2014</v>
      </c>
      <c r="AG21" s="4" t="s">
        <v>1070</v>
      </c>
      <c r="AH21" s="4" t="s">
        <v>1476</v>
      </c>
      <c r="AI21" s="4">
        <v>5200000</v>
      </c>
      <c r="AJ21" s="3">
        <v>41640</v>
      </c>
      <c r="AK21" s="3">
        <v>42004</v>
      </c>
      <c r="AL21" s="4" t="s">
        <v>530</v>
      </c>
      <c r="AM21" s="4" t="s">
        <v>530</v>
      </c>
      <c r="AN21" s="4" t="s">
        <v>1552</v>
      </c>
    </row>
    <row r="22" spans="1:40" ht="171" customHeight="1">
      <c r="A22" s="4" t="s">
        <v>115</v>
      </c>
      <c r="B22" s="4" t="s">
        <v>197</v>
      </c>
      <c r="C22" s="4" t="s">
        <v>289</v>
      </c>
      <c r="D22" s="4" t="s">
        <v>289</v>
      </c>
      <c r="E22" s="4" t="s">
        <v>793</v>
      </c>
      <c r="F22" s="4" t="s">
        <v>214</v>
      </c>
      <c r="G22" s="2">
        <v>2014</v>
      </c>
      <c r="H22" s="4">
        <v>245950</v>
      </c>
      <c r="I22" s="4">
        <v>0</v>
      </c>
      <c r="J22" s="4" t="s">
        <v>739</v>
      </c>
      <c r="K22" s="4" t="s">
        <v>1134</v>
      </c>
      <c r="L22" s="4" t="s">
        <v>1062</v>
      </c>
      <c r="M22" s="3">
        <v>41814</v>
      </c>
      <c r="N22" s="4" t="s">
        <v>360</v>
      </c>
      <c r="O22" s="4" t="s">
        <v>1225</v>
      </c>
      <c r="P22" s="4" t="s">
        <v>1070</v>
      </c>
      <c r="Q22" s="4" t="s">
        <v>813</v>
      </c>
      <c r="R22" s="4" t="s">
        <v>115</v>
      </c>
      <c r="S22" s="4" t="s">
        <v>115</v>
      </c>
      <c r="T22" s="4" t="s">
        <v>197</v>
      </c>
      <c r="U22" s="4" t="s">
        <v>1308</v>
      </c>
      <c r="V22" s="4" t="s">
        <v>1285</v>
      </c>
      <c r="W22" s="4" t="s">
        <v>50</v>
      </c>
      <c r="X22" s="4" t="s">
        <v>1070</v>
      </c>
      <c r="Y22" s="4" t="s">
        <v>344</v>
      </c>
      <c r="Z22" s="4" t="s">
        <v>583</v>
      </c>
      <c r="AA22" s="4">
        <v>214447</v>
      </c>
      <c r="AB22" s="4"/>
      <c r="AC22" s="4" t="s">
        <v>528</v>
      </c>
      <c r="AD22" s="3">
        <v>41817.486805555556</v>
      </c>
      <c r="AE22" s="3">
        <v>41817.486805555556</v>
      </c>
      <c r="AF22" s="2">
        <v>2014</v>
      </c>
      <c r="AG22" s="4" t="s">
        <v>1070</v>
      </c>
      <c r="AH22" s="4" t="s">
        <v>1476</v>
      </c>
      <c r="AI22" s="4">
        <v>2247092</v>
      </c>
      <c r="AJ22" s="3">
        <v>41640</v>
      </c>
      <c r="AK22" s="3">
        <v>42004</v>
      </c>
      <c r="AL22" s="4" t="s">
        <v>238</v>
      </c>
      <c r="AM22" s="4" t="s">
        <v>1599</v>
      </c>
      <c r="AN22" s="4" t="s">
        <v>110</v>
      </c>
    </row>
    <row r="23" spans="1:40" ht="45.75" customHeight="1">
      <c r="A23" s="4" t="s">
        <v>115</v>
      </c>
      <c r="B23" s="4" t="s">
        <v>197</v>
      </c>
      <c r="C23" s="4" t="s">
        <v>289</v>
      </c>
      <c r="D23" s="4" t="s">
        <v>289</v>
      </c>
      <c r="E23" s="4" t="s">
        <v>1896</v>
      </c>
      <c r="F23" s="4" t="s">
        <v>1647</v>
      </c>
      <c r="G23" s="2">
        <v>2014</v>
      </c>
      <c r="H23" s="4">
        <v>2852345</v>
      </c>
      <c r="I23" s="4">
        <v>0</v>
      </c>
      <c r="J23" s="4" t="s">
        <v>51</v>
      </c>
      <c r="K23" s="4" t="s">
        <v>1134</v>
      </c>
      <c r="L23" s="4" t="s">
        <v>1062</v>
      </c>
      <c r="M23" s="3">
        <v>41640</v>
      </c>
      <c r="N23" s="4" t="s">
        <v>438</v>
      </c>
      <c r="O23" s="4" t="s">
        <v>408</v>
      </c>
      <c r="P23" s="4" t="s">
        <v>1070</v>
      </c>
      <c r="Q23" s="4" t="s">
        <v>813</v>
      </c>
      <c r="R23" s="4" t="s">
        <v>115</v>
      </c>
      <c r="S23" s="4" t="s">
        <v>115</v>
      </c>
      <c r="T23" s="4" t="s">
        <v>197</v>
      </c>
      <c r="U23" s="4" t="s">
        <v>1308</v>
      </c>
      <c r="V23" s="4" t="s">
        <v>1285</v>
      </c>
      <c r="W23" s="4" t="s">
        <v>50</v>
      </c>
      <c r="X23" s="4" t="s">
        <v>1070</v>
      </c>
      <c r="Y23" s="4" t="s">
        <v>344</v>
      </c>
      <c r="Z23" s="4" t="s">
        <v>583</v>
      </c>
      <c r="AA23" s="4">
        <v>211206</v>
      </c>
      <c r="AB23" s="4"/>
      <c r="AC23" s="4" t="s">
        <v>528</v>
      </c>
      <c r="AD23" s="3">
        <v>41971.456249999996</v>
      </c>
      <c r="AE23" s="3">
        <v>41754.884027777778</v>
      </c>
      <c r="AF23" s="2">
        <v>2014</v>
      </c>
      <c r="AG23" s="4" t="s">
        <v>1070</v>
      </c>
      <c r="AH23" s="4" t="s">
        <v>1476</v>
      </c>
      <c r="AI23" s="4">
        <v>0</v>
      </c>
      <c r="AJ23" s="3">
        <v>41640</v>
      </c>
      <c r="AK23" s="3">
        <v>42004</v>
      </c>
      <c r="AL23" s="4" t="s">
        <v>530</v>
      </c>
      <c r="AM23" s="4" t="s">
        <v>530</v>
      </c>
      <c r="AN23" s="4" t="s">
        <v>1552</v>
      </c>
    </row>
    <row r="24" spans="1:40" ht="45.75" customHeight="1">
      <c r="A24" s="4" t="s">
        <v>317</v>
      </c>
      <c r="B24" s="4" t="s">
        <v>580</v>
      </c>
      <c r="C24" s="4" t="s">
        <v>289</v>
      </c>
      <c r="D24" s="4" t="s">
        <v>289</v>
      </c>
      <c r="E24" s="4" t="s">
        <v>1187</v>
      </c>
      <c r="F24" s="4" t="s">
        <v>1350</v>
      </c>
      <c r="G24" s="2">
        <v>2014</v>
      </c>
      <c r="H24" s="4">
        <v>1799997</v>
      </c>
      <c r="I24" s="4">
        <v>0</v>
      </c>
      <c r="J24" s="4" t="s">
        <v>1350</v>
      </c>
      <c r="K24" s="4" t="s">
        <v>1134</v>
      </c>
      <c r="L24" s="4" t="s">
        <v>1062</v>
      </c>
      <c r="M24" s="3">
        <v>41739</v>
      </c>
      <c r="N24" s="4" t="s">
        <v>489</v>
      </c>
      <c r="O24" s="4" t="s">
        <v>1892</v>
      </c>
      <c r="P24" s="4" t="s">
        <v>1070</v>
      </c>
      <c r="Q24" s="4" t="s">
        <v>813</v>
      </c>
      <c r="R24" s="4" t="s">
        <v>317</v>
      </c>
      <c r="S24" s="4" t="s">
        <v>995</v>
      </c>
      <c r="T24" s="4" t="s">
        <v>580</v>
      </c>
      <c r="U24" s="4" t="s">
        <v>1308</v>
      </c>
      <c r="V24" s="4" t="s">
        <v>1921</v>
      </c>
      <c r="W24" s="4" t="s">
        <v>50</v>
      </c>
      <c r="X24" s="4" t="s">
        <v>1070</v>
      </c>
      <c r="Y24" s="4" t="s">
        <v>344</v>
      </c>
      <c r="Z24" s="4" t="s">
        <v>583</v>
      </c>
      <c r="AA24" s="4">
        <v>211007</v>
      </c>
      <c r="AB24" s="4"/>
      <c r="AC24" s="4" t="s">
        <v>651</v>
      </c>
      <c r="AD24" s="3">
        <v>42045.75</v>
      </c>
      <c r="AE24" s="3">
        <v>41751.743055555555</v>
      </c>
      <c r="AF24" s="2">
        <v>2014</v>
      </c>
      <c r="AG24" s="4" t="s">
        <v>1070</v>
      </c>
      <c r="AH24" s="4" t="s">
        <v>1476</v>
      </c>
      <c r="AI24" s="4">
        <v>1799997</v>
      </c>
      <c r="AJ24" s="3">
        <v>41699</v>
      </c>
      <c r="AK24" s="3">
        <v>42004</v>
      </c>
      <c r="AL24" s="4" t="s">
        <v>238</v>
      </c>
      <c r="AM24" s="4" t="s">
        <v>1599</v>
      </c>
      <c r="AN24" s="4" t="s">
        <v>236</v>
      </c>
    </row>
    <row r="25" spans="1:40" ht="90.75" customHeight="1">
      <c r="A25" s="4" t="s">
        <v>317</v>
      </c>
      <c r="B25" s="4" t="s">
        <v>748</v>
      </c>
      <c r="C25" s="4" t="s">
        <v>289</v>
      </c>
      <c r="D25" s="4" t="s">
        <v>289</v>
      </c>
      <c r="E25" s="4" t="s">
        <v>1879</v>
      </c>
      <c r="F25" s="4" t="s">
        <v>1030</v>
      </c>
      <c r="G25" s="2">
        <v>2014</v>
      </c>
      <c r="H25" s="4">
        <v>600000</v>
      </c>
      <c r="I25" s="4">
        <v>0</v>
      </c>
      <c r="J25" s="4" t="s">
        <v>1763</v>
      </c>
      <c r="K25" s="4" t="s">
        <v>1134</v>
      </c>
      <c r="L25" s="4" t="s">
        <v>1062</v>
      </c>
      <c r="M25" s="3">
        <v>41722</v>
      </c>
      <c r="N25" s="4" t="s">
        <v>1838</v>
      </c>
      <c r="O25" s="4" t="s">
        <v>1838</v>
      </c>
      <c r="P25" s="4" t="s">
        <v>1070</v>
      </c>
      <c r="Q25" s="4" t="s">
        <v>813</v>
      </c>
      <c r="R25" s="4" t="s">
        <v>317</v>
      </c>
      <c r="S25" s="4" t="s">
        <v>995</v>
      </c>
      <c r="T25" s="4" t="s">
        <v>748</v>
      </c>
      <c r="U25" s="4" t="s">
        <v>1308</v>
      </c>
      <c r="V25" s="4" t="s">
        <v>1301</v>
      </c>
      <c r="W25" s="4" t="s">
        <v>50</v>
      </c>
      <c r="X25" s="4" t="s">
        <v>1070</v>
      </c>
      <c r="Y25" s="4" t="s">
        <v>344</v>
      </c>
      <c r="Z25" s="4" t="s">
        <v>583</v>
      </c>
      <c r="AA25" s="4">
        <v>209284</v>
      </c>
      <c r="AB25" s="4"/>
      <c r="AC25" s="4" t="s">
        <v>698</v>
      </c>
      <c r="AD25" s="3">
        <v>41886.756249999999</v>
      </c>
      <c r="AE25" s="3">
        <v>41724.621527777774</v>
      </c>
      <c r="AF25" s="2">
        <v>2014</v>
      </c>
      <c r="AG25" s="4" t="s">
        <v>1070</v>
      </c>
      <c r="AH25" s="4" t="s">
        <v>1476</v>
      </c>
      <c r="AI25" s="4">
        <v>2182500</v>
      </c>
      <c r="AJ25" s="3">
        <v>41640</v>
      </c>
      <c r="AK25" s="3">
        <v>42004</v>
      </c>
      <c r="AL25" s="4" t="s">
        <v>1002</v>
      </c>
      <c r="AM25" s="4" t="s">
        <v>1599</v>
      </c>
      <c r="AN25" s="4" t="s">
        <v>236</v>
      </c>
    </row>
    <row r="26" spans="1:40" ht="68.25" customHeight="1">
      <c r="A26" s="4" t="s">
        <v>317</v>
      </c>
      <c r="B26" s="4" t="s">
        <v>748</v>
      </c>
      <c r="C26" s="4" t="s">
        <v>289</v>
      </c>
      <c r="D26" s="4" t="s">
        <v>289</v>
      </c>
      <c r="E26" s="4" t="s">
        <v>636</v>
      </c>
      <c r="F26" s="4" t="s">
        <v>230</v>
      </c>
      <c r="G26" s="2">
        <v>2014</v>
      </c>
      <c r="H26" s="4">
        <v>600000</v>
      </c>
      <c r="I26" s="4">
        <v>0</v>
      </c>
      <c r="J26" s="4" t="s">
        <v>464</v>
      </c>
      <c r="K26" s="4" t="s">
        <v>1134</v>
      </c>
      <c r="L26" s="4" t="s">
        <v>1062</v>
      </c>
      <c r="M26" s="3">
        <v>41722</v>
      </c>
      <c r="N26" s="4" t="s">
        <v>693</v>
      </c>
      <c r="O26" s="4" t="s">
        <v>1417</v>
      </c>
      <c r="P26" s="4" t="s">
        <v>1070</v>
      </c>
      <c r="Q26" s="4" t="s">
        <v>813</v>
      </c>
      <c r="R26" s="4" t="s">
        <v>317</v>
      </c>
      <c r="S26" s="4" t="s">
        <v>995</v>
      </c>
      <c r="T26" s="4" t="s">
        <v>748</v>
      </c>
      <c r="U26" s="4" t="s">
        <v>1308</v>
      </c>
      <c r="V26" s="4" t="s">
        <v>1301</v>
      </c>
      <c r="W26" s="4" t="s">
        <v>50</v>
      </c>
      <c r="X26" s="4" t="s">
        <v>1070</v>
      </c>
      <c r="Y26" s="4" t="s">
        <v>344</v>
      </c>
      <c r="Z26" s="4" t="s">
        <v>583</v>
      </c>
      <c r="AA26" s="4">
        <v>209286</v>
      </c>
      <c r="AB26" s="4"/>
      <c r="AC26" s="4" t="s">
        <v>698</v>
      </c>
      <c r="AD26" s="3">
        <v>41886.756249999999</v>
      </c>
      <c r="AE26" s="3">
        <v>41724.623611111107</v>
      </c>
      <c r="AF26" s="2">
        <v>2014</v>
      </c>
      <c r="AG26" s="4" t="s">
        <v>1070</v>
      </c>
      <c r="AH26" s="4" t="s">
        <v>1476</v>
      </c>
      <c r="AI26" s="4">
        <v>600000</v>
      </c>
      <c r="AJ26" s="3">
        <v>41640</v>
      </c>
      <c r="AK26" s="3">
        <v>42004</v>
      </c>
      <c r="AL26" s="4" t="s">
        <v>104</v>
      </c>
      <c r="AM26" s="4" t="s">
        <v>530</v>
      </c>
      <c r="AN26" s="4" t="s">
        <v>236</v>
      </c>
    </row>
    <row r="27" spans="1:40" ht="68.25" customHeight="1">
      <c r="A27" s="4" t="s">
        <v>317</v>
      </c>
      <c r="B27" s="4" t="s">
        <v>1934</v>
      </c>
      <c r="C27" s="4" t="s">
        <v>289</v>
      </c>
      <c r="D27" s="4" t="s">
        <v>289</v>
      </c>
      <c r="E27" s="4" t="s">
        <v>1598</v>
      </c>
      <c r="F27" s="4" t="s">
        <v>1548</v>
      </c>
      <c r="G27" s="2">
        <v>2014</v>
      </c>
      <c r="H27" s="4">
        <v>1169679</v>
      </c>
      <c r="I27" s="4">
        <v>0</v>
      </c>
      <c r="J27" s="4" t="s">
        <v>1378</v>
      </c>
      <c r="K27" s="4" t="s">
        <v>1134</v>
      </c>
      <c r="L27" s="4" t="s">
        <v>1062</v>
      </c>
      <c r="M27" s="3">
        <v>41733</v>
      </c>
      <c r="N27" s="4" t="s">
        <v>1352</v>
      </c>
      <c r="O27" s="4" t="s">
        <v>1838</v>
      </c>
      <c r="P27" s="4" t="s">
        <v>1070</v>
      </c>
      <c r="Q27" s="4" t="s">
        <v>813</v>
      </c>
      <c r="R27" s="4" t="s">
        <v>317</v>
      </c>
      <c r="S27" s="4" t="s">
        <v>995</v>
      </c>
      <c r="T27" s="4" t="s">
        <v>1934</v>
      </c>
      <c r="U27" s="4" t="s">
        <v>1308</v>
      </c>
      <c r="V27" s="4" t="s">
        <v>1395</v>
      </c>
      <c r="W27" s="4" t="s">
        <v>50</v>
      </c>
      <c r="X27" s="4" t="s">
        <v>1070</v>
      </c>
      <c r="Y27" s="4" t="s">
        <v>344</v>
      </c>
      <c r="Z27" s="4" t="s">
        <v>583</v>
      </c>
      <c r="AA27" s="4">
        <v>210031</v>
      </c>
      <c r="AB27" s="4"/>
      <c r="AC27" s="4" t="s">
        <v>698</v>
      </c>
      <c r="AD27" s="3">
        <v>41880.727777777778</v>
      </c>
      <c r="AE27" s="3">
        <v>41736.477083333331</v>
      </c>
      <c r="AF27" s="2">
        <v>2014</v>
      </c>
      <c r="AG27" s="4" t="s">
        <v>1070</v>
      </c>
      <c r="AH27" s="4" t="s">
        <v>1476</v>
      </c>
      <c r="AI27" s="4">
        <v>24000000</v>
      </c>
      <c r="AJ27" s="3">
        <v>41640</v>
      </c>
      <c r="AK27" s="3">
        <v>42004</v>
      </c>
      <c r="AL27" s="4" t="s">
        <v>1002</v>
      </c>
      <c r="AM27" s="4" t="s">
        <v>1599</v>
      </c>
      <c r="AN27" s="4" t="s">
        <v>236</v>
      </c>
    </row>
    <row r="28" spans="1:40" ht="102" customHeight="1">
      <c r="A28" s="4" t="s">
        <v>317</v>
      </c>
      <c r="B28" s="4" t="s">
        <v>1934</v>
      </c>
      <c r="C28" s="4" t="s">
        <v>289</v>
      </c>
      <c r="D28" s="4" t="s">
        <v>289</v>
      </c>
      <c r="E28" s="4" t="s">
        <v>1454</v>
      </c>
      <c r="F28" s="4" t="s">
        <v>1579</v>
      </c>
      <c r="G28" s="2">
        <v>2014</v>
      </c>
      <c r="H28" s="4">
        <v>666666</v>
      </c>
      <c r="I28" s="4">
        <v>0</v>
      </c>
      <c r="J28" s="4" t="s">
        <v>1722</v>
      </c>
      <c r="K28" s="4" t="s">
        <v>1134</v>
      </c>
      <c r="L28" s="4" t="s">
        <v>1062</v>
      </c>
      <c r="M28" s="3">
        <v>41743</v>
      </c>
      <c r="N28" s="4" t="s">
        <v>141</v>
      </c>
      <c r="O28" s="4" t="s">
        <v>1360</v>
      </c>
      <c r="P28" s="4" t="s">
        <v>1070</v>
      </c>
      <c r="Q28" s="4" t="s">
        <v>813</v>
      </c>
      <c r="R28" s="4" t="s">
        <v>317</v>
      </c>
      <c r="S28" s="4" t="s">
        <v>995</v>
      </c>
      <c r="T28" s="4" t="s">
        <v>1934</v>
      </c>
      <c r="U28" s="4" t="s">
        <v>1308</v>
      </c>
      <c r="V28" s="4" t="s">
        <v>1395</v>
      </c>
      <c r="W28" s="4" t="s">
        <v>50</v>
      </c>
      <c r="X28" s="4" t="s">
        <v>1070</v>
      </c>
      <c r="Y28" s="4" t="s">
        <v>344</v>
      </c>
      <c r="Z28" s="4" t="s">
        <v>583</v>
      </c>
      <c r="AA28" s="4">
        <v>212340</v>
      </c>
      <c r="AB28" s="4"/>
      <c r="AC28" s="4" t="s">
        <v>698</v>
      </c>
      <c r="AD28" s="3">
        <v>42066.645138888889</v>
      </c>
      <c r="AE28" s="3">
        <v>41775.450694444444</v>
      </c>
      <c r="AF28" s="2">
        <v>2014</v>
      </c>
      <c r="AG28" s="4" t="s">
        <v>1070</v>
      </c>
      <c r="AH28" s="4" t="s">
        <v>1476</v>
      </c>
      <c r="AI28" s="4">
        <v>5134260</v>
      </c>
      <c r="AJ28" s="3">
        <v>41640</v>
      </c>
      <c r="AK28" s="3">
        <v>42004</v>
      </c>
      <c r="AL28" s="4" t="s">
        <v>1002</v>
      </c>
      <c r="AM28" s="4" t="s">
        <v>268</v>
      </c>
      <c r="AN28" s="4" t="s">
        <v>236</v>
      </c>
    </row>
    <row r="29" spans="1:40" ht="68.25" customHeight="1">
      <c r="A29" s="4" t="s">
        <v>317</v>
      </c>
      <c r="B29" s="4" t="s">
        <v>1934</v>
      </c>
      <c r="C29" s="4" t="s">
        <v>289</v>
      </c>
      <c r="D29" s="4" t="s">
        <v>289</v>
      </c>
      <c r="E29" s="4" t="s">
        <v>747</v>
      </c>
      <c r="F29" s="4" t="s">
        <v>1036</v>
      </c>
      <c r="G29" s="2">
        <v>2014</v>
      </c>
      <c r="H29" s="4">
        <v>1988756</v>
      </c>
      <c r="I29" s="4">
        <v>0</v>
      </c>
      <c r="J29" s="4" t="s">
        <v>1213</v>
      </c>
      <c r="K29" s="4">
        <v>1988756</v>
      </c>
      <c r="L29" s="4" t="s">
        <v>1062</v>
      </c>
      <c r="M29" s="3">
        <v>41743</v>
      </c>
      <c r="N29" s="4" t="s">
        <v>693</v>
      </c>
      <c r="O29" s="4" t="s">
        <v>1417</v>
      </c>
      <c r="P29" s="4" t="s">
        <v>1070</v>
      </c>
      <c r="Q29" s="4" t="s">
        <v>813</v>
      </c>
      <c r="R29" s="4" t="s">
        <v>317</v>
      </c>
      <c r="S29" s="4" t="s">
        <v>995</v>
      </c>
      <c r="T29" s="4" t="s">
        <v>1934</v>
      </c>
      <c r="U29" s="4" t="s">
        <v>1308</v>
      </c>
      <c r="V29" s="4" t="s">
        <v>1395</v>
      </c>
      <c r="W29" s="4" t="s">
        <v>50</v>
      </c>
      <c r="X29" s="4" t="s">
        <v>1070</v>
      </c>
      <c r="Y29" s="4" t="s">
        <v>344</v>
      </c>
      <c r="Z29" s="4" t="s">
        <v>583</v>
      </c>
      <c r="AA29" s="4">
        <v>212338</v>
      </c>
      <c r="AB29" s="4"/>
      <c r="AC29" s="4" t="s">
        <v>698</v>
      </c>
      <c r="AD29" s="3">
        <v>41775.449999999997</v>
      </c>
      <c r="AE29" s="3">
        <v>41775.449999999997</v>
      </c>
      <c r="AF29" s="2">
        <v>2014</v>
      </c>
      <c r="AG29" s="4" t="s">
        <v>1070</v>
      </c>
      <c r="AH29" s="4" t="s">
        <v>1476</v>
      </c>
      <c r="AI29" s="4">
        <v>10000000</v>
      </c>
      <c r="AJ29" s="3">
        <v>41640</v>
      </c>
      <c r="AK29" s="3">
        <v>42004</v>
      </c>
      <c r="AL29" s="4" t="s">
        <v>530</v>
      </c>
      <c r="AM29" s="4" t="s">
        <v>1599</v>
      </c>
      <c r="AN29" s="4" t="s">
        <v>236</v>
      </c>
    </row>
    <row r="30" spans="1:40" ht="79.5" customHeight="1">
      <c r="A30" s="4" t="s">
        <v>317</v>
      </c>
      <c r="B30" s="4" t="s">
        <v>1266</v>
      </c>
      <c r="C30" s="4" t="s">
        <v>289</v>
      </c>
      <c r="D30" s="4" t="s">
        <v>289</v>
      </c>
      <c r="E30" s="4" t="s">
        <v>102</v>
      </c>
      <c r="F30" s="4" t="s">
        <v>1156</v>
      </c>
      <c r="G30" s="2">
        <v>2014</v>
      </c>
      <c r="H30" s="4">
        <v>1500000</v>
      </c>
      <c r="I30" s="4">
        <v>0</v>
      </c>
      <c r="J30" s="4" t="s">
        <v>1156</v>
      </c>
      <c r="K30" s="4">
        <v>1500000</v>
      </c>
      <c r="L30" s="4" t="s">
        <v>1062</v>
      </c>
      <c r="M30" s="3">
        <v>41726</v>
      </c>
      <c r="N30" s="4" t="s">
        <v>803</v>
      </c>
      <c r="O30" s="4" t="s">
        <v>237</v>
      </c>
      <c r="P30" s="4" t="s">
        <v>1070</v>
      </c>
      <c r="Q30" s="4" t="s">
        <v>242</v>
      </c>
      <c r="R30" s="4" t="s">
        <v>317</v>
      </c>
      <c r="S30" s="4" t="s">
        <v>995</v>
      </c>
      <c r="T30" s="4" t="s">
        <v>1266</v>
      </c>
      <c r="U30" s="4" t="s">
        <v>1308</v>
      </c>
      <c r="V30" s="4" t="s">
        <v>1275</v>
      </c>
      <c r="W30" s="4" t="s">
        <v>50</v>
      </c>
      <c r="X30" s="4" t="s">
        <v>1070</v>
      </c>
      <c r="Y30" s="4" t="s">
        <v>344</v>
      </c>
      <c r="Z30" s="4" t="s">
        <v>583</v>
      </c>
      <c r="AA30" s="4">
        <v>209763</v>
      </c>
      <c r="AB30" s="4"/>
      <c r="AC30" s="4" t="s">
        <v>651</v>
      </c>
      <c r="AD30" s="3">
        <v>41732.415277777778</v>
      </c>
      <c r="AE30" s="3">
        <v>41732.415277777778</v>
      </c>
      <c r="AF30" s="2">
        <v>2014</v>
      </c>
      <c r="AG30" s="4" t="s">
        <v>1070</v>
      </c>
      <c r="AH30" s="4" t="s">
        <v>1476</v>
      </c>
      <c r="AI30" s="4">
        <v>10094940</v>
      </c>
      <c r="AJ30" s="3">
        <v>41640</v>
      </c>
      <c r="AK30" s="3">
        <v>42004</v>
      </c>
      <c r="AL30" s="4" t="s">
        <v>530</v>
      </c>
      <c r="AM30" s="4" t="s">
        <v>1599</v>
      </c>
      <c r="AN30" s="4" t="s">
        <v>561</v>
      </c>
    </row>
    <row r="31" spans="1:40" ht="102" customHeight="1">
      <c r="A31" s="4" t="s">
        <v>317</v>
      </c>
      <c r="B31" s="4" t="s">
        <v>609</v>
      </c>
      <c r="C31" s="4" t="s">
        <v>289</v>
      </c>
      <c r="D31" s="4" t="s">
        <v>289</v>
      </c>
      <c r="E31" s="4" t="s">
        <v>1526</v>
      </c>
      <c r="F31" s="4" t="s">
        <v>347</v>
      </c>
      <c r="G31" s="2">
        <v>2014</v>
      </c>
      <c r="H31" s="4">
        <v>666664</v>
      </c>
      <c r="I31" s="4">
        <v>0</v>
      </c>
      <c r="J31" s="4" t="s">
        <v>1385</v>
      </c>
      <c r="K31" s="4" t="s">
        <v>1134</v>
      </c>
      <c r="L31" s="4" t="s">
        <v>1062</v>
      </c>
      <c r="M31" s="3">
        <v>41743</v>
      </c>
      <c r="N31" s="4" t="s">
        <v>141</v>
      </c>
      <c r="O31" s="4" t="s">
        <v>1360</v>
      </c>
      <c r="P31" s="4" t="s">
        <v>1070</v>
      </c>
      <c r="Q31" s="4" t="s">
        <v>813</v>
      </c>
      <c r="R31" s="4" t="s">
        <v>317</v>
      </c>
      <c r="S31" s="4" t="s">
        <v>995</v>
      </c>
      <c r="T31" s="4" t="s">
        <v>609</v>
      </c>
      <c r="U31" s="4" t="s">
        <v>1308</v>
      </c>
      <c r="V31" s="4" t="s">
        <v>1269</v>
      </c>
      <c r="W31" s="4" t="s">
        <v>50</v>
      </c>
      <c r="X31" s="4" t="s">
        <v>1070</v>
      </c>
      <c r="Y31" s="4" t="s">
        <v>344</v>
      </c>
      <c r="Z31" s="4" t="s">
        <v>583</v>
      </c>
      <c r="AA31" s="4">
        <v>212334</v>
      </c>
      <c r="AB31" s="4"/>
      <c r="AC31" s="4" t="s">
        <v>651</v>
      </c>
      <c r="AD31" s="3">
        <v>42040.7</v>
      </c>
      <c r="AE31" s="3">
        <v>41775.447222222218</v>
      </c>
      <c r="AF31" s="2">
        <v>2014</v>
      </c>
      <c r="AG31" s="4" t="s">
        <v>1070</v>
      </c>
      <c r="AH31" s="4" t="s">
        <v>1476</v>
      </c>
      <c r="AI31" s="4">
        <v>7598206</v>
      </c>
      <c r="AJ31" s="3">
        <v>41640</v>
      </c>
      <c r="AK31" s="3">
        <v>42004</v>
      </c>
      <c r="AL31" s="4" t="s">
        <v>104</v>
      </c>
      <c r="AM31" s="4" t="s">
        <v>1599</v>
      </c>
      <c r="AN31" s="4" t="s">
        <v>236</v>
      </c>
    </row>
    <row r="32" spans="1:40" ht="90.75" customHeight="1">
      <c r="A32" s="4" t="s">
        <v>317</v>
      </c>
      <c r="B32" s="4" t="s">
        <v>1452</v>
      </c>
      <c r="C32" s="4" t="s">
        <v>289</v>
      </c>
      <c r="D32" s="4" t="s">
        <v>289</v>
      </c>
      <c r="E32" s="4" t="s">
        <v>806</v>
      </c>
      <c r="F32" s="4" t="s">
        <v>1514</v>
      </c>
      <c r="G32" s="2">
        <v>2014</v>
      </c>
      <c r="H32" s="4">
        <v>602396</v>
      </c>
      <c r="I32" s="4">
        <v>0</v>
      </c>
      <c r="J32" s="4" t="s">
        <v>821</v>
      </c>
      <c r="K32" s="4" t="s">
        <v>1134</v>
      </c>
      <c r="L32" s="4" t="s">
        <v>1062</v>
      </c>
      <c r="M32" s="3">
        <v>41746</v>
      </c>
      <c r="N32" s="4" t="s">
        <v>1838</v>
      </c>
      <c r="O32" s="4" t="s">
        <v>1838</v>
      </c>
      <c r="P32" s="4" t="s">
        <v>1070</v>
      </c>
      <c r="Q32" s="4" t="s">
        <v>813</v>
      </c>
      <c r="R32" s="4" t="s">
        <v>317</v>
      </c>
      <c r="S32" s="4" t="s">
        <v>995</v>
      </c>
      <c r="T32" s="4" t="s">
        <v>1452</v>
      </c>
      <c r="U32" s="4" t="s">
        <v>1308</v>
      </c>
      <c r="V32" s="4" t="s">
        <v>497</v>
      </c>
      <c r="W32" s="4" t="s">
        <v>50</v>
      </c>
      <c r="X32" s="4" t="s">
        <v>1070</v>
      </c>
      <c r="Y32" s="4" t="s">
        <v>344</v>
      </c>
      <c r="Z32" s="4" t="s">
        <v>583</v>
      </c>
      <c r="AA32" s="4">
        <v>212336</v>
      </c>
      <c r="AB32" s="4"/>
      <c r="AC32" s="4" t="s">
        <v>698</v>
      </c>
      <c r="AD32" s="3">
        <v>41880.731249999997</v>
      </c>
      <c r="AE32" s="3">
        <v>41775.447916666664</v>
      </c>
      <c r="AF32" s="2">
        <v>2014</v>
      </c>
      <c r="AG32" s="4" t="s">
        <v>1070</v>
      </c>
      <c r="AH32" s="4" t="s">
        <v>1476</v>
      </c>
      <c r="AI32" s="4">
        <v>1680000</v>
      </c>
      <c r="AJ32" s="3">
        <v>41640</v>
      </c>
      <c r="AK32" s="3">
        <v>42004</v>
      </c>
      <c r="AL32" s="4" t="s">
        <v>238</v>
      </c>
      <c r="AM32" s="4" t="s">
        <v>1599</v>
      </c>
      <c r="AN32" s="4" t="s">
        <v>1297</v>
      </c>
    </row>
    <row r="33" spans="1:40" ht="102" customHeight="1">
      <c r="A33" s="4" t="s">
        <v>317</v>
      </c>
      <c r="B33" s="4" t="s">
        <v>1452</v>
      </c>
      <c r="C33" s="4" t="s">
        <v>289</v>
      </c>
      <c r="D33" s="4" t="s">
        <v>289</v>
      </c>
      <c r="E33" s="4" t="s">
        <v>537</v>
      </c>
      <c r="F33" s="4" t="s">
        <v>1120</v>
      </c>
      <c r="G33" s="2">
        <v>2014</v>
      </c>
      <c r="H33" s="4">
        <v>666611</v>
      </c>
      <c r="I33" s="4">
        <v>0</v>
      </c>
      <c r="J33" s="4" t="s">
        <v>1120</v>
      </c>
      <c r="K33" s="4" t="s">
        <v>1134</v>
      </c>
      <c r="L33" s="4" t="s">
        <v>1062</v>
      </c>
      <c r="M33" s="3">
        <v>41726</v>
      </c>
      <c r="N33" s="4" t="s">
        <v>141</v>
      </c>
      <c r="O33" s="4" t="s">
        <v>1360</v>
      </c>
      <c r="P33" s="4" t="s">
        <v>1070</v>
      </c>
      <c r="Q33" s="4" t="s">
        <v>813</v>
      </c>
      <c r="R33" s="4" t="s">
        <v>317</v>
      </c>
      <c r="S33" s="4" t="s">
        <v>995</v>
      </c>
      <c r="T33" s="4" t="s">
        <v>1452</v>
      </c>
      <c r="U33" s="4" t="s">
        <v>1308</v>
      </c>
      <c r="V33" s="4" t="s">
        <v>497</v>
      </c>
      <c r="W33" s="4" t="s">
        <v>50</v>
      </c>
      <c r="X33" s="4" t="s">
        <v>1070</v>
      </c>
      <c r="Y33" s="4" t="s">
        <v>344</v>
      </c>
      <c r="Z33" s="4" t="s">
        <v>583</v>
      </c>
      <c r="AA33" s="4">
        <v>209757</v>
      </c>
      <c r="AB33" s="4"/>
      <c r="AC33" s="4" t="s">
        <v>698</v>
      </c>
      <c r="AD33" s="3">
        <v>41880.732638888891</v>
      </c>
      <c r="AE33" s="3">
        <v>41732.413194444445</v>
      </c>
      <c r="AF33" s="2">
        <v>2014</v>
      </c>
      <c r="AG33" s="4" t="s">
        <v>1070</v>
      </c>
      <c r="AH33" s="4" t="s">
        <v>1476</v>
      </c>
      <c r="AI33" s="4">
        <v>3784250</v>
      </c>
      <c r="AJ33" s="3">
        <v>41640</v>
      </c>
      <c r="AK33" s="3">
        <v>42004</v>
      </c>
      <c r="AL33" s="4" t="s">
        <v>530</v>
      </c>
      <c r="AM33" s="4" t="s">
        <v>1599</v>
      </c>
      <c r="AN33" s="4" t="s">
        <v>1297</v>
      </c>
    </row>
    <row r="34" spans="1:40" ht="79.5" customHeight="1">
      <c r="A34" s="4" t="s">
        <v>317</v>
      </c>
      <c r="B34" s="4" t="s">
        <v>197</v>
      </c>
      <c r="C34" s="4" t="s">
        <v>289</v>
      </c>
      <c r="D34" s="4" t="s">
        <v>289</v>
      </c>
      <c r="E34" s="4" t="s">
        <v>793</v>
      </c>
      <c r="F34" s="4" t="s">
        <v>214</v>
      </c>
      <c r="G34" s="2">
        <v>2014</v>
      </c>
      <c r="H34" s="4">
        <v>519057</v>
      </c>
      <c r="I34" s="4">
        <v>0</v>
      </c>
      <c r="J34" s="4" t="s">
        <v>627</v>
      </c>
      <c r="K34" s="4" t="s">
        <v>1134</v>
      </c>
      <c r="L34" s="4" t="s">
        <v>1062</v>
      </c>
      <c r="M34" s="3">
        <v>41722</v>
      </c>
      <c r="N34" s="4" t="s">
        <v>360</v>
      </c>
      <c r="O34" s="4" t="s">
        <v>1225</v>
      </c>
      <c r="P34" s="4" t="s">
        <v>1070</v>
      </c>
      <c r="Q34" s="4" t="s">
        <v>813</v>
      </c>
      <c r="R34" s="4" t="s">
        <v>317</v>
      </c>
      <c r="S34" s="4" t="s">
        <v>995</v>
      </c>
      <c r="T34" s="4" t="s">
        <v>197</v>
      </c>
      <c r="U34" s="4" t="s">
        <v>1308</v>
      </c>
      <c r="V34" s="4" t="s">
        <v>1285</v>
      </c>
      <c r="W34" s="4" t="s">
        <v>50</v>
      </c>
      <c r="X34" s="4" t="s">
        <v>1070</v>
      </c>
      <c r="Y34" s="4" t="s">
        <v>344</v>
      </c>
      <c r="Z34" s="4" t="s">
        <v>583</v>
      </c>
      <c r="AA34" s="4">
        <v>209282</v>
      </c>
      <c r="AB34" s="4"/>
      <c r="AC34" s="4" t="s">
        <v>698</v>
      </c>
      <c r="AD34" s="3">
        <v>42045.709027777775</v>
      </c>
      <c r="AE34" s="3">
        <v>41724.618750000001</v>
      </c>
      <c r="AF34" s="2">
        <v>2014</v>
      </c>
      <c r="AG34" s="4" t="s">
        <v>1070</v>
      </c>
      <c r="AH34" s="4" t="s">
        <v>1476</v>
      </c>
      <c r="AI34" s="4">
        <v>2247092</v>
      </c>
      <c r="AJ34" s="3">
        <v>41640</v>
      </c>
      <c r="AK34" s="3">
        <v>42004</v>
      </c>
      <c r="AL34" s="4" t="s">
        <v>238</v>
      </c>
      <c r="AM34" s="4" t="s">
        <v>1599</v>
      </c>
      <c r="AN34" s="4" t="s">
        <v>110</v>
      </c>
    </row>
    <row r="35" spans="1:40" ht="90.75" customHeight="1">
      <c r="A35" s="4" t="s">
        <v>317</v>
      </c>
      <c r="B35" s="4" t="s">
        <v>197</v>
      </c>
      <c r="C35" s="4" t="s">
        <v>289</v>
      </c>
      <c r="D35" s="4" t="s">
        <v>289</v>
      </c>
      <c r="E35" s="4" t="s">
        <v>1896</v>
      </c>
      <c r="F35" s="4" t="s">
        <v>1647</v>
      </c>
      <c r="G35" s="2">
        <v>2014</v>
      </c>
      <c r="H35" s="4">
        <v>980244</v>
      </c>
      <c r="I35" s="4">
        <v>0</v>
      </c>
      <c r="J35" s="4" t="s">
        <v>216</v>
      </c>
      <c r="K35" s="4" t="s">
        <v>1134</v>
      </c>
      <c r="L35" s="4" t="s">
        <v>1062</v>
      </c>
      <c r="M35" s="3">
        <v>41726</v>
      </c>
      <c r="N35" s="4" t="s">
        <v>438</v>
      </c>
      <c r="O35" s="4" t="s">
        <v>408</v>
      </c>
      <c r="P35" s="4" t="s">
        <v>1070</v>
      </c>
      <c r="Q35" s="4" t="s">
        <v>813</v>
      </c>
      <c r="R35" s="4" t="s">
        <v>317</v>
      </c>
      <c r="S35" s="4" t="s">
        <v>995</v>
      </c>
      <c r="T35" s="4" t="s">
        <v>197</v>
      </c>
      <c r="U35" s="4" t="s">
        <v>1308</v>
      </c>
      <c r="V35" s="4" t="s">
        <v>1285</v>
      </c>
      <c r="W35" s="4" t="s">
        <v>50</v>
      </c>
      <c r="X35" s="4" t="s">
        <v>1070</v>
      </c>
      <c r="Y35" s="4" t="s">
        <v>344</v>
      </c>
      <c r="Z35" s="4" t="s">
        <v>583</v>
      </c>
      <c r="AA35" s="4">
        <v>209761</v>
      </c>
      <c r="AB35" s="4"/>
      <c r="AC35" s="4" t="s">
        <v>698</v>
      </c>
      <c r="AD35" s="3">
        <v>41817.490972222222</v>
      </c>
      <c r="AE35" s="3">
        <v>41732.414583333331</v>
      </c>
      <c r="AF35" s="2">
        <v>2014</v>
      </c>
      <c r="AG35" s="4" t="s">
        <v>1070</v>
      </c>
      <c r="AH35" s="4" t="s">
        <v>1476</v>
      </c>
      <c r="AI35" s="4">
        <v>0</v>
      </c>
      <c r="AJ35" s="3">
        <v>41640</v>
      </c>
      <c r="AK35" s="3">
        <v>42004</v>
      </c>
      <c r="AL35" s="4" t="s">
        <v>530</v>
      </c>
      <c r="AM35" s="4" t="s">
        <v>530</v>
      </c>
      <c r="AN35" s="4" t="s">
        <v>1552</v>
      </c>
    </row>
    <row r="36" spans="1:40" ht="90.75" customHeight="1">
      <c r="A36" s="4" t="s">
        <v>317</v>
      </c>
      <c r="B36" s="4" t="s">
        <v>523</v>
      </c>
      <c r="C36" s="4" t="s">
        <v>289</v>
      </c>
      <c r="D36" s="4" t="s">
        <v>289</v>
      </c>
      <c r="E36" s="4" t="s">
        <v>599</v>
      </c>
      <c r="F36" s="4" t="s">
        <v>722</v>
      </c>
      <c r="G36" s="2">
        <v>2014</v>
      </c>
      <c r="H36" s="4">
        <v>340463</v>
      </c>
      <c r="I36" s="4">
        <v>0</v>
      </c>
      <c r="J36" s="4" t="s">
        <v>48</v>
      </c>
      <c r="K36" s="4" t="s">
        <v>1134</v>
      </c>
      <c r="L36" s="4" t="s">
        <v>1062</v>
      </c>
      <c r="M36" s="3">
        <v>41726</v>
      </c>
      <c r="N36" s="4" t="s">
        <v>1838</v>
      </c>
      <c r="O36" s="4" t="s">
        <v>1838</v>
      </c>
      <c r="P36" s="4" t="s">
        <v>1070</v>
      </c>
      <c r="Q36" s="4" t="s">
        <v>813</v>
      </c>
      <c r="R36" s="4" t="s">
        <v>317</v>
      </c>
      <c r="S36" s="4" t="s">
        <v>995</v>
      </c>
      <c r="T36" s="4" t="s">
        <v>523</v>
      </c>
      <c r="U36" s="4" t="s">
        <v>1308</v>
      </c>
      <c r="V36" s="4" t="s">
        <v>630</v>
      </c>
      <c r="W36" s="4" t="s">
        <v>50</v>
      </c>
      <c r="X36" s="4" t="s">
        <v>1070</v>
      </c>
      <c r="Y36" s="4" t="s">
        <v>344</v>
      </c>
      <c r="Z36" s="4" t="s">
        <v>583</v>
      </c>
      <c r="AA36" s="4">
        <v>209759</v>
      </c>
      <c r="AB36" s="4"/>
      <c r="AC36" s="4" t="s">
        <v>698</v>
      </c>
      <c r="AD36" s="3">
        <v>41880.736111111109</v>
      </c>
      <c r="AE36" s="3">
        <v>41732.413888888885</v>
      </c>
      <c r="AF36" s="2">
        <v>2014</v>
      </c>
      <c r="AG36" s="4" t="s">
        <v>1070</v>
      </c>
      <c r="AH36" s="4" t="s">
        <v>1476</v>
      </c>
      <c r="AI36" s="4">
        <v>21797771</v>
      </c>
      <c r="AJ36" s="3">
        <v>41640</v>
      </c>
      <c r="AK36" s="3">
        <v>42004</v>
      </c>
      <c r="AL36" s="4" t="s">
        <v>1002</v>
      </c>
      <c r="AM36" s="4" t="s">
        <v>1599</v>
      </c>
      <c r="AN36" s="4" t="s">
        <v>236</v>
      </c>
    </row>
    <row r="37" spans="1:40" ht="57" customHeight="1">
      <c r="A37" s="4" t="s">
        <v>317</v>
      </c>
      <c r="B37" s="4" t="s">
        <v>523</v>
      </c>
      <c r="C37" s="4" t="s">
        <v>289</v>
      </c>
      <c r="D37" s="4" t="s">
        <v>289</v>
      </c>
      <c r="E37" s="4" t="s">
        <v>599</v>
      </c>
      <c r="F37" s="4" t="s">
        <v>722</v>
      </c>
      <c r="G37" s="2">
        <v>2014</v>
      </c>
      <c r="H37" s="4">
        <v>1797300</v>
      </c>
      <c r="I37" s="4">
        <v>0</v>
      </c>
      <c r="J37" s="4" t="s">
        <v>717</v>
      </c>
      <c r="K37" s="4" t="s">
        <v>1134</v>
      </c>
      <c r="L37" s="4" t="s">
        <v>1062</v>
      </c>
      <c r="M37" s="3">
        <v>41738</v>
      </c>
      <c r="N37" s="4" t="s">
        <v>1838</v>
      </c>
      <c r="O37" s="4" t="s">
        <v>1838</v>
      </c>
      <c r="P37" s="4" t="s">
        <v>1070</v>
      </c>
      <c r="Q37" s="4" t="s">
        <v>813</v>
      </c>
      <c r="R37" s="4" t="s">
        <v>317</v>
      </c>
      <c r="S37" s="4" t="s">
        <v>995</v>
      </c>
      <c r="T37" s="4" t="s">
        <v>523</v>
      </c>
      <c r="U37" s="4" t="s">
        <v>1308</v>
      </c>
      <c r="V37" s="4" t="s">
        <v>630</v>
      </c>
      <c r="W37" s="4" t="s">
        <v>50</v>
      </c>
      <c r="X37" s="4" t="s">
        <v>1070</v>
      </c>
      <c r="Y37" s="4" t="s">
        <v>344</v>
      </c>
      <c r="Z37" s="4" t="s">
        <v>583</v>
      </c>
      <c r="AA37" s="4">
        <v>212332</v>
      </c>
      <c r="AB37" s="4"/>
      <c r="AC37" s="4" t="s">
        <v>698</v>
      </c>
      <c r="AD37" s="3">
        <v>42045.750694444439</v>
      </c>
      <c r="AE37" s="3">
        <v>41775.446527777778</v>
      </c>
      <c r="AF37" s="2">
        <v>2014</v>
      </c>
      <c r="AG37" s="4" t="s">
        <v>1070</v>
      </c>
      <c r="AH37" s="4" t="s">
        <v>1476</v>
      </c>
      <c r="AI37" s="4">
        <v>21797771</v>
      </c>
      <c r="AJ37" s="3">
        <v>41640</v>
      </c>
      <c r="AK37" s="3">
        <v>42004</v>
      </c>
      <c r="AL37" s="4" t="s">
        <v>1002</v>
      </c>
      <c r="AM37" s="4" t="s">
        <v>1599</v>
      </c>
      <c r="AN37" s="4" t="s">
        <v>236</v>
      </c>
    </row>
    <row r="38" spans="1:40" ht="79.5" customHeight="1">
      <c r="A38" s="4" t="s">
        <v>1340</v>
      </c>
      <c r="B38" s="4" t="s">
        <v>716</v>
      </c>
      <c r="C38" s="4" t="s">
        <v>289</v>
      </c>
      <c r="D38" s="4" t="s">
        <v>289</v>
      </c>
      <c r="E38" s="4" t="s">
        <v>1024</v>
      </c>
      <c r="F38" s="4" t="s">
        <v>456</v>
      </c>
      <c r="G38" s="2">
        <v>2014</v>
      </c>
      <c r="H38" s="4">
        <v>-500000</v>
      </c>
      <c r="I38" s="4">
        <v>0</v>
      </c>
      <c r="J38" s="4" t="s">
        <v>85</v>
      </c>
      <c r="K38" s="4"/>
      <c r="L38" s="4" t="s">
        <v>1062</v>
      </c>
      <c r="M38" s="3">
        <v>41742</v>
      </c>
      <c r="N38" s="4" t="s">
        <v>438</v>
      </c>
      <c r="O38" s="4" t="s">
        <v>408</v>
      </c>
      <c r="P38" s="4" t="s">
        <v>1070</v>
      </c>
      <c r="Q38" s="4" t="s">
        <v>813</v>
      </c>
      <c r="R38" s="4" t="s">
        <v>1340</v>
      </c>
      <c r="S38" s="4" t="s">
        <v>185</v>
      </c>
      <c r="T38" s="4" t="s">
        <v>716</v>
      </c>
      <c r="U38" s="4" t="s">
        <v>1308</v>
      </c>
      <c r="V38" s="4" t="s">
        <v>308</v>
      </c>
      <c r="W38" s="4" t="s">
        <v>50</v>
      </c>
      <c r="X38" s="4" t="s">
        <v>1070</v>
      </c>
      <c r="Y38" s="4" t="s">
        <v>344</v>
      </c>
      <c r="Z38" s="4" t="s">
        <v>583</v>
      </c>
      <c r="AA38" s="4">
        <v>217417</v>
      </c>
      <c r="AB38" s="4"/>
      <c r="AC38" s="4" t="s">
        <v>651</v>
      </c>
      <c r="AD38" s="3">
        <v>41862.702777777777</v>
      </c>
      <c r="AE38" s="3">
        <v>41862.702777777777</v>
      </c>
      <c r="AF38" s="2">
        <v>2014</v>
      </c>
      <c r="AG38" s="4" t="s">
        <v>1070</v>
      </c>
      <c r="AH38" s="4" t="s">
        <v>1476</v>
      </c>
      <c r="AI38" s="4">
        <v>0</v>
      </c>
      <c r="AJ38" s="3">
        <v>41640</v>
      </c>
      <c r="AK38" s="3">
        <v>42004</v>
      </c>
      <c r="AL38" s="4" t="s">
        <v>530</v>
      </c>
      <c r="AM38" s="4" t="s">
        <v>530</v>
      </c>
      <c r="AN38" s="4" t="s">
        <v>1552</v>
      </c>
    </row>
    <row r="39" spans="1:40" ht="79.5" customHeight="1">
      <c r="A39" s="4" t="s">
        <v>1340</v>
      </c>
      <c r="B39" s="4" t="s">
        <v>716</v>
      </c>
      <c r="C39" s="4" t="s">
        <v>289</v>
      </c>
      <c r="D39" s="4" t="s">
        <v>289</v>
      </c>
      <c r="E39" s="4" t="s">
        <v>1024</v>
      </c>
      <c r="F39" s="4" t="s">
        <v>456</v>
      </c>
      <c r="G39" s="2">
        <v>2014</v>
      </c>
      <c r="H39" s="4">
        <v>-359194</v>
      </c>
      <c r="I39" s="4">
        <v>0</v>
      </c>
      <c r="J39" s="4" t="s">
        <v>296</v>
      </c>
      <c r="K39" s="4"/>
      <c r="L39" s="4" t="s">
        <v>1062</v>
      </c>
      <c r="M39" s="3">
        <v>41697</v>
      </c>
      <c r="N39" s="4" t="s">
        <v>438</v>
      </c>
      <c r="O39" s="4" t="s">
        <v>408</v>
      </c>
      <c r="P39" s="4" t="s">
        <v>1070</v>
      </c>
      <c r="Q39" s="4" t="s">
        <v>813</v>
      </c>
      <c r="R39" s="4" t="s">
        <v>1340</v>
      </c>
      <c r="S39" s="4" t="s">
        <v>185</v>
      </c>
      <c r="T39" s="4" t="s">
        <v>716</v>
      </c>
      <c r="U39" s="4" t="s">
        <v>1308</v>
      </c>
      <c r="V39" s="4" t="s">
        <v>308</v>
      </c>
      <c r="W39" s="4" t="s">
        <v>50</v>
      </c>
      <c r="X39" s="4" t="s">
        <v>1070</v>
      </c>
      <c r="Y39" s="4" t="s">
        <v>344</v>
      </c>
      <c r="Z39" s="4" t="s">
        <v>583</v>
      </c>
      <c r="AA39" s="4">
        <v>217420</v>
      </c>
      <c r="AB39" s="4"/>
      <c r="AC39" s="4" t="s">
        <v>651</v>
      </c>
      <c r="AD39" s="3">
        <v>41731.445833333331</v>
      </c>
      <c r="AE39" s="3">
        <v>41731.445833333331</v>
      </c>
      <c r="AF39" s="2">
        <v>2014</v>
      </c>
      <c r="AG39" s="4" t="s">
        <v>1070</v>
      </c>
      <c r="AH39" s="4" t="s">
        <v>1476</v>
      </c>
      <c r="AI39" s="4">
        <v>0</v>
      </c>
      <c r="AJ39" s="3">
        <v>41640</v>
      </c>
      <c r="AK39" s="3">
        <v>42004</v>
      </c>
      <c r="AL39" s="4" t="s">
        <v>530</v>
      </c>
      <c r="AM39" s="4" t="s">
        <v>530</v>
      </c>
      <c r="AN39" s="4" t="s">
        <v>1552</v>
      </c>
    </row>
    <row r="40" spans="1:40" ht="159" customHeight="1">
      <c r="A40" s="4" t="s">
        <v>19</v>
      </c>
      <c r="B40" s="4" t="s">
        <v>716</v>
      </c>
      <c r="C40" s="4" t="s">
        <v>289</v>
      </c>
      <c r="D40" s="4" t="s">
        <v>289</v>
      </c>
      <c r="E40" s="4" t="s">
        <v>1024</v>
      </c>
      <c r="F40" s="4" t="s">
        <v>456</v>
      </c>
      <c r="G40" s="2">
        <v>2014</v>
      </c>
      <c r="H40" s="4">
        <v>-147839</v>
      </c>
      <c r="I40" s="4">
        <v>0</v>
      </c>
      <c r="J40" s="4" t="s">
        <v>86</v>
      </c>
      <c r="K40" s="4"/>
      <c r="L40" s="4" t="s">
        <v>1062</v>
      </c>
      <c r="M40" s="3">
        <v>41822</v>
      </c>
      <c r="N40" s="4" t="s">
        <v>438</v>
      </c>
      <c r="O40" s="4" t="s">
        <v>408</v>
      </c>
      <c r="P40" s="4" t="s">
        <v>1070</v>
      </c>
      <c r="Q40" s="4" t="s">
        <v>813</v>
      </c>
      <c r="R40" s="4" t="s">
        <v>19</v>
      </c>
      <c r="S40" s="4" t="s">
        <v>185</v>
      </c>
      <c r="T40" s="4" t="s">
        <v>716</v>
      </c>
      <c r="U40" s="4" t="s">
        <v>1308</v>
      </c>
      <c r="V40" s="4" t="s">
        <v>308</v>
      </c>
      <c r="W40" s="4" t="s">
        <v>50</v>
      </c>
      <c r="X40" s="4" t="s">
        <v>1070</v>
      </c>
      <c r="Y40" s="4" t="s">
        <v>344</v>
      </c>
      <c r="Z40" s="4" t="s">
        <v>583</v>
      </c>
      <c r="AA40" s="4">
        <v>217419</v>
      </c>
      <c r="AB40" s="4"/>
      <c r="AC40" s="4" t="s">
        <v>651</v>
      </c>
      <c r="AD40" s="3">
        <v>41862.708333333328</v>
      </c>
      <c r="AE40" s="3">
        <v>41862.708333333328</v>
      </c>
      <c r="AF40" s="2">
        <v>2014</v>
      </c>
      <c r="AG40" s="4" t="s">
        <v>1070</v>
      </c>
      <c r="AH40" s="4" t="s">
        <v>1476</v>
      </c>
      <c r="AI40" s="4">
        <v>0</v>
      </c>
      <c r="AJ40" s="3">
        <v>41640</v>
      </c>
      <c r="AK40" s="3">
        <v>42004</v>
      </c>
      <c r="AL40" s="4" t="s">
        <v>530</v>
      </c>
      <c r="AM40" s="4" t="s">
        <v>530</v>
      </c>
      <c r="AN40" s="4" t="s">
        <v>1552</v>
      </c>
    </row>
    <row r="41" spans="1:40" ht="159" customHeight="1">
      <c r="A41" s="4" t="s">
        <v>19</v>
      </c>
      <c r="B41" s="4" t="s">
        <v>716</v>
      </c>
      <c r="C41" s="4" t="s">
        <v>289</v>
      </c>
      <c r="D41" s="4" t="s">
        <v>289</v>
      </c>
      <c r="E41" s="4" t="s">
        <v>1024</v>
      </c>
      <c r="F41" s="4" t="s">
        <v>456</v>
      </c>
      <c r="G41" s="2">
        <v>2014</v>
      </c>
      <c r="H41" s="4">
        <v>-167155</v>
      </c>
      <c r="I41" s="4">
        <v>0</v>
      </c>
      <c r="J41" s="4" t="s">
        <v>1609</v>
      </c>
      <c r="K41" s="4"/>
      <c r="L41" s="4" t="s">
        <v>1062</v>
      </c>
      <c r="M41" s="3">
        <v>41816</v>
      </c>
      <c r="N41" s="4" t="s">
        <v>438</v>
      </c>
      <c r="O41" s="4" t="s">
        <v>408</v>
      </c>
      <c r="P41" s="4" t="s">
        <v>1070</v>
      </c>
      <c r="Q41" s="4" t="s">
        <v>813</v>
      </c>
      <c r="R41" s="4" t="s">
        <v>19</v>
      </c>
      <c r="S41" s="4" t="s">
        <v>185</v>
      </c>
      <c r="T41" s="4" t="s">
        <v>716</v>
      </c>
      <c r="U41" s="4" t="s">
        <v>1308</v>
      </c>
      <c r="V41" s="4" t="s">
        <v>308</v>
      </c>
      <c r="W41" s="4" t="s">
        <v>50</v>
      </c>
      <c r="X41" s="4" t="s">
        <v>1070</v>
      </c>
      <c r="Y41" s="4" t="s">
        <v>344</v>
      </c>
      <c r="Z41" s="4" t="s">
        <v>583</v>
      </c>
      <c r="AA41" s="4">
        <v>217418</v>
      </c>
      <c r="AB41" s="4"/>
      <c r="AC41" s="4" t="s">
        <v>651</v>
      </c>
      <c r="AD41" s="3">
        <v>41862.705555555556</v>
      </c>
      <c r="AE41" s="3">
        <v>41862.705555555556</v>
      </c>
      <c r="AF41" s="2">
        <v>2014</v>
      </c>
      <c r="AG41" s="4" t="s">
        <v>1070</v>
      </c>
      <c r="AH41" s="4" t="s">
        <v>1476</v>
      </c>
      <c r="AI41" s="4">
        <v>0</v>
      </c>
      <c r="AJ41" s="3">
        <v>41640</v>
      </c>
      <c r="AK41" s="3">
        <v>42004</v>
      </c>
      <c r="AL41" s="4" t="s">
        <v>530</v>
      </c>
      <c r="AM41" s="4" t="s">
        <v>530</v>
      </c>
      <c r="AN41" s="4" t="s">
        <v>1552</v>
      </c>
    </row>
    <row r="42" spans="1:40" ht="159" customHeight="1">
      <c r="A42" s="4" t="s">
        <v>506</v>
      </c>
      <c r="B42" s="4" t="s">
        <v>1649</v>
      </c>
      <c r="C42" s="4" t="s">
        <v>289</v>
      </c>
      <c r="D42" s="4" t="s">
        <v>289</v>
      </c>
      <c r="E42" s="4" t="s">
        <v>869</v>
      </c>
      <c r="F42" s="4" t="s">
        <v>1890</v>
      </c>
      <c r="G42" s="2">
        <v>2014</v>
      </c>
      <c r="H42" s="4">
        <v>462449</v>
      </c>
      <c r="I42" s="4">
        <v>0</v>
      </c>
      <c r="J42" s="4" t="s">
        <v>73</v>
      </c>
      <c r="K42" s="4">
        <v>2500000</v>
      </c>
      <c r="L42" s="4" t="s">
        <v>1564</v>
      </c>
      <c r="M42" s="3">
        <v>41640</v>
      </c>
      <c r="N42" s="4" t="s">
        <v>489</v>
      </c>
      <c r="O42" s="4" t="s">
        <v>424</v>
      </c>
      <c r="P42" s="4" t="s">
        <v>1070</v>
      </c>
      <c r="Q42" s="4" t="s">
        <v>242</v>
      </c>
      <c r="R42" s="4" t="s">
        <v>506</v>
      </c>
      <c r="S42" s="4" t="s">
        <v>506</v>
      </c>
      <c r="T42" s="4" t="s">
        <v>1649</v>
      </c>
      <c r="U42" s="4" t="s">
        <v>509</v>
      </c>
      <c r="V42" s="4" t="s">
        <v>1581</v>
      </c>
      <c r="W42" s="4" t="s">
        <v>50</v>
      </c>
      <c r="X42" s="4" t="s">
        <v>1070</v>
      </c>
      <c r="Y42" s="4" t="s">
        <v>344</v>
      </c>
      <c r="Z42" s="4" t="s">
        <v>583</v>
      </c>
      <c r="AA42" s="4">
        <v>225439</v>
      </c>
      <c r="AB42" s="4"/>
      <c r="AC42" s="4" t="s">
        <v>651</v>
      </c>
      <c r="AD42" s="3">
        <v>42062.518749999996</v>
      </c>
      <c r="AE42" s="3">
        <v>42062.518749999996</v>
      </c>
      <c r="AF42" s="2">
        <v>2014</v>
      </c>
      <c r="AG42" s="4" t="s">
        <v>1070</v>
      </c>
      <c r="AH42" s="4" t="s">
        <v>1476</v>
      </c>
      <c r="AI42" s="4">
        <v>7232130</v>
      </c>
      <c r="AJ42" s="3">
        <v>41640</v>
      </c>
      <c r="AK42" s="3">
        <v>42369</v>
      </c>
      <c r="AL42" s="4" t="s">
        <v>238</v>
      </c>
      <c r="AM42" s="4" t="s">
        <v>268</v>
      </c>
      <c r="AN42" s="4" t="s">
        <v>561</v>
      </c>
    </row>
    <row r="43" spans="1:40" ht="79.5" customHeight="1">
      <c r="A43" s="4" t="s">
        <v>506</v>
      </c>
      <c r="B43" s="4" t="s">
        <v>1296</v>
      </c>
      <c r="C43" s="4" t="s">
        <v>289</v>
      </c>
      <c r="D43" s="4"/>
      <c r="E43" s="4"/>
      <c r="F43" s="4"/>
      <c r="G43" s="2">
        <v>2014</v>
      </c>
      <c r="H43" s="4">
        <v>739919</v>
      </c>
      <c r="I43" s="4">
        <v>0</v>
      </c>
      <c r="J43" s="4" t="s">
        <v>1842</v>
      </c>
      <c r="K43" s="4">
        <v>4000000</v>
      </c>
      <c r="L43" s="4" t="s">
        <v>1564</v>
      </c>
      <c r="M43" s="3">
        <v>41647</v>
      </c>
      <c r="N43" s="4"/>
      <c r="O43" s="4" t="s">
        <v>408</v>
      </c>
      <c r="P43" s="4" t="s">
        <v>1070</v>
      </c>
      <c r="Q43" s="4" t="s">
        <v>242</v>
      </c>
      <c r="R43" s="4" t="s">
        <v>506</v>
      </c>
      <c r="S43" s="4" t="s">
        <v>506</v>
      </c>
      <c r="T43" s="4" t="s">
        <v>1296</v>
      </c>
      <c r="U43" s="4" t="s">
        <v>634</v>
      </c>
      <c r="V43" s="4" t="s">
        <v>850</v>
      </c>
      <c r="W43" s="4" t="s">
        <v>50</v>
      </c>
      <c r="X43" s="4" t="s">
        <v>1070</v>
      </c>
      <c r="Y43" s="4" t="s">
        <v>344</v>
      </c>
      <c r="Z43" s="4" t="s">
        <v>583</v>
      </c>
      <c r="AA43" s="4">
        <v>206975</v>
      </c>
      <c r="AB43" s="4"/>
      <c r="AC43" s="4" t="s">
        <v>651</v>
      </c>
      <c r="AD43" s="3">
        <v>41676.747916666667</v>
      </c>
      <c r="AE43" s="3">
        <v>41676.747916666667</v>
      </c>
      <c r="AF43" s="2"/>
      <c r="AG43" s="4"/>
      <c r="AH43" s="4" t="s">
        <v>1476</v>
      </c>
      <c r="AI43" s="4"/>
      <c r="AJ43" s="3"/>
      <c r="AK43" s="3"/>
      <c r="AL43" s="4"/>
      <c r="AM43" s="4"/>
      <c r="AN43" s="4"/>
    </row>
    <row r="44" spans="1:40" ht="159" customHeight="1">
      <c r="A44" s="4" t="s">
        <v>506</v>
      </c>
      <c r="B44" s="4" t="s">
        <v>19</v>
      </c>
      <c r="C44" s="4" t="s">
        <v>289</v>
      </c>
      <c r="D44" s="4" t="s">
        <v>289</v>
      </c>
      <c r="E44" s="4" t="s">
        <v>22</v>
      </c>
      <c r="F44" s="4" t="s">
        <v>1314</v>
      </c>
      <c r="G44" s="2">
        <v>2014</v>
      </c>
      <c r="H44" s="4">
        <v>14215</v>
      </c>
      <c r="I44" s="4">
        <v>0</v>
      </c>
      <c r="J44" s="4" t="s">
        <v>137</v>
      </c>
      <c r="K44" s="4">
        <v>76845</v>
      </c>
      <c r="L44" s="4" t="s">
        <v>1564</v>
      </c>
      <c r="M44" s="3">
        <v>41640</v>
      </c>
      <c r="N44" s="4" t="s">
        <v>1225</v>
      </c>
      <c r="O44" s="4" t="s">
        <v>1225</v>
      </c>
      <c r="P44" s="4" t="s">
        <v>1070</v>
      </c>
      <c r="Q44" s="4" t="s">
        <v>242</v>
      </c>
      <c r="R44" s="4" t="s">
        <v>506</v>
      </c>
      <c r="S44" s="4" t="s">
        <v>506</v>
      </c>
      <c r="T44" s="4" t="s">
        <v>19</v>
      </c>
      <c r="U44" s="4" t="s">
        <v>509</v>
      </c>
      <c r="V44" s="4" t="s">
        <v>568</v>
      </c>
      <c r="W44" s="4" t="s">
        <v>50</v>
      </c>
      <c r="X44" s="4" t="s">
        <v>1070</v>
      </c>
      <c r="Y44" s="4" t="s">
        <v>344</v>
      </c>
      <c r="Z44" s="4" t="s">
        <v>583</v>
      </c>
      <c r="AA44" s="4">
        <v>216874</v>
      </c>
      <c r="AB44" s="4"/>
      <c r="AC44" s="4" t="s">
        <v>651</v>
      </c>
      <c r="AD44" s="3">
        <v>41869.544444444444</v>
      </c>
      <c r="AE44" s="3">
        <v>41869.544444444444</v>
      </c>
      <c r="AF44" s="2">
        <v>2014</v>
      </c>
      <c r="AG44" s="4" t="s">
        <v>1070</v>
      </c>
      <c r="AH44" s="4" t="s">
        <v>1476</v>
      </c>
      <c r="AI44" s="4">
        <v>0</v>
      </c>
      <c r="AJ44" s="3">
        <v>41640</v>
      </c>
      <c r="AK44" s="3">
        <v>42004</v>
      </c>
      <c r="AL44" s="4" t="s">
        <v>530</v>
      </c>
      <c r="AM44" s="4" t="s">
        <v>530</v>
      </c>
      <c r="AN44" s="4" t="s">
        <v>1552</v>
      </c>
    </row>
    <row r="45" spans="1:40" ht="159" customHeight="1">
      <c r="A45" s="4" t="s">
        <v>506</v>
      </c>
      <c r="B45" s="4" t="s">
        <v>19</v>
      </c>
      <c r="C45" s="4" t="s">
        <v>289</v>
      </c>
      <c r="D45" s="4" t="s">
        <v>289</v>
      </c>
      <c r="E45" s="4" t="s">
        <v>22</v>
      </c>
      <c r="F45" s="4" t="s">
        <v>1314</v>
      </c>
      <c r="G45" s="2">
        <v>2014</v>
      </c>
      <c r="H45" s="4">
        <v>34527</v>
      </c>
      <c r="I45" s="4">
        <v>0</v>
      </c>
      <c r="J45" s="4" t="s">
        <v>484</v>
      </c>
      <c r="K45" s="4">
        <v>186654</v>
      </c>
      <c r="L45" s="4" t="s">
        <v>1564</v>
      </c>
      <c r="M45" s="3">
        <v>41640</v>
      </c>
      <c r="N45" s="4" t="s">
        <v>1225</v>
      </c>
      <c r="O45" s="4" t="s">
        <v>1225</v>
      </c>
      <c r="P45" s="4" t="s">
        <v>1070</v>
      </c>
      <c r="Q45" s="4" t="s">
        <v>242</v>
      </c>
      <c r="R45" s="4" t="s">
        <v>506</v>
      </c>
      <c r="S45" s="4" t="s">
        <v>506</v>
      </c>
      <c r="T45" s="4" t="s">
        <v>19</v>
      </c>
      <c r="U45" s="4" t="s">
        <v>509</v>
      </c>
      <c r="V45" s="4" t="s">
        <v>568</v>
      </c>
      <c r="W45" s="4" t="s">
        <v>50</v>
      </c>
      <c r="X45" s="4" t="s">
        <v>1070</v>
      </c>
      <c r="Y45" s="4" t="s">
        <v>344</v>
      </c>
      <c r="Z45" s="4" t="s">
        <v>583</v>
      </c>
      <c r="AA45" s="4">
        <v>216875</v>
      </c>
      <c r="AB45" s="4"/>
      <c r="AC45" s="4" t="s">
        <v>651</v>
      </c>
      <c r="AD45" s="3">
        <v>41869.545138888891</v>
      </c>
      <c r="AE45" s="3">
        <v>41869.545138888891</v>
      </c>
      <c r="AF45" s="2">
        <v>2014</v>
      </c>
      <c r="AG45" s="4" t="s">
        <v>1070</v>
      </c>
      <c r="AH45" s="4" t="s">
        <v>1476</v>
      </c>
      <c r="AI45" s="4">
        <v>0</v>
      </c>
      <c r="AJ45" s="3">
        <v>41640</v>
      </c>
      <c r="AK45" s="3">
        <v>42004</v>
      </c>
      <c r="AL45" s="4" t="s">
        <v>530</v>
      </c>
      <c r="AM45" s="4" t="s">
        <v>530</v>
      </c>
      <c r="AN45" s="4" t="s">
        <v>1552</v>
      </c>
    </row>
    <row r="46" spans="1:40" ht="125.25" customHeight="1">
      <c r="A46" s="4" t="s">
        <v>506</v>
      </c>
      <c r="B46" s="4" t="s">
        <v>716</v>
      </c>
      <c r="C46" s="4" t="s">
        <v>289</v>
      </c>
      <c r="D46" s="4" t="s">
        <v>289</v>
      </c>
      <c r="E46" s="4" t="s">
        <v>1024</v>
      </c>
      <c r="F46" s="4" t="s">
        <v>456</v>
      </c>
      <c r="G46" s="2">
        <v>2014</v>
      </c>
      <c r="H46" s="4">
        <v>1833517</v>
      </c>
      <c r="I46" s="4">
        <v>0</v>
      </c>
      <c r="J46" s="4" t="s">
        <v>1582</v>
      </c>
      <c r="K46" s="4">
        <v>10000000</v>
      </c>
      <c r="L46" s="4" t="s">
        <v>1564</v>
      </c>
      <c r="M46" s="3">
        <v>41696</v>
      </c>
      <c r="N46" s="4" t="s">
        <v>438</v>
      </c>
      <c r="O46" s="4" t="s">
        <v>408</v>
      </c>
      <c r="P46" s="4" t="s">
        <v>1070</v>
      </c>
      <c r="Q46" s="4" t="s">
        <v>813</v>
      </c>
      <c r="R46" s="4" t="s">
        <v>506</v>
      </c>
      <c r="S46" s="4" t="s">
        <v>506</v>
      </c>
      <c r="T46" s="4" t="s">
        <v>716</v>
      </c>
      <c r="U46" s="4" t="s">
        <v>1308</v>
      </c>
      <c r="V46" s="4" t="s">
        <v>308</v>
      </c>
      <c r="W46" s="4" t="s">
        <v>50</v>
      </c>
      <c r="X46" s="4" t="s">
        <v>1070</v>
      </c>
      <c r="Y46" s="4" t="s">
        <v>344</v>
      </c>
      <c r="Z46" s="4" t="s">
        <v>583</v>
      </c>
      <c r="AA46" s="4">
        <v>208760</v>
      </c>
      <c r="AB46" s="4"/>
      <c r="AC46" s="4" t="s">
        <v>698</v>
      </c>
      <c r="AD46" s="3">
        <v>41722.720138888886</v>
      </c>
      <c r="AE46" s="3">
        <v>41708.475694444445</v>
      </c>
      <c r="AF46" s="2">
        <v>2014</v>
      </c>
      <c r="AG46" s="4" t="s">
        <v>1070</v>
      </c>
      <c r="AH46" s="4" t="s">
        <v>1476</v>
      </c>
      <c r="AI46" s="4">
        <v>0</v>
      </c>
      <c r="AJ46" s="3">
        <v>41640</v>
      </c>
      <c r="AK46" s="3">
        <v>42004</v>
      </c>
      <c r="AL46" s="4" t="s">
        <v>530</v>
      </c>
      <c r="AM46" s="4" t="s">
        <v>530</v>
      </c>
      <c r="AN46" s="4" t="s">
        <v>1552</v>
      </c>
    </row>
    <row r="47" spans="1:40" ht="125.25" customHeight="1">
      <c r="A47" s="4" t="s">
        <v>506</v>
      </c>
      <c r="B47" s="4" t="s">
        <v>1452</v>
      </c>
      <c r="C47" s="4" t="s">
        <v>289</v>
      </c>
      <c r="D47" s="4" t="s">
        <v>289</v>
      </c>
      <c r="E47" s="4" t="s">
        <v>537</v>
      </c>
      <c r="F47" s="4" t="s">
        <v>1120</v>
      </c>
      <c r="G47" s="2">
        <v>2014</v>
      </c>
      <c r="H47" s="4">
        <v>554939</v>
      </c>
      <c r="I47" s="4">
        <v>0</v>
      </c>
      <c r="J47" s="4" t="s">
        <v>457</v>
      </c>
      <c r="K47" s="4">
        <v>3000000</v>
      </c>
      <c r="L47" s="4" t="s">
        <v>1564</v>
      </c>
      <c r="M47" s="3">
        <v>41640</v>
      </c>
      <c r="N47" s="4" t="s">
        <v>141</v>
      </c>
      <c r="O47" s="4" t="s">
        <v>1360</v>
      </c>
      <c r="P47" s="4" t="s">
        <v>1070</v>
      </c>
      <c r="Q47" s="4" t="s">
        <v>242</v>
      </c>
      <c r="R47" s="4" t="s">
        <v>506</v>
      </c>
      <c r="S47" s="4" t="s">
        <v>506</v>
      </c>
      <c r="T47" s="4" t="s">
        <v>1452</v>
      </c>
      <c r="U47" s="4" t="s">
        <v>1308</v>
      </c>
      <c r="V47" s="4" t="s">
        <v>497</v>
      </c>
      <c r="W47" s="4" t="s">
        <v>50</v>
      </c>
      <c r="X47" s="4" t="s">
        <v>1070</v>
      </c>
      <c r="Y47" s="4" t="s">
        <v>344</v>
      </c>
      <c r="Z47" s="4" t="s">
        <v>583</v>
      </c>
      <c r="AA47" s="4">
        <v>225440</v>
      </c>
      <c r="AB47" s="4"/>
      <c r="AC47" s="4" t="s">
        <v>651</v>
      </c>
      <c r="AD47" s="3">
        <v>42062.519444444442</v>
      </c>
      <c r="AE47" s="3">
        <v>42062.519444444442</v>
      </c>
      <c r="AF47" s="2">
        <v>2014</v>
      </c>
      <c r="AG47" s="4" t="s">
        <v>1070</v>
      </c>
      <c r="AH47" s="4" t="s">
        <v>1476</v>
      </c>
      <c r="AI47" s="4">
        <v>3784250</v>
      </c>
      <c r="AJ47" s="3">
        <v>41640</v>
      </c>
      <c r="AK47" s="3">
        <v>42004</v>
      </c>
      <c r="AL47" s="4" t="s">
        <v>530</v>
      </c>
      <c r="AM47" s="4" t="s">
        <v>1599</v>
      </c>
      <c r="AN47" s="4" t="s">
        <v>1297</v>
      </c>
    </row>
    <row r="48" spans="1:40" ht="125.25" customHeight="1">
      <c r="A48" s="4" t="s">
        <v>716</v>
      </c>
      <c r="B48" s="4" t="s">
        <v>1015</v>
      </c>
      <c r="C48" s="4" t="s">
        <v>289</v>
      </c>
      <c r="D48" s="4" t="s">
        <v>289</v>
      </c>
      <c r="E48" s="4" t="s">
        <v>227</v>
      </c>
      <c r="F48" s="4" t="s">
        <v>987</v>
      </c>
      <c r="G48" s="2">
        <v>2014</v>
      </c>
      <c r="H48" s="4">
        <v>28873</v>
      </c>
      <c r="I48" s="4">
        <v>0</v>
      </c>
      <c r="J48" s="4" t="s">
        <v>1320</v>
      </c>
      <c r="K48" s="4" t="s">
        <v>1134</v>
      </c>
      <c r="L48" s="4" t="s">
        <v>1062</v>
      </c>
      <c r="M48" s="3">
        <v>41672</v>
      </c>
      <c r="N48" s="4" t="s">
        <v>910</v>
      </c>
      <c r="O48" s="4" t="s">
        <v>1225</v>
      </c>
      <c r="P48" s="4" t="s">
        <v>1070</v>
      </c>
      <c r="Q48" s="4" t="s">
        <v>813</v>
      </c>
      <c r="R48" s="4" t="s">
        <v>716</v>
      </c>
      <c r="S48" s="4" t="s">
        <v>1074</v>
      </c>
      <c r="T48" s="4" t="s">
        <v>1015</v>
      </c>
      <c r="U48" s="4" t="s">
        <v>509</v>
      </c>
      <c r="V48" s="4" t="s">
        <v>1630</v>
      </c>
      <c r="W48" s="4" t="s">
        <v>50</v>
      </c>
      <c r="X48" s="4" t="s">
        <v>1070</v>
      </c>
      <c r="Y48" s="4" t="s">
        <v>344</v>
      </c>
      <c r="Z48" s="4" t="s">
        <v>583</v>
      </c>
      <c r="AA48" s="4">
        <v>208228</v>
      </c>
      <c r="AB48" s="4"/>
      <c r="AC48" s="4" t="s">
        <v>651</v>
      </c>
      <c r="AD48" s="3">
        <v>41880.720833333333</v>
      </c>
      <c r="AE48" s="3">
        <v>41694.453472222223</v>
      </c>
      <c r="AF48" s="2">
        <v>2014</v>
      </c>
      <c r="AG48" s="4" t="s">
        <v>1070</v>
      </c>
      <c r="AH48" s="4" t="s">
        <v>1476</v>
      </c>
      <c r="AI48" s="4">
        <v>28873</v>
      </c>
      <c r="AJ48" s="3">
        <v>41640</v>
      </c>
      <c r="AK48" s="3">
        <v>42004</v>
      </c>
      <c r="AL48" s="4" t="s">
        <v>530</v>
      </c>
      <c r="AM48" s="4" t="s">
        <v>530</v>
      </c>
      <c r="AN48" s="4" t="s">
        <v>1552</v>
      </c>
    </row>
    <row r="49" spans="1:40" ht="79.5" customHeight="1">
      <c r="A49" s="4" t="s">
        <v>716</v>
      </c>
      <c r="B49" s="4" t="s">
        <v>998</v>
      </c>
      <c r="C49" s="4" t="s">
        <v>289</v>
      </c>
      <c r="D49" s="4"/>
      <c r="E49" s="4"/>
      <c r="F49" s="4"/>
      <c r="G49" s="2">
        <v>2014</v>
      </c>
      <c r="H49" s="4">
        <v>99854</v>
      </c>
      <c r="I49" s="4">
        <v>0</v>
      </c>
      <c r="J49" s="4" t="s">
        <v>830</v>
      </c>
      <c r="K49" s="4" t="s">
        <v>1134</v>
      </c>
      <c r="L49" s="4" t="s">
        <v>1062</v>
      </c>
      <c r="M49" s="3">
        <v>41667</v>
      </c>
      <c r="N49" s="4"/>
      <c r="O49" s="4" t="s">
        <v>1417</v>
      </c>
      <c r="P49" s="4" t="s">
        <v>1070</v>
      </c>
      <c r="Q49" s="4" t="s">
        <v>813</v>
      </c>
      <c r="R49" s="4" t="s">
        <v>716</v>
      </c>
      <c r="S49" s="4" t="s">
        <v>1074</v>
      </c>
      <c r="T49" s="4" t="s">
        <v>998</v>
      </c>
      <c r="U49" s="4" t="s">
        <v>509</v>
      </c>
      <c r="V49" s="4" t="s">
        <v>998</v>
      </c>
      <c r="W49" s="4" t="s">
        <v>50</v>
      </c>
      <c r="X49" s="4" t="s">
        <v>1070</v>
      </c>
      <c r="Y49" s="4" t="s">
        <v>344</v>
      </c>
      <c r="Z49" s="4" t="s">
        <v>583</v>
      </c>
      <c r="AA49" s="4">
        <v>208236</v>
      </c>
      <c r="AB49" s="4"/>
      <c r="AC49" s="4" t="s">
        <v>651</v>
      </c>
      <c r="AD49" s="3">
        <v>41880.720833333333</v>
      </c>
      <c r="AE49" s="3">
        <v>41694.463194444441</v>
      </c>
      <c r="AF49" s="2"/>
      <c r="AG49" s="4"/>
      <c r="AH49" s="4" t="s">
        <v>1476</v>
      </c>
      <c r="AI49" s="4"/>
      <c r="AJ49" s="3"/>
      <c r="AK49" s="3"/>
      <c r="AL49" s="4"/>
      <c r="AM49" s="4"/>
      <c r="AN49" s="4"/>
    </row>
    <row r="50" spans="1:40" ht="90.75" customHeight="1">
      <c r="A50" s="4" t="s">
        <v>716</v>
      </c>
      <c r="B50" s="4" t="s">
        <v>1340</v>
      </c>
      <c r="C50" s="4" t="s">
        <v>289</v>
      </c>
      <c r="D50" s="4" t="s">
        <v>289</v>
      </c>
      <c r="E50" s="4" t="s">
        <v>114</v>
      </c>
      <c r="F50" s="4" t="s">
        <v>1589</v>
      </c>
      <c r="G50" s="2">
        <v>2014</v>
      </c>
      <c r="H50" s="4">
        <v>500000</v>
      </c>
      <c r="I50" s="4">
        <v>0</v>
      </c>
      <c r="J50" s="4" t="s">
        <v>710</v>
      </c>
      <c r="K50" s="4" t="s">
        <v>1134</v>
      </c>
      <c r="L50" s="4" t="s">
        <v>1062</v>
      </c>
      <c r="M50" s="3">
        <v>41742</v>
      </c>
      <c r="N50" s="4" t="s">
        <v>1352</v>
      </c>
      <c r="O50" s="4" t="s">
        <v>1838</v>
      </c>
      <c r="P50" s="4" t="s">
        <v>1070</v>
      </c>
      <c r="Q50" s="4" t="s">
        <v>813</v>
      </c>
      <c r="R50" s="4" t="s">
        <v>716</v>
      </c>
      <c r="S50" s="4" t="s">
        <v>1074</v>
      </c>
      <c r="T50" s="4" t="s">
        <v>1340</v>
      </c>
      <c r="U50" s="4" t="s">
        <v>509</v>
      </c>
      <c r="V50" s="4" t="s">
        <v>1381</v>
      </c>
      <c r="W50" s="4" t="s">
        <v>50</v>
      </c>
      <c r="X50" s="4" t="s">
        <v>1070</v>
      </c>
      <c r="Y50" s="4" t="s">
        <v>344</v>
      </c>
      <c r="Z50" s="4" t="s">
        <v>583</v>
      </c>
      <c r="AA50" s="4">
        <v>216548</v>
      </c>
      <c r="AB50" s="4"/>
      <c r="AC50" s="4" t="s">
        <v>651</v>
      </c>
      <c r="AD50" s="3">
        <v>41880.695833333331</v>
      </c>
      <c r="AE50" s="3">
        <v>41862.702777777777</v>
      </c>
      <c r="AF50" s="2">
        <v>2014</v>
      </c>
      <c r="AG50" s="4" t="s">
        <v>1070</v>
      </c>
      <c r="AH50" s="4" t="s">
        <v>1476</v>
      </c>
      <c r="AI50" s="4">
        <v>2259876</v>
      </c>
      <c r="AJ50" s="3">
        <v>41821</v>
      </c>
      <c r="AK50" s="3">
        <v>42185</v>
      </c>
      <c r="AL50" s="4" t="s">
        <v>1675</v>
      </c>
      <c r="AM50" s="4" t="s">
        <v>1599</v>
      </c>
      <c r="AN50" s="4" t="s">
        <v>236</v>
      </c>
    </row>
    <row r="51" spans="1:40" ht="79.5" customHeight="1">
      <c r="A51" s="4" t="s">
        <v>716</v>
      </c>
      <c r="B51" s="4" t="s">
        <v>1340</v>
      </c>
      <c r="C51" s="4" t="s">
        <v>289</v>
      </c>
      <c r="D51" s="4" t="s">
        <v>289</v>
      </c>
      <c r="E51" s="4" t="s">
        <v>1715</v>
      </c>
      <c r="F51" s="4" t="s">
        <v>879</v>
      </c>
      <c r="G51" s="2">
        <v>2014</v>
      </c>
      <c r="H51" s="4">
        <v>359194</v>
      </c>
      <c r="I51" s="4">
        <v>0</v>
      </c>
      <c r="J51" s="4" t="s">
        <v>622</v>
      </c>
      <c r="K51" s="4" t="s">
        <v>1134</v>
      </c>
      <c r="L51" s="4" t="s">
        <v>1062</v>
      </c>
      <c r="M51" s="3">
        <v>41697</v>
      </c>
      <c r="N51" s="4" t="s">
        <v>910</v>
      </c>
      <c r="O51" s="4" t="s">
        <v>1848</v>
      </c>
      <c r="P51" s="4" t="s">
        <v>1070</v>
      </c>
      <c r="Q51" s="4" t="s">
        <v>813</v>
      </c>
      <c r="R51" s="4" t="s">
        <v>716</v>
      </c>
      <c r="S51" s="4" t="s">
        <v>1074</v>
      </c>
      <c r="T51" s="4" t="s">
        <v>1340</v>
      </c>
      <c r="U51" s="4" t="s">
        <v>509</v>
      </c>
      <c r="V51" s="4" t="s">
        <v>1381</v>
      </c>
      <c r="W51" s="4" t="s">
        <v>50</v>
      </c>
      <c r="X51" s="4" t="s">
        <v>1070</v>
      </c>
      <c r="Y51" s="4" t="s">
        <v>344</v>
      </c>
      <c r="Z51" s="4" t="s">
        <v>583</v>
      </c>
      <c r="AA51" s="4">
        <v>209663</v>
      </c>
      <c r="AB51" s="4"/>
      <c r="AC51" s="4" t="s">
        <v>651</v>
      </c>
      <c r="AD51" s="3">
        <v>41880.69930555555</v>
      </c>
      <c r="AE51" s="3">
        <v>41731.445833333331</v>
      </c>
      <c r="AF51" s="2">
        <v>2014</v>
      </c>
      <c r="AG51" s="4" t="s">
        <v>1070</v>
      </c>
      <c r="AH51" s="4" t="s">
        <v>1476</v>
      </c>
      <c r="AI51" s="4">
        <v>2156050</v>
      </c>
      <c r="AJ51" s="3">
        <v>41821</v>
      </c>
      <c r="AK51" s="3">
        <v>42004</v>
      </c>
      <c r="AL51" s="4" t="s">
        <v>238</v>
      </c>
      <c r="AM51" s="4" t="s">
        <v>1599</v>
      </c>
      <c r="AN51" s="4" t="s">
        <v>236</v>
      </c>
    </row>
    <row r="52" spans="1:40" ht="79.5" customHeight="1">
      <c r="A52" s="4" t="s">
        <v>716</v>
      </c>
      <c r="B52" s="4" t="s">
        <v>19</v>
      </c>
      <c r="C52" s="4" t="s">
        <v>289</v>
      </c>
      <c r="D52" s="4" t="s">
        <v>289</v>
      </c>
      <c r="E52" s="4" t="s">
        <v>545</v>
      </c>
      <c r="F52" s="4" t="s">
        <v>174</v>
      </c>
      <c r="G52" s="2">
        <v>2014</v>
      </c>
      <c r="H52" s="4">
        <v>147839</v>
      </c>
      <c r="I52" s="4">
        <v>0</v>
      </c>
      <c r="J52" s="4" t="s">
        <v>1016</v>
      </c>
      <c r="K52" s="4" t="s">
        <v>1134</v>
      </c>
      <c r="L52" s="4" t="s">
        <v>1062</v>
      </c>
      <c r="M52" s="3">
        <v>41822</v>
      </c>
      <c r="N52" s="4" t="s">
        <v>141</v>
      </c>
      <c r="O52" s="4" t="s">
        <v>1360</v>
      </c>
      <c r="P52" s="4" t="s">
        <v>1070</v>
      </c>
      <c r="Q52" s="4" t="s">
        <v>813</v>
      </c>
      <c r="R52" s="4" t="s">
        <v>716</v>
      </c>
      <c r="S52" s="4" t="s">
        <v>1074</v>
      </c>
      <c r="T52" s="4" t="s">
        <v>19</v>
      </c>
      <c r="U52" s="4" t="s">
        <v>509</v>
      </c>
      <c r="V52" s="4" t="s">
        <v>568</v>
      </c>
      <c r="W52" s="4" t="s">
        <v>50</v>
      </c>
      <c r="X52" s="4" t="s">
        <v>1070</v>
      </c>
      <c r="Y52" s="4" t="s">
        <v>344</v>
      </c>
      <c r="Z52" s="4" t="s">
        <v>583</v>
      </c>
      <c r="AA52" s="4">
        <v>216558</v>
      </c>
      <c r="AB52" s="4"/>
      <c r="AC52" s="4" t="s">
        <v>651</v>
      </c>
      <c r="AD52" s="3">
        <v>41880.69930555555</v>
      </c>
      <c r="AE52" s="3">
        <v>41862.708333333328</v>
      </c>
      <c r="AF52" s="2">
        <v>2014</v>
      </c>
      <c r="AG52" s="4" t="s">
        <v>1070</v>
      </c>
      <c r="AH52" s="4" t="s">
        <v>1476</v>
      </c>
      <c r="AI52" s="4">
        <v>2759900</v>
      </c>
      <c r="AJ52" s="3">
        <v>41640</v>
      </c>
      <c r="AK52" s="3">
        <v>42004</v>
      </c>
      <c r="AL52" s="4" t="s">
        <v>530</v>
      </c>
      <c r="AM52" s="4" t="s">
        <v>530</v>
      </c>
      <c r="AN52" s="4" t="s">
        <v>236</v>
      </c>
    </row>
    <row r="53" spans="1:40" ht="79.5" customHeight="1">
      <c r="A53" s="4" t="s">
        <v>716</v>
      </c>
      <c r="B53" s="4" t="s">
        <v>19</v>
      </c>
      <c r="C53" s="4" t="s">
        <v>289</v>
      </c>
      <c r="D53" s="4" t="s">
        <v>289</v>
      </c>
      <c r="E53" s="4" t="s">
        <v>792</v>
      </c>
      <c r="F53" s="4" t="s">
        <v>184</v>
      </c>
      <c r="G53" s="2">
        <v>2014</v>
      </c>
      <c r="H53" s="4">
        <v>167155</v>
      </c>
      <c r="I53" s="4">
        <v>0</v>
      </c>
      <c r="J53" s="4" t="s">
        <v>319</v>
      </c>
      <c r="K53" s="4" t="s">
        <v>1134</v>
      </c>
      <c r="L53" s="4" t="s">
        <v>1062</v>
      </c>
      <c r="M53" s="3">
        <v>41816</v>
      </c>
      <c r="N53" s="4" t="s">
        <v>693</v>
      </c>
      <c r="O53" s="4" t="s">
        <v>1417</v>
      </c>
      <c r="P53" s="4" t="s">
        <v>1070</v>
      </c>
      <c r="Q53" s="4" t="s">
        <v>813</v>
      </c>
      <c r="R53" s="4" t="s">
        <v>716</v>
      </c>
      <c r="S53" s="4" t="s">
        <v>1074</v>
      </c>
      <c r="T53" s="4" t="s">
        <v>19</v>
      </c>
      <c r="U53" s="4" t="s">
        <v>509</v>
      </c>
      <c r="V53" s="4" t="s">
        <v>568</v>
      </c>
      <c r="W53" s="4" t="s">
        <v>50</v>
      </c>
      <c r="X53" s="4" t="s">
        <v>1070</v>
      </c>
      <c r="Y53" s="4" t="s">
        <v>344</v>
      </c>
      <c r="Z53" s="4" t="s">
        <v>583</v>
      </c>
      <c r="AA53" s="4">
        <v>216554</v>
      </c>
      <c r="AB53" s="4"/>
      <c r="AC53" s="4" t="s">
        <v>651</v>
      </c>
      <c r="AD53" s="3">
        <v>41880.698611111111</v>
      </c>
      <c r="AE53" s="3">
        <v>41862.705555555556</v>
      </c>
      <c r="AF53" s="2">
        <v>2014</v>
      </c>
      <c r="AG53" s="4" t="s">
        <v>1070</v>
      </c>
      <c r="AH53" s="4" t="s">
        <v>1476</v>
      </c>
      <c r="AI53" s="4">
        <v>3582481</v>
      </c>
      <c r="AJ53" s="3">
        <v>41640</v>
      </c>
      <c r="AK53" s="3">
        <v>42004</v>
      </c>
      <c r="AL53" s="4" t="s">
        <v>530</v>
      </c>
      <c r="AM53" s="4" t="s">
        <v>1599</v>
      </c>
      <c r="AN53" s="4" t="s">
        <v>236</v>
      </c>
    </row>
    <row r="54" spans="1:40" ht="79.5" customHeight="1">
      <c r="A54" s="4" t="s">
        <v>716</v>
      </c>
      <c r="B54" s="4" t="s">
        <v>1145</v>
      </c>
      <c r="C54" s="4" t="s">
        <v>289</v>
      </c>
      <c r="D54" s="4" t="s">
        <v>289</v>
      </c>
      <c r="E54" s="4" t="s">
        <v>1192</v>
      </c>
      <c r="F54" s="4" t="s">
        <v>1533</v>
      </c>
      <c r="G54" s="2">
        <v>2014</v>
      </c>
      <c r="H54" s="4">
        <v>411853</v>
      </c>
      <c r="I54" s="4">
        <v>0</v>
      </c>
      <c r="J54" s="4" t="s">
        <v>1293</v>
      </c>
      <c r="K54" s="4" t="s">
        <v>1134</v>
      </c>
      <c r="L54" s="4" t="s">
        <v>1062</v>
      </c>
      <c r="M54" s="3">
        <v>41694</v>
      </c>
      <c r="N54" s="4" t="s">
        <v>1838</v>
      </c>
      <c r="O54" s="4" t="s">
        <v>1838</v>
      </c>
      <c r="P54" s="4" t="s">
        <v>1070</v>
      </c>
      <c r="Q54" s="4" t="s">
        <v>813</v>
      </c>
      <c r="R54" s="4" t="s">
        <v>716</v>
      </c>
      <c r="S54" s="4" t="s">
        <v>1074</v>
      </c>
      <c r="T54" s="4" t="s">
        <v>1145</v>
      </c>
      <c r="U54" s="4" t="s">
        <v>509</v>
      </c>
      <c r="V54" s="4" t="s">
        <v>261</v>
      </c>
      <c r="W54" s="4" t="s">
        <v>50</v>
      </c>
      <c r="X54" s="4" t="s">
        <v>1070</v>
      </c>
      <c r="Y54" s="4" t="s">
        <v>344</v>
      </c>
      <c r="Z54" s="4" t="s">
        <v>583</v>
      </c>
      <c r="AA54" s="4">
        <v>209661</v>
      </c>
      <c r="AB54" s="4"/>
      <c r="AC54" s="4" t="s">
        <v>651</v>
      </c>
      <c r="AD54" s="3">
        <v>41736.540277777778</v>
      </c>
      <c r="AE54" s="3">
        <v>41731.440972222219</v>
      </c>
      <c r="AF54" s="2">
        <v>2014</v>
      </c>
      <c r="AG54" s="4" t="s">
        <v>1070</v>
      </c>
      <c r="AH54" s="4" t="s">
        <v>1476</v>
      </c>
      <c r="AI54" s="4">
        <v>375155</v>
      </c>
      <c r="AJ54" s="3">
        <v>41699</v>
      </c>
      <c r="AK54" s="3">
        <v>42185</v>
      </c>
      <c r="AL54" s="4" t="s">
        <v>238</v>
      </c>
      <c r="AM54" s="4" t="s">
        <v>1599</v>
      </c>
      <c r="AN54" s="4" t="s">
        <v>236</v>
      </c>
    </row>
    <row r="55" spans="1:40" ht="102" customHeight="1">
      <c r="A55" s="4" t="s">
        <v>716</v>
      </c>
      <c r="B55" s="4" t="s">
        <v>1145</v>
      </c>
      <c r="C55" s="4" t="s">
        <v>289</v>
      </c>
      <c r="D55" s="4" t="s">
        <v>289</v>
      </c>
      <c r="E55" s="4" t="s">
        <v>430</v>
      </c>
      <c r="F55" s="4" t="s">
        <v>189</v>
      </c>
      <c r="G55" s="2">
        <v>2014</v>
      </c>
      <c r="H55" s="4">
        <v>403550</v>
      </c>
      <c r="I55" s="4">
        <v>0</v>
      </c>
      <c r="J55" s="4" t="s">
        <v>1439</v>
      </c>
      <c r="K55" s="4" t="s">
        <v>1134</v>
      </c>
      <c r="L55" s="4" t="s">
        <v>1062</v>
      </c>
      <c r="M55" s="3">
        <v>41725</v>
      </c>
      <c r="N55" s="4" t="s">
        <v>1352</v>
      </c>
      <c r="O55" s="4" t="s">
        <v>1838</v>
      </c>
      <c r="P55" s="4" t="s">
        <v>1070</v>
      </c>
      <c r="Q55" s="4" t="s">
        <v>813</v>
      </c>
      <c r="R55" s="4" t="s">
        <v>716</v>
      </c>
      <c r="S55" s="4" t="s">
        <v>1074</v>
      </c>
      <c r="T55" s="4" t="s">
        <v>1145</v>
      </c>
      <c r="U55" s="4" t="s">
        <v>509</v>
      </c>
      <c r="V55" s="4" t="s">
        <v>261</v>
      </c>
      <c r="W55" s="4" t="s">
        <v>50</v>
      </c>
      <c r="X55" s="4" t="s">
        <v>1070</v>
      </c>
      <c r="Y55" s="4" t="s">
        <v>344</v>
      </c>
      <c r="Z55" s="4" t="s">
        <v>583</v>
      </c>
      <c r="AA55" s="4">
        <v>209950</v>
      </c>
      <c r="AB55" s="4"/>
      <c r="AC55" s="4" t="s">
        <v>651</v>
      </c>
      <c r="AD55" s="3">
        <v>41736.535416666666</v>
      </c>
      <c r="AE55" s="3">
        <v>41733.54583333333</v>
      </c>
      <c r="AF55" s="2">
        <v>2014</v>
      </c>
      <c r="AG55" s="4" t="s">
        <v>1070</v>
      </c>
      <c r="AH55" s="4" t="s">
        <v>1476</v>
      </c>
      <c r="AI55" s="4">
        <v>403550</v>
      </c>
      <c r="AJ55" s="3">
        <v>41791</v>
      </c>
      <c r="AK55" s="3">
        <v>42004</v>
      </c>
      <c r="AL55" s="4" t="s">
        <v>104</v>
      </c>
      <c r="AM55" s="4" t="s">
        <v>1599</v>
      </c>
      <c r="AN55" s="4" t="s">
        <v>1552</v>
      </c>
    </row>
    <row r="56" spans="1:40" ht="125.25" customHeight="1">
      <c r="A56" s="4" t="s">
        <v>716</v>
      </c>
      <c r="B56" s="4" t="s">
        <v>1145</v>
      </c>
      <c r="C56" s="4" t="s">
        <v>289</v>
      </c>
      <c r="D56" s="4" t="s">
        <v>289</v>
      </c>
      <c r="E56" s="4" t="s">
        <v>518</v>
      </c>
      <c r="F56" s="4" t="s">
        <v>1394</v>
      </c>
      <c r="G56" s="2">
        <v>2014</v>
      </c>
      <c r="H56" s="4">
        <v>485299</v>
      </c>
      <c r="I56" s="4">
        <v>0</v>
      </c>
      <c r="J56" s="4" t="s">
        <v>1858</v>
      </c>
      <c r="K56" s="4" t="s">
        <v>1134</v>
      </c>
      <c r="L56" s="4" t="s">
        <v>1062</v>
      </c>
      <c r="M56" s="3">
        <v>41694</v>
      </c>
      <c r="N56" s="4" t="s">
        <v>1838</v>
      </c>
      <c r="O56" s="4" t="s">
        <v>1838</v>
      </c>
      <c r="P56" s="4" t="s">
        <v>1070</v>
      </c>
      <c r="Q56" s="4" t="s">
        <v>813</v>
      </c>
      <c r="R56" s="4" t="s">
        <v>716</v>
      </c>
      <c r="S56" s="4" t="s">
        <v>1074</v>
      </c>
      <c r="T56" s="4" t="s">
        <v>1145</v>
      </c>
      <c r="U56" s="4" t="s">
        <v>509</v>
      </c>
      <c r="V56" s="4" t="s">
        <v>261</v>
      </c>
      <c r="W56" s="4" t="s">
        <v>50</v>
      </c>
      <c r="X56" s="4" t="s">
        <v>1070</v>
      </c>
      <c r="Y56" s="4" t="s">
        <v>344</v>
      </c>
      <c r="Z56" s="4" t="s">
        <v>583</v>
      </c>
      <c r="AA56" s="4">
        <v>209666</v>
      </c>
      <c r="AB56" s="4"/>
      <c r="AC56" s="4" t="s">
        <v>651</v>
      </c>
      <c r="AD56" s="3">
        <v>41880.703472222223</v>
      </c>
      <c r="AE56" s="3">
        <v>41731.450694444444</v>
      </c>
      <c r="AF56" s="2">
        <v>2014</v>
      </c>
      <c r="AG56" s="4" t="s">
        <v>1070</v>
      </c>
      <c r="AH56" s="4" t="s">
        <v>1476</v>
      </c>
      <c r="AI56" s="4">
        <v>363500</v>
      </c>
      <c r="AJ56" s="3">
        <v>41699</v>
      </c>
      <c r="AK56" s="3">
        <v>42185</v>
      </c>
      <c r="AL56" s="4" t="s">
        <v>238</v>
      </c>
      <c r="AM56" s="4" t="s">
        <v>268</v>
      </c>
      <c r="AN56" s="4" t="s">
        <v>236</v>
      </c>
    </row>
    <row r="57" spans="1:40" ht="90.75" customHeight="1">
      <c r="A57" s="4" t="s">
        <v>716</v>
      </c>
      <c r="B57" s="4" t="s">
        <v>1238</v>
      </c>
      <c r="C57" s="4" t="s">
        <v>289</v>
      </c>
      <c r="D57" s="4"/>
      <c r="E57" s="4"/>
      <c r="F57" s="4"/>
      <c r="G57" s="2">
        <v>2014</v>
      </c>
      <c r="H57" s="4">
        <v>194719</v>
      </c>
      <c r="I57" s="4">
        <v>0</v>
      </c>
      <c r="J57" s="4" t="s">
        <v>201</v>
      </c>
      <c r="K57" s="4" t="s">
        <v>1134</v>
      </c>
      <c r="L57" s="4" t="s">
        <v>1062</v>
      </c>
      <c r="M57" s="3">
        <v>41715</v>
      </c>
      <c r="N57" s="4"/>
      <c r="O57" s="4" t="s">
        <v>1838</v>
      </c>
      <c r="P57" s="4" t="s">
        <v>1070</v>
      </c>
      <c r="Q57" s="4" t="s">
        <v>813</v>
      </c>
      <c r="R57" s="4" t="s">
        <v>716</v>
      </c>
      <c r="S57" s="4" t="s">
        <v>1074</v>
      </c>
      <c r="T57" s="4" t="s">
        <v>1238</v>
      </c>
      <c r="U57" s="4" t="s">
        <v>509</v>
      </c>
      <c r="V57" s="4" t="s">
        <v>1276</v>
      </c>
      <c r="W57" s="4" t="s">
        <v>50</v>
      </c>
      <c r="X57" s="4" t="s">
        <v>1070</v>
      </c>
      <c r="Y57" s="4" t="s">
        <v>344</v>
      </c>
      <c r="Z57" s="4" t="s">
        <v>583</v>
      </c>
      <c r="AA57" s="4">
        <v>209674</v>
      </c>
      <c r="AB57" s="4"/>
      <c r="AC57" s="4" t="s">
        <v>651</v>
      </c>
      <c r="AD57" s="3">
        <v>41880.720138888886</v>
      </c>
      <c r="AE57" s="3">
        <v>41731.469444444439</v>
      </c>
      <c r="AF57" s="2"/>
      <c r="AG57" s="4"/>
      <c r="AH57" s="4" t="s">
        <v>1476</v>
      </c>
      <c r="AI57" s="4"/>
      <c r="AJ57" s="3"/>
      <c r="AK57" s="3"/>
      <c r="AL57" s="4"/>
      <c r="AM57" s="4"/>
      <c r="AN57" s="4"/>
    </row>
    <row r="58" spans="1:40" ht="79.5" customHeight="1">
      <c r="A58" s="4" t="s">
        <v>716</v>
      </c>
      <c r="B58" s="4" t="s">
        <v>748</v>
      </c>
      <c r="C58" s="4" t="s">
        <v>289</v>
      </c>
      <c r="D58" s="4" t="s">
        <v>289</v>
      </c>
      <c r="E58" s="4" t="s">
        <v>536</v>
      </c>
      <c r="F58" s="4" t="s">
        <v>1421</v>
      </c>
      <c r="G58" s="2">
        <v>2014</v>
      </c>
      <c r="H58" s="4">
        <v>498920</v>
      </c>
      <c r="I58" s="4">
        <v>0</v>
      </c>
      <c r="J58" s="4" t="s">
        <v>298</v>
      </c>
      <c r="K58" s="4" t="s">
        <v>1134</v>
      </c>
      <c r="L58" s="4" t="s">
        <v>1062</v>
      </c>
      <c r="M58" s="3">
        <v>41836</v>
      </c>
      <c r="N58" s="4" t="s">
        <v>910</v>
      </c>
      <c r="O58" s="4" t="s">
        <v>1848</v>
      </c>
      <c r="P58" s="4" t="s">
        <v>1070</v>
      </c>
      <c r="Q58" s="4" t="s">
        <v>813</v>
      </c>
      <c r="R58" s="4" t="s">
        <v>716</v>
      </c>
      <c r="S58" s="4" t="s">
        <v>1074</v>
      </c>
      <c r="T58" s="4" t="s">
        <v>748</v>
      </c>
      <c r="U58" s="4" t="s">
        <v>1308</v>
      </c>
      <c r="V58" s="4" t="s">
        <v>1301</v>
      </c>
      <c r="W58" s="4" t="s">
        <v>50</v>
      </c>
      <c r="X58" s="4" t="s">
        <v>1070</v>
      </c>
      <c r="Y58" s="4" t="s">
        <v>344</v>
      </c>
      <c r="Z58" s="4" t="s">
        <v>583</v>
      </c>
      <c r="AA58" s="4">
        <v>216542</v>
      </c>
      <c r="AB58" s="4"/>
      <c r="AC58" s="4" t="s">
        <v>651</v>
      </c>
      <c r="AD58" s="3">
        <v>41880.711111111108</v>
      </c>
      <c r="AE58" s="3">
        <v>41862.69930555555</v>
      </c>
      <c r="AF58" s="2">
        <v>2014</v>
      </c>
      <c r="AG58" s="4" t="s">
        <v>1070</v>
      </c>
      <c r="AH58" s="4" t="s">
        <v>1476</v>
      </c>
      <c r="AI58" s="4">
        <v>300000</v>
      </c>
      <c r="AJ58" s="3">
        <v>41640</v>
      </c>
      <c r="AK58" s="3">
        <v>42004</v>
      </c>
      <c r="AL58" s="4" t="s">
        <v>104</v>
      </c>
      <c r="AM58" s="4" t="s">
        <v>530</v>
      </c>
      <c r="AN58" s="4" t="s">
        <v>236</v>
      </c>
    </row>
    <row r="59" spans="1:40" ht="79.5" customHeight="1">
      <c r="A59" s="4" t="s">
        <v>716</v>
      </c>
      <c r="B59" s="4" t="s">
        <v>944</v>
      </c>
      <c r="C59" s="4" t="s">
        <v>289</v>
      </c>
      <c r="D59" s="4" t="s">
        <v>289</v>
      </c>
      <c r="E59" s="4" t="s">
        <v>182</v>
      </c>
      <c r="F59" s="4" t="s">
        <v>624</v>
      </c>
      <c r="G59" s="2">
        <v>2014</v>
      </c>
      <c r="H59" s="4">
        <v>402772</v>
      </c>
      <c r="I59" s="4">
        <v>0</v>
      </c>
      <c r="J59" s="4" t="s">
        <v>495</v>
      </c>
      <c r="K59" s="4" t="s">
        <v>1134</v>
      </c>
      <c r="L59" s="4" t="s">
        <v>1062</v>
      </c>
      <c r="M59" s="3">
        <v>41716</v>
      </c>
      <c r="N59" s="4" t="s">
        <v>141</v>
      </c>
      <c r="O59" s="4" t="s">
        <v>1360</v>
      </c>
      <c r="P59" s="4" t="s">
        <v>1070</v>
      </c>
      <c r="Q59" s="4" t="s">
        <v>813</v>
      </c>
      <c r="R59" s="4" t="s">
        <v>716</v>
      </c>
      <c r="S59" s="4" t="s">
        <v>1074</v>
      </c>
      <c r="T59" s="4" t="s">
        <v>944</v>
      </c>
      <c r="U59" s="4" t="s">
        <v>509</v>
      </c>
      <c r="V59" s="4" t="s">
        <v>944</v>
      </c>
      <c r="W59" s="4" t="s">
        <v>50</v>
      </c>
      <c r="X59" s="4" t="s">
        <v>1070</v>
      </c>
      <c r="Y59" s="4" t="s">
        <v>344</v>
      </c>
      <c r="Z59" s="4" t="s">
        <v>583</v>
      </c>
      <c r="AA59" s="4">
        <v>209945</v>
      </c>
      <c r="AB59" s="4"/>
      <c r="AC59" s="4" t="s">
        <v>651</v>
      </c>
      <c r="AD59" s="3">
        <v>41880.712500000001</v>
      </c>
      <c r="AE59" s="3">
        <v>41733.538194444445</v>
      </c>
      <c r="AF59" s="2">
        <v>2014</v>
      </c>
      <c r="AG59" s="4" t="s">
        <v>1070</v>
      </c>
      <c r="AH59" s="4" t="s">
        <v>1476</v>
      </c>
      <c r="AI59" s="4">
        <v>535000</v>
      </c>
      <c r="AJ59" s="3">
        <v>41640</v>
      </c>
      <c r="AK59" s="3">
        <v>42004</v>
      </c>
      <c r="AL59" s="4" t="s">
        <v>530</v>
      </c>
      <c r="AM59" s="4" t="s">
        <v>530</v>
      </c>
      <c r="AN59" s="4" t="s">
        <v>1297</v>
      </c>
    </row>
    <row r="60" spans="1:40" ht="79.5" customHeight="1">
      <c r="A60" s="4" t="s">
        <v>716</v>
      </c>
      <c r="B60" s="4" t="s">
        <v>1017</v>
      </c>
      <c r="C60" s="4" t="s">
        <v>289</v>
      </c>
      <c r="D60" s="4" t="s">
        <v>289</v>
      </c>
      <c r="E60" s="4" t="s">
        <v>1335</v>
      </c>
      <c r="F60" s="4" t="s">
        <v>1334</v>
      </c>
      <c r="G60" s="2">
        <v>2014</v>
      </c>
      <c r="H60" s="4">
        <v>388875</v>
      </c>
      <c r="I60" s="4">
        <v>0</v>
      </c>
      <c r="J60" s="4" t="s">
        <v>328</v>
      </c>
      <c r="K60" s="4" t="s">
        <v>1134</v>
      </c>
      <c r="L60" s="4" t="s">
        <v>1062</v>
      </c>
      <c r="M60" s="3">
        <v>41667</v>
      </c>
      <c r="N60" s="4" t="s">
        <v>1352</v>
      </c>
      <c r="O60" s="4" t="s">
        <v>1838</v>
      </c>
      <c r="P60" s="4" t="s">
        <v>1070</v>
      </c>
      <c r="Q60" s="4" t="s">
        <v>813</v>
      </c>
      <c r="R60" s="4" t="s">
        <v>716</v>
      </c>
      <c r="S60" s="4" t="s">
        <v>1074</v>
      </c>
      <c r="T60" s="4" t="s">
        <v>1017</v>
      </c>
      <c r="U60" s="4" t="s">
        <v>509</v>
      </c>
      <c r="V60" s="4" t="s">
        <v>82</v>
      </c>
      <c r="W60" s="4" t="s">
        <v>50</v>
      </c>
      <c r="X60" s="4" t="s">
        <v>1070</v>
      </c>
      <c r="Y60" s="4" t="s">
        <v>344</v>
      </c>
      <c r="Z60" s="4" t="s">
        <v>583</v>
      </c>
      <c r="AA60" s="4">
        <v>208230</v>
      </c>
      <c r="AB60" s="4"/>
      <c r="AC60" s="4" t="s">
        <v>651</v>
      </c>
      <c r="AD60" s="3">
        <v>41736.541666666664</v>
      </c>
      <c r="AE60" s="3">
        <v>41694.454861111109</v>
      </c>
      <c r="AF60" s="2">
        <v>2014</v>
      </c>
      <c r="AG60" s="4" t="s">
        <v>1070</v>
      </c>
      <c r="AH60" s="4" t="s">
        <v>1476</v>
      </c>
      <c r="AI60" s="4">
        <v>800000</v>
      </c>
      <c r="AJ60" s="3">
        <v>41852</v>
      </c>
      <c r="AK60" s="3">
        <v>42124</v>
      </c>
      <c r="AL60" s="4" t="s">
        <v>104</v>
      </c>
      <c r="AM60" s="4" t="s">
        <v>1599</v>
      </c>
      <c r="AN60" s="4" t="s">
        <v>561</v>
      </c>
    </row>
    <row r="61" spans="1:40" ht="114" customHeight="1">
      <c r="A61" s="4" t="s">
        <v>716</v>
      </c>
      <c r="B61" s="4" t="s">
        <v>1</v>
      </c>
      <c r="C61" s="4" t="s">
        <v>289</v>
      </c>
      <c r="D61" s="4"/>
      <c r="E61" s="4"/>
      <c r="F61" s="4"/>
      <c r="G61" s="2">
        <v>2014</v>
      </c>
      <c r="H61" s="4">
        <v>120001</v>
      </c>
      <c r="I61" s="4">
        <v>0</v>
      </c>
      <c r="J61" s="4" t="s">
        <v>1469</v>
      </c>
      <c r="K61" s="4" t="s">
        <v>1134</v>
      </c>
      <c r="L61" s="4" t="s">
        <v>1062</v>
      </c>
      <c r="M61" s="3">
        <v>41715</v>
      </c>
      <c r="N61" s="4"/>
      <c r="O61" s="4" t="s">
        <v>1417</v>
      </c>
      <c r="P61" s="4" t="s">
        <v>1070</v>
      </c>
      <c r="Q61" s="4" t="s">
        <v>813</v>
      </c>
      <c r="R61" s="4" t="s">
        <v>716</v>
      </c>
      <c r="S61" s="4" t="s">
        <v>1074</v>
      </c>
      <c r="T61" s="4" t="s">
        <v>1</v>
      </c>
      <c r="U61" s="4" t="s">
        <v>509</v>
      </c>
      <c r="V61" s="4" t="s">
        <v>433</v>
      </c>
      <c r="W61" s="4" t="s">
        <v>50</v>
      </c>
      <c r="X61" s="4" t="s">
        <v>1070</v>
      </c>
      <c r="Y61" s="4" t="s">
        <v>344</v>
      </c>
      <c r="Z61" s="4" t="s">
        <v>583</v>
      </c>
      <c r="AA61" s="4">
        <v>209678</v>
      </c>
      <c r="AB61" s="4"/>
      <c r="AC61" s="4" t="s">
        <v>651</v>
      </c>
      <c r="AD61" s="3">
        <v>41880.719444444439</v>
      </c>
      <c r="AE61" s="3">
        <v>41731.472222222219</v>
      </c>
      <c r="AF61" s="2"/>
      <c r="AG61" s="4"/>
      <c r="AH61" s="4" t="s">
        <v>1476</v>
      </c>
      <c r="AI61" s="4"/>
      <c r="AJ61" s="3"/>
      <c r="AK61" s="3"/>
      <c r="AL61" s="4"/>
      <c r="AM61" s="4"/>
      <c r="AN61" s="4"/>
    </row>
    <row r="62" spans="1:40" ht="57" customHeight="1">
      <c r="A62" s="4" t="s">
        <v>716</v>
      </c>
      <c r="B62" s="4" t="s">
        <v>1927</v>
      </c>
      <c r="C62" s="4" t="s">
        <v>289</v>
      </c>
      <c r="D62" s="4" t="s">
        <v>289</v>
      </c>
      <c r="E62" s="4" t="s">
        <v>55</v>
      </c>
      <c r="F62" s="4" t="s">
        <v>1281</v>
      </c>
      <c r="G62" s="2">
        <v>2014</v>
      </c>
      <c r="H62" s="4">
        <v>228057</v>
      </c>
      <c r="I62" s="4">
        <v>0</v>
      </c>
      <c r="J62" s="4" t="s">
        <v>451</v>
      </c>
      <c r="K62" s="4" t="s">
        <v>1134</v>
      </c>
      <c r="L62" s="4" t="s">
        <v>1062</v>
      </c>
      <c r="M62" s="3">
        <v>41637</v>
      </c>
      <c r="N62" s="4" t="s">
        <v>1838</v>
      </c>
      <c r="O62" s="4" t="s">
        <v>1838</v>
      </c>
      <c r="P62" s="4" t="s">
        <v>1070</v>
      </c>
      <c r="Q62" s="4" t="s">
        <v>813</v>
      </c>
      <c r="R62" s="4" t="s">
        <v>716</v>
      </c>
      <c r="S62" s="4" t="s">
        <v>1074</v>
      </c>
      <c r="T62" s="4" t="s">
        <v>1927</v>
      </c>
      <c r="U62" s="4" t="s">
        <v>509</v>
      </c>
      <c r="V62" s="4" t="s">
        <v>1018</v>
      </c>
      <c r="W62" s="4" t="s">
        <v>50</v>
      </c>
      <c r="X62" s="4" t="s">
        <v>1070</v>
      </c>
      <c r="Y62" s="4" t="s">
        <v>344</v>
      </c>
      <c r="Z62" s="4" t="s">
        <v>583</v>
      </c>
      <c r="AA62" s="4">
        <v>216572</v>
      </c>
      <c r="AB62" s="4"/>
      <c r="AC62" s="4" t="s">
        <v>651</v>
      </c>
      <c r="AD62" s="3">
        <v>41880.713194444441</v>
      </c>
      <c r="AE62" s="3">
        <v>41862.718055555553</v>
      </c>
      <c r="AF62" s="2">
        <v>2014</v>
      </c>
      <c r="AG62" s="4" t="s">
        <v>1070</v>
      </c>
      <c r="AH62" s="4" t="s">
        <v>1476</v>
      </c>
      <c r="AI62" s="4">
        <v>486636</v>
      </c>
      <c r="AJ62" s="3">
        <v>41640</v>
      </c>
      <c r="AK62" s="3">
        <v>42004</v>
      </c>
      <c r="AL62" s="4" t="s">
        <v>238</v>
      </c>
      <c r="AM62" s="4" t="s">
        <v>1599</v>
      </c>
      <c r="AN62" s="4" t="s">
        <v>236</v>
      </c>
    </row>
    <row r="63" spans="1:40" ht="216" customHeight="1">
      <c r="A63" s="4" t="s">
        <v>716</v>
      </c>
      <c r="B63" s="4" t="s">
        <v>526</v>
      </c>
      <c r="C63" s="4" t="s">
        <v>289</v>
      </c>
      <c r="D63" s="4"/>
      <c r="E63" s="4"/>
      <c r="F63" s="4"/>
      <c r="G63" s="2">
        <v>2014</v>
      </c>
      <c r="H63" s="4">
        <v>492835</v>
      </c>
      <c r="I63" s="4">
        <v>0</v>
      </c>
      <c r="J63" s="4" t="s">
        <v>513</v>
      </c>
      <c r="K63" s="4" t="s">
        <v>1134</v>
      </c>
      <c r="L63" s="4" t="s">
        <v>1062</v>
      </c>
      <c r="M63" s="3">
        <v>41812</v>
      </c>
      <c r="N63" s="4"/>
      <c r="O63" s="4" t="s">
        <v>1848</v>
      </c>
      <c r="P63" s="4" t="s">
        <v>1070</v>
      </c>
      <c r="Q63" s="4" t="s">
        <v>813</v>
      </c>
      <c r="R63" s="4" t="s">
        <v>716</v>
      </c>
      <c r="S63" s="4" t="s">
        <v>1074</v>
      </c>
      <c r="T63" s="4" t="s">
        <v>526</v>
      </c>
      <c r="U63" s="4" t="s">
        <v>509</v>
      </c>
      <c r="V63" s="4" t="s">
        <v>839</v>
      </c>
      <c r="W63" s="4" t="s">
        <v>50</v>
      </c>
      <c r="X63" s="4" t="s">
        <v>1070</v>
      </c>
      <c r="Y63" s="4" t="s">
        <v>344</v>
      </c>
      <c r="Z63" s="4" t="s">
        <v>583</v>
      </c>
      <c r="AA63" s="4">
        <v>216550</v>
      </c>
      <c r="AB63" s="4"/>
      <c r="AC63" s="4" t="s">
        <v>651</v>
      </c>
      <c r="AD63" s="3">
        <v>41862.704166666663</v>
      </c>
      <c r="AE63" s="3">
        <v>41862.704166666663</v>
      </c>
      <c r="AF63" s="2"/>
      <c r="AG63" s="4"/>
      <c r="AH63" s="4" t="s">
        <v>1476</v>
      </c>
      <c r="AI63" s="4"/>
      <c r="AJ63" s="3"/>
      <c r="AK63" s="3"/>
      <c r="AL63" s="4"/>
      <c r="AM63" s="4"/>
      <c r="AN63" s="4"/>
    </row>
    <row r="64" spans="1:40" ht="90.75" customHeight="1">
      <c r="A64" s="4" t="s">
        <v>716</v>
      </c>
      <c r="B64" s="4" t="s">
        <v>1769</v>
      </c>
      <c r="C64" s="4" t="s">
        <v>289</v>
      </c>
      <c r="D64" s="4" t="s">
        <v>289</v>
      </c>
      <c r="E64" s="4" t="s">
        <v>1012</v>
      </c>
      <c r="F64" s="4" t="s">
        <v>88</v>
      </c>
      <c r="G64" s="2">
        <v>2014</v>
      </c>
      <c r="H64" s="4">
        <v>286965</v>
      </c>
      <c r="I64" s="4">
        <v>0</v>
      </c>
      <c r="J64" s="4" t="s">
        <v>1391</v>
      </c>
      <c r="K64" s="4" t="s">
        <v>1134</v>
      </c>
      <c r="L64" s="4" t="s">
        <v>1062</v>
      </c>
      <c r="M64" s="3">
        <v>41725</v>
      </c>
      <c r="N64" s="4" t="s">
        <v>693</v>
      </c>
      <c r="O64" s="4" t="s">
        <v>1417</v>
      </c>
      <c r="P64" s="4" t="s">
        <v>1070</v>
      </c>
      <c r="Q64" s="4" t="s">
        <v>813</v>
      </c>
      <c r="R64" s="4" t="s">
        <v>716</v>
      </c>
      <c r="S64" s="4" t="s">
        <v>1074</v>
      </c>
      <c r="T64" s="4" t="s">
        <v>1422</v>
      </c>
      <c r="U64" s="4" t="s">
        <v>509</v>
      </c>
      <c r="V64" s="4" t="s">
        <v>1769</v>
      </c>
      <c r="W64" s="4" t="s">
        <v>50</v>
      </c>
      <c r="X64" s="4" t="s">
        <v>1070</v>
      </c>
      <c r="Y64" s="4" t="s">
        <v>344</v>
      </c>
      <c r="Z64" s="4" t="s">
        <v>583</v>
      </c>
      <c r="AA64" s="4">
        <v>209952</v>
      </c>
      <c r="AB64" s="4"/>
      <c r="AC64" s="4" t="s">
        <v>651</v>
      </c>
      <c r="AD64" s="3">
        <v>41736.537499999999</v>
      </c>
      <c r="AE64" s="3">
        <v>41733.547222222223</v>
      </c>
      <c r="AF64" s="2">
        <v>2014</v>
      </c>
      <c r="AG64" s="4" t="s">
        <v>1070</v>
      </c>
      <c r="AH64" s="4" t="s">
        <v>1476</v>
      </c>
      <c r="AI64" s="4">
        <v>1000000</v>
      </c>
      <c r="AJ64" s="3">
        <v>41640</v>
      </c>
      <c r="AK64" s="3">
        <v>42004</v>
      </c>
      <c r="AL64" s="4" t="s">
        <v>104</v>
      </c>
      <c r="AM64" s="4" t="s">
        <v>530</v>
      </c>
      <c r="AN64" s="4" t="s">
        <v>236</v>
      </c>
    </row>
    <row r="65" spans="1:40" ht="114" customHeight="1">
      <c r="A65" s="4" t="s">
        <v>716</v>
      </c>
      <c r="B65" s="4" t="s">
        <v>975</v>
      </c>
      <c r="C65" s="4" t="s">
        <v>289</v>
      </c>
      <c r="D65" s="4" t="s">
        <v>289</v>
      </c>
      <c r="E65" s="4" t="s">
        <v>1180</v>
      </c>
      <c r="F65" s="4" t="s">
        <v>443</v>
      </c>
      <c r="G65" s="2">
        <v>2014</v>
      </c>
      <c r="H65" s="4">
        <v>229732</v>
      </c>
      <c r="I65" s="4">
        <v>0</v>
      </c>
      <c r="J65" s="4" t="s">
        <v>971</v>
      </c>
      <c r="K65" s="4" t="s">
        <v>1134</v>
      </c>
      <c r="L65" s="4" t="s">
        <v>1062</v>
      </c>
      <c r="M65" s="3">
        <v>41716</v>
      </c>
      <c r="N65" s="4" t="s">
        <v>693</v>
      </c>
      <c r="O65" s="4" t="s">
        <v>1417</v>
      </c>
      <c r="P65" s="4" t="s">
        <v>1070</v>
      </c>
      <c r="Q65" s="4" t="s">
        <v>813</v>
      </c>
      <c r="R65" s="4" t="s">
        <v>716</v>
      </c>
      <c r="S65" s="4" t="s">
        <v>1074</v>
      </c>
      <c r="T65" s="4" t="s">
        <v>975</v>
      </c>
      <c r="U65" s="4" t="s">
        <v>509</v>
      </c>
      <c r="V65" s="4" t="s">
        <v>975</v>
      </c>
      <c r="W65" s="4" t="s">
        <v>50</v>
      </c>
      <c r="X65" s="4" t="s">
        <v>1070</v>
      </c>
      <c r="Y65" s="4" t="s">
        <v>344</v>
      </c>
      <c r="Z65" s="4" t="s">
        <v>583</v>
      </c>
      <c r="AA65" s="4">
        <v>209668</v>
      </c>
      <c r="AB65" s="4"/>
      <c r="AC65" s="4" t="s">
        <v>651</v>
      </c>
      <c r="AD65" s="3">
        <v>41736.539583333331</v>
      </c>
      <c r="AE65" s="3">
        <v>41731.455555555556</v>
      </c>
      <c r="AF65" s="2">
        <v>2014</v>
      </c>
      <c r="AG65" s="4" t="s">
        <v>1070</v>
      </c>
      <c r="AH65" s="4" t="s">
        <v>1476</v>
      </c>
      <c r="AI65" s="4">
        <v>229732</v>
      </c>
      <c r="AJ65" s="3">
        <v>41697</v>
      </c>
      <c r="AK65" s="3">
        <v>41878</v>
      </c>
      <c r="AL65" s="4" t="s">
        <v>238</v>
      </c>
      <c r="AM65" s="4" t="s">
        <v>1599</v>
      </c>
      <c r="AN65" s="4" t="s">
        <v>236</v>
      </c>
    </row>
    <row r="66" spans="1:40" ht="79.5" customHeight="1">
      <c r="A66" s="4" t="s">
        <v>716</v>
      </c>
      <c r="B66" s="4" t="s">
        <v>975</v>
      </c>
      <c r="C66" s="4" t="s">
        <v>289</v>
      </c>
      <c r="D66" s="4" t="s">
        <v>289</v>
      </c>
      <c r="E66" s="4" t="s">
        <v>1044</v>
      </c>
      <c r="F66" s="4" t="s">
        <v>838</v>
      </c>
      <c r="G66" s="2">
        <v>2014</v>
      </c>
      <c r="H66" s="4">
        <v>344637</v>
      </c>
      <c r="I66" s="4">
        <v>0</v>
      </c>
      <c r="J66" s="4" t="s">
        <v>1450</v>
      </c>
      <c r="K66" s="4" t="s">
        <v>1134</v>
      </c>
      <c r="L66" s="4" t="s">
        <v>1062</v>
      </c>
      <c r="M66" s="3">
        <v>41637</v>
      </c>
      <c r="N66" s="4" t="s">
        <v>693</v>
      </c>
      <c r="O66" s="4" t="s">
        <v>1417</v>
      </c>
      <c r="P66" s="4" t="s">
        <v>1070</v>
      </c>
      <c r="Q66" s="4" t="s">
        <v>813</v>
      </c>
      <c r="R66" s="4" t="s">
        <v>716</v>
      </c>
      <c r="S66" s="4" t="s">
        <v>1074</v>
      </c>
      <c r="T66" s="4" t="s">
        <v>975</v>
      </c>
      <c r="U66" s="4" t="s">
        <v>509</v>
      </c>
      <c r="V66" s="4" t="s">
        <v>975</v>
      </c>
      <c r="W66" s="4" t="s">
        <v>50</v>
      </c>
      <c r="X66" s="4" t="s">
        <v>1070</v>
      </c>
      <c r="Y66" s="4" t="s">
        <v>344</v>
      </c>
      <c r="Z66" s="4" t="s">
        <v>583</v>
      </c>
      <c r="AA66" s="4">
        <v>216570</v>
      </c>
      <c r="AB66" s="4"/>
      <c r="AC66" s="4" t="s">
        <v>651</v>
      </c>
      <c r="AD66" s="3">
        <v>41880.72152777778</v>
      </c>
      <c r="AE66" s="3">
        <v>41862.716666666667</v>
      </c>
      <c r="AF66" s="2">
        <v>2014</v>
      </c>
      <c r="AG66" s="4" t="s">
        <v>1070</v>
      </c>
      <c r="AH66" s="4" t="s">
        <v>1476</v>
      </c>
      <c r="AI66" s="4">
        <v>344637</v>
      </c>
      <c r="AJ66" s="3">
        <v>41638</v>
      </c>
      <c r="AK66" s="3">
        <v>41820</v>
      </c>
      <c r="AL66" s="4" t="s">
        <v>238</v>
      </c>
      <c r="AM66" s="4" t="s">
        <v>1599</v>
      </c>
      <c r="AN66" s="4" t="s">
        <v>561</v>
      </c>
    </row>
    <row r="67" spans="1:40" ht="79.5" customHeight="1">
      <c r="A67" s="4" t="s">
        <v>716</v>
      </c>
      <c r="B67" s="4" t="s">
        <v>1080</v>
      </c>
      <c r="C67" s="4" t="s">
        <v>289</v>
      </c>
      <c r="D67" s="4" t="s">
        <v>289</v>
      </c>
      <c r="E67" s="4" t="s">
        <v>1218</v>
      </c>
      <c r="F67" s="4" t="s">
        <v>1407</v>
      </c>
      <c r="G67" s="2">
        <v>2014</v>
      </c>
      <c r="H67" s="4">
        <v>124516</v>
      </c>
      <c r="I67" s="4">
        <v>0</v>
      </c>
      <c r="J67" s="4" t="s">
        <v>802</v>
      </c>
      <c r="K67" s="4" t="s">
        <v>1134</v>
      </c>
      <c r="L67" s="4" t="s">
        <v>1062</v>
      </c>
      <c r="M67" s="3">
        <v>41826</v>
      </c>
      <c r="N67" s="4" t="s">
        <v>141</v>
      </c>
      <c r="O67" s="4" t="s">
        <v>237</v>
      </c>
      <c r="P67" s="4" t="s">
        <v>1070</v>
      </c>
      <c r="Q67" s="4" t="s">
        <v>813</v>
      </c>
      <c r="R67" s="4" t="s">
        <v>716</v>
      </c>
      <c r="S67" s="4" t="s">
        <v>1074</v>
      </c>
      <c r="T67" s="4" t="s">
        <v>1080</v>
      </c>
      <c r="U67" s="4" t="s">
        <v>509</v>
      </c>
      <c r="V67" s="4" t="s">
        <v>1063</v>
      </c>
      <c r="W67" s="4" t="s">
        <v>50</v>
      </c>
      <c r="X67" s="4" t="s">
        <v>1070</v>
      </c>
      <c r="Y67" s="4" t="s">
        <v>344</v>
      </c>
      <c r="Z67" s="4" t="s">
        <v>583</v>
      </c>
      <c r="AA67" s="4">
        <v>216562</v>
      </c>
      <c r="AB67" s="4"/>
      <c r="AC67" s="4" t="s">
        <v>651</v>
      </c>
      <c r="AD67" s="3">
        <v>41880.722222222219</v>
      </c>
      <c r="AE67" s="3">
        <v>41862.709722222222</v>
      </c>
      <c r="AF67" s="2">
        <v>2014</v>
      </c>
      <c r="AG67" s="4" t="s">
        <v>1070</v>
      </c>
      <c r="AH67" s="4" t="s">
        <v>1476</v>
      </c>
      <c r="AI67" s="4">
        <v>426780</v>
      </c>
      <c r="AJ67" s="3">
        <v>41791</v>
      </c>
      <c r="AK67" s="3">
        <v>42125</v>
      </c>
      <c r="AL67" s="4" t="s">
        <v>238</v>
      </c>
      <c r="AM67" s="4" t="s">
        <v>268</v>
      </c>
      <c r="AN67" s="4" t="s">
        <v>236</v>
      </c>
    </row>
    <row r="68" spans="1:40" ht="204.75" customHeight="1">
      <c r="A68" s="4" t="s">
        <v>716</v>
      </c>
      <c r="B68" s="4" t="s">
        <v>10</v>
      </c>
      <c r="C68" s="4" t="s">
        <v>289</v>
      </c>
      <c r="D68" s="4"/>
      <c r="E68" s="4"/>
      <c r="F68" s="4"/>
      <c r="G68" s="2">
        <v>2014</v>
      </c>
      <c r="H68" s="4">
        <v>274073</v>
      </c>
      <c r="I68" s="4">
        <v>0</v>
      </c>
      <c r="J68" s="4" t="s">
        <v>124</v>
      </c>
      <c r="K68" s="4" t="s">
        <v>1134</v>
      </c>
      <c r="L68" s="4" t="s">
        <v>1062</v>
      </c>
      <c r="M68" s="3">
        <v>41826</v>
      </c>
      <c r="N68" s="4"/>
      <c r="O68" s="4" t="s">
        <v>1838</v>
      </c>
      <c r="P68" s="4" t="s">
        <v>1070</v>
      </c>
      <c r="Q68" s="4" t="s">
        <v>813</v>
      </c>
      <c r="R68" s="4" t="s">
        <v>716</v>
      </c>
      <c r="S68" s="4" t="s">
        <v>1074</v>
      </c>
      <c r="T68" s="4" t="s">
        <v>10</v>
      </c>
      <c r="U68" s="4" t="s">
        <v>509</v>
      </c>
      <c r="V68" s="4" t="s">
        <v>1300</v>
      </c>
      <c r="W68" s="4" t="s">
        <v>50</v>
      </c>
      <c r="X68" s="4" t="s">
        <v>1070</v>
      </c>
      <c r="Y68" s="4" t="s">
        <v>344</v>
      </c>
      <c r="Z68" s="4" t="s">
        <v>583</v>
      </c>
      <c r="AA68" s="4">
        <v>216560</v>
      </c>
      <c r="AB68" s="4"/>
      <c r="AC68" s="4" t="s">
        <v>651</v>
      </c>
      <c r="AD68" s="3">
        <v>41862.709027777775</v>
      </c>
      <c r="AE68" s="3">
        <v>41862.709027777775</v>
      </c>
      <c r="AF68" s="2"/>
      <c r="AG68" s="4"/>
      <c r="AH68" s="4" t="s">
        <v>1476</v>
      </c>
      <c r="AI68" s="4"/>
      <c r="AJ68" s="3"/>
      <c r="AK68" s="3"/>
      <c r="AL68" s="4"/>
      <c r="AM68" s="4"/>
      <c r="AN68" s="4"/>
    </row>
    <row r="69" spans="1:40" ht="79.5" customHeight="1">
      <c r="A69" s="4" t="s">
        <v>716</v>
      </c>
      <c r="B69" s="4" t="s">
        <v>939</v>
      </c>
      <c r="C69" s="4" t="s">
        <v>289</v>
      </c>
      <c r="D69" s="4"/>
      <c r="E69" s="4"/>
      <c r="F69" s="4"/>
      <c r="G69" s="2">
        <v>2014</v>
      </c>
      <c r="H69" s="4">
        <v>231281</v>
      </c>
      <c r="I69" s="4">
        <v>0</v>
      </c>
      <c r="J69" s="4" t="s">
        <v>1713</v>
      </c>
      <c r="K69" s="4" t="s">
        <v>1134</v>
      </c>
      <c r="L69" s="4" t="s">
        <v>1062</v>
      </c>
      <c r="M69" s="3">
        <v>41637</v>
      </c>
      <c r="N69" s="4"/>
      <c r="O69" s="4" t="s">
        <v>1848</v>
      </c>
      <c r="P69" s="4" t="s">
        <v>1070</v>
      </c>
      <c r="Q69" s="4" t="s">
        <v>813</v>
      </c>
      <c r="R69" s="4" t="s">
        <v>716</v>
      </c>
      <c r="S69" s="4" t="s">
        <v>1074</v>
      </c>
      <c r="T69" s="4" t="s">
        <v>939</v>
      </c>
      <c r="U69" s="4" t="s">
        <v>509</v>
      </c>
      <c r="V69" s="4" t="s">
        <v>362</v>
      </c>
      <c r="W69" s="4" t="s">
        <v>50</v>
      </c>
      <c r="X69" s="4" t="s">
        <v>1070</v>
      </c>
      <c r="Y69" s="4" t="s">
        <v>344</v>
      </c>
      <c r="Z69" s="4" t="s">
        <v>583</v>
      </c>
      <c r="AA69" s="4">
        <v>216566</v>
      </c>
      <c r="AB69" s="4"/>
      <c r="AC69" s="4" t="s">
        <v>651</v>
      </c>
      <c r="AD69" s="3">
        <v>41880.722222222219</v>
      </c>
      <c r="AE69" s="3">
        <v>41862.713888888888</v>
      </c>
      <c r="AF69" s="2"/>
      <c r="AG69" s="4"/>
      <c r="AH69" s="4" t="s">
        <v>1476</v>
      </c>
      <c r="AI69" s="4"/>
      <c r="AJ69" s="3"/>
      <c r="AK69" s="3"/>
      <c r="AL69" s="4"/>
      <c r="AM69" s="4"/>
      <c r="AN69" s="4"/>
    </row>
    <row r="70" spans="1:40" ht="159" customHeight="1">
      <c r="A70" s="4" t="s">
        <v>716</v>
      </c>
      <c r="B70" s="4" t="s">
        <v>936</v>
      </c>
      <c r="C70" s="4" t="s">
        <v>289</v>
      </c>
      <c r="D70" s="4" t="s">
        <v>289</v>
      </c>
      <c r="E70" s="4" t="s">
        <v>1660</v>
      </c>
      <c r="F70" s="4" t="s">
        <v>1367</v>
      </c>
      <c r="G70" s="2">
        <v>2014</v>
      </c>
      <c r="H70" s="4">
        <v>470573</v>
      </c>
      <c r="I70" s="4">
        <v>0</v>
      </c>
      <c r="J70" s="4" t="s">
        <v>239</v>
      </c>
      <c r="K70" s="4" t="s">
        <v>1134</v>
      </c>
      <c r="L70" s="4" t="s">
        <v>1062</v>
      </c>
      <c r="M70" s="3">
        <v>41809</v>
      </c>
      <c r="N70" s="4" t="s">
        <v>1614</v>
      </c>
      <c r="O70" s="4" t="s">
        <v>1614</v>
      </c>
      <c r="P70" s="4" t="s">
        <v>1070</v>
      </c>
      <c r="Q70" s="4" t="s">
        <v>813</v>
      </c>
      <c r="R70" s="4" t="s">
        <v>716</v>
      </c>
      <c r="S70" s="4" t="s">
        <v>1074</v>
      </c>
      <c r="T70" s="4" t="s">
        <v>936</v>
      </c>
      <c r="U70" s="4" t="s">
        <v>509</v>
      </c>
      <c r="V70" s="4" t="s">
        <v>89</v>
      </c>
      <c r="W70" s="4" t="s">
        <v>50</v>
      </c>
      <c r="X70" s="4" t="s">
        <v>1070</v>
      </c>
      <c r="Y70" s="4" t="s">
        <v>344</v>
      </c>
      <c r="Z70" s="4" t="s">
        <v>583</v>
      </c>
      <c r="AA70" s="4">
        <v>216546</v>
      </c>
      <c r="AB70" s="4"/>
      <c r="AC70" s="4" t="s">
        <v>651</v>
      </c>
      <c r="AD70" s="3">
        <v>41880.722916666666</v>
      </c>
      <c r="AE70" s="3">
        <v>41862.701388888891</v>
      </c>
      <c r="AF70" s="2">
        <v>2014</v>
      </c>
      <c r="AG70" s="4" t="s">
        <v>1070</v>
      </c>
      <c r="AH70" s="4" t="s">
        <v>1476</v>
      </c>
      <c r="AI70" s="4">
        <v>470573</v>
      </c>
      <c r="AJ70" s="3">
        <v>41760</v>
      </c>
      <c r="AK70" s="3">
        <v>42004</v>
      </c>
      <c r="AL70" s="4" t="s">
        <v>238</v>
      </c>
      <c r="AM70" s="4" t="s">
        <v>530</v>
      </c>
      <c r="AN70" s="4" t="s">
        <v>236</v>
      </c>
    </row>
    <row r="71" spans="1:40" ht="125.25" customHeight="1">
      <c r="A71" s="4" t="s">
        <v>716</v>
      </c>
      <c r="B71" s="4" t="s">
        <v>1676</v>
      </c>
      <c r="C71" s="4" t="s">
        <v>289</v>
      </c>
      <c r="D71" s="4"/>
      <c r="E71" s="4"/>
      <c r="F71" s="4"/>
      <c r="G71" s="2">
        <v>2014</v>
      </c>
      <c r="H71" s="4">
        <v>65275</v>
      </c>
      <c r="I71" s="4">
        <v>0</v>
      </c>
      <c r="J71" s="4" t="s">
        <v>346</v>
      </c>
      <c r="K71" s="4" t="s">
        <v>1134</v>
      </c>
      <c r="L71" s="4" t="s">
        <v>1062</v>
      </c>
      <c r="M71" s="3">
        <v>41835</v>
      </c>
      <c r="N71" s="4"/>
      <c r="O71" s="4" t="s">
        <v>1360</v>
      </c>
      <c r="P71" s="4" t="s">
        <v>1070</v>
      </c>
      <c r="Q71" s="4" t="s">
        <v>813</v>
      </c>
      <c r="R71" s="4" t="s">
        <v>716</v>
      </c>
      <c r="S71" s="4" t="s">
        <v>1074</v>
      </c>
      <c r="T71" s="4" t="s">
        <v>1676</v>
      </c>
      <c r="U71" s="4" t="s">
        <v>509</v>
      </c>
      <c r="V71" s="4" t="s">
        <v>140</v>
      </c>
      <c r="W71" s="4" t="s">
        <v>50</v>
      </c>
      <c r="X71" s="4" t="s">
        <v>1070</v>
      </c>
      <c r="Y71" s="4" t="s">
        <v>344</v>
      </c>
      <c r="Z71" s="4" t="s">
        <v>583</v>
      </c>
      <c r="AA71" s="4">
        <v>216544</v>
      </c>
      <c r="AB71" s="4"/>
      <c r="AC71" s="4" t="s">
        <v>651</v>
      </c>
      <c r="AD71" s="3">
        <v>41862.700694444444</v>
      </c>
      <c r="AE71" s="3">
        <v>41862.700694444444</v>
      </c>
      <c r="AF71" s="2"/>
      <c r="AG71" s="4"/>
      <c r="AH71" s="4" t="s">
        <v>1476</v>
      </c>
      <c r="AI71" s="4"/>
      <c r="AJ71" s="3"/>
      <c r="AK71" s="3"/>
      <c r="AL71" s="4"/>
      <c r="AM71" s="4"/>
      <c r="AN71" s="4"/>
    </row>
    <row r="72" spans="1:40" ht="125.25" customHeight="1">
      <c r="A72" s="4" t="s">
        <v>716</v>
      </c>
      <c r="B72" s="4" t="s">
        <v>1934</v>
      </c>
      <c r="C72" s="4" t="s">
        <v>289</v>
      </c>
      <c r="D72" s="4" t="s">
        <v>289</v>
      </c>
      <c r="E72" s="4" t="s">
        <v>1598</v>
      </c>
      <c r="F72" s="4" t="s">
        <v>1548</v>
      </c>
      <c r="G72" s="2">
        <v>2014</v>
      </c>
      <c r="H72" s="4">
        <v>400000</v>
      </c>
      <c r="I72" s="4">
        <v>0</v>
      </c>
      <c r="J72" s="4" t="s">
        <v>1491</v>
      </c>
      <c r="K72" s="4" t="s">
        <v>1134</v>
      </c>
      <c r="L72" s="4" t="s">
        <v>1062</v>
      </c>
      <c r="M72" s="3">
        <v>41883</v>
      </c>
      <c r="N72" s="4" t="s">
        <v>1352</v>
      </c>
      <c r="O72" s="4" t="s">
        <v>1838</v>
      </c>
      <c r="P72" s="4" t="s">
        <v>1070</v>
      </c>
      <c r="Q72" s="4" t="s">
        <v>813</v>
      </c>
      <c r="R72" s="4" t="s">
        <v>716</v>
      </c>
      <c r="S72" s="4" t="s">
        <v>1074</v>
      </c>
      <c r="T72" s="4" t="s">
        <v>1934</v>
      </c>
      <c r="U72" s="4" t="s">
        <v>1308</v>
      </c>
      <c r="V72" s="4" t="s">
        <v>1395</v>
      </c>
      <c r="W72" s="4" t="s">
        <v>50</v>
      </c>
      <c r="X72" s="4" t="s">
        <v>1070</v>
      </c>
      <c r="Y72" s="4" t="s">
        <v>344</v>
      </c>
      <c r="Z72" s="4" t="s">
        <v>583</v>
      </c>
      <c r="AA72" s="4">
        <v>220126</v>
      </c>
      <c r="AB72" s="4"/>
      <c r="AC72" s="4" t="s">
        <v>528</v>
      </c>
      <c r="AD72" s="3">
        <v>41946.620138888888</v>
      </c>
      <c r="AE72" s="3">
        <v>41946.620138888888</v>
      </c>
      <c r="AF72" s="2">
        <v>2014</v>
      </c>
      <c r="AG72" s="4" t="s">
        <v>1070</v>
      </c>
      <c r="AH72" s="4" t="s">
        <v>1476</v>
      </c>
      <c r="AI72" s="4">
        <v>24000000</v>
      </c>
      <c r="AJ72" s="3">
        <v>41640</v>
      </c>
      <c r="AK72" s="3">
        <v>42004</v>
      </c>
      <c r="AL72" s="4" t="s">
        <v>1002</v>
      </c>
      <c r="AM72" s="4" t="s">
        <v>1599</v>
      </c>
      <c r="AN72" s="4" t="s">
        <v>236</v>
      </c>
    </row>
    <row r="73" spans="1:40" ht="79.5" customHeight="1">
      <c r="A73" s="4" t="s">
        <v>716</v>
      </c>
      <c r="B73" s="4" t="s">
        <v>1934</v>
      </c>
      <c r="C73" s="4" t="s">
        <v>289</v>
      </c>
      <c r="D73" s="4" t="s">
        <v>289</v>
      </c>
      <c r="E73" s="4" t="s">
        <v>1926</v>
      </c>
      <c r="F73" s="4" t="s">
        <v>1893</v>
      </c>
      <c r="G73" s="2">
        <v>2014</v>
      </c>
      <c r="H73" s="4">
        <v>15672</v>
      </c>
      <c r="I73" s="4">
        <v>0</v>
      </c>
      <c r="J73" s="4" t="s">
        <v>1732</v>
      </c>
      <c r="K73" s="4" t="s">
        <v>1134</v>
      </c>
      <c r="L73" s="4" t="s">
        <v>1062</v>
      </c>
      <c r="M73" s="3">
        <v>41974</v>
      </c>
      <c r="N73" s="4" t="s">
        <v>141</v>
      </c>
      <c r="O73" s="4" t="s">
        <v>1360</v>
      </c>
      <c r="P73" s="4" t="s">
        <v>1070</v>
      </c>
      <c r="Q73" s="4" t="s">
        <v>813</v>
      </c>
      <c r="R73" s="4" t="s">
        <v>716</v>
      </c>
      <c r="S73" s="4" t="s">
        <v>1074</v>
      </c>
      <c r="T73" s="4" t="s">
        <v>1934</v>
      </c>
      <c r="U73" s="4" t="s">
        <v>1308</v>
      </c>
      <c r="V73" s="4" t="s">
        <v>1395</v>
      </c>
      <c r="W73" s="4" t="s">
        <v>50</v>
      </c>
      <c r="X73" s="4" t="s">
        <v>1070</v>
      </c>
      <c r="Y73" s="4" t="s">
        <v>344</v>
      </c>
      <c r="Z73" s="4" t="s">
        <v>583</v>
      </c>
      <c r="AA73" s="4">
        <v>225635</v>
      </c>
      <c r="AB73" s="4"/>
      <c r="AC73" s="4" t="s">
        <v>528</v>
      </c>
      <c r="AD73" s="3">
        <v>42066.650694444441</v>
      </c>
      <c r="AE73" s="3">
        <v>42066.650694444441</v>
      </c>
      <c r="AF73" s="2">
        <v>2014</v>
      </c>
      <c r="AG73" s="4" t="s">
        <v>1070</v>
      </c>
      <c r="AH73" s="4" t="s">
        <v>1476</v>
      </c>
      <c r="AI73" s="4">
        <v>0</v>
      </c>
      <c r="AJ73" s="3">
        <v>41640</v>
      </c>
      <c r="AK73" s="3">
        <v>42004</v>
      </c>
      <c r="AL73" s="4" t="s">
        <v>530</v>
      </c>
      <c r="AM73" s="4" t="s">
        <v>530</v>
      </c>
      <c r="AN73" s="4" t="s">
        <v>1552</v>
      </c>
    </row>
    <row r="74" spans="1:40" ht="204.75" customHeight="1">
      <c r="A74" s="4" t="s">
        <v>716</v>
      </c>
      <c r="B74" s="4" t="s">
        <v>1266</v>
      </c>
      <c r="C74" s="4" t="s">
        <v>289</v>
      </c>
      <c r="D74" s="4" t="s">
        <v>289</v>
      </c>
      <c r="E74" s="4" t="s">
        <v>1227</v>
      </c>
      <c r="F74" s="4" t="s">
        <v>176</v>
      </c>
      <c r="G74" s="2">
        <v>2014</v>
      </c>
      <c r="H74" s="4">
        <v>457596</v>
      </c>
      <c r="I74" s="4">
        <v>0</v>
      </c>
      <c r="J74" s="4" t="s">
        <v>905</v>
      </c>
      <c r="K74" s="4" t="s">
        <v>1134</v>
      </c>
      <c r="L74" s="4" t="s">
        <v>1062</v>
      </c>
      <c r="M74" s="3">
        <v>41637</v>
      </c>
      <c r="N74" s="4" t="s">
        <v>803</v>
      </c>
      <c r="O74" s="4" t="s">
        <v>237</v>
      </c>
      <c r="P74" s="4" t="s">
        <v>1070</v>
      </c>
      <c r="Q74" s="4" t="s">
        <v>813</v>
      </c>
      <c r="R74" s="4" t="s">
        <v>716</v>
      </c>
      <c r="S74" s="4" t="s">
        <v>1074</v>
      </c>
      <c r="T74" s="4" t="s">
        <v>1266</v>
      </c>
      <c r="U74" s="4" t="s">
        <v>1308</v>
      </c>
      <c r="V74" s="4" t="s">
        <v>1275</v>
      </c>
      <c r="W74" s="4" t="s">
        <v>50</v>
      </c>
      <c r="X74" s="4" t="s">
        <v>1070</v>
      </c>
      <c r="Y74" s="4" t="s">
        <v>344</v>
      </c>
      <c r="Z74" s="4" t="s">
        <v>583</v>
      </c>
      <c r="AA74" s="4">
        <v>216568</v>
      </c>
      <c r="AB74" s="4"/>
      <c r="AC74" s="4" t="s">
        <v>651</v>
      </c>
      <c r="AD74" s="3">
        <v>41880.729166666664</v>
      </c>
      <c r="AE74" s="3">
        <v>41862.714583333334</v>
      </c>
      <c r="AF74" s="2">
        <v>2014</v>
      </c>
      <c r="AG74" s="4" t="s">
        <v>1070</v>
      </c>
      <c r="AH74" s="4" t="s">
        <v>1476</v>
      </c>
      <c r="AI74" s="4">
        <v>1457596</v>
      </c>
      <c r="AJ74" s="3">
        <v>41730</v>
      </c>
      <c r="AK74" s="3">
        <v>42551</v>
      </c>
      <c r="AL74" s="4" t="s">
        <v>530</v>
      </c>
      <c r="AM74" s="4" t="s">
        <v>1599</v>
      </c>
      <c r="AN74" s="4" t="s">
        <v>236</v>
      </c>
    </row>
    <row r="75" spans="1:40" ht="159" customHeight="1">
      <c r="A75" s="4" t="s">
        <v>716</v>
      </c>
      <c r="B75" s="4" t="s">
        <v>363</v>
      </c>
      <c r="C75" s="4" t="s">
        <v>289</v>
      </c>
      <c r="D75" s="4"/>
      <c r="E75" s="4"/>
      <c r="F75" s="4"/>
      <c r="G75" s="2">
        <v>2014</v>
      </c>
      <c r="H75" s="4">
        <v>485003</v>
      </c>
      <c r="I75" s="4">
        <v>0</v>
      </c>
      <c r="J75" s="4" t="s">
        <v>0</v>
      </c>
      <c r="K75" s="4" t="s">
        <v>1134</v>
      </c>
      <c r="L75" s="4" t="s">
        <v>1062</v>
      </c>
      <c r="M75" s="3">
        <v>41637</v>
      </c>
      <c r="N75" s="4"/>
      <c r="O75" s="4" t="s">
        <v>424</v>
      </c>
      <c r="P75" s="4" t="s">
        <v>1070</v>
      </c>
      <c r="Q75" s="4" t="s">
        <v>813</v>
      </c>
      <c r="R75" s="4" t="s">
        <v>716</v>
      </c>
      <c r="S75" s="4" t="s">
        <v>1074</v>
      </c>
      <c r="T75" s="4" t="s">
        <v>363</v>
      </c>
      <c r="U75" s="4" t="s">
        <v>509</v>
      </c>
      <c r="V75" s="4" t="s">
        <v>1694</v>
      </c>
      <c r="W75" s="4" t="s">
        <v>50</v>
      </c>
      <c r="X75" s="4" t="s">
        <v>1070</v>
      </c>
      <c r="Y75" s="4" t="s">
        <v>344</v>
      </c>
      <c r="Z75" s="4" t="s">
        <v>583</v>
      </c>
      <c r="AA75" s="4">
        <v>216564</v>
      </c>
      <c r="AB75" s="4"/>
      <c r="AC75" s="4" t="s">
        <v>651</v>
      </c>
      <c r="AD75" s="3">
        <v>41880.732638888891</v>
      </c>
      <c r="AE75" s="3">
        <v>41862.713194444441</v>
      </c>
      <c r="AF75" s="2"/>
      <c r="AG75" s="4"/>
      <c r="AH75" s="4" t="s">
        <v>1476</v>
      </c>
      <c r="AI75" s="4"/>
      <c r="AJ75" s="3"/>
      <c r="AK75" s="3"/>
      <c r="AL75" s="4"/>
      <c r="AM75" s="4"/>
      <c r="AN75" s="4"/>
    </row>
    <row r="76" spans="1:40" ht="125.25" customHeight="1">
      <c r="A76" s="4" t="s">
        <v>716</v>
      </c>
      <c r="B76" s="4" t="s">
        <v>523</v>
      </c>
      <c r="C76" s="4" t="s">
        <v>289</v>
      </c>
      <c r="D76" s="4" t="s">
        <v>289</v>
      </c>
      <c r="E76" s="4" t="s">
        <v>599</v>
      </c>
      <c r="F76" s="4" t="s">
        <v>722</v>
      </c>
      <c r="G76" s="2">
        <v>2014</v>
      </c>
      <c r="H76" s="4">
        <v>499921</v>
      </c>
      <c r="I76" s="4">
        <v>0</v>
      </c>
      <c r="J76" s="4" t="s">
        <v>611</v>
      </c>
      <c r="K76" s="4" t="s">
        <v>1134</v>
      </c>
      <c r="L76" s="4" t="s">
        <v>1062</v>
      </c>
      <c r="M76" s="3">
        <v>41953</v>
      </c>
      <c r="N76" s="4" t="s">
        <v>1838</v>
      </c>
      <c r="O76" s="4" t="s">
        <v>1838</v>
      </c>
      <c r="P76" s="4" t="s">
        <v>1070</v>
      </c>
      <c r="Q76" s="4" t="s">
        <v>813</v>
      </c>
      <c r="R76" s="4" t="s">
        <v>716</v>
      </c>
      <c r="S76" s="4" t="s">
        <v>1074</v>
      </c>
      <c r="T76" s="4" t="s">
        <v>523</v>
      </c>
      <c r="U76" s="4" t="s">
        <v>1308</v>
      </c>
      <c r="V76" s="4" t="s">
        <v>630</v>
      </c>
      <c r="W76" s="4" t="s">
        <v>50</v>
      </c>
      <c r="X76" s="4" t="s">
        <v>1070</v>
      </c>
      <c r="Y76" s="4" t="s">
        <v>344</v>
      </c>
      <c r="Z76" s="4" t="s">
        <v>583</v>
      </c>
      <c r="AA76" s="4">
        <v>220794</v>
      </c>
      <c r="AB76" s="4"/>
      <c r="AC76" s="4" t="s">
        <v>528</v>
      </c>
      <c r="AD76" s="3">
        <v>41956.74722222222</v>
      </c>
      <c r="AE76" s="3">
        <v>41956.74722222222</v>
      </c>
      <c r="AF76" s="2">
        <v>2014</v>
      </c>
      <c r="AG76" s="4" t="s">
        <v>1070</v>
      </c>
      <c r="AH76" s="4" t="s">
        <v>1476</v>
      </c>
      <c r="AI76" s="4">
        <v>21797771</v>
      </c>
      <c r="AJ76" s="3">
        <v>41640</v>
      </c>
      <c r="AK76" s="3">
        <v>42004</v>
      </c>
      <c r="AL76" s="4" t="s">
        <v>1002</v>
      </c>
      <c r="AM76" s="4" t="s">
        <v>1599</v>
      </c>
      <c r="AN76" s="4" t="s">
        <v>236</v>
      </c>
    </row>
    <row r="77" spans="1:40" ht="114" customHeight="1">
      <c r="A77" s="4" t="s">
        <v>716</v>
      </c>
      <c r="B77" s="4" t="s">
        <v>523</v>
      </c>
      <c r="C77" s="4" t="s">
        <v>289</v>
      </c>
      <c r="D77" s="4" t="s">
        <v>289</v>
      </c>
      <c r="E77" s="4" t="s">
        <v>599</v>
      </c>
      <c r="F77" s="4" t="s">
        <v>722</v>
      </c>
      <c r="G77" s="2">
        <v>2014</v>
      </c>
      <c r="H77" s="4">
        <v>399998</v>
      </c>
      <c r="I77" s="4">
        <v>0</v>
      </c>
      <c r="J77" s="4" t="s">
        <v>280</v>
      </c>
      <c r="K77" s="4" t="s">
        <v>1134</v>
      </c>
      <c r="L77" s="4" t="s">
        <v>1062</v>
      </c>
      <c r="M77" s="3">
        <v>41953</v>
      </c>
      <c r="N77" s="4" t="s">
        <v>1838</v>
      </c>
      <c r="O77" s="4" t="s">
        <v>1838</v>
      </c>
      <c r="P77" s="4" t="s">
        <v>1070</v>
      </c>
      <c r="Q77" s="4" t="s">
        <v>813</v>
      </c>
      <c r="R77" s="4" t="s">
        <v>716</v>
      </c>
      <c r="S77" s="4" t="s">
        <v>1074</v>
      </c>
      <c r="T77" s="4" t="s">
        <v>523</v>
      </c>
      <c r="U77" s="4" t="s">
        <v>1308</v>
      </c>
      <c r="V77" s="4" t="s">
        <v>630</v>
      </c>
      <c r="W77" s="4" t="s">
        <v>50</v>
      </c>
      <c r="X77" s="4" t="s">
        <v>1070</v>
      </c>
      <c r="Y77" s="4" t="s">
        <v>344</v>
      </c>
      <c r="Z77" s="4" t="s">
        <v>583</v>
      </c>
      <c r="AA77" s="4">
        <v>220796</v>
      </c>
      <c r="AB77" s="4"/>
      <c r="AC77" s="4" t="s">
        <v>528</v>
      </c>
      <c r="AD77" s="3">
        <v>41956.747916666667</v>
      </c>
      <c r="AE77" s="3">
        <v>41956.747916666667</v>
      </c>
      <c r="AF77" s="2">
        <v>2014</v>
      </c>
      <c r="AG77" s="4" t="s">
        <v>1070</v>
      </c>
      <c r="AH77" s="4" t="s">
        <v>1476</v>
      </c>
      <c r="AI77" s="4">
        <v>21797771</v>
      </c>
      <c r="AJ77" s="3">
        <v>41640</v>
      </c>
      <c r="AK77" s="3">
        <v>42004</v>
      </c>
      <c r="AL77" s="4" t="s">
        <v>1002</v>
      </c>
      <c r="AM77" s="4" t="s">
        <v>1599</v>
      </c>
      <c r="AN77" s="4" t="s">
        <v>236</v>
      </c>
    </row>
    <row r="78" spans="1:40" ht="204.75" customHeight="1">
      <c r="A78" s="4" t="s">
        <v>716</v>
      </c>
      <c r="B78" s="4" t="s">
        <v>523</v>
      </c>
      <c r="C78" s="4" t="s">
        <v>289</v>
      </c>
      <c r="D78" s="4" t="s">
        <v>289</v>
      </c>
      <c r="E78" s="4" t="s">
        <v>1695</v>
      </c>
      <c r="F78" s="4" t="s">
        <v>788</v>
      </c>
      <c r="G78" s="2">
        <v>2014</v>
      </c>
      <c r="H78" s="4">
        <v>423912</v>
      </c>
      <c r="I78" s="4">
        <v>0</v>
      </c>
      <c r="J78" s="4" t="s">
        <v>613</v>
      </c>
      <c r="K78" s="4" t="s">
        <v>1134</v>
      </c>
      <c r="L78" s="4" t="s">
        <v>1062</v>
      </c>
      <c r="M78" s="3">
        <v>41715</v>
      </c>
      <c r="N78" s="4" t="s">
        <v>1352</v>
      </c>
      <c r="O78" s="4" t="s">
        <v>1838</v>
      </c>
      <c r="P78" s="4" t="s">
        <v>1070</v>
      </c>
      <c r="Q78" s="4" t="s">
        <v>813</v>
      </c>
      <c r="R78" s="4" t="s">
        <v>716</v>
      </c>
      <c r="S78" s="4" t="s">
        <v>1074</v>
      </c>
      <c r="T78" s="4" t="s">
        <v>523</v>
      </c>
      <c r="U78" s="4" t="s">
        <v>1308</v>
      </c>
      <c r="V78" s="4" t="s">
        <v>630</v>
      </c>
      <c r="W78" s="4" t="s">
        <v>50</v>
      </c>
      <c r="X78" s="4" t="s">
        <v>1070</v>
      </c>
      <c r="Y78" s="4" t="s">
        <v>344</v>
      </c>
      <c r="Z78" s="4" t="s">
        <v>583</v>
      </c>
      <c r="AA78" s="4">
        <v>209672</v>
      </c>
      <c r="AB78" s="4"/>
      <c r="AC78" s="4" t="s">
        <v>651</v>
      </c>
      <c r="AD78" s="3">
        <v>41880.735416666663</v>
      </c>
      <c r="AE78" s="3">
        <v>41731.459722222222</v>
      </c>
      <c r="AF78" s="2">
        <v>2014</v>
      </c>
      <c r="AG78" s="4" t="s">
        <v>1070</v>
      </c>
      <c r="AH78" s="4" t="s">
        <v>1476</v>
      </c>
      <c r="AI78" s="4">
        <v>869312</v>
      </c>
      <c r="AJ78" s="3">
        <v>41791</v>
      </c>
      <c r="AK78" s="3">
        <v>42004</v>
      </c>
      <c r="AL78" s="4" t="s">
        <v>1002</v>
      </c>
      <c r="AM78" s="4" t="s">
        <v>1599</v>
      </c>
      <c r="AN78" s="4" t="s">
        <v>236</v>
      </c>
    </row>
    <row r="79" spans="1:40" ht="125.25" customHeight="1">
      <c r="A79" s="4" t="s">
        <v>716</v>
      </c>
      <c r="B79" s="4" t="s">
        <v>746</v>
      </c>
      <c r="C79" s="4" t="s">
        <v>289</v>
      </c>
      <c r="D79" s="4" t="s">
        <v>289</v>
      </c>
      <c r="E79" s="4" t="s">
        <v>418</v>
      </c>
      <c r="F79" s="4" t="s">
        <v>1836</v>
      </c>
      <c r="G79" s="2">
        <v>2014</v>
      </c>
      <c r="H79" s="4">
        <v>272741</v>
      </c>
      <c r="I79" s="4">
        <v>0</v>
      </c>
      <c r="J79" s="4" t="s">
        <v>851</v>
      </c>
      <c r="K79" s="4" t="s">
        <v>1134</v>
      </c>
      <c r="L79" s="4" t="s">
        <v>1062</v>
      </c>
      <c r="M79" s="3">
        <v>41723</v>
      </c>
      <c r="N79" s="4" t="s">
        <v>1838</v>
      </c>
      <c r="O79" s="4" t="s">
        <v>1838</v>
      </c>
      <c r="P79" s="4" t="s">
        <v>1070</v>
      </c>
      <c r="Q79" s="4" t="s">
        <v>813</v>
      </c>
      <c r="R79" s="4" t="s">
        <v>716</v>
      </c>
      <c r="S79" s="4" t="s">
        <v>1074</v>
      </c>
      <c r="T79" s="4" t="s">
        <v>746</v>
      </c>
      <c r="U79" s="4" t="s">
        <v>509</v>
      </c>
      <c r="V79" s="4" t="s">
        <v>288</v>
      </c>
      <c r="W79" s="4" t="s">
        <v>50</v>
      </c>
      <c r="X79" s="4" t="s">
        <v>1070</v>
      </c>
      <c r="Y79" s="4" t="s">
        <v>344</v>
      </c>
      <c r="Z79" s="4" t="s">
        <v>583</v>
      </c>
      <c r="AA79" s="4">
        <v>209670</v>
      </c>
      <c r="AB79" s="4"/>
      <c r="AC79" s="4" t="s">
        <v>651</v>
      </c>
      <c r="AD79" s="3">
        <v>41880.736805555556</v>
      </c>
      <c r="AE79" s="3">
        <v>41731.458333333328</v>
      </c>
      <c r="AF79" s="2">
        <v>2014</v>
      </c>
      <c r="AG79" s="4" t="s">
        <v>1070</v>
      </c>
      <c r="AH79" s="4" t="s">
        <v>1476</v>
      </c>
      <c r="AI79" s="4">
        <v>533000</v>
      </c>
      <c r="AJ79" s="3">
        <v>41640</v>
      </c>
      <c r="AK79" s="3">
        <v>42004</v>
      </c>
      <c r="AL79" s="4" t="s">
        <v>238</v>
      </c>
      <c r="AM79" s="4" t="s">
        <v>1599</v>
      </c>
      <c r="AN79" s="4" t="s">
        <v>236</v>
      </c>
    </row>
    <row r="80" spans="1:40" ht="204.75" customHeight="1">
      <c r="A80" s="4" t="s">
        <v>716</v>
      </c>
      <c r="B80" s="4" t="s">
        <v>746</v>
      </c>
      <c r="C80" s="4" t="s">
        <v>289</v>
      </c>
      <c r="D80" s="4" t="s">
        <v>289</v>
      </c>
      <c r="E80" s="4" t="s">
        <v>1317</v>
      </c>
      <c r="F80" s="4" t="s">
        <v>681</v>
      </c>
      <c r="G80" s="2">
        <v>2014</v>
      </c>
      <c r="H80" s="4">
        <v>498759</v>
      </c>
      <c r="I80" s="4">
        <v>0</v>
      </c>
      <c r="J80" s="4" t="s">
        <v>696</v>
      </c>
      <c r="K80" s="4" t="s">
        <v>1134</v>
      </c>
      <c r="L80" s="4" t="s">
        <v>1062</v>
      </c>
      <c r="M80" s="3">
        <v>41812</v>
      </c>
      <c r="N80" s="4" t="s">
        <v>910</v>
      </c>
      <c r="O80" s="4" t="s">
        <v>1848</v>
      </c>
      <c r="P80" s="4" t="s">
        <v>1070</v>
      </c>
      <c r="Q80" s="4" t="s">
        <v>813</v>
      </c>
      <c r="R80" s="4" t="s">
        <v>716</v>
      </c>
      <c r="S80" s="4" t="s">
        <v>1074</v>
      </c>
      <c r="T80" s="4" t="s">
        <v>746</v>
      </c>
      <c r="U80" s="4" t="s">
        <v>509</v>
      </c>
      <c r="V80" s="4" t="s">
        <v>288</v>
      </c>
      <c r="W80" s="4" t="s">
        <v>50</v>
      </c>
      <c r="X80" s="4" t="s">
        <v>1070</v>
      </c>
      <c r="Y80" s="4" t="s">
        <v>344</v>
      </c>
      <c r="Z80" s="4" t="s">
        <v>583</v>
      </c>
      <c r="AA80" s="4">
        <v>216552</v>
      </c>
      <c r="AB80" s="4"/>
      <c r="AC80" s="4" t="s">
        <v>651</v>
      </c>
      <c r="AD80" s="3">
        <v>41880.736111111109</v>
      </c>
      <c r="AE80" s="3">
        <v>41862.704861111109</v>
      </c>
      <c r="AF80" s="2">
        <v>2014</v>
      </c>
      <c r="AG80" s="4" t="s">
        <v>1070</v>
      </c>
      <c r="AH80" s="4" t="s">
        <v>1476</v>
      </c>
      <c r="AI80" s="4">
        <v>2988500</v>
      </c>
      <c r="AJ80" s="3">
        <v>41640</v>
      </c>
      <c r="AK80" s="3">
        <v>42004</v>
      </c>
      <c r="AL80" s="4" t="s">
        <v>238</v>
      </c>
      <c r="AM80" s="4" t="s">
        <v>1599</v>
      </c>
      <c r="AN80" s="4" t="s">
        <v>236</v>
      </c>
    </row>
    <row r="81" spans="1:40" ht="147.75" customHeight="1">
      <c r="A81" s="4" t="s">
        <v>449</v>
      </c>
      <c r="B81" s="4" t="s">
        <v>609</v>
      </c>
      <c r="C81" s="4" t="s">
        <v>289</v>
      </c>
      <c r="D81" s="4" t="s">
        <v>289</v>
      </c>
      <c r="E81" s="4" t="s">
        <v>1485</v>
      </c>
      <c r="F81" s="4" t="s">
        <v>1647</v>
      </c>
      <c r="G81" s="2">
        <v>2014</v>
      </c>
      <c r="H81" s="4">
        <v>1272816</v>
      </c>
      <c r="I81" s="4">
        <v>0</v>
      </c>
      <c r="J81" s="4" t="s">
        <v>1647</v>
      </c>
      <c r="K81" s="4" t="s">
        <v>1134</v>
      </c>
      <c r="L81" s="4" t="s">
        <v>1062</v>
      </c>
      <c r="M81" s="3">
        <v>41753</v>
      </c>
      <c r="N81" s="4" t="s">
        <v>438</v>
      </c>
      <c r="O81" s="4" t="s">
        <v>408</v>
      </c>
      <c r="P81" s="4" t="s">
        <v>1070</v>
      </c>
      <c r="Q81" s="4" t="s">
        <v>813</v>
      </c>
      <c r="R81" s="4" t="s">
        <v>449</v>
      </c>
      <c r="S81" s="4" t="s">
        <v>449</v>
      </c>
      <c r="T81" s="4" t="s">
        <v>609</v>
      </c>
      <c r="U81" s="4" t="s">
        <v>1308</v>
      </c>
      <c r="V81" s="4" t="s">
        <v>1269</v>
      </c>
      <c r="W81" s="4" t="s">
        <v>50</v>
      </c>
      <c r="X81" s="4" t="s">
        <v>1070</v>
      </c>
      <c r="Y81" s="4" t="s">
        <v>344</v>
      </c>
      <c r="Z81" s="4" t="s">
        <v>583</v>
      </c>
      <c r="AA81" s="4">
        <v>211106</v>
      </c>
      <c r="AB81" s="4"/>
      <c r="AC81" s="4" t="s">
        <v>528</v>
      </c>
      <c r="AD81" s="3">
        <v>41906.46597222222</v>
      </c>
      <c r="AE81" s="3">
        <v>41753.619444444441</v>
      </c>
      <c r="AF81" s="2">
        <v>2014</v>
      </c>
      <c r="AG81" s="4" t="s">
        <v>1070</v>
      </c>
      <c r="AH81" s="4" t="s">
        <v>1476</v>
      </c>
      <c r="AI81" s="4">
        <v>0</v>
      </c>
      <c r="AJ81" s="3">
        <v>41640</v>
      </c>
      <c r="AK81" s="3">
        <v>42004</v>
      </c>
      <c r="AL81" s="4" t="s">
        <v>530</v>
      </c>
      <c r="AM81" s="4" t="s">
        <v>530</v>
      </c>
      <c r="AN81" s="4" t="s">
        <v>1552</v>
      </c>
    </row>
    <row r="82" spans="1:40" ht="147.75" customHeight="1">
      <c r="A82" s="4" t="s">
        <v>353</v>
      </c>
      <c r="B82" s="4" t="s">
        <v>1612</v>
      </c>
      <c r="C82" s="4" t="s">
        <v>289</v>
      </c>
      <c r="D82" s="4" t="s">
        <v>289</v>
      </c>
      <c r="E82" s="4" t="s">
        <v>58</v>
      </c>
      <c r="F82" s="4" t="s">
        <v>1647</v>
      </c>
      <c r="G82" s="2">
        <v>2014</v>
      </c>
      <c r="H82" s="4">
        <v>2717391</v>
      </c>
      <c r="I82" s="4">
        <v>0</v>
      </c>
      <c r="J82" s="4" t="s">
        <v>1869</v>
      </c>
      <c r="K82" s="4">
        <v>2000000</v>
      </c>
      <c r="L82" s="4" t="s">
        <v>1230</v>
      </c>
      <c r="M82" s="3">
        <v>41829</v>
      </c>
      <c r="N82" s="4" t="s">
        <v>438</v>
      </c>
      <c r="O82" s="4" t="s">
        <v>408</v>
      </c>
      <c r="P82" s="4" t="s">
        <v>1070</v>
      </c>
      <c r="Q82" s="4" t="s">
        <v>242</v>
      </c>
      <c r="R82" s="4" t="s">
        <v>449</v>
      </c>
      <c r="S82" s="4" t="s">
        <v>449</v>
      </c>
      <c r="T82" s="4" t="s">
        <v>1612</v>
      </c>
      <c r="U82" s="4" t="s">
        <v>509</v>
      </c>
      <c r="V82" s="4" t="s">
        <v>930</v>
      </c>
      <c r="W82" s="4" t="s">
        <v>50</v>
      </c>
      <c r="X82" s="4" t="s">
        <v>1070</v>
      </c>
      <c r="Y82" s="4" t="s">
        <v>344</v>
      </c>
      <c r="Z82" s="4" t="s">
        <v>583</v>
      </c>
      <c r="AA82" s="4">
        <v>225449</v>
      </c>
      <c r="AB82" s="4"/>
      <c r="AC82" s="4" t="s">
        <v>651</v>
      </c>
      <c r="AD82" s="3">
        <v>42062.537499999999</v>
      </c>
      <c r="AE82" s="3">
        <v>42062.537499999999</v>
      </c>
      <c r="AF82" s="2">
        <v>2014</v>
      </c>
      <c r="AG82" s="4" t="s">
        <v>1070</v>
      </c>
      <c r="AH82" s="4" t="s">
        <v>1476</v>
      </c>
      <c r="AI82" s="4">
        <v>0</v>
      </c>
      <c r="AJ82" s="3">
        <v>41640</v>
      </c>
      <c r="AK82" s="3">
        <v>42004</v>
      </c>
      <c r="AL82" s="4" t="s">
        <v>530</v>
      </c>
      <c r="AM82" s="4" t="s">
        <v>530</v>
      </c>
      <c r="AN82" s="4" t="s">
        <v>1552</v>
      </c>
    </row>
    <row r="83" spans="1:40" ht="147.75" customHeight="1">
      <c r="A83" s="4" t="s">
        <v>353</v>
      </c>
      <c r="B83" s="4" t="s">
        <v>1015</v>
      </c>
      <c r="C83" s="4" t="s">
        <v>289</v>
      </c>
      <c r="D83" s="4" t="s">
        <v>289</v>
      </c>
      <c r="E83" s="4" t="s">
        <v>117</v>
      </c>
      <c r="F83" s="4" t="s">
        <v>664</v>
      </c>
      <c r="G83" s="2">
        <v>2014</v>
      </c>
      <c r="H83" s="4">
        <v>991848</v>
      </c>
      <c r="I83" s="4">
        <v>0</v>
      </c>
      <c r="J83" s="4" t="s">
        <v>1846</v>
      </c>
      <c r="K83" s="4">
        <v>730000</v>
      </c>
      <c r="L83" s="4" t="s">
        <v>1230</v>
      </c>
      <c r="M83" s="3">
        <v>41838</v>
      </c>
      <c r="N83" s="4" t="s">
        <v>1352</v>
      </c>
      <c r="O83" s="4" t="s">
        <v>1838</v>
      </c>
      <c r="P83" s="4" t="s">
        <v>1070</v>
      </c>
      <c r="Q83" s="4" t="s">
        <v>242</v>
      </c>
      <c r="R83" s="4" t="s">
        <v>449</v>
      </c>
      <c r="S83" s="4" t="s">
        <v>449</v>
      </c>
      <c r="T83" s="4" t="s">
        <v>1015</v>
      </c>
      <c r="U83" s="4" t="s">
        <v>509</v>
      </c>
      <c r="V83" s="4" t="s">
        <v>1630</v>
      </c>
      <c r="W83" s="4" t="s">
        <v>50</v>
      </c>
      <c r="X83" s="4" t="s">
        <v>1070</v>
      </c>
      <c r="Y83" s="4" t="s">
        <v>344</v>
      </c>
      <c r="Z83" s="4" t="s">
        <v>583</v>
      </c>
      <c r="AA83" s="4">
        <v>225455</v>
      </c>
      <c r="AB83" s="4"/>
      <c r="AC83" s="4" t="s">
        <v>651</v>
      </c>
      <c r="AD83" s="3">
        <v>42062.547222222223</v>
      </c>
      <c r="AE83" s="3">
        <v>42062.547222222223</v>
      </c>
      <c r="AF83" s="2">
        <v>2014</v>
      </c>
      <c r="AG83" s="4" t="s">
        <v>1070</v>
      </c>
      <c r="AH83" s="4" t="s">
        <v>1476</v>
      </c>
      <c r="AI83" s="4">
        <v>789825</v>
      </c>
      <c r="AJ83" s="3">
        <v>41470</v>
      </c>
      <c r="AK83" s="3">
        <v>41820</v>
      </c>
      <c r="AL83" s="4" t="s">
        <v>238</v>
      </c>
      <c r="AM83" s="4" t="s">
        <v>1599</v>
      </c>
      <c r="AN83" s="4" t="s">
        <v>236</v>
      </c>
    </row>
    <row r="84" spans="1:40" ht="147.75" customHeight="1">
      <c r="A84" s="4" t="s">
        <v>353</v>
      </c>
      <c r="B84" s="4" t="s">
        <v>808</v>
      </c>
      <c r="C84" s="4" t="s">
        <v>289</v>
      </c>
      <c r="D84" s="4"/>
      <c r="E84" s="4"/>
      <c r="F84" s="4"/>
      <c r="G84" s="2">
        <v>2014</v>
      </c>
      <c r="H84" s="4">
        <v>8095238</v>
      </c>
      <c r="I84" s="4">
        <v>0</v>
      </c>
      <c r="J84" s="4" t="s">
        <v>42</v>
      </c>
      <c r="K84" s="4">
        <v>5950000</v>
      </c>
      <c r="L84" s="4" t="s">
        <v>1230</v>
      </c>
      <c r="M84" s="3">
        <v>41808</v>
      </c>
      <c r="N84" s="4"/>
      <c r="O84" s="4" t="s">
        <v>408</v>
      </c>
      <c r="P84" s="4" t="s">
        <v>1070</v>
      </c>
      <c r="Q84" s="4" t="s">
        <v>242</v>
      </c>
      <c r="R84" s="4" t="s">
        <v>449</v>
      </c>
      <c r="S84" s="4" t="s">
        <v>449</v>
      </c>
      <c r="T84" s="4" t="s">
        <v>808</v>
      </c>
      <c r="U84" s="4" t="s">
        <v>634</v>
      </c>
      <c r="V84" s="4" t="s">
        <v>1737</v>
      </c>
      <c r="W84" s="4" t="s">
        <v>50</v>
      </c>
      <c r="X84" s="4" t="s">
        <v>1070</v>
      </c>
      <c r="Y84" s="4" t="s">
        <v>344</v>
      </c>
      <c r="Z84" s="4" t="s">
        <v>583</v>
      </c>
      <c r="AA84" s="4">
        <v>225451</v>
      </c>
      <c r="AB84" s="4"/>
      <c r="AC84" s="4" t="s">
        <v>651</v>
      </c>
      <c r="AD84" s="3">
        <v>42062.539583333331</v>
      </c>
      <c r="AE84" s="3">
        <v>42062.539583333331</v>
      </c>
      <c r="AF84" s="2"/>
      <c r="AG84" s="4"/>
      <c r="AH84" s="4" t="s">
        <v>1476</v>
      </c>
      <c r="AI84" s="4"/>
      <c r="AJ84" s="3"/>
      <c r="AK84" s="3"/>
      <c r="AL84" s="4"/>
      <c r="AM84" s="4"/>
      <c r="AN84" s="4"/>
    </row>
    <row r="85" spans="1:40" ht="216" customHeight="1">
      <c r="A85" s="4" t="s">
        <v>353</v>
      </c>
      <c r="B85" s="4" t="s">
        <v>1209</v>
      </c>
      <c r="C85" s="4" t="s">
        <v>289</v>
      </c>
      <c r="D85" s="4" t="s">
        <v>289</v>
      </c>
      <c r="E85" s="4" t="s">
        <v>1401</v>
      </c>
      <c r="F85" s="4" t="s">
        <v>1282</v>
      </c>
      <c r="G85" s="2">
        <v>2014</v>
      </c>
      <c r="H85" s="4">
        <v>1375516</v>
      </c>
      <c r="I85" s="4">
        <v>0</v>
      </c>
      <c r="J85" s="4" t="s">
        <v>1802</v>
      </c>
      <c r="K85" s="4">
        <v>1000000</v>
      </c>
      <c r="L85" s="4" t="s">
        <v>1230</v>
      </c>
      <c r="M85" s="3">
        <v>41732</v>
      </c>
      <c r="N85" s="4" t="s">
        <v>1838</v>
      </c>
      <c r="O85" s="4" t="s">
        <v>1838</v>
      </c>
      <c r="P85" s="4" t="s">
        <v>1070</v>
      </c>
      <c r="Q85" s="4" t="s">
        <v>242</v>
      </c>
      <c r="R85" s="4" t="s">
        <v>449</v>
      </c>
      <c r="S85" s="4" t="s">
        <v>449</v>
      </c>
      <c r="T85" s="4" t="s">
        <v>1711</v>
      </c>
      <c r="U85" s="4" t="s">
        <v>509</v>
      </c>
      <c r="V85" s="4" t="s">
        <v>1783</v>
      </c>
      <c r="W85" s="4" t="s">
        <v>50</v>
      </c>
      <c r="X85" s="4" t="s">
        <v>1070</v>
      </c>
      <c r="Y85" s="4" t="s">
        <v>344</v>
      </c>
      <c r="Z85" s="4" t="s">
        <v>583</v>
      </c>
      <c r="AA85" s="4">
        <v>211079</v>
      </c>
      <c r="AB85" s="4"/>
      <c r="AC85" s="4" t="s">
        <v>651</v>
      </c>
      <c r="AD85" s="3">
        <v>41753.525694444441</v>
      </c>
      <c r="AE85" s="3">
        <v>41753.525694444441</v>
      </c>
      <c r="AF85" s="2">
        <v>2014</v>
      </c>
      <c r="AG85" s="4" t="s">
        <v>1070</v>
      </c>
      <c r="AH85" s="4" t="s">
        <v>1476</v>
      </c>
      <c r="AI85" s="4">
        <v>0</v>
      </c>
      <c r="AJ85" s="3">
        <v>41640</v>
      </c>
      <c r="AK85" s="3">
        <v>42004</v>
      </c>
      <c r="AL85" s="4" t="s">
        <v>530</v>
      </c>
      <c r="AM85" s="4" t="s">
        <v>530</v>
      </c>
      <c r="AN85" s="4" t="s">
        <v>1552</v>
      </c>
    </row>
    <row r="86" spans="1:40" ht="171" customHeight="1">
      <c r="A86" s="4" t="s">
        <v>353</v>
      </c>
      <c r="B86" s="4" t="s">
        <v>748</v>
      </c>
      <c r="C86" s="4" t="s">
        <v>289</v>
      </c>
      <c r="D86" s="4" t="s">
        <v>289</v>
      </c>
      <c r="E86" s="4" t="s">
        <v>984</v>
      </c>
      <c r="F86" s="4" t="s">
        <v>84</v>
      </c>
      <c r="G86" s="2">
        <v>2014</v>
      </c>
      <c r="H86" s="4">
        <v>611413</v>
      </c>
      <c r="I86" s="4">
        <v>0</v>
      </c>
      <c r="J86" s="4" t="s">
        <v>1743</v>
      </c>
      <c r="K86" s="4">
        <v>456396</v>
      </c>
      <c r="L86" s="4" t="s">
        <v>1230</v>
      </c>
      <c r="M86" s="3">
        <v>41473</v>
      </c>
      <c r="N86" s="4" t="s">
        <v>1200</v>
      </c>
      <c r="O86" s="4" t="s">
        <v>1654</v>
      </c>
      <c r="P86" s="4" t="s">
        <v>1070</v>
      </c>
      <c r="Q86" s="4" t="s">
        <v>813</v>
      </c>
      <c r="R86" s="4" t="s">
        <v>449</v>
      </c>
      <c r="S86" s="4" t="s">
        <v>449</v>
      </c>
      <c r="T86" s="4" t="s">
        <v>748</v>
      </c>
      <c r="U86" s="4" t="s">
        <v>1308</v>
      </c>
      <c r="V86" s="4" t="s">
        <v>1301</v>
      </c>
      <c r="W86" s="4" t="s">
        <v>50</v>
      </c>
      <c r="X86" s="4" t="s">
        <v>1070</v>
      </c>
      <c r="Y86" s="4" t="s">
        <v>344</v>
      </c>
      <c r="Z86" s="4" t="s">
        <v>583</v>
      </c>
      <c r="AA86" s="4">
        <v>211271</v>
      </c>
      <c r="AB86" s="4"/>
      <c r="AC86" s="4" t="s">
        <v>698</v>
      </c>
      <c r="AD86" s="3">
        <v>41886.763194444444</v>
      </c>
      <c r="AE86" s="3">
        <v>41757.695833333331</v>
      </c>
      <c r="AF86" s="2">
        <v>2014</v>
      </c>
      <c r="AG86" s="4" t="s">
        <v>1070</v>
      </c>
      <c r="AH86" s="4" t="s">
        <v>1476</v>
      </c>
      <c r="AI86" s="4">
        <v>6221230</v>
      </c>
      <c r="AJ86" s="3">
        <v>41640</v>
      </c>
      <c r="AK86" s="3">
        <v>42004</v>
      </c>
      <c r="AL86" s="4" t="s">
        <v>530</v>
      </c>
      <c r="AM86" s="4" t="s">
        <v>1599</v>
      </c>
      <c r="AN86" s="4" t="s">
        <v>236</v>
      </c>
    </row>
    <row r="87" spans="1:40" ht="136.5" customHeight="1">
      <c r="A87" s="4" t="s">
        <v>353</v>
      </c>
      <c r="B87" s="4" t="s">
        <v>748</v>
      </c>
      <c r="C87" s="4" t="s">
        <v>289</v>
      </c>
      <c r="D87" s="4" t="s">
        <v>289</v>
      </c>
      <c r="E87" s="4" t="s">
        <v>984</v>
      </c>
      <c r="F87" s="4" t="s">
        <v>84</v>
      </c>
      <c r="G87" s="2">
        <v>2014</v>
      </c>
      <c r="H87" s="4">
        <v>1360544</v>
      </c>
      <c r="I87" s="4">
        <v>0</v>
      </c>
      <c r="J87" s="4" t="s">
        <v>1779</v>
      </c>
      <c r="K87" s="4">
        <v>1000000</v>
      </c>
      <c r="L87" s="4" t="s">
        <v>1230</v>
      </c>
      <c r="M87" s="3">
        <v>41809</v>
      </c>
      <c r="N87" s="4" t="s">
        <v>1200</v>
      </c>
      <c r="O87" s="4" t="s">
        <v>1654</v>
      </c>
      <c r="P87" s="4" t="s">
        <v>1070</v>
      </c>
      <c r="Q87" s="4" t="s">
        <v>813</v>
      </c>
      <c r="R87" s="4" t="s">
        <v>449</v>
      </c>
      <c r="S87" s="4" t="s">
        <v>449</v>
      </c>
      <c r="T87" s="4" t="s">
        <v>748</v>
      </c>
      <c r="U87" s="4" t="s">
        <v>1308</v>
      </c>
      <c r="V87" s="4" t="s">
        <v>1301</v>
      </c>
      <c r="W87" s="4" t="s">
        <v>50</v>
      </c>
      <c r="X87" s="4" t="s">
        <v>1070</v>
      </c>
      <c r="Y87" s="4" t="s">
        <v>344</v>
      </c>
      <c r="Z87" s="4" t="s">
        <v>583</v>
      </c>
      <c r="AA87" s="4">
        <v>225452</v>
      </c>
      <c r="AB87" s="4"/>
      <c r="AC87" s="4" t="s">
        <v>698</v>
      </c>
      <c r="AD87" s="3">
        <v>42062.540972222218</v>
      </c>
      <c r="AE87" s="3">
        <v>42062.540972222218</v>
      </c>
      <c r="AF87" s="2">
        <v>2014</v>
      </c>
      <c r="AG87" s="4" t="s">
        <v>1070</v>
      </c>
      <c r="AH87" s="4" t="s">
        <v>1476</v>
      </c>
      <c r="AI87" s="4">
        <v>6221230</v>
      </c>
      <c r="AJ87" s="3">
        <v>41640</v>
      </c>
      <c r="AK87" s="3">
        <v>42004</v>
      </c>
      <c r="AL87" s="4" t="s">
        <v>530</v>
      </c>
      <c r="AM87" s="4" t="s">
        <v>1599</v>
      </c>
      <c r="AN87" s="4" t="s">
        <v>236</v>
      </c>
    </row>
    <row r="88" spans="1:40" ht="204.75" customHeight="1">
      <c r="A88" s="4" t="s">
        <v>353</v>
      </c>
      <c r="B88" s="4" t="s">
        <v>526</v>
      </c>
      <c r="C88" s="4" t="s">
        <v>289</v>
      </c>
      <c r="D88" s="4" t="s">
        <v>289</v>
      </c>
      <c r="E88" s="4" t="s">
        <v>1658</v>
      </c>
      <c r="F88" s="4" t="s">
        <v>539</v>
      </c>
      <c r="G88" s="2">
        <v>2014</v>
      </c>
      <c r="H88" s="4">
        <v>4081633</v>
      </c>
      <c r="I88" s="4">
        <v>0</v>
      </c>
      <c r="J88" s="4" t="s">
        <v>591</v>
      </c>
      <c r="K88" s="4">
        <v>3000000</v>
      </c>
      <c r="L88" s="4" t="s">
        <v>1230</v>
      </c>
      <c r="M88" s="3">
        <v>42018</v>
      </c>
      <c r="N88" s="4" t="s">
        <v>693</v>
      </c>
      <c r="O88" s="4" t="s">
        <v>1417</v>
      </c>
      <c r="P88" s="4" t="s">
        <v>1070</v>
      </c>
      <c r="Q88" s="4" t="s">
        <v>242</v>
      </c>
      <c r="R88" s="4" t="s">
        <v>449</v>
      </c>
      <c r="S88" s="4" t="s">
        <v>449</v>
      </c>
      <c r="T88" s="4" t="s">
        <v>526</v>
      </c>
      <c r="U88" s="4" t="s">
        <v>509</v>
      </c>
      <c r="V88" s="4" t="s">
        <v>839</v>
      </c>
      <c r="W88" s="4" t="s">
        <v>50</v>
      </c>
      <c r="X88" s="4" t="s">
        <v>1070</v>
      </c>
      <c r="Y88" s="4" t="s">
        <v>344</v>
      </c>
      <c r="Z88" s="4" t="s">
        <v>583</v>
      </c>
      <c r="AA88" s="4">
        <v>225448</v>
      </c>
      <c r="AB88" s="4"/>
      <c r="AC88" s="4" t="s">
        <v>651</v>
      </c>
      <c r="AD88" s="3">
        <v>42062.536111111112</v>
      </c>
      <c r="AE88" s="3">
        <v>42062.536111111112</v>
      </c>
      <c r="AF88" s="2">
        <v>2014</v>
      </c>
      <c r="AG88" s="4" t="s">
        <v>1070</v>
      </c>
      <c r="AH88" s="4" t="s">
        <v>1476</v>
      </c>
      <c r="AI88" s="4">
        <v>4308318</v>
      </c>
      <c r="AJ88" s="3">
        <v>41640</v>
      </c>
      <c r="AK88" s="3">
        <v>42004</v>
      </c>
      <c r="AL88" s="4" t="s">
        <v>1002</v>
      </c>
      <c r="AM88" s="4" t="s">
        <v>1599</v>
      </c>
      <c r="AN88" s="4" t="s">
        <v>236</v>
      </c>
    </row>
    <row r="89" spans="1:40" ht="192.75" customHeight="1">
      <c r="A89" s="4" t="s">
        <v>353</v>
      </c>
      <c r="B89" s="4" t="s">
        <v>481</v>
      </c>
      <c r="C89" s="4" t="s">
        <v>289</v>
      </c>
      <c r="D89" s="4" t="s">
        <v>289</v>
      </c>
      <c r="E89" s="4" t="s">
        <v>1205</v>
      </c>
      <c r="F89" s="4" t="s">
        <v>1254</v>
      </c>
      <c r="G89" s="2">
        <v>2014</v>
      </c>
      <c r="H89" s="4">
        <v>339583</v>
      </c>
      <c r="I89" s="4">
        <v>0</v>
      </c>
      <c r="J89" s="4" t="s">
        <v>699</v>
      </c>
      <c r="K89" s="4">
        <v>250000</v>
      </c>
      <c r="L89" s="4" t="s">
        <v>1230</v>
      </c>
      <c r="M89" s="3">
        <v>41821</v>
      </c>
      <c r="N89" s="4" t="s">
        <v>1225</v>
      </c>
      <c r="O89" s="4" t="s">
        <v>1225</v>
      </c>
      <c r="P89" s="4" t="s">
        <v>1070</v>
      </c>
      <c r="Q89" s="4" t="s">
        <v>242</v>
      </c>
      <c r="R89" s="4" t="s">
        <v>449</v>
      </c>
      <c r="S89" s="4" t="s">
        <v>449</v>
      </c>
      <c r="T89" s="4" t="s">
        <v>481</v>
      </c>
      <c r="U89" s="4" t="s">
        <v>1308</v>
      </c>
      <c r="V89" s="4" t="s">
        <v>822</v>
      </c>
      <c r="W89" s="4" t="s">
        <v>50</v>
      </c>
      <c r="X89" s="4" t="s">
        <v>1070</v>
      </c>
      <c r="Y89" s="4" t="s">
        <v>344</v>
      </c>
      <c r="Z89" s="4" t="s">
        <v>583</v>
      </c>
      <c r="AA89" s="4">
        <v>215683</v>
      </c>
      <c r="AB89" s="4"/>
      <c r="AC89" s="4" t="s">
        <v>651</v>
      </c>
      <c r="AD89" s="3">
        <v>41880.714583333334</v>
      </c>
      <c r="AE89" s="3">
        <v>41843.500694444439</v>
      </c>
      <c r="AF89" s="2">
        <v>2014</v>
      </c>
      <c r="AG89" s="4" t="s">
        <v>1070</v>
      </c>
      <c r="AH89" s="4" t="s">
        <v>1476</v>
      </c>
      <c r="AI89" s="4">
        <v>5200000</v>
      </c>
      <c r="AJ89" s="3">
        <v>41640</v>
      </c>
      <c r="AK89" s="3">
        <v>42004</v>
      </c>
      <c r="AL89" s="4" t="s">
        <v>530</v>
      </c>
      <c r="AM89" s="4" t="s">
        <v>530</v>
      </c>
      <c r="AN89" s="4" t="s">
        <v>1552</v>
      </c>
    </row>
    <row r="90" spans="1:40" ht="204.75" customHeight="1">
      <c r="A90" s="4" t="s">
        <v>353</v>
      </c>
      <c r="B90" s="4" t="s">
        <v>1769</v>
      </c>
      <c r="C90" s="4" t="s">
        <v>289</v>
      </c>
      <c r="D90" s="4"/>
      <c r="E90" s="4"/>
      <c r="F90" s="4"/>
      <c r="G90" s="2">
        <v>2014</v>
      </c>
      <c r="H90" s="4">
        <v>2945556</v>
      </c>
      <c r="I90" s="4">
        <v>0</v>
      </c>
      <c r="J90" s="4" t="s">
        <v>32</v>
      </c>
      <c r="K90" s="4">
        <v>2164984</v>
      </c>
      <c r="L90" s="4" t="s">
        <v>1230</v>
      </c>
      <c r="M90" s="3">
        <v>41806</v>
      </c>
      <c r="N90" s="4"/>
      <c r="O90" s="4" t="s">
        <v>408</v>
      </c>
      <c r="P90" s="4" t="s">
        <v>1070</v>
      </c>
      <c r="Q90" s="4" t="s">
        <v>813</v>
      </c>
      <c r="R90" s="4" t="s">
        <v>449</v>
      </c>
      <c r="S90" s="4" t="s">
        <v>449</v>
      </c>
      <c r="T90" s="4" t="s">
        <v>1422</v>
      </c>
      <c r="U90" s="4" t="s">
        <v>509</v>
      </c>
      <c r="V90" s="4" t="s">
        <v>1769</v>
      </c>
      <c r="W90" s="4" t="s">
        <v>50</v>
      </c>
      <c r="X90" s="4" t="s">
        <v>1070</v>
      </c>
      <c r="Y90" s="4" t="s">
        <v>344</v>
      </c>
      <c r="Z90" s="4" t="s">
        <v>583</v>
      </c>
      <c r="AA90" s="4">
        <v>217616</v>
      </c>
      <c r="AB90" s="4"/>
      <c r="AC90" s="4" t="s">
        <v>698</v>
      </c>
      <c r="AD90" s="3">
        <v>42062.538888888885</v>
      </c>
      <c r="AE90" s="3">
        <v>41884.540972222218</v>
      </c>
      <c r="AF90" s="2"/>
      <c r="AG90" s="4"/>
      <c r="AH90" s="4" t="s">
        <v>1476</v>
      </c>
      <c r="AI90" s="4"/>
      <c r="AJ90" s="3"/>
      <c r="AK90" s="3"/>
      <c r="AL90" s="4"/>
      <c r="AM90" s="4"/>
      <c r="AN90" s="4"/>
    </row>
    <row r="91" spans="1:40" ht="102" customHeight="1">
      <c r="A91" s="4" t="s">
        <v>353</v>
      </c>
      <c r="B91" s="4" t="s">
        <v>1769</v>
      </c>
      <c r="C91" s="4" t="s">
        <v>289</v>
      </c>
      <c r="D91" s="4" t="s">
        <v>289</v>
      </c>
      <c r="E91" s="4" t="s">
        <v>1149</v>
      </c>
      <c r="F91" s="4" t="s">
        <v>420</v>
      </c>
      <c r="G91" s="2">
        <v>2014</v>
      </c>
      <c r="H91" s="4">
        <v>485314</v>
      </c>
      <c r="I91" s="4">
        <v>0</v>
      </c>
      <c r="J91" s="4" t="s">
        <v>1824</v>
      </c>
      <c r="K91" s="4">
        <v>356706</v>
      </c>
      <c r="L91" s="4" t="s">
        <v>1230</v>
      </c>
      <c r="M91" s="3">
        <v>41806</v>
      </c>
      <c r="N91" s="4" t="s">
        <v>489</v>
      </c>
      <c r="O91" s="4" t="s">
        <v>237</v>
      </c>
      <c r="P91" s="4" t="s">
        <v>1070</v>
      </c>
      <c r="Q91" s="4" t="s">
        <v>813</v>
      </c>
      <c r="R91" s="4" t="s">
        <v>449</v>
      </c>
      <c r="S91" s="4" t="s">
        <v>449</v>
      </c>
      <c r="T91" s="4" t="s">
        <v>1422</v>
      </c>
      <c r="U91" s="4" t="s">
        <v>509</v>
      </c>
      <c r="V91" s="4" t="s">
        <v>1769</v>
      </c>
      <c r="W91" s="4" t="s">
        <v>50</v>
      </c>
      <c r="X91" s="4" t="s">
        <v>1070</v>
      </c>
      <c r="Y91" s="4" t="s">
        <v>344</v>
      </c>
      <c r="Z91" s="4" t="s">
        <v>583</v>
      </c>
      <c r="AA91" s="4">
        <v>214496</v>
      </c>
      <c r="AB91" s="4"/>
      <c r="AC91" s="4" t="s">
        <v>698</v>
      </c>
      <c r="AD91" s="3">
        <v>41884.535416666666</v>
      </c>
      <c r="AE91" s="3">
        <v>41820.461805555555</v>
      </c>
      <c r="AF91" s="2">
        <v>2014</v>
      </c>
      <c r="AG91" s="4" t="s">
        <v>1070</v>
      </c>
      <c r="AH91" s="4" t="s">
        <v>1476</v>
      </c>
      <c r="AI91" s="4">
        <v>485314</v>
      </c>
      <c r="AJ91" s="3">
        <v>41760</v>
      </c>
      <c r="AK91" s="3">
        <v>42004</v>
      </c>
      <c r="AL91" s="4" t="s">
        <v>238</v>
      </c>
      <c r="AM91" s="4" t="s">
        <v>530</v>
      </c>
      <c r="AN91" s="4" t="s">
        <v>236</v>
      </c>
    </row>
    <row r="92" spans="1:40" ht="79.5" customHeight="1">
      <c r="A92" s="4" t="s">
        <v>353</v>
      </c>
      <c r="B92" s="4" t="s">
        <v>1769</v>
      </c>
      <c r="C92" s="4" t="s">
        <v>289</v>
      </c>
      <c r="D92" s="4" t="s">
        <v>289</v>
      </c>
      <c r="E92" s="4" t="s">
        <v>1529</v>
      </c>
      <c r="F92" s="4" t="s">
        <v>631</v>
      </c>
      <c r="G92" s="2">
        <v>2014</v>
      </c>
      <c r="H92" s="4">
        <v>650762</v>
      </c>
      <c r="I92" s="4">
        <v>0</v>
      </c>
      <c r="J92" s="4" t="s">
        <v>1451</v>
      </c>
      <c r="K92" s="4">
        <v>478310</v>
      </c>
      <c r="L92" s="4" t="s">
        <v>1230</v>
      </c>
      <c r="M92" s="3">
        <v>41806</v>
      </c>
      <c r="N92" s="4" t="s">
        <v>803</v>
      </c>
      <c r="O92" s="4" t="s">
        <v>237</v>
      </c>
      <c r="P92" s="4" t="s">
        <v>1070</v>
      </c>
      <c r="Q92" s="4" t="s">
        <v>813</v>
      </c>
      <c r="R92" s="4" t="s">
        <v>449</v>
      </c>
      <c r="S92" s="4" t="s">
        <v>449</v>
      </c>
      <c r="T92" s="4" t="s">
        <v>1422</v>
      </c>
      <c r="U92" s="4" t="s">
        <v>509</v>
      </c>
      <c r="V92" s="4" t="s">
        <v>1769</v>
      </c>
      <c r="W92" s="4" t="s">
        <v>50</v>
      </c>
      <c r="X92" s="4" t="s">
        <v>1070</v>
      </c>
      <c r="Y92" s="4" t="s">
        <v>344</v>
      </c>
      <c r="Z92" s="4" t="s">
        <v>583</v>
      </c>
      <c r="AA92" s="4">
        <v>217615</v>
      </c>
      <c r="AB92" s="4"/>
      <c r="AC92" s="4" t="s">
        <v>698</v>
      </c>
      <c r="AD92" s="3">
        <v>41884.538194444445</v>
      </c>
      <c r="AE92" s="3">
        <v>41884.538194444445</v>
      </c>
      <c r="AF92" s="2">
        <v>2014</v>
      </c>
      <c r="AG92" s="4" t="s">
        <v>1070</v>
      </c>
      <c r="AH92" s="4" t="s">
        <v>1476</v>
      </c>
      <c r="AI92" s="4">
        <v>650762</v>
      </c>
      <c r="AJ92" s="3">
        <v>41760</v>
      </c>
      <c r="AK92" s="3">
        <v>42124</v>
      </c>
      <c r="AL92" s="4" t="s">
        <v>238</v>
      </c>
      <c r="AM92" s="4" t="s">
        <v>268</v>
      </c>
      <c r="AN92" s="4" t="s">
        <v>236</v>
      </c>
    </row>
    <row r="93" spans="1:40" ht="79.5" customHeight="1">
      <c r="A93" s="4" t="s">
        <v>353</v>
      </c>
      <c r="B93" s="4" t="s">
        <v>936</v>
      </c>
      <c r="C93" s="4" t="s">
        <v>289</v>
      </c>
      <c r="D93" s="4" t="s">
        <v>289</v>
      </c>
      <c r="E93" s="4" t="s">
        <v>1780</v>
      </c>
      <c r="F93" s="4" t="s">
        <v>1647</v>
      </c>
      <c r="G93" s="2">
        <v>2014</v>
      </c>
      <c r="H93" s="4">
        <v>2074689</v>
      </c>
      <c r="I93" s="4">
        <v>0</v>
      </c>
      <c r="J93" s="4" t="s">
        <v>1674</v>
      </c>
      <c r="K93" s="4">
        <v>1500000</v>
      </c>
      <c r="L93" s="4" t="s">
        <v>1230</v>
      </c>
      <c r="M93" s="3">
        <v>41782</v>
      </c>
      <c r="N93" s="4" t="s">
        <v>438</v>
      </c>
      <c r="O93" s="4" t="s">
        <v>408</v>
      </c>
      <c r="P93" s="4" t="s">
        <v>1070</v>
      </c>
      <c r="Q93" s="4" t="s">
        <v>242</v>
      </c>
      <c r="R93" s="4" t="s">
        <v>449</v>
      </c>
      <c r="S93" s="4" t="s">
        <v>449</v>
      </c>
      <c r="T93" s="4" t="s">
        <v>936</v>
      </c>
      <c r="U93" s="4" t="s">
        <v>509</v>
      </c>
      <c r="V93" s="4" t="s">
        <v>89</v>
      </c>
      <c r="W93" s="4" t="s">
        <v>50</v>
      </c>
      <c r="X93" s="4" t="s">
        <v>1070</v>
      </c>
      <c r="Y93" s="4" t="s">
        <v>344</v>
      </c>
      <c r="Z93" s="4" t="s">
        <v>583</v>
      </c>
      <c r="AA93" s="4">
        <v>225450</v>
      </c>
      <c r="AB93" s="4"/>
      <c r="AC93" s="4" t="s">
        <v>651</v>
      </c>
      <c r="AD93" s="3">
        <v>42062.538194444445</v>
      </c>
      <c r="AE93" s="3">
        <v>42062.538194444445</v>
      </c>
      <c r="AF93" s="2">
        <v>2014</v>
      </c>
      <c r="AG93" s="4" t="s">
        <v>1070</v>
      </c>
      <c r="AH93" s="4" t="s">
        <v>1476</v>
      </c>
      <c r="AI93" s="4">
        <v>0</v>
      </c>
      <c r="AJ93" s="3">
        <v>41640</v>
      </c>
      <c r="AK93" s="3">
        <v>42004</v>
      </c>
      <c r="AL93" s="4" t="s">
        <v>530</v>
      </c>
      <c r="AM93" s="4" t="s">
        <v>530</v>
      </c>
      <c r="AN93" s="4" t="s">
        <v>1552</v>
      </c>
    </row>
    <row r="94" spans="1:40" ht="79.5" customHeight="1">
      <c r="A94" s="4" t="s">
        <v>353</v>
      </c>
      <c r="B94" s="4" t="s">
        <v>409</v>
      </c>
      <c r="C94" s="4" t="s">
        <v>289</v>
      </c>
      <c r="D94" s="4"/>
      <c r="E94" s="4"/>
      <c r="F94" s="4"/>
      <c r="G94" s="2">
        <v>2014</v>
      </c>
      <c r="H94" s="4">
        <v>94980</v>
      </c>
      <c r="I94" s="4">
        <v>0</v>
      </c>
      <c r="J94" s="4" t="s">
        <v>678</v>
      </c>
      <c r="K94" s="4">
        <v>70000</v>
      </c>
      <c r="L94" s="4" t="s">
        <v>1230</v>
      </c>
      <c r="M94" s="3">
        <v>41572</v>
      </c>
      <c r="N94" s="4"/>
      <c r="O94" s="4" t="s">
        <v>408</v>
      </c>
      <c r="P94" s="4" t="s">
        <v>1070</v>
      </c>
      <c r="Q94" s="4" t="s">
        <v>242</v>
      </c>
      <c r="R94" s="4" t="s">
        <v>449</v>
      </c>
      <c r="S94" s="4" t="s">
        <v>449</v>
      </c>
      <c r="T94" s="4" t="s">
        <v>409</v>
      </c>
      <c r="U94" s="4" t="s">
        <v>801</v>
      </c>
      <c r="V94" s="4" t="s">
        <v>1358</v>
      </c>
      <c r="W94" s="4" t="s">
        <v>50</v>
      </c>
      <c r="X94" s="4" t="s">
        <v>1070</v>
      </c>
      <c r="Y94" s="4" t="s">
        <v>344</v>
      </c>
      <c r="Z94" s="4" t="s">
        <v>583</v>
      </c>
      <c r="AA94" s="4">
        <v>206976</v>
      </c>
      <c r="AB94" s="4"/>
      <c r="AC94" s="4" t="s">
        <v>651</v>
      </c>
      <c r="AD94" s="3">
        <v>41676.748611111107</v>
      </c>
      <c r="AE94" s="3">
        <v>41676.748611111107</v>
      </c>
      <c r="AF94" s="2"/>
      <c r="AG94" s="4"/>
      <c r="AH94" s="4" t="s">
        <v>1476</v>
      </c>
      <c r="AI94" s="4"/>
      <c r="AJ94" s="3"/>
      <c r="AK94" s="3"/>
      <c r="AL94" s="4"/>
      <c r="AM94" s="4"/>
      <c r="AN94" s="4"/>
    </row>
    <row r="95" spans="1:40" ht="147.75" customHeight="1">
      <c r="A95" s="4" t="s">
        <v>353</v>
      </c>
      <c r="B95" s="4" t="s">
        <v>1934</v>
      </c>
      <c r="C95" s="4" t="s">
        <v>289</v>
      </c>
      <c r="D95" s="4" t="s">
        <v>289</v>
      </c>
      <c r="E95" s="4" t="s">
        <v>1598</v>
      </c>
      <c r="F95" s="4" t="s">
        <v>1548</v>
      </c>
      <c r="G95" s="2">
        <v>2014</v>
      </c>
      <c r="H95" s="4">
        <v>3790677</v>
      </c>
      <c r="I95" s="4">
        <v>0</v>
      </c>
      <c r="J95" s="4" t="s">
        <v>781</v>
      </c>
      <c r="K95" s="4">
        <v>2786148</v>
      </c>
      <c r="L95" s="4" t="s">
        <v>1230</v>
      </c>
      <c r="M95" s="3">
        <v>41814</v>
      </c>
      <c r="N95" s="4" t="s">
        <v>1352</v>
      </c>
      <c r="O95" s="4" t="s">
        <v>1838</v>
      </c>
      <c r="P95" s="4" t="s">
        <v>1070</v>
      </c>
      <c r="Q95" s="4" t="s">
        <v>813</v>
      </c>
      <c r="R95" s="4" t="s">
        <v>449</v>
      </c>
      <c r="S95" s="4" t="s">
        <v>449</v>
      </c>
      <c r="T95" s="4" t="s">
        <v>1934</v>
      </c>
      <c r="U95" s="4" t="s">
        <v>1308</v>
      </c>
      <c r="V95" s="4" t="s">
        <v>1395</v>
      </c>
      <c r="W95" s="4" t="s">
        <v>50</v>
      </c>
      <c r="X95" s="4" t="s">
        <v>1070</v>
      </c>
      <c r="Y95" s="4" t="s">
        <v>344</v>
      </c>
      <c r="Z95" s="4" t="s">
        <v>583</v>
      </c>
      <c r="AA95" s="4">
        <v>214497</v>
      </c>
      <c r="AB95" s="4"/>
      <c r="AC95" s="4" t="s">
        <v>698</v>
      </c>
      <c r="AD95" s="3">
        <v>41946.634722222218</v>
      </c>
      <c r="AE95" s="3">
        <v>41820.463888888888</v>
      </c>
      <c r="AF95" s="2">
        <v>2014</v>
      </c>
      <c r="AG95" s="4" t="s">
        <v>1070</v>
      </c>
      <c r="AH95" s="4" t="s">
        <v>1476</v>
      </c>
      <c r="AI95" s="4">
        <v>24000000</v>
      </c>
      <c r="AJ95" s="3">
        <v>41640</v>
      </c>
      <c r="AK95" s="3">
        <v>42004</v>
      </c>
      <c r="AL95" s="4" t="s">
        <v>1002</v>
      </c>
      <c r="AM95" s="4" t="s">
        <v>1599</v>
      </c>
      <c r="AN95" s="4" t="s">
        <v>236</v>
      </c>
    </row>
    <row r="96" spans="1:40" ht="182.25" customHeight="1">
      <c r="A96" s="4" t="s">
        <v>353</v>
      </c>
      <c r="B96" s="4" t="s">
        <v>1934</v>
      </c>
      <c r="C96" s="4" t="s">
        <v>289</v>
      </c>
      <c r="D96" s="4" t="s">
        <v>289</v>
      </c>
      <c r="E96" s="4" t="s">
        <v>917</v>
      </c>
      <c r="F96" s="4" t="s">
        <v>815</v>
      </c>
      <c r="G96" s="2">
        <v>2014</v>
      </c>
      <c r="H96" s="4">
        <v>551408</v>
      </c>
      <c r="I96" s="4">
        <v>0</v>
      </c>
      <c r="J96" s="4" t="s">
        <v>1130</v>
      </c>
      <c r="K96" s="4">
        <v>405285</v>
      </c>
      <c r="L96" s="4" t="s">
        <v>1230</v>
      </c>
      <c r="M96" s="3">
        <v>41814</v>
      </c>
      <c r="N96" s="4" t="s">
        <v>1838</v>
      </c>
      <c r="O96" s="4" t="s">
        <v>1838</v>
      </c>
      <c r="P96" s="4" t="s">
        <v>1070</v>
      </c>
      <c r="Q96" s="4" t="s">
        <v>813</v>
      </c>
      <c r="R96" s="4" t="s">
        <v>449</v>
      </c>
      <c r="S96" s="4" t="s">
        <v>449</v>
      </c>
      <c r="T96" s="4" t="s">
        <v>1934</v>
      </c>
      <c r="U96" s="4" t="s">
        <v>1308</v>
      </c>
      <c r="V96" s="4" t="s">
        <v>1395</v>
      </c>
      <c r="W96" s="4" t="s">
        <v>50</v>
      </c>
      <c r="X96" s="4" t="s">
        <v>1070</v>
      </c>
      <c r="Y96" s="4" t="s">
        <v>344</v>
      </c>
      <c r="Z96" s="4" t="s">
        <v>583</v>
      </c>
      <c r="AA96" s="4">
        <v>220209</v>
      </c>
      <c r="AB96" s="4"/>
      <c r="AC96" s="4" t="s">
        <v>698</v>
      </c>
      <c r="AD96" s="3">
        <v>41947.703472222223</v>
      </c>
      <c r="AE96" s="3">
        <v>41947.703472222223</v>
      </c>
      <c r="AF96" s="2">
        <v>2014</v>
      </c>
      <c r="AG96" s="4" t="s">
        <v>1070</v>
      </c>
      <c r="AH96" s="4" t="s">
        <v>1476</v>
      </c>
      <c r="AI96" s="4">
        <v>0</v>
      </c>
      <c r="AJ96" s="3">
        <v>41640</v>
      </c>
      <c r="AK96" s="3">
        <v>42004</v>
      </c>
      <c r="AL96" s="4" t="s">
        <v>530</v>
      </c>
      <c r="AM96" s="4" t="s">
        <v>530</v>
      </c>
      <c r="AN96" s="4" t="s">
        <v>1552</v>
      </c>
    </row>
    <row r="97" spans="1:40" ht="318.75" customHeight="1">
      <c r="A97" s="4" t="s">
        <v>353</v>
      </c>
      <c r="B97" s="4" t="s">
        <v>1934</v>
      </c>
      <c r="C97" s="4" t="s">
        <v>289</v>
      </c>
      <c r="D97" s="4" t="s">
        <v>289</v>
      </c>
      <c r="E97" s="4" t="s">
        <v>470</v>
      </c>
      <c r="F97" s="4" t="s">
        <v>1647</v>
      </c>
      <c r="G97" s="2">
        <v>2014</v>
      </c>
      <c r="H97" s="4">
        <v>819301</v>
      </c>
      <c r="I97" s="4">
        <v>0</v>
      </c>
      <c r="J97" s="4" t="s">
        <v>1313</v>
      </c>
      <c r="K97" s="4">
        <v>602186</v>
      </c>
      <c r="L97" s="4" t="s">
        <v>1230</v>
      </c>
      <c r="M97" s="3">
        <v>41814</v>
      </c>
      <c r="N97" s="4" t="s">
        <v>438</v>
      </c>
      <c r="O97" s="4" t="s">
        <v>408</v>
      </c>
      <c r="P97" s="4" t="s">
        <v>1070</v>
      </c>
      <c r="Q97" s="4" t="s">
        <v>813</v>
      </c>
      <c r="R97" s="4" t="s">
        <v>449</v>
      </c>
      <c r="S97" s="4" t="s">
        <v>449</v>
      </c>
      <c r="T97" s="4" t="s">
        <v>1934</v>
      </c>
      <c r="U97" s="4" t="s">
        <v>1308</v>
      </c>
      <c r="V97" s="4" t="s">
        <v>1395</v>
      </c>
      <c r="W97" s="4" t="s">
        <v>50</v>
      </c>
      <c r="X97" s="4" t="s">
        <v>1070</v>
      </c>
      <c r="Y97" s="4" t="s">
        <v>344</v>
      </c>
      <c r="Z97" s="4" t="s">
        <v>583</v>
      </c>
      <c r="AA97" s="4">
        <v>220210</v>
      </c>
      <c r="AB97" s="4"/>
      <c r="AC97" s="4" t="s">
        <v>698</v>
      </c>
      <c r="AD97" s="3">
        <v>41947.705555555556</v>
      </c>
      <c r="AE97" s="3">
        <v>41947.705555555556</v>
      </c>
      <c r="AF97" s="2">
        <v>2014</v>
      </c>
      <c r="AG97" s="4" t="s">
        <v>1070</v>
      </c>
      <c r="AH97" s="4" t="s">
        <v>1476</v>
      </c>
      <c r="AI97" s="4">
        <v>0</v>
      </c>
      <c r="AJ97" s="3">
        <v>41640</v>
      </c>
      <c r="AK97" s="3">
        <v>42004</v>
      </c>
      <c r="AL97" s="4" t="s">
        <v>530</v>
      </c>
      <c r="AM97" s="4" t="s">
        <v>530</v>
      </c>
      <c r="AN97" s="4" t="s">
        <v>1552</v>
      </c>
    </row>
    <row r="98" spans="1:40" ht="228" customHeight="1">
      <c r="A98" s="4" t="s">
        <v>353</v>
      </c>
      <c r="B98" s="4" t="s">
        <v>1934</v>
      </c>
      <c r="C98" s="4" t="s">
        <v>289</v>
      </c>
      <c r="D98" s="4" t="s">
        <v>289</v>
      </c>
      <c r="E98" s="4" t="s">
        <v>747</v>
      </c>
      <c r="F98" s="4" t="s">
        <v>1036</v>
      </c>
      <c r="G98" s="2">
        <v>2014</v>
      </c>
      <c r="H98" s="4">
        <v>961063</v>
      </c>
      <c r="I98" s="4">
        <v>0</v>
      </c>
      <c r="J98" s="4" t="s">
        <v>907</v>
      </c>
      <c r="K98" s="4">
        <v>706381</v>
      </c>
      <c r="L98" s="4" t="s">
        <v>1230</v>
      </c>
      <c r="M98" s="3">
        <v>41814</v>
      </c>
      <c r="N98" s="4" t="s">
        <v>693</v>
      </c>
      <c r="O98" s="4" t="s">
        <v>1417</v>
      </c>
      <c r="P98" s="4" t="s">
        <v>1070</v>
      </c>
      <c r="Q98" s="4" t="s">
        <v>813</v>
      </c>
      <c r="R98" s="4" t="s">
        <v>449</v>
      </c>
      <c r="S98" s="4" t="s">
        <v>449</v>
      </c>
      <c r="T98" s="4" t="s">
        <v>1934</v>
      </c>
      <c r="U98" s="4" t="s">
        <v>1308</v>
      </c>
      <c r="V98" s="4" t="s">
        <v>1395</v>
      </c>
      <c r="W98" s="4" t="s">
        <v>50</v>
      </c>
      <c r="X98" s="4" t="s">
        <v>1070</v>
      </c>
      <c r="Y98" s="4" t="s">
        <v>344</v>
      </c>
      <c r="Z98" s="4" t="s">
        <v>583</v>
      </c>
      <c r="AA98" s="4">
        <v>220130</v>
      </c>
      <c r="AB98" s="4"/>
      <c r="AC98" s="4" t="s">
        <v>698</v>
      </c>
      <c r="AD98" s="3">
        <v>41947.70208333333</v>
      </c>
      <c r="AE98" s="3">
        <v>41946.634027777778</v>
      </c>
      <c r="AF98" s="2">
        <v>2014</v>
      </c>
      <c r="AG98" s="4" t="s">
        <v>1070</v>
      </c>
      <c r="AH98" s="4" t="s">
        <v>1476</v>
      </c>
      <c r="AI98" s="4">
        <v>10000000</v>
      </c>
      <c r="AJ98" s="3">
        <v>41640</v>
      </c>
      <c r="AK98" s="3">
        <v>42004</v>
      </c>
      <c r="AL98" s="4" t="s">
        <v>530</v>
      </c>
      <c r="AM98" s="4" t="s">
        <v>1599</v>
      </c>
      <c r="AN98" s="4" t="s">
        <v>236</v>
      </c>
    </row>
    <row r="99" spans="1:40" ht="147.75" customHeight="1">
      <c r="A99" s="4" t="s">
        <v>353</v>
      </c>
      <c r="B99" s="4" t="s">
        <v>609</v>
      </c>
      <c r="C99" s="4" t="s">
        <v>289</v>
      </c>
      <c r="D99" s="4" t="s">
        <v>289</v>
      </c>
      <c r="E99" s="4" t="s">
        <v>1526</v>
      </c>
      <c r="F99" s="4" t="s">
        <v>347</v>
      </c>
      <c r="G99" s="2">
        <v>2014</v>
      </c>
      <c r="H99" s="4">
        <v>5442176</v>
      </c>
      <c r="I99" s="4">
        <v>0</v>
      </c>
      <c r="J99" s="4" t="s">
        <v>519</v>
      </c>
      <c r="K99" s="4">
        <v>4000000</v>
      </c>
      <c r="L99" s="4" t="s">
        <v>1230</v>
      </c>
      <c r="M99" s="3">
        <v>41808</v>
      </c>
      <c r="N99" s="4" t="s">
        <v>141</v>
      </c>
      <c r="O99" s="4" t="s">
        <v>1360</v>
      </c>
      <c r="P99" s="4" t="s">
        <v>1070</v>
      </c>
      <c r="Q99" s="4" t="s">
        <v>813</v>
      </c>
      <c r="R99" s="4" t="s">
        <v>449</v>
      </c>
      <c r="S99" s="4" t="s">
        <v>449</v>
      </c>
      <c r="T99" s="4" t="s">
        <v>609</v>
      </c>
      <c r="U99" s="4" t="s">
        <v>1308</v>
      </c>
      <c r="V99" s="4" t="s">
        <v>1269</v>
      </c>
      <c r="W99" s="4" t="s">
        <v>50</v>
      </c>
      <c r="X99" s="4" t="s">
        <v>1070</v>
      </c>
      <c r="Y99" s="4" t="s">
        <v>344</v>
      </c>
      <c r="Z99" s="4" t="s">
        <v>583</v>
      </c>
      <c r="AA99" s="4">
        <v>225453</v>
      </c>
      <c r="AB99" s="4"/>
      <c r="AC99" s="4" t="s">
        <v>698</v>
      </c>
      <c r="AD99" s="3">
        <v>42062.541666666664</v>
      </c>
      <c r="AE99" s="3">
        <v>42062.541666666664</v>
      </c>
      <c r="AF99" s="2">
        <v>2014</v>
      </c>
      <c r="AG99" s="4" t="s">
        <v>1070</v>
      </c>
      <c r="AH99" s="4" t="s">
        <v>1476</v>
      </c>
      <c r="AI99" s="4">
        <v>7598206</v>
      </c>
      <c r="AJ99" s="3">
        <v>41640</v>
      </c>
      <c r="AK99" s="3">
        <v>42004</v>
      </c>
      <c r="AL99" s="4" t="s">
        <v>104</v>
      </c>
      <c r="AM99" s="4" t="s">
        <v>1599</v>
      </c>
      <c r="AN99" s="4" t="s">
        <v>236</v>
      </c>
    </row>
    <row r="100" spans="1:40" ht="239.25" customHeight="1">
      <c r="A100" s="4" t="s">
        <v>353</v>
      </c>
      <c r="B100" s="4" t="s">
        <v>197</v>
      </c>
      <c r="C100" s="4" t="s">
        <v>289</v>
      </c>
      <c r="D100" s="4" t="s">
        <v>289</v>
      </c>
      <c r="E100" s="4" t="s">
        <v>1896</v>
      </c>
      <c r="F100" s="4" t="s">
        <v>1647</v>
      </c>
      <c r="G100" s="2">
        <v>2014</v>
      </c>
      <c r="H100" s="4">
        <v>8155102</v>
      </c>
      <c r="I100" s="4">
        <v>0</v>
      </c>
      <c r="J100" s="4" t="s">
        <v>1251</v>
      </c>
      <c r="K100" s="4">
        <v>6000000</v>
      </c>
      <c r="L100" s="4" t="s">
        <v>1230</v>
      </c>
      <c r="M100" s="3">
        <v>41806</v>
      </c>
      <c r="N100" s="4" t="s">
        <v>438</v>
      </c>
      <c r="O100" s="4" t="s">
        <v>408</v>
      </c>
      <c r="P100" s="4" t="s">
        <v>1070</v>
      </c>
      <c r="Q100" s="4" t="s">
        <v>813</v>
      </c>
      <c r="R100" s="4" t="s">
        <v>449</v>
      </c>
      <c r="S100" s="4" t="s">
        <v>449</v>
      </c>
      <c r="T100" s="4" t="s">
        <v>197</v>
      </c>
      <c r="U100" s="4" t="s">
        <v>1308</v>
      </c>
      <c r="V100" s="4" t="s">
        <v>1285</v>
      </c>
      <c r="W100" s="4" t="s">
        <v>50</v>
      </c>
      <c r="X100" s="4" t="s">
        <v>1070</v>
      </c>
      <c r="Y100" s="4" t="s">
        <v>344</v>
      </c>
      <c r="Z100" s="4" t="s">
        <v>583</v>
      </c>
      <c r="AA100" s="4">
        <v>225454</v>
      </c>
      <c r="AB100" s="4"/>
      <c r="AC100" s="4" t="s">
        <v>698</v>
      </c>
      <c r="AD100" s="3">
        <v>42062.54305555555</v>
      </c>
      <c r="AE100" s="3">
        <v>42062.54305555555</v>
      </c>
      <c r="AF100" s="2">
        <v>2014</v>
      </c>
      <c r="AG100" s="4" t="s">
        <v>1070</v>
      </c>
      <c r="AH100" s="4" t="s">
        <v>1476</v>
      </c>
      <c r="AI100" s="4">
        <v>0</v>
      </c>
      <c r="AJ100" s="3">
        <v>41640</v>
      </c>
      <c r="AK100" s="3">
        <v>42004</v>
      </c>
      <c r="AL100" s="4" t="s">
        <v>530</v>
      </c>
      <c r="AM100" s="4" t="s">
        <v>530</v>
      </c>
      <c r="AN100" s="4" t="s">
        <v>1552</v>
      </c>
    </row>
    <row r="101" spans="1:40" ht="79.5" customHeight="1">
      <c r="A101" s="4" t="s">
        <v>520</v>
      </c>
      <c r="B101" s="4" t="s">
        <v>197</v>
      </c>
      <c r="C101" s="4" t="s">
        <v>289</v>
      </c>
      <c r="D101" s="4" t="s">
        <v>289</v>
      </c>
      <c r="E101" s="4" t="s">
        <v>1896</v>
      </c>
      <c r="F101" s="4" t="s">
        <v>1647</v>
      </c>
      <c r="G101" s="2">
        <v>2014</v>
      </c>
      <c r="H101" s="4">
        <v>2051984</v>
      </c>
      <c r="I101" s="4">
        <v>0</v>
      </c>
      <c r="J101" s="4" t="s">
        <v>647</v>
      </c>
      <c r="K101" s="4">
        <v>1500000</v>
      </c>
      <c r="L101" s="4" t="s">
        <v>1230</v>
      </c>
      <c r="M101" s="3">
        <v>41709</v>
      </c>
      <c r="N101" s="4" t="s">
        <v>438</v>
      </c>
      <c r="O101" s="4" t="s">
        <v>408</v>
      </c>
      <c r="P101" s="4" t="s">
        <v>1070</v>
      </c>
      <c r="Q101" s="4" t="s">
        <v>813</v>
      </c>
      <c r="R101" s="4" t="s">
        <v>520</v>
      </c>
      <c r="S101" s="4" t="s">
        <v>520</v>
      </c>
      <c r="T101" s="4" t="s">
        <v>197</v>
      </c>
      <c r="U101" s="4" t="s">
        <v>1308</v>
      </c>
      <c r="V101" s="4" t="s">
        <v>1285</v>
      </c>
      <c r="W101" s="4" t="s">
        <v>50</v>
      </c>
      <c r="X101" s="4" t="s">
        <v>1070</v>
      </c>
      <c r="Y101" s="4" t="s">
        <v>344</v>
      </c>
      <c r="Z101" s="4" t="s">
        <v>583</v>
      </c>
      <c r="AA101" s="4">
        <v>225442</v>
      </c>
      <c r="AB101" s="4"/>
      <c r="AC101" s="4" t="s">
        <v>698</v>
      </c>
      <c r="AD101" s="3">
        <v>42062.523611111108</v>
      </c>
      <c r="AE101" s="3">
        <v>42062.523611111108</v>
      </c>
      <c r="AF101" s="2">
        <v>2014</v>
      </c>
      <c r="AG101" s="4" t="s">
        <v>1070</v>
      </c>
      <c r="AH101" s="4" t="s">
        <v>1476</v>
      </c>
      <c r="AI101" s="4">
        <v>0</v>
      </c>
      <c r="AJ101" s="3">
        <v>41640</v>
      </c>
      <c r="AK101" s="3">
        <v>42004</v>
      </c>
      <c r="AL101" s="4" t="s">
        <v>530</v>
      </c>
      <c r="AM101" s="4" t="s">
        <v>530</v>
      </c>
      <c r="AN101" s="4" t="s">
        <v>1552</v>
      </c>
    </row>
    <row r="102" spans="1:40" ht="171" customHeight="1">
      <c r="A102" s="4" t="s">
        <v>520</v>
      </c>
      <c r="B102" s="4" t="s">
        <v>197</v>
      </c>
      <c r="C102" s="4" t="s">
        <v>289</v>
      </c>
      <c r="D102" s="4" t="s">
        <v>289</v>
      </c>
      <c r="E102" s="4" t="s">
        <v>1896</v>
      </c>
      <c r="F102" s="4" t="s">
        <v>1647</v>
      </c>
      <c r="G102" s="2">
        <v>2014</v>
      </c>
      <c r="H102" s="4">
        <v>1261034</v>
      </c>
      <c r="I102" s="4">
        <v>0</v>
      </c>
      <c r="J102" s="4" t="s">
        <v>647</v>
      </c>
      <c r="K102" s="4">
        <v>1000000</v>
      </c>
      <c r="L102" s="4" t="s">
        <v>1230</v>
      </c>
      <c r="M102" s="3">
        <v>41988</v>
      </c>
      <c r="N102" s="4" t="s">
        <v>438</v>
      </c>
      <c r="O102" s="4" t="s">
        <v>408</v>
      </c>
      <c r="P102" s="4" t="s">
        <v>1070</v>
      </c>
      <c r="Q102" s="4" t="s">
        <v>242</v>
      </c>
      <c r="R102" s="4" t="s">
        <v>520</v>
      </c>
      <c r="S102" s="4" t="s">
        <v>520</v>
      </c>
      <c r="T102" s="4" t="s">
        <v>197</v>
      </c>
      <c r="U102" s="4" t="s">
        <v>1308</v>
      </c>
      <c r="V102" s="4" t="s">
        <v>1285</v>
      </c>
      <c r="W102" s="4" t="s">
        <v>50</v>
      </c>
      <c r="X102" s="4" t="s">
        <v>1070</v>
      </c>
      <c r="Y102" s="4" t="s">
        <v>344</v>
      </c>
      <c r="Z102" s="4" t="s">
        <v>583</v>
      </c>
      <c r="AA102" s="4">
        <v>224802</v>
      </c>
      <c r="AB102" s="4"/>
      <c r="AC102" s="4" t="s">
        <v>651</v>
      </c>
      <c r="AD102" s="3">
        <v>42048.66805555555</v>
      </c>
      <c r="AE102" s="3">
        <v>42048.66805555555</v>
      </c>
      <c r="AF102" s="2">
        <v>2014</v>
      </c>
      <c r="AG102" s="4" t="s">
        <v>1070</v>
      </c>
      <c r="AH102" s="4" t="s">
        <v>1476</v>
      </c>
      <c r="AI102" s="4">
        <v>0</v>
      </c>
      <c r="AJ102" s="3">
        <v>41640</v>
      </c>
      <c r="AK102" s="3">
        <v>42004</v>
      </c>
      <c r="AL102" s="4" t="s">
        <v>530</v>
      </c>
      <c r="AM102" s="4" t="s">
        <v>530</v>
      </c>
      <c r="AN102" s="4" t="s">
        <v>1552</v>
      </c>
    </row>
    <row r="103" spans="1:40" ht="239.25" customHeight="1">
      <c r="A103" s="4" t="s">
        <v>520</v>
      </c>
      <c r="B103" s="4" t="s">
        <v>523</v>
      </c>
      <c r="C103" s="4" t="s">
        <v>289</v>
      </c>
      <c r="D103" s="4" t="s">
        <v>289</v>
      </c>
      <c r="E103" s="4" t="s">
        <v>599</v>
      </c>
      <c r="F103" s="4" t="s">
        <v>722</v>
      </c>
      <c r="G103" s="2">
        <v>2014</v>
      </c>
      <c r="H103" s="4">
        <v>1239157</v>
      </c>
      <c r="I103" s="4">
        <v>0</v>
      </c>
      <c r="J103" s="4" t="s">
        <v>862</v>
      </c>
      <c r="K103" s="4">
        <v>1000000</v>
      </c>
      <c r="L103" s="4" t="s">
        <v>1230</v>
      </c>
      <c r="M103" s="3">
        <v>41987</v>
      </c>
      <c r="N103" s="4" t="s">
        <v>1838</v>
      </c>
      <c r="O103" s="4" t="s">
        <v>1838</v>
      </c>
      <c r="P103" s="4" t="s">
        <v>1070</v>
      </c>
      <c r="Q103" s="4" t="s">
        <v>813</v>
      </c>
      <c r="R103" s="4" t="s">
        <v>520</v>
      </c>
      <c r="S103" s="4" t="s">
        <v>520</v>
      </c>
      <c r="T103" s="4" t="s">
        <v>523</v>
      </c>
      <c r="U103" s="4" t="s">
        <v>1308</v>
      </c>
      <c r="V103" s="4" t="s">
        <v>630</v>
      </c>
      <c r="W103" s="4" t="s">
        <v>50</v>
      </c>
      <c r="X103" s="4" t="s">
        <v>1070</v>
      </c>
      <c r="Y103" s="4" t="s">
        <v>344</v>
      </c>
      <c r="Z103" s="4" t="s">
        <v>583</v>
      </c>
      <c r="AA103" s="4">
        <v>224286</v>
      </c>
      <c r="AB103" s="4"/>
      <c r="AC103" s="4" t="s">
        <v>528</v>
      </c>
      <c r="AD103" s="3">
        <v>42034.614583333328</v>
      </c>
      <c r="AE103" s="3">
        <v>42034.613888888889</v>
      </c>
      <c r="AF103" s="2">
        <v>2014</v>
      </c>
      <c r="AG103" s="4" t="s">
        <v>1070</v>
      </c>
      <c r="AH103" s="4" t="s">
        <v>1476</v>
      </c>
      <c r="AI103" s="4">
        <v>21797771</v>
      </c>
      <c r="AJ103" s="3">
        <v>41640</v>
      </c>
      <c r="AK103" s="3">
        <v>42004</v>
      </c>
      <c r="AL103" s="4" t="s">
        <v>1002</v>
      </c>
      <c r="AM103" s="4" t="s">
        <v>1599</v>
      </c>
      <c r="AN103" s="4" t="s">
        <v>236</v>
      </c>
    </row>
    <row r="104" spans="1:40" ht="90.75" customHeight="1">
      <c r="A104" s="4" t="s">
        <v>1345</v>
      </c>
      <c r="B104" s="4" t="s">
        <v>1612</v>
      </c>
      <c r="C104" s="4" t="s">
        <v>289</v>
      </c>
      <c r="D104" s="4" t="s">
        <v>289</v>
      </c>
      <c r="E104" s="4" t="s">
        <v>58</v>
      </c>
      <c r="F104" s="4" t="s">
        <v>1647</v>
      </c>
      <c r="G104" s="2">
        <v>2014</v>
      </c>
      <c r="H104" s="4">
        <v>413793</v>
      </c>
      <c r="I104" s="4">
        <v>0</v>
      </c>
      <c r="J104" s="4" t="s">
        <v>1784</v>
      </c>
      <c r="K104" s="4">
        <v>300000</v>
      </c>
      <c r="L104" s="4" t="s">
        <v>1230</v>
      </c>
      <c r="M104" s="3">
        <v>41670</v>
      </c>
      <c r="N104" s="4" t="s">
        <v>438</v>
      </c>
      <c r="O104" s="4" t="s">
        <v>408</v>
      </c>
      <c r="P104" s="4" t="s">
        <v>1070</v>
      </c>
      <c r="Q104" s="4" t="s">
        <v>242</v>
      </c>
      <c r="R104" s="4" t="s">
        <v>1345</v>
      </c>
      <c r="S104" s="4" t="s">
        <v>1345</v>
      </c>
      <c r="T104" s="4" t="s">
        <v>1612</v>
      </c>
      <c r="U104" s="4" t="s">
        <v>509</v>
      </c>
      <c r="V104" s="4" t="s">
        <v>930</v>
      </c>
      <c r="W104" s="4" t="s">
        <v>50</v>
      </c>
      <c r="X104" s="4" t="s">
        <v>1070</v>
      </c>
      <c r="Y104" s="4" t="s">
        <v>344</v>
      </c>
      <c r="Z104" s="4" t="s">
        <v>583</v>
      </c>
      <c r="AA104" s="4">
        <v>225443</v>
      </c>
      <c r="AB104" s="4"/>
      <c r="AC104" s="4" t="s">
        <v>651</v>
      </c>
      <c r="AD104" s="3">
        <v>42062.524305555555</v>
      </c>
      <c r="AE104" s="3">
        <v>42062.524305555555</v>
      </c>
      <c r="AF104" s="2">
        <v>2014</v>
      </c>
      <c r="AG104" s="4" t="s">
        <v>1070</v>
      </c>
      <c r="AH104" s="4" t="s">
        <v>1476</v>
      </c>
      <c r="AI104" s="4">
        <v>0</v>
      </c>
      <c r="AJ104" s="3">
        <v>41640</v>
      </c>
      <c r="AK104" s="3">
        <v>42004</v>
      </c>
      <c r="AL104" s="4" t="s">
        <v>530</v>
      </c>
      <c r="AM104" s="4" t="s">
        <v>530</v>
      </c>
      <c r="AN104" s="4" t="s">
        <v>1552</v>
      </c>
    </row>
    <row r="105" spans="1:40" ht="147.75" customHeight="1">
      <c r="A105" s="4" t="s">
        <v>385</v>
      </c>
      <c r="B105" s="4" t="s">
        <v>1649</v>
      </c>
      <c r="C105" s="4" t="s">
        <v>289</v>
      </c>
      <c r="D105" s="4" t="s">
        <v>289</v>
      </c>
      <c r="E105" s="4" t="s">
        <v>784</v>
      </c>
      <c r="F105" s="4" t="s">
        <v>815</v>
      </c>
      <c r="G105" s="2">
        <v>2014</v>
      </c>
      <c r="H105" s="4">
        <v>1776923</v>
      </c>
      <c r="I105" s="4">
        <v>0</v>
      </c>
      <c r="J105" s="4" t="s">
        <v>1240</v>
      </c>
      <c r="K105" s="4">
        <v>1409100</v>
      </c>
      <c r="L105" s="4" t="s">
        <v>1230</v>
      </c>
      <c r="M105" s="3">
        <v>41956</v>
      </c>
      <c r="N105" s="4" t="s">
        <v>1838</v>
      </c>
      <c r="O105" s="4" t="s">
        <v>1838</v>
      </c>
      <c r="P105" s="4" t="s">
        <v>1070</v>
      </c>
      <c r="Q105" s="4" t="s">
        <v>242</v>
      </c>
      <c r="R105" s="4" t="s">
        <v>385</v>
      </c>
      <c r="S105" s="4" t="s">
        <v>385</v>
      </c>
      <c r="T105" s="4" t="s">
        <v>1649</v>
      </c>
      <c r="U105" s="4" t="s">
        <v>509</v>
      </c>
      <c r="V105" s="4" t="s">
        <v>1581</v>
      </c>
      <c r="W105" s="4" t="s">
        <v>50</v>
      </c>
      <c r="X105" s="4" t="s">
        <v>1070</v>
      </c>
      <c r="Y105" s="4" t="s">
        <v>344</v>
      </c>
      <c r="Z105" s="4" t="s">
        <v>583</v>
      </c>
      <c r="AA105" s="4">
        <v>225447</v>
      </c>
      <c r="AB105" s="4"/>
      <c r="AC105" s="4" t="s">
        <v>651</v>
      </c>
      <c r="AD105" s="3">
        <v>42062.533333333333</v>
      </c>
      <c r="AE105" s="3">
        <v>42062.533333333333</v>
      </c>
      <c r="AF105" s="2">
        <v>2014</v>
      </c>
      <c r="AG105" s="4" t="s">
        <v>1070</v>
      </c>
      <c r="AH105" s="4" t="s">
        <v>1476</v>
      </c>
      <c r="AI105" s="4">
        <v>0</v>
      </c>
      <c r="AJ105" s="3">
        <v>41640</v>
      </c>
      <c r="AK105" s="3">
        <v>42004</v>
      </c>
      <c r="AL105" s="4" t="s">
        <v>530</v>
      </c>
      <c r="AM105" s="4" t="s">
        <v>530</v>
      </c>
      <c r="AN105" s="4" t="s">
        <v>1552</v>
      </c>
    </row>
    <row r="106" spans="1:40" ht="90.75" customHeight="1">
      <c r="A106" s="4" t="s">
        <v>385</v>
      </c>
      <c r="B106" s="4" t="s">
        <v>716</v>
      </c>
      <c r="C106" s="4" t="s">
        <v>289</v>
      </c>
      <c r="D106" s="4" t="s">
        <v>289</v>
      </c>
      <c r="E106" s="4" t="s">
        <v>1024</v>
      </c>
      <c r="F106" s="4" t="s">
        <v>456</v>
      </c>
      <c r="G106" s="2">
        <v>2014</v>
      </c>
      <c r="H106" s="4">
        <v>2541296</v>
      </c>
      <c r="I106" s="4">
        <v>0</v>
      </c>
      <c r="J106" s="4" t="s">
        <v>338</v>
      </c>
      <c r="K106" s="4">
        <v>2000000</v>
      </c>
      <c r="L106" s="4" t="s">
        <v>1230</v>
      </c>
      <c r="M106" s="3">
        <v>41880</v>
      </c>
      <c r="N106" s="4" t="s">
        <v>438</v>
      </c>
      <c r="O106" s="4" t="s">
        <v>408</v>
      </c>
      <c r="P106" s="4" t="s">
        <v>1070</v>
      </c>
      <c r="Q106" s="4" t="s">
        <v>813</v>
      </c>
      <c r="R106" s="4" t="s">
        <v>385</v>
      </c>
      <c r="S106" s="4" t="s">
        <v>385</v>
      </c>
      <c r="T106" s="4" t="s">
        <v>716</v>
      </c>
      <c r="U106" s="4" t="s">
        <v>1308</v>
      </c>
      <c r="V106" s="4" t="s">
        <v>308</v>
      </c>
      <c r="W106" s="4" t="s">
        <v>50</v>
      </c>
      <c r="X106" s="4" t="s">
        <v>1070</v>
      </c>
      <c r="Y106" s="4" t="s">
        <v>344</v>
      </c>
      <c r="Z106" s="4" t="s">
        <v>583</v>
      </c>
      <c r="AA106" s="4">
        <v>217657</v>
      </c>
      <c r="AB106" s="4"/>
      <c r="AC106" s="4" t="s">
        <v>698</v>
      </c>
      <c r="AD106" s="3">
        <v>41970.481944444444</v>
      </c>
      <c r="AE106" s="3">
        <v>41884.770138888889</v>
      </c>
      <c r="AF106" s="2">
        <v>2014</v>
      </c>
      <c r="AG106" s="4" t="s">
        <v>1070</v>
      </c>
      <c r="AH106" s="4" t="s">
        <v>1476</v>
      </c>
      <c r="AI106" s="4">
        <v>0</v>
      </c>
      <c r="AJ106" s="3">
        <v>41640</v>
      </c>
      <c r="AK106" s="3">
        <v>42004</v>
      </c>
      <c r="AL106" s="4" t="s">
        <v>530</v>
      </c>
      <c r="AM106" s="4" t="s">
        <v>530</v>
      </c>
      <c r="AN106" s="4" t="s">
        <v>1552</v>
      </c>
    </row>
    <row r="107" spans="1:40" ht="90.75" customHeight="1">
      <c r="A107" s="4" t="s">
        <v>385</v>
      </c>
      <c r="B107" s="4" t="s">
        <v>99</v>
      </c>
      <c r="C107" s="4" t="s">
        <v>289</v>
      </c>
      <c r="D107" s="4"/>
      <c r="E107" s="4"/>
      <c r="F107" s="4"/>
      <c r="G107" s="2">
        <v>2014</v>
      </c>
      <c r="H107" s="4">
        <v>2635046</v>
      </c>
      <c r="I107" s="4">
        <v>0</v>
      </c>
      <c r="J107" s="4" t="s">
        <v>1077</v>
      </c>
      <c r="K107" s="4">
        <v>2000000</v>
      </c>
      <c r="L107" s="4" t="s">
        <v>1230</v>
      </c>
      <c r="M107" s="3">
        <v>41904</v>
      </c>
      <c r="N107" s="4"/>
      <c r="O107" s="4" t="s">
        <v>424</v>
      </c>
      <c r="P107" s="4" t="s">
        <v>1070</v>
      </c>
      <c r="Q107" s="4" t="s">
        <v>242</v>
      </c>
      <c r="R107" s="4" t="s">
        <v>385</v>
      </c>
      <c r="S107" s="4" t="s">
        <v>385</v>
      </c>
      <c r="T107" s="4" t="s">
        <v>99</v>
      </c>
      <c r="U107" s="4" t="s">
        <v>634</v>
      </c>
      <c r="V107" s="4" t="s">
        <v>1195</v>
      </c>
      <c r="W107" s="4" t="s">
        <v>50</v>
      </c>
      <c r="X107" s="4" t="s">
        <v>1070</v>
      </c>
      <c r="Y107" s="4" t="s">
        <v>344</v>
      </c>
      <c r="Z107" s="4" t="s">
        <v>583</v>
      </c>
      <c r="AA107" s="4">
        <v>218344</v>
      </c>
      <c r="AB107" s="4"/>
      <c r="AC107" s="4" t="s">
        <v>651</v>
      </c>
      <c r="AD107" s="3">
        <v>41906.532638888886</v>
      </c>
      <c r="AE107" s="3">
        <v>41906.532638888886</v>
      </c>
      <c r="AF107" s="2"/>
      <c r="AG107" s="4"/>
      <c r="AH107" s="4" t="s">
        <v>1476</v>
      </c>
      <c r="AI107" s="4"/>
      <c r="AJ107" s="3"/>
      <c r="AK107" s="3"/>
      <c r="AL107" s="4"/>
      <c r="AM107" s="4"/>
      <c r="AN107" s="4"/>
    </row>
    <row r="108" spans="1:40" ht="125.25" customHeight="1">
      <c r="A108" s="4" t="s">
        <v>385</v>
      </c>
      <c r="B108" s="4" t="s">
        <v>1934</v>
      </c>
      <c r="C108" s="4" t="s">
        <v>289</v>
      </c>
      <c r="D108" s="4" t="s">
        <v>289</v>
      </c>
      <c r="E108" s="4" t="s">
        <v>1926</v>
      </c>
      <c r="F108" s="4" t="s">
        <v>1893</v>
      </c>
      <c r="G108" s="2">
        <v>2014</v>
      </c>
      <c r="H108" s="4">
        <v>247424</v>
      </c>
      <c r="I108" s="4">
        <v>0</v>
      </c>
      <c r="J108" s="4" t="s">
        <v>1732</v>
      </c>
      <c r="K108" s="4" t="s">
        <v>1134</v>
      </c>
      <c r="L108" s="4" t="s">
        <v>1062</v>
      </c>
      <c r="M108" s="3">
        <v>41974</v>
      </c>
      <c r="N108" s="4" t="s">
        <v>141</v>
      </c>
      <c r="O108" s="4" t="s">
        <v>1360</v>
      </c>
      <c r="P108" s="4" t="s">
        <v>1070</v>
      </c>
      <c r="Q108" s="4" t="s">
        <v>813</v>
      </c>
      <c r="R108" s="4" t="s">
        <v>385</v>
      </c>
      <c r="S108" s="4" t="s">
        <v>385</v>
      </c>
      <c r="T108" s="4" t="s">
        <v>1934</v>
      </c>
      <c r="U108" s="4" t="s">
        <v>1308</v>
      </c>
      <c r="V108" s="4" t="s">
        <v>1395</v>
      </c>
      <c r="W108" s="4" t="s">
        <v>50</v>
      </c>
      <c r="X108" s="4" t="s">
        <v>1070</v>
      </c>
      <c r="Y108" s="4" t="s">
        <v>344</v>
      </c>
      <c r="Z108" s="4" t="s">
        <v>583</v>
      </c>
      <c r="AA108" s="4">
        <v>225634</v>
      </c>
      <c r="AB108" s="4"/>
      <c r="AC108" s="4" t="s">
        <v>528</v>
      </c>
      <c r="AD108" s="3">
        <v>42066.649305555555</v>
      </c>
      <c r="AE108" s="3">
        <v>42066.649305555555</v>
      </c>
      <c r="AF108" s="2">
        <v>2014</v>
      </c>
      <c r="AG108" s="4" t="s">
        <v>1070</v>
      </c>
      <c r="AH108" s="4" t="s">
        <v>1476</v>
      </c>
      <c r="AI108" s="4">
        <v>0</v>
      </c>
      <c r="AJ108" s="3">
        <v>41640</v>
      </c>
      <c r="AK108" s="3">
        <v>42004</v>
      </c>
      <c r="AL108" s="4" t="s">
        <v>530</v>
      </c>
      <c r="AM108" s="4" t="s">
        <v>530</v>
      </c>
      <c r="AN108" s="4" t="s">
        <v>1552</v>
      </c>
    </row>
    <row r="109" spans="1:40" ht="136.5" customHeight="1">
      <c r="A109" s="4" t="s">
        <v>385</v>
      </c>
      <c r="B109" s="4" t="s">
        <v>609</v>
      </c>
      <c r="C109" s="4" t="s">
        <v>289</v>
      </c>
      <c r="D109" s="4" t="s">
        <v>289</v>
      </c>
      <c r="E109" s="4" t="s">
        <v>1485</v>
      </c>
      <c r="F109" s="4" t="s">
        <v>1647</v>
      </c>
      <c r="G109" s="2">
        <v>2014</v>
      </c>
      <c r="H109" s="4">
        <v>2673797</v>
      </c>
      <c r="I109" s="4">
        <v>0</v>
      </c>
      <c r="J109" s="4" t="s">
        <v>1638</v>
      </c>
      <c r="K109" s="4">
        <v>2000000</v>
      </c>
      <c r="L109" s="4" t="s">
        <v>1230</v>
      </c>
      <c r="M109" s="3">
        <v>41873</v>
      </c>
      <c r="N109" s="4" t="s">
        <v>438</v>
      </c>
      <c r="O109" s="4" t="s">
        <v>408</v>
      </c>
      <c r="P109" s="4" t="s">
        <v>1070</v>
      </c>
      <c r="Q109" s="4" t="s">
        <v>813</v>
      </c>
      <c r="R109" s="4" t="s">
        <v>385</v>
      </c>
      <c r="S109" s="4" t="s">
        <v>385</v>
      </c>
      <c r="T109" s="4" t="s">
        <v>609</v>
      </c>
      <c r="U109" s="4" t="s">
        <v>1308</v>
      </c>
      <c r="V109" s="4" t="s">
        <v>1269</v>
      </c>
      <c r="W109" s="4" t="s">
        <v>50</v>
      </c>
      <c r="X109" s="4" t="s">
        <v>1070</v>
      </c>
      <c r="Y109" s="4" t="s">
        <v>344</v>
      </c>
      <c r="Z109" s="4" t="s">
        <v>583</v>
      </c>
      <c r="AA109" s="4">
        <v>218333</v>
      </c>
      <c r="AB109" s="4"/>
      <c r="AC109" s="4" t="s">
        <v>698</v>
      </c>
      <c r="AD109" s="3">
        <v>41906.461805555555</v>
      </c>
      <c r="AE109" s="3">
        <v>41906.461805555555</v>
      </c>
      <c r="AF109" s="2">
        <v>2014</v>
      </c>
      <c r="AG109" s="4" t="s">
        <v>1070</v>
      </c>
      <c r="AH109" s="4" t="s">
        <v>1476</v>
      </c>
      <c r="AI109" s="4">
        <v>0</v>
      </c>
      <c r="AJ109" s="3">
        <v>41640</v>
      </c>
      <c r="AK109" s="3">
        <v>42004</v>
      </c>
      <c r="AL109" s="4" t="s">
        <v>530</v>
      </c>
      <c r="AM109" s="4" t="s">
        <v>530</v>
      </c>
      <c r="AN109" s="4" t="s">
        <v>1552</v>
      </c>
    </row>
    <row r="110" spans="1:40" ht="136.5" customHeight="1">
      <c r="A110" s="4" t="s">
        <v>385</v>
      </c>
      <c r="B110" s="4" t="s">
        <v>197</v>
      </c>
      <c r="C110" s="4" t="s">
        <v>289</v>
      </c>
      <c r="D110" s="4" t="s">
        <v>289</v>
      </c>
      <c r="E110" s="4" t="s">
        <v>573</v>
      </c>
      <c r="F110" s="4" t="s">
        <v>318</v>
      </c>
      <c r="G110" s="2">
        <v>2014</v>
      </c>
      <c r="H110" s="4">
        <v>13000000</v>
      </c>
      <c r="I110" s="4">
        <v>0</v>
      </c>
      <c r="J110" s="4" t="s">
        <v>318</v>
      </c>
      <c r="K110" s="4" t="s">
        <v>1134</v>
      </c>
      <c r="L110" s="4" t="s">
        <v>1062</v>
      </c>
      <c r="M110" s="3">
        <v>41885</v>
      </c>
      <c r="N110" s="4" t="s">
        <v>1352</v>
      </c>
      <c r="O110" s="4" t="s">
        <v>1838</v>
      </c>
      <c r="P110" s="4" t="s">
        <v>1070</v>
      </c>
      <c r="Q110" s="4" t="s">
        <v>813</v>
      </c>
      <c r="R110" s="4" t="s">
        <v>385</v>
      </c>
      <c r="S110" s="4" t="s">
        <v>385</v>
      </c>
      <c r="T110" s="4" t="s">
        <v>197</v>
      </c>
      <c r="U110" s="4" t="s">
        <v>1308</v>
      </c>
      <c r="V110" s="4" t="s">
        <v>1285</v>
      </c>
      <c r="W110" s="4" t="s">
        <v>50</v>
      </c>
      <c r="X110" s="4" t="s">
        <v>1070</v>
      </c>
      <c r="Y110" s="4" t="s">
        <v>344</v>
      </c>
      <c r="Z110" s="4" t="s">
        <v>583</v>
      </c>
      <c r="AA110" s="4">
        <v>217699</v>
      </c>
      <c r="AB110" s="4"/>
      <c r="AC110" s="4" t="s">
        <v>528</v>
      </c>
      <c r="AD110" s="3">
        <v>41885.606944444444</v>
      </c>
      <c r="AE110" s="3">
        <v>41885.606944444444</v>
      </c>
      <c r="AF110" s="2">
        <v>2014</v>
      </c>
      <c r="AG110" s="4" t="s">
        <v>1070</v>
      </c>
      <c r="AH110" s="4" t="s">
        <v>1476</v>
      </c>
      <c r="AI110" s="4">
        <v>13432836</v>
      </c>
      <c r="AJ110" s="3">
        <v>41640</v>
      </c>
      <c r="AK110" s="3">
        <v>41820</v>
      </c>
      <c r="AL110" s="4" t="s">
        <v>530</v>
      </c>
      <c r="AM110" s="4" t="s">
        <v>268</v>
      </c>
      <c r="AN110" s="4" t="s">
        <v>236</v>
      </c>
    </row>
    <row r="111" spans="1:40" ht="102" customHeight="1">
      <c r="A111" s="4" t="s">
        <v>385</v>
      </c>
      <c r="B111" s="4" t="s">
        <v>197</v>
      </c>
      <c r="C111" s="4" t="s">
        <v>289</v>
      </c>
      <c r="D111" s="4" t="s">
        <v>289</v>
      </c>
      <c r="E111" s="4" t="s">
        <v>1896</v>
      </c>
      <c r="F111" s="4" t="s">
        <v>1647</v>
      </c>
      <c r="G111" s="2">
        <v>2014</v>
      </c>
      <c r="H111" s="4">
        <v>118895</v>
      </c>
      <c r="I111" s="4">
        <v>0</v>
      </c>
      <c r="J111" s="4" t="s">
        <v>953</v>
      </c>
      <c r="K111" s="4" t="s">
        <v>1134</v>
      </c>
      <c r="L111" s="4" t="s">
        <v>1062</v>
      </c>
      <c r="M111" s="3">
        <v>41624</v>
      </c>
      <c r="N111" s="4" t="s">
        <v>438</v>
      </c>
      <c r="O111" s="4" t="s">
        <v>408</v>
      </c>
      <c r="P111" s="4" t="s">
        <v>1070</v>
      </c>
      <c r="Q111" s="4" t="s">
        <v>813</v>
      </c>
      <c r="R111" s="4" t="s">
        <v>385</v>
      </c>
      <c r="S111" s="4" t="s">
        <v>385</v>
      </c>
      <c r="T111" s="4" t="s">
        <v>197</v>
      </c>
      <c r="U111" s="4" t="s">
        <v>1308</v>
      </c>
      <c r="V111" s="4" t="s">
        <v>1285</v>
      </c>
      <c r="W111" s="4" t="s">
        <v>50</v>
      </c>
      <c r="X111" s="4" t="s">
        <v>1070</v>
      </c>
      <c r="Y111" s="4" t="s">
        <v>344</v>
      </c>
      <c r="Z111" s="4" t="s">
        <v>583</v>
      </c>
      <c r="AA111" s="4">
        <v>221699</v>
      </c>
      <c r="AB111" s="4"/>
      <c r="AC111" s="4" t="s">
        <v>528</v>
      </c>
      <c r="AD111" s="3">
        <v>41971.455555555556</v>
      </c>
      <c r="AE111" s="3">
        <v>41971.454861111109</v>
      </c>
      <c r="AF111" s="2">
        <v>2014</v>
      </c>
      <c r="AG111" s="4" t="s">
        <v>1070</v>
      </c>
      <c r="AH111" s="4" t="s">
        <v>1476</v>
      </c>
      <c r="AI111" s="4">
        <v>0</v>
      </c>
      <c r="AJ111" s="3">
        <v>41640</v>
      </c>
      <c r="AK111" s="3">
        <v>42004</v>
      </c>
      <c r="AL111" s="4" t="s">
        <v>530</v>
      </c>
      <c r="AM111" s="4" t="s">
        <v>530</v>
      </c>
      <c r="AN111" s="4" t="s">
        <v>1552</v>
      </c>
    </row>
    <row r="112" spans="1:40" ht="102" customHeight="1">
      <c r="A112" s="4" t="s">
        <v>385</v>
      </c>
      <c r="B112" s="4" t="s">
        <v>197</v>
      </c>
      <c r="C112" s="4" t="s">
        <v>289</v>
      </c>
      <c r="D112" s="4" t="s">
        <v>289</v>
      </c>
      <c r="E112" s="4" t="s">
        <v>1896</v>
      </c>
      <c r="F112" s="4" t="s">
        <v>1647</v>
      </c>
      <c r="G112" s="2">
        <v>2014</v>
      </c>
      <c r="H112" s="4">
        <v>3456230</v>
      </c>
      <c r="I112" s="4">
        <v>0</v>
      </c>
      <c r="J112" s="4" t="s">
        <v>271</v>
      </c>
      <c r="K112" s="4" t="s">
        <v>1134</v>
      </c>
      <c r="L112" s="4" t="s">
        <v>1062</v>
      </c>
      <c r="M112" s="3">
        <v>41779</v>
      </c>
      <c r="N112" s="4" t="s">
        <v>438</v>
      </c>
      <c r="O112" s="4" t="s">
        <v>408</v>
      </c>
      <c r="P112" s="4" t="s">
        <v>1070</v>
      </c>
      <c r="Q112" s="4" t="s">
        <v>813</v>
      </c>
      <c r="R112" s="4" t="s">
        <v>385</v>
      </c>
      <c r="S112" s="4" t="s">
        <v>385</v>
      </c>
      <c r="T112" s="4" t="s">
        <v>197</v>
      </c>
      <c r="U112" s="4" t="s">
        <v>1308</v>
      </c>
      <c r="V112" s="4" t="s">
        <v>1285</v>
      </c>
      <c r="W112" s="4" t="s">
        <v>50</v>
      </c>
      <c r="X112" s="4" t="s">
        <v>1070</v>
      </c>
      <c r="Y112" s="4" t="s">
        <v>344</v>
      </c>
      <c r="Z112" s="4" t="s">
        <v>583</v>
      </c>
      <c r="AA112" s="4">
        <v>214450</v>
      </c>
      <c r="AB112" s="4"/>
      <c r="AC112" s="4" t="s">
        <v>528</v>
      </c>
      <c r="AD112" s="3">
        <v>41971.453472222223</v>
      </c>
      <c r="AE112" s="3">
        <v>41817.504166666666</v>
      </c>
      <c r="AF112" s="2">
        <v>2014</v>
      </c>
      <c r="AG112" s="4" t="s">
        <v>1070</v>
      </c>
      <c r="AH112" s="4" t="s">
        <v>1476</v>
      </c>
      <c r="AI112" s="4">
        <v>0</v>
      </c>
      <c r="AJ112" s="3">
        <v>41640</v>
      </c>
      <c r="AK112" s="3">
        <v>42004</v>
      </c>
      <c r="AL112" s="4" t="s">
        <v>530</v>
      </c>
      <c r="AM112" s="4" t="s">
        <v>530</v>
      </c>
      <c r="AN112" s="4" t="s">
        <v>1552</v>
      </c>
    </row>
    <row r="113" spans="1:40" ht="102" customHeight="1">
      <c r="A113" s="4" t="s">
        <v>385</v>
      </c>
      <c r="B113" s="4" t="s">
        <v>197</v>
      </c>
      <c r="C113" s="4" t="s">
        <v>289</v>
      </c>
      <c r="D113" s="4" t="s">
        <v>289</v>
      </c>
      <c r="E113" s="4" t="s">
        <v>1896</v>
      </c>
      <c r="F113" s="4" t="s">
        <v>1647</v>
      </c>
      <c r="G113" s="2">
        <v>2014</v>
      </c>
      <c r="H113" s="4">
        <v>10375029</v>
      </c>
      <c r="I113" s="4">
        <v>0</v>
      </c>
      <c r="J113" s="4" t="s">
        <v>864</v>
      </c>
      <c r="K113" s="4" t="s">
        <v>1134</v>
      </c>
      <c r="L113" s="4" t="s">
        <v>1062</v>
      </c>
      <c r="M113" s="3">
        <v>41779</v>
      </c>
      <c r="N113" s="4" t="s">
        <v>438</v>
      </c>
      <c r="O113" s="4" t="s">
        <v>408</v>
      </c>
      <c r="P113" s="4" t="s">
        <v>1070</v>
      </c>
      <c r="Q113" s="4" t="s">
        <v>813</v>
      </c>
      <c r="R113" s="4" t="s">
        <v>385</v>
      </c>
      <c r="S113" s="4" t="s">
        <v>385</v>
      </c>
      <c r="T113" s="4" t="s">
        <v>197</v>
      </c>
      <c r="U113" s="4" t="s">
        <v>1308</v>
      </c>
      <c r="V113" s="4" t="s">
        <v>1285</v>
      </c>
      <c r="W113" s="4" t="s">
        <v>50</v>
      </c>
      <c r="X113" s="4" t="s">
        <v>1070</v>
      </c>
      <c r="Y113" s="4" t="s">
        <v>344</v>
      </c>
      <c r="Z113" s="4" t="s">
        <v>583</v>
      </c>
      <c r="AA113" s="4">
        <v>216706</v>
      </c>
      <c r="AB113" s="4"/>
      <c r="AC113" s="4" t="s">
        <v>528</v>
      </c>
      <c r="AD113" s="3">
        <v>41971.454166666663</v>
      </c>
      <c r="AE113" s="3">
        <v>41865.405555555553</v>
      </c>
      <c r="AF113" s="2">
        <v>2014</v>
      </c>
      <c r="AG113" s="4" t="s">
        <v>1070</v>
      </c>
      <c r="AH113" s="4" t="s">
        <v>1476</v>
      </c>
      <c r="AI113" s="4">
        <v>0</v>
      </c>
      <c r="AJ113" s="3">
        <v>41640</v>
      </c>
      <c r="AK113" s="3">
        <v>42004</v>
      </c>
      <c r="AL113" s="4" t="s">
        <v>530</v>
      </c>
      <c r="AM113" s="4" t="s">
        <v>530</v>
      </c>
      <c r="AN113" s="4" t="s">
        <v>1552</v>
      </c>
    </row>
    <row r="114" spans="1:40" ht="171" customHeight="1">
      <c r="A114" s="4" t="s">
        <v>1145</v>
      </c>
      <c r="B114" s="4" t="s">
        <v>716</v>
      </c>
      <c r="C114" s="4" t="s">
        <v>289</v>
      </c>
      <c r="D114" s="4" t="s">
        <v>289</v>
      </c>
      <c r="E114" s="4" t="s">
        <v>1024</v>
      </c>
      <c r="F114" s="4" t="s">
        <v>456</v>
      </c>
      <c r="G114" s="2">
        <v>2014</v>
      </c>
      <c r="H114" s="4">
        <v>-411853</v>
      </c>
      <c r="I114" s="4">
        <v>0</v>
      </c>
      <c r="J114" s="4" t="s">
        <v>1033</v>
      </c>
      <c r="K114" s="4"/>
      <c r="L114" s="4" t="s">
        <v>1062</v>
      </c>
      <c r="M114" s="3">
        <v>41694</v>
      </c>
      <c r="N114" s="4" t="s">
        <v>438</v>
      </c>
      <c r="O114" s="4" t="s">
        <v>408</v>
      </c>
      <c r="P114" s="4" t="s">
        <v>1070</v>
      </c>
      <c r="Q114" s="4" t="s">
        <v>813</v>
      </c>
      <c r="R114" s="4" t="s">
        <v>1145</v>
      </c>
      <c r="S114" s="4" t="s">
        <v>185</v>
      </c>
      <c r="T114" s="4" t="s">
        <v>716</v>
      </c>
      <c r="U114" s="4" t="s">
        <v>1308</v>
      </c>
      <c r="V114" s="4" t="s">
        <v>308</v>
      </c>
      <c r="W114" s="4" t="s">
        <v>50</v>
      </c>
      <c r="X114" s="4" t="s">
        <v>1070</v>
      </c>
      <c r="Y114" s="4" t="s">
        <v>344</v>
      </c>
      <c r="Z114" s="4" t="s">
        <v>583</v>
      </c>
      <c r="AA114" s="4">
        <v>210072</v>
      </c>
      <c r="AB114" s="4"/>
      <c r="AC114" s="4" t="s">
        <v>651</v>
      </c>
      <c r="AD114" s="3">
        <v>41731.440972222219</v>
      </c>
      <c r="AE114" s="3">
        <v>41731.440972222219</v>
      </c>
      <c r="AF114" s="2">
        <v>2014</v>
      </c>
      <c r="AG114" s="4" t="s">
        <v>1070</v>
      </c>
      <c r="AH114" s="4" t="s">
        <v>1476</v>
      </c>
      <c r="AI114" s="4">
        <v>0</v>
      </c>
      <c r="AJ114" s="3">
        <v>41640</v>
      </c>
      <c r="AK114" s="3">
        <v>42004</v>
      </c>
      <c r="AL114" s="4" t="s">
        <v>530</v>
      </c>
      <c r="AM114" s="4" t="s">
        <v>530</v>
      </c>
      <c r="AN114" s="4" t="s">
        <v>1552</v>
      </c>
    </row>
    <row r="115" spans="1:40" ht="171" customHeight="1">
      <c r="A115" s="4" t="s">
        <v>1145</v>
      </c>
      <c r="B115" s="4" t="s">
        <v>716</v>
      </c>
      <c r="C115" s="4" t="s">
        <v>289</v>
      </c>
      <c r="D115" s="4" t="s">
        <v>289</v>
      </c>
      <c r="E115" s="4" t="s">
        <v>1024</v>
      </c>
      <c r="F115" s="4" t="s">
        <v>456</v>
      </c>
      <c r="G115" s="2">
        <v>2014</v>
      </c>
      <c r="H115" s="4">
        <v>-485299</v>
      </c>
      <c r="I115" s="4">
        <v>0</v>
      </c>
      <c r="J115" s="4" t="s">
        <v>1176</v>
      </c>
      <c r="K115" s="4"/>
      <c r="L115" s="4" t="s">
        <v>1062</v>
      </c>
      <c r="M115" s="3">
        <v>41694</v>
      </c>
      <c r="N115" s="4" t="s">
        <v>438</v>
      </c>
      <c r="O115" s="4" t="s">
        <v>408</v>
      </c>
      <c r="P115" s="4" t="s">
        <v>1070</v>
      </c>
      <c r="Q115" s="4" t="s">
        <v>813</v>
      </c>
      <c r="R115" s="4" t="s">
        <v>1145</v>
      </c>
      <c r="S115" s="4" t="s">
        <v>185</v>
      </c>
      <c r="T115" s="4" t="s">
        <v>716</v>
      </c>
      <c r="U115" s="4" t="s">
        <v>1308</v>
      </c>
      <c r="V115" s="4" t="s">
        <v>308</v>
      </c>
      <c r="W115" s="4" t="s">
        <v>50</v>
      </c>
      <c r="X115" s="4" t="s">
        <v>1070</v>
      </c>
      <c r="Y115" s="4" t="s">
        <v>344</v>
      </c>
      <c r="Z115" s="4" t="s">
        <v>583</v>
      </c>
      <c r="AA115" s="4">
        <v>217422</v>
      </c>
      <c r="AB115" s="4"/>
      <c r="AC115" s="4" t="s">
        <v>651</v>
      </c>
      <c r="AD115" s="3">
        <v>41731.450694444444</v>
      </c>
      <c r="AE115" s="3">
        <v>41731.450694444444</v>
      </c>
      <c r="AF115" s="2">
        <v>2014</v>
      </c>
      <c r="AG115" s="4" t="s">
        <v>1070</v>
      </c>
      <c r="AH115" s="4" t="s">
        <v>1476</v>
      </c>
      <c r="AI115" s="4">
        <v>0</v>
      </c>
      <c r="AJ115" s="3">
        <v>41640</v>
      </c>
      <c r="AK115" s="3">
        <v>42004</v>
      </c>
      <c r="AL115" s="4" t="s">
        <v>530</v>
      </c>
      <c r="AM115" s="4" t="s">
        <v>530</v>
      </c>
      <c r="AN115" s="4" t="s">
        <v>1552</v>
      </c>
    </row>
    <row r="116" spans="1:40" ht="204.75" customHeight="1">
      <c r="A116" s="4" t="s">
        <v>1145</v>
      </c>
      <c r="B116" s="4" t="s">
        <v>716</v>
      </c>
      <c r="C116" s="4" t="s">
        <v>289</v>
      </c>
      <c r="D116" s="4" t="s">
        <v>289</v>
      </c>
      <c r="E116" s="4" t="s">
        <v>1024</v>
      </c>
      <c r="F116" s="4" t="s">
        <v>456</v>
      </c>
      <c r="G116" s="2">
        <v>2014</v>
      </c>
      <c r="H116" s="4">
        <v>-403550</v>
      </c>
      <c r="I116" s="4">
        <v>0</v>
      </c>
      <c r="J116" s="4" t="s">
        <v>1464</v>
      </c>
      <c r="K116" s="4"/>
      <c r="L116" s="4" t="s">
        <v>1062</v>
      </c>
      <c r="M116" s="3">
        <v>41725</v>
      </c>
      <c r="N116" s="4" t="s">
        <v>438</v>
      </c>
      <c r="O116" s="4" t="s">
        <v>408</v>
      </c>
      <c r="P116" s="4" t="s">
        <v>1070</v>
      </c>
      <c r="Q116" s="4" t="s">
        <v>813</v>
      </c>
      <c r="R116" s="4" t="s">
        <v>1145</v>
      </c>
      <c r="S116" s="4" t="s">
        <v>185</v>
      </c>
      <c r="T116" s="4" t="s">
        <v>716</v>
      </c>
      <c r="U116" s="4" t="s">
        <v>1308</v>
      </c>
      <c r="V116" s="4" t="s">
        <v>308</v>
      </c>
      <c r="W116" s="4" t="s">
        <v>50</v>
      </c>
      <c r="X116" s="4" t="s">
        <v>1070</v>
      </c>
      <c r="Y116" s="4" t="s">
        <v>344</v>
      </c>
      <c r="Z116" s="4" t="s">
        <v>583</v>
      </c>
      <c r="AA116" s="4">
        <v>210058</v>
      </c>
      <c r="AB116" s="4"/>
      <c r="AC116" s="4" t="s">
        <v>651</v>
      </c>
      <c r="AD116" s="3">
        <v>41733.54583333333</v>
      </c>
      <c r="AE116" s="3">
        <v>41733.54583333333</v>
      </c>
      <c r="AF116" s="2">
        <v>2014</v>
      </c>
      <c r="AG116" s="4" t="s">
        <v>1070</v>
      </c>
      <c r="AH116" s="4" t="s">
        <v>1476</v>
      </c>
      <c r="AI116" s="4">
        <v>0</v>
      </c>
      <c r="AJ116" s="3">
        <v>41640</v>
      </c>
      <c r="AK116" s="3">
        <v>42004</v>
      </c>
      <c r="AL116" s="4" t="s">
        <v>530</v>
      </c>
      <c r="AM116" s="4" t="s">
        <v>530</v>
      </c>
      <c r="AN116" s="4" t="s">
        <v>1552</v>
      </c>
    </row>
    <row r="117" spans="1:40" ht="171" customHeight="1">
      <c r="A117" s="4" t="s">
        <v>1238</v>
      </c>
      <c r="B117" s="4" t="s">
        <v>716</v>
      </c>
      <c r="C117" s="4" t="s">
        <v>289</v>
      </c>
      <c r="D117" s="4" t="s">
        <v>289</v>
      </c>
      <c r="E117" s="4" t="s">
        <v>1024</v>
      </c>
      <c r="F117" s="4" t="s">
        <v>456</v>
      </c>
      <c r="G117" s="2">
        <v>2014</v>
      </c>
      <c r="H117" s="4">
        <v>-194719</v>
      </c>
      <c r="I117" s="4">
        <v>0</v>
      </c>
      <c r="J117" s="4" t="s">
        <v>1871</v>
      </c>
      <c r="K117" s="4"/>
      <c r="L117" s="4" t="s">
        <v>1062</v>
      </c>
      <c r="M117" s="3">
        <v>41715</v>
      </c>
      <c r="N117" s="4" t="s">
        <v>438</v>
      </c>
      <c r="O117" s="4" t="s">
        <v>408</v>
      </c>
      <c r="P117" s="4" t="s">
        <v>1070</v>
      </c>
      <c r="Q117" s="4" t="s">
        <v>813</v>
      </c>
      <c r="R117" s="4" t="s">
        <v>1238</v>
      </c>
      <c r="S117" s="4" t="s">
        <v>185</v>
      </c>
      <c r="T117" s="4" t="s">
        <v>716</v>
      </c>
      <c r="U117" s="4" t="s">
        <v>1308</v>
      </c>
      <c r="V117" s="4" t="s">
        <v>308</v>
      </c>
      <c r="W117" s="4" t="s">
        <v>50</v>
      </c>
      <c r="X117" s="4" t="s">
        <v>1070</v>
      </c>
      <c r="Y117" s="4" t="s">
        <v>344</v>
      </c>
      <c r="Z117" s="4" t="s">
        <v>583</v>
      </c>
      <c r="AA117" s="4">
        <v>217435</v>
      </c>
      <c r="AB117" s="4"/>
      <c r="AC117" s="4" t="s">
        <v>651</v>
      </c>
      <c r="AD117" s="3">
        <v>41731.469444444439</v>
      </c>
      <c r="AE117" s="3">
        <v>41731.469444444439</v>
      </c>
      <c r="AF117" s="2">
        <v>2014</v>
      </c>
      <c r="AG117" s="4" t="s">
        <v>1070</v>
      </c>
      <c r="AH117" s="4" t="s">
        <v>1476</v>
      </c>
      <c r="AI117" s="4">
        <v>0</v>
      </c>
      <c r="AJ117" s="3">
        <v>41640</v>
      </c>
      <c r="AK117" s="3">
        <v>42004</v>
      </c>
      <c r="AL117" s="4" t="s">
        <v>530</v>
      </c>
      <c r="AM117" s="4" t="s">
        <v>530</v>
      </c>
      <c r="AN117" s="4" t="s">
        <v>1552</v>
      </c>
    </row>
    <row r="118" spans="1:40" ht="182.25" customHeight="1">
      <c r="A118" s="4" t="s">
        <v>748</v>
      </c>
      <c r="B118" s="4" t="s">
        <v>716</v>
      </c>
      <c r="C118" s="4" t="s">
        <v>289</v>
      </c>
      <c r="D118" s="4" t="s">
        <v>289</v>
      </c>
      <c r="E118" s="4" t="s">
        <v>1024</v>
      </c>
      <c r="F118" s="4" t="s">
        <v>456</v>
      </c>
      <c r="G118" s="2">
        <v>2014</v>
      </c>
      <c r="H118" s="4">
        <v>-498920</v>
      </c>
      <c r="I118" s="4">
        <v>0</v>
      </c>
      <c r="J118" s="4" t="s">
        <v>1808</v>
      </c>
      <c r="K118" s="4"/>
      <c r="L118" s="4" t="s">
        <v>1062</v>
      </c>
      <c r="M118" s="3">
        <v>41836</v>
      </c>
      <c r="N118" s="4" t="s">
        <v>438</v>
      </c>
      <c r="O118" s="4" t="s">
        <v>408</v>
      </c>
      <c r="P118" s="4" t="s">
        <v>1070</v>
      </c>
      <c r="Q118" s="4" t="s">
        <v>813</v>
      </c>
      <c r="R118" s="4" t="s">
        <v>748</v>
      </c>
      <c r="S118" s="4" t="s">
        <v>1074</v>
      </c>
      <c r="T118" s="4" t="s">
        <v>716</v>
      </c>
      <c r="U118" s="4" t="s">
        <v>1308</v>
      </c>
      <c r="V118" s="4" t="s">
        <v>308</v>
      </c>
      <c r="W118" s="4" t="s">
        <v>50</v>
      </c>
      <c r="X118" s="4" t="s">
        <v>1070</v>
      </c>
      <c r="Y118" s="4" t="s">
        <v>344</v>
      </c>
      <c r="Z118" s="4" t="s">
        <v>583</v>
      </c>
      <c r="AA118" s="4">
        <v>217429</v>
      </c>
      <c r="AB118" s="4"/>
      <c r="AC118" s="4" t="s">
        <v>651</v>
      </c>
      <c r="AD118" s="3">
        <v>41862.69930555555</v>
      </c>
      <c r="AE118" s="3">
        <v>41862.69930555555</v>
      </c>
      <c r="AF118" s="2">
        <v>2014</v>
      </c>
      <c r="AG118" s="4" t="s">
        <v>1070</v>
      </c>
      <c r="AH118" s="4" t="s">
        <v>1476</v>
      </c>
      <c r="AI118" s="4">
        <v>0</v>
      </c>
      <c r="AJ118" s="3">
        <v>41640</v>
      </c>
      <c r="AK118" s="3">
        <v>42004</v>
      </c>
      <c r="AL118" s="4" t="s">
        <v>530</v>
      </c>
      <c r="AM118" s="4" t="s">
        <v>530</v>
      </c>
      <c r="AN118" s="4" t="s">
        <v>1552</v>
      </c>
    </row>
    <row r="119" spans="1:40" ht="409.6" customHeight="1">
      <c r="A119" s="4" t="s">
        <v>944</v>
      </c>
      <c r="B119" s="4" t="s">
        <v>716</v>
      </c>
      <c r="C119" s="4" t="s">
        <v>289</v>
      </c>
      <c r="D119" s="4" t="s">
        <v>289</v>
      </c>
      <c r="E119" s="4" t="s">
        <v>1024</v>
      </c>
      <c r="F119" s="4" t="s">
        <v>456</v>
      </c>
      <c r="G119" s="2">
        <v>2014</v>
      </c>
      <c r="H119" s="4">
        <v>-402772</v>
      </c>
      <c r="I119" s="4">
        <v>0</v>
      </c>
      <c r="J119" s="4" t="s">
        <v>1602</v>
      </c>
      <c r="K119" s="4"/>
      <c r="L119" s="4" t="s">
        <v>1062</v>
      </c>
      <c r="M119" s="3">
        <v>41716</v>
      </c>
      <c r="N119" s="4" t="s">
        <v>438</v>
      </c>
      <c r="O119" s="4" t="s">
        <v>408</v>
      </c>
      <c r="P119" s="4" t="s">
        <v>1070</v>
      </c>
      <c r="Q119" s="4" t="s">
        <v>813</v>
      </c>
      <c r="R119" s="4" t="s">
        <v>944</v>
      </c>
      <c r="S119" s="4" t="s">
        <v>185</v>
      </c>
      <c r="T119" s="4" t="s">
        <v>716</v>
      </c>
      <c r="U119" s="4" t="s">
        <v>1308</v>
      </c>
      <c r="V119" s="4" t="s">
        <v>308</v>
      </c>
      <c r="W119" s="4" t="s">
        <v>50</v>
      </c>
      <c r="X119" s="4" t="s">
        <v>1070</v>
      </c>
      <c r="Y119" s="4" t="s">
        <v>344</v>
      </c>
      <c r="Z119" s="4" t="s">
        <v>583</v>
      </c>
      <c r="AA119" s="4">
        <v>217431</v>
      </c>
      <c r="AB119" s="4"/>
      <c r="AC119" s="4" t="s">
        <v>651</v>
      </c>
      <c r="AD119" s="3">
        <v>41733.538194444445</v>
      </c>
      <c r="AE119" s="3">
        <v>41733.538194444445</v>
      </c>
      <c r="AF119" s="2">
        <v>2014</v>
      </c>
      <c r="AG119" s="4" t="s">
        <v>1070</v>
      </c>
      <c r="AH119" s="4" t="s">
        <v>1476</v>
      </c>
      <c r="AI119" s="4">
        <v>0</v>
      </c>
      <c r="AJ119" s="3">
        <v>41640</v>
      </c>
      <c r="AK119" s="3">
        <v>42004</v>
      </c>
      <c r="AL119" s="4" t="s">
        <v>530</v>
      </c>
      <c r="AM119" s="4" t="s">
        <v>530</v>
      </c>
      <c r="AN119" s="4" t="s">
        <v>1552</v>
      </c>
    </row>
    <row r="120" spans="1:40" ht="90.75" customHeight="1">
      <c r="A120" s="4" t="s">
        <v>1017</v>
      </c>
      <c r="B120" s="4" t="s">
        <v>716</v>
      </c>
      <c r="C120" s="4" t="s">
        <v>289</v>
      </c>
      <c r="D120" s="4" t="s">
        <v>289</v>
      </c>
      <c r="E120" s="4" t="s">
        <v>1024</v>
      </c>
      <c r="F120" s="4" t="s">
        <v>456</v>
      </c>
      <c r="G120" s="2">
        <v>2014</v>
      </c>
      <c r="H120" s="4">
        <v>-388875</v>
      </c>
      <c r="I120" s="4">
        <v>0</v>
      </c>
      <c r="J120" s="4" t="s">
        <v>1585</v>
      </c>
      <c r="K120" s="4"/>
      <c r="L120" s="4" t="s">
        <v>1062</v>
      </c>
      <c r="M120" s="3">
        <v>41667</v>
      </c>
      <c r="N120" s="4" t="s">
        <v>438</v>
      </c>
      <c r="O120" s="4" t="s">
        <v>408</v>
      </c>
      <c r="P120" s="4" t="s">
        <v>1070</v>
      </c>
      <c r="Q120" s="4" t="s">
        <v>813</v>
      </c>
      <c r="R120" s="4" t="s">
        <v>1017</v>
      </c>
      <c r="S120" s="4" t="s">
        <v>185</v>
      </c>
      <c r="T120" s="4" t="s">
        <v>716</v>
      </c>
      <c r="U120" s="4" t="s">
        <v>1308</v>
      </c>
      <c r="V120" s="4" t="s">
        <v>308</v>
      </c>
      <c r="W120" s="4" t="s">
        <v>50</v>
      </c>
      <c r="X120" s="4" t="s">
        <v>1070</v>
      </c>
      <c r="Y120" s="4" t="s">
        <v>344</v>
      </c>
      <c r="Z120" s="4" t="s">
        <v>583</v>
      </c>
      <c r="AA120" s="4">
        <v>210074</v>
      </c>
      <c r="AB120" s="4"/>
      <c r="AC120" s="4" t="s">
        <v>651</v>
      </c>
      <c r="AD120" s="3">
        <v>41694.454861111109</v>
      </c>
      <c r="AE120" s="3">
        <v>41694.454861111109</v>
      </c>
      <c r="AF120" s="2">
        <v>2014</v>
      </c>
      <c r="AG120" s="4" t="s">
        <v>1070</v>
      </c>
      <c r="AH120" s="4" t="s">
        <v>1476</v>
      </c>
      <c r="AI120" s="4">
        <v>0</v>
      </c>
      <c r="AJ120" s="3">
        <v>41640</v>
      </c>
      <c r="AK120" s="3">
        <v>42004</v>
      </c>
      <c r="AL120" s="4" t="s">
        <v>530</v>
      </c>
      <c r="AM120" s="4" t="s">
        <v>530</v>
      </c>
      <c r="AN120" s="4" t="s">
        <v>1552</v>
      </c>
    </row>
    <row r="121" spans="1:40" ht="90.75" customHeight="1">
      <c r="A121" s="4" t="s">
        <v>1569</v>
      </c>
      <c r="B121" s="4" t="s">
        <v>748</v>
      </c>
      <c r="C121" s="4" t="s">
        <v>289</v>
      </c>
      <c r="D121" s="4" t="s">
        <v>289</v>
      </c>
      <c r="E121" s="4" t="s">
        <v>650</v>
      </c>
      <c r="F121" s="4" t="s">
        <v>1013</v>
      </c>
      <c r="G121" s="2">
        <v>2014</v>
      </c>
      <c r="H121" s="4">
        <v>1000000</v>
      </c>
      <c r="I121" s="4">
        <v>0</v>
      </c>
      <c r="J121" s="4" t="s">
        <v>116</v>
      </c>
      <c r="K121" s="4" t="s">
        <v>1134</v>
      </c>
      <c r="L121" s="4" t="s">
        <v>1062</v>
      </c>
      <c r="M121" s="3">
        <v>41683</v>
      </c>
      <c r="N121" s="4" t="s">
        <v>1200</v>
      </c>
      <c r="O121" s="4" t="s">
        <v>1654</v>
      </c>
      <c r="P121" s="4" t="s">
        <v>1070</v>
      </c>
      <c r="Q121" s="4" t="s">
        <v>813</v>
      </c>
      <c r="R121" s="4" t="s">
        <v>1569</v>
      </c>
      <c r="S121" s="4" t="s">
        <v>1569</v>
      </c>
      <c r="T121" s="4" t="s">
        <v>748</v>
      </c>
      <c r="U121" s="4" t="s">
        <v>1308</v>
      </c>
      <c r="V121" s="4" t="s">
        <v>1301</v>
      </c>
      <c r="W121" s="4" t="s">
        <v>50</v>
      </c>
      <c r="X121" s="4" t="s">
        <v>1070</v>
      </c>
      <c r="Y121" s="4" t="s">
        <v>344</v>
      </c>
      <c r="Z121" s="4" t="s">
        <v>583</v>
      </c>
      <c r="AA121" s="4">
        <v>208805</v>
      </c>
      <c r="AB121" s="4"/>
      <c r="AC121" s="4" t="s">
        <v>698</v>
      </c>
      <c r="AD121" s="3">
        <v>41880.709722222222</v>
      </c>
      <c r="AE121" s="3">
        <v>41710.603472222218</v>
      </c>
      <c r="AF121" s="2">
        <v>2014</v>
      </c>
      <c r="AG121" s="4" t="s">
        <v>1070</v>
      </c>
      <c r="AH121" s="4" t="s">
        <v>1476</v>
      </c>
      <c r="AI121" s="4">
        <v>1500000</v>
      </c>
      <c r="AJ121" s="3">
        <v>41640</v>
      </c>
      <c r="AK121" s="3">
        <v>42004</v>
      </c>
      <c r="AL121" s="4" t="s">
        <v>530</v>
      </c>
      <c r="AM121" s="4" t="s">
        <v>1599</v>
      </c>
      <c r="AN121" s="4" t="s">
        <v>236</v>
      </c>
    </row>
    <row r="122" spans="1:40" ht="159" customHeight="1">
      <c r="A122" s="4" t="s">
        <v>1569</v>
      </c>
      <c r="B122" s="4" t="s">
        <v>1934</v>
      </c>
      <c r="C122" s="4" t="s">
        <v>289</v>
      </c>
      <c r="D122" s="4" t="s">
        <v>289</v>
      </c>
      <c r="E122" s="4" t="s">
        <v>1051</v>
      </c>
      <c r="F122" s="4" t="s">
        <v>1326</v>
      </c>
      <c r="G122" s="2">
        <v>2014</v>
      </c>
      <c r="H122" s="4">
        <v>1525124</v>
      </c>
      <c r="I122" s="4">
        <v>0</v>
      </c>
      <c r="J122" s="4" t="s">
        <v>741</v>
      </c>
      <c r="K122" s="4" t="s">
        <v>1134</v>
      </c>
      <c r="L122" s="4" t="s">
        <v>1062</v>
      </c>
      <c r="M122" s="3">
        <v>41694</v>
      </c>
      <c r="N122" s="4" t="s">
        <v>1614</v>
      </c>
      <c r="O122" s="4" t="s">
        <v>1614</v>
      </c>
      <c r="P122" s="4" t="s">
        <v>1070</v>
      </c>
      <c r="Q122" s="4" t="s">
        <v>813</v>
      </c>
      <c r="R122" s="4" t="s">
        <v>1569</v>
      </c>
      <c r="S122" s="4" t="s">
        <v>1569</v>
      </c>
      <c r="T122" s="4" t="s">
        <v>1934</v>
      </c>
      <c r="U122" s="4" t="s">
        <v>1308</v>
      </c>
      <c r="V122" s="4" t="s">
        <v>1395</v>
      </c>
      <c r="W122" s="4" t="s">
        <v>50</v>
      </c>
      <c r="X122" s="4" t="s">
        <v>1070</v>
      </c>
      <c r="Y122" s="4" t="s">
        <v>344</v>
      </c>
      <c r="Z122" s="4" t="s">
        <v>583</v>
      </c>
      <c r="AA122" s="4">
        <v>220178</v>
      </c>
      <c r="AB122" s="4"/>
      <c r="AC122" s="4" t="s">
        <v>528</v>
      </c>
      <c r="AD122" s="3">
        <v>41947.629861111112</v>
      </c>
      <c r="AE122" s="3">
        <v>41947.629861111112</v>
      </c>
      <c r="AF122" s="2">
        <v>2014</v>
      </c>
      <c r="AG122" s="4" t="s">
        <v>1070</v>
      </c>
      <c r="AH122" s="4" t="s">
        <v>1476</v>
      </c>
      <c r="AI122" s="4">
        <v>10000000</v>
      </c>
      <c r="AJ122" s="3">
        <v>41640</v>
      </c>
      <c r="AK122" s="3">
        <v>42004</v>
      </c>
      <c r="AL122" s="4" t="s">
        <v>1002</v>
      </c>
      <c r="AM122" s="4" t="s">
        <v>1599</v>
      </c>
      <c r="AN122" s="4" t="s">
        <v>236</v>
      </c>
    </row>
    <row r="123" spans="1:40" ht="90.75" customHeight="1">
      <c r="A123" s="4" t="s">
        <v>1569</v>
      </c>
      <c r="B123" s="4" t="s">
        <v>1934</v>
      </c>
      <c r="C123" s="4" t="s">
        <v>289</v>
      </c>
      <c r="D123" s="4" t="s">
        <v>289</v>
      </c>
      <c r="E123" s="4" t="s">
        <v>1598</v>
      </c>
      <c r="F123" s="4" t="s">
        <v>1548</v>
      </c>
      <c r="G123" s="2">
        <v>2014</v>
      </c>
      <c r="H123" s="4">
        <v>1328600</v>
      </c>
      <c r="I123" s="4">
        <v>0</v>
      </c>
      <c r="J123" s="4" t="s">
        <v>1378</v>
      </c>
      <c r="K123" s="4" t="s">
        <v>1134</v>
      </c>
      <c r="L123" s="4" t="s">
        <v>1062</v>
      </c>
      <c r="M123" s="3">
        <v>41694</v>
      </c>
      <c r="N123" s="4" t="s">
        <v>1352</v>
      </c>
      <c r="O123" s="4" t="s">
        <v>1838</v>
      </c>
      <c r="P123" s="4" t="s">
        <v>1070</v>
      </c>
      <c r="Q123" s="4" t="s">
        <v>813</v>
      </c>
      <c r="R123" s="4" t="s">
        <v>1569</v>
      </c>
      <c r="S123" s="4" t="s">
        <v>1569</v>
      </c>
      <c r="T123" s="4" t="s">
        <v>1934</v>
      </c>
      <c r="U123" s="4" t="s">
        <v>1308</v>
      </c>
      <c r="V123" s="4" t="s">
        <v>1395</v>
      </c>
      <c r="W123" s="4" t="s">
        <v>50</v>
      </c>
      <c r="X123" s="4" t="s">
        <v>1070</v>
      </c>
      <c r="Y123" s="4" t="s">
        <v>344</v>
      </c>
      <c r="Z123" s="4" t="s">
        <v>583</v>
      </c>
      <c r="AA123" s="4">
        <v>220179</v>
      </c>
      <c r="AB123" s="4"/>
      <c r="AC123" s="4" t="s">
        <v>528</v>
      </c>
      <c r="AD123" s="3">
        <v>41947.629861111112</v>
      </c>
      <c r="AE123" s="3">
        <v>41947.629861111112</v>
      </c>
      <c r="AF123" s="2">
        <v>2014</v>
      </c>
      <c r="AG123" s="4" t="s">
        <v>1070</v>
      </c>
      <c r="AH123" s="4" t="s">
        <v>1476</v>
      </c>
      <c r="AI123" s="4">
        <v>24000000</v>
      </c>
      <c r="AJ123" s="3">
        <v>41640</v>
      </c>
      <c r="AK123" s="3">
        <v>42004</v>
      </c>
      <c r="AL123" s="4" t="s">
        <v>1002</v>
      </c>
      <c r="AM123" s="4" t="s">
        <v>1599</v>
      </c>
      <c r="AN123" s="4" t="s">
        <v>236</v>
      </c>
    </row>
    <row r="124" spans="1:40" ht="90.75" customHeight="1">
      <c r="A124" s="4" t="s">
        <v>1569</v>
      </c>
      <c r="B124" s="4" t="s">
        <v>1934</v>
      </c>
      <c r="C124" s="4" t="s">
        <v>289</v>
      </c>
      <c r="D124" s="4" t="s">
        <v>289</v>
      </c>
      <c r="E124" s="4" t="s">
        <v>917</v>
      </c>
      <c r="F124" s="4" t="s">
        <v>815</v>
      </c>
      <c r="G124" s="2">
        <v>2014</v>
      </c>
      <c r="H124" s="4">
        <v>1578564</v>
      </c>
      <c r="I124" s="4">
        <v>0</v>
      </c>
      <c r="J124" s="4" t="s">
        <v>815</v>
      </c>
      <c r="K124" s="4" t="s">
        <v>1134</v>
      </c>
      <c r="L124" s="4" t="s">
        <v>1062</v>
      </c>
      <c r="M124" s="3">
        <v>41694</v>
      </c>
      <c r="N124" s="4" t="s">
        <v>1838</v>
      </c>
      <c r="O124" s="4" t="s">
        <v>1838</v>
      </c>
      <c r="P124" s="4" t="s">
        <v>1070</v>
      </c>
      <c r="Q124" s="4" t="s">
        <v>813</v>
      </c>
      <c r="R124" s="4" t="s">
        <v>1569</v>
      </c>
      <c r="S124" s="4" t="s">
        <v>1569</v>
      </c>
      <c r="T124" s="4" t="s">
        <v>1934</v>
      </c>
      <c r="U124" s="4" t="s">
        <v>1308</v>
      </c>
      <c r="V124" s="4" t="s">
        <v>1395</v>
      </c>
      <c r="W124" s="4" t="s">
        <v>50</v>
      </c>
      <c r="X124" s="4" t="s">
        <v>1070</v>
      </c>
      <c r="Y124" s="4" t="s">
        <v>344</v>
      </c>
      <c r="Z124" s="4" t="s">
        <v>583</v>
      </c>
      <c r="AA124" s="4">
        <v>220183</v>
      </c>
      <c r="AB124" s="4"/>
      <c r="AC124" s="4" t="s">
        <v>528</v>
      </c>
      <c r="AD124" s="3">
        <v>41947.631249999999</v>
      </c>
      <c r="AE124" s="3">
        <v>41947.631249999999</v>
      </c>
      <c r="AF124" s="2">
        <v>2014</v>
      </c>
      <c r="AG124" s="4" t="s">
        <v>1070</v>
      </c>
      <c r="AH124" s="4" t="s">
        <v>1476</v>
      </c>
      <c r="AI124" s="4">
        <v>0</v>
      </c>
      <c r="AJ124" s="3">
        <v>41640</v>
      </c>
      <c r="AK124" s="3">
        <v>42004</v>
      </c>
      <c r="AL124" s="4" t="s">
        <v>530</v>
      </c>
      <c r="AM124" s="4" t="s">
        <v>530</v>
      </c>
      <c r="AN124" s="4" t="s">
        <v>1552</v>
      </c>
    </row>
    <row r="125" spans="1:40" ht="102" customHeight="1">
      <c r="A125" s="4" t="s">
        <v>1569</v>
      </c>
      <c r="B125" s="4" t="s">
        <v>1934</v>
      </c>
      <c r="C125" s="4" t="s">
        <v>289</v>
      </c>
      <c r="D125" s="4" t="s">
        <v>289</v>
      </c>
      <c r="E125" s="4" t="s">
        <v>1926</v>
      </c>
      <c r="F125" s="4" t="s">
        <v>1893</v>
      </c>
      <c r="G125" s="2">
        <v>2014</v>
      </c>
      <c r="H125" s="4">
        <v>825091</v>
      </c>
      <c r="I125" s="4">
        <v>0</v>
      </c>
      <c r="J125" s="4" t="s">
        <v>1732</v>
      </c>
      <c r="K125" s="4" t="s">
        <v>1134</v>
      </c>
      <c r="L125" s="4" t="s">
        <v>1062</v>
      </c>
      <c r="M125" s="3">
        <v>41694</v>
      </c>
      <c r="N125" s="4" t="s">
        <v>141</v>
      </c>
      <c r="O125" s="4" t="s">
        <v>1360</v>
      </c>
      <c r="P125" s="4" t="s">
        <v>1070</v>
      </c>
      <c r="Q125" s="4" t="s">
        <v>813</v>
      </c>
      <c r="R125" s="4" t="s">
        <v>1569</v>
      </c>
      <c r="S125" s="4" t="s">
        <v>1569</v>
      </c>
      <c r="T125" s="4" t="s">
        <v>1934</v>
      </c>
      <c r="U125" s="4" t="s">
        <v>1308</v>
      </c>
      <c r="V125" s="4" t="s">
        <v>1395</v>
      </c>
      <c r="W125" s="4" t="s">
        <v>50</v>
      </c>
      <c r="X125" s="4" t="s">
        <v>1070</v>
      </c>
      <c r="Y125" s="4" t="s">
        <v>344</v>
      </c>
      <c r="Z125" s="4" t="s">
        <v>583</v>
      </c>
      <c r="AA125" s="4">
        <v>220181</v>
      </c>
      <c r="AB125" s="4"/>
      <c r="AC125" s="4" t="s">
        <v>528</v>
      </c>
      <c r="AD125" s="3">
        <v>41947.635416666664</v>
      </c>
      <c r="AE125" s="3">
        <v>41947.630555555552</v>
      </c>
      <c r="AF125" s="2">
        <v>2014</v>
      </c>
      <c r="AG125" s="4" t="s">
        <v>1070</v>
      </c>
      <c r="AH125" s="4" t="s">
        <v>1476</v>
      </c>
      <c r="AI125" s="4">
        <v>0</v>
      </c>
      <c r="AJ125" s="3">
        <v>41640</v>
      </c>
      <c r="AK125" s="3">
        <v>42004</v>
      </c>
      <c r="AL125" s="4" t="s">
        <v>530</v>
      </c>
      <c r="AM125" s="4" t="s">
        <v>530</v>
      </c>
      <c r="AN125" s="4" t="s">
        <v>1552</v>
      </c>
    </row>
    <row r="126" spans="1:40" ht="182.25" customHeight="1">
      <c r="A126" s="4" t="s">
        <v>1569</v>
      </c>
      <c r="B126" s="4" t="s">
        <v>1934</v>
      </c>
      <c r="C126" s="4" t="s">
        <v>289</v>
      </c>
      <c r="D126" s="4" t="s">
        <v>289</v>
      </c>
      <c r="E126" s="4" t="s">
        <v>470</v>
      </c>
      <c r="F126" s="4" t="s">
        <v>1647</v>
      </c>
      <c r="G126" s="2">
        <v>2014</v>
      </c>
      <c r="H126" s="4">
        <v>245099</v>
      </c>
      <c r="I126" s="4">
        <v>0</v>
      </c>
      <c r="J126" s="4" t="s">
        <v>1712</v>
      </c>
      <c r="K126" s="4" t="s">
        <v>1134</v>
      </c>
      <c r="L126" s="4" t="s">
        <v>1062</v>
      </c>
      <c r="M126" s="3">
        <v>41694</v>
      </c>
      <c r="N126" s="4" t="s">
        <v>438</v>
      </c>
      <c r="O126" s="4" t="s">
        <v>408</v>
      </c>
      <c r="P126" s="4" t="s">
        <v>1070</v>
      </c>
      <c r="Q126" s="4" t="s">
        <v>813</v>
      </c>
      <c r="R126" s="4" t="s">
        <v>1569</v>
      </c>
      <c r="S126" s="4" t="s">
        <v>1569</v>
      </c>
      <c r="T126" s="4" t="s">
        <v>1934</v>
      </c>
      <c r="U126" s="4" t="s">
        <v>1308</v>
      </c>
      <c r="V126" s="4" t="s">
        <v>1395</v>
      </c>
      <c r="W126" s="4" t="s">
        <v>50</v>
      </c>
      <c r="X126" s="4" t="s">
        <v>1070</v>
      </c>
      <c r="Y126" s="4" t="s">
        <v>344</v>
      </c>
      <c r="Z126" s="4" t="s">
        <v>583</v>
      </c>
      <c r="AA126" s="4">
        <v>211130</v>
      </c>
      <c r="AB126" s="4"/>
      <c r="AC126" s="4" t="s">
        <v>528</v>
      </c>
      <c r="AD126" s="3">
        <v>41947.629166666666</v>
      </c>
      <c r="AE126" s="3">
        <v>41753.749305555553</v>
      </c>
      <c r="AF126" s="2">
        <v>2014</v>
      </c>
      <c r="AG126" s="4" t="s">
        <v>1070</v>
      </c>
      <c r="AH126" s="4" t="s">
        <v>1476</v>
      </c>
      <c r="AI126" s="4">
        <v>0</v>
      </c>
      <c r="AJ126" s="3">
        <v>41640</v>
      </c>
      <c r="AK126" s="3">
        <v>42004</v>
      </c>
      <c r="AL126" s="4" t="s">
        <v>530</v>
      </c>
      <c r="AM126" s="4" t="s">
        <v>530</v>
      </c>
      <c r="AN126" s="4" t="s">
        <v>1552</v>
      </c>
    </row>
    <row r="127" spans="1:40" ht="147.75" customHeight="1">
      <c r="A127" s="4" t="s">
        <v>1569</v>
      </c>
      <c r="B127" s="4" t="s">
        <v>1934</v>
      </c>
      <c r="C127" s="4" t="s">
        <v>289</v>
      </c>
      <c r="D127" s="4" t="s">
        <v>289</v>
      </c>
      <c r="E127" s="4" t="s">
        <v>747</v>
      </c>
      <c r="F127" s="4" t="s">
        <v>1036</v>
      </c>
      <c r="G127" s="2">
        <v>2014</v>
      </c>
      <c r="H127" s="4">
        <v>1997522</v>
      </c>
      <c r="I127" s="4">
        <v>0</v>
      </c>
      <c r="J127" s="4" t="s">
        <v>1036</v>
      </c>
      <c r="K127" s="4" t="s">
        <v>1134</v>
      </c>
      <c r="L127" s="4" t="s">
        <v>1062</v>
      </c>
      <c r="M127" s="3">
        <v>41694</v>
      </c>
      <c r="N127" s="4" t="s">
        <v>693</v>
      </c>
      <c r="O127" s="4" t="s">
        <v>1417</v>
      </c>
      <c r="P127" s="4" t="s">
        <v>1070</v>
      </c>
      <c r="Q127" s="4" t="s">
        <v>813</v>
      </c>
      <c r="R127" s="4" t="s">
        <v>1569</v>
      </c>
      <c r="S127" s="4" t="s">
        <v>1569</v>
      </c>
      <c r="T127" s="4" t="s">
        <v>1934</v>
      </c>
      <c r="U127" s="4" t="s">
        <v>1308</v>
      </c>
      <c r="V127" s="4" t="s">
        <v>1395</v>
      </c>
      <c r="W127" s="4" t="s">
        <v>50</v>
      </c>
      <c r="X127" s="4" t="s">
        <v>1070</v>
      </c>
      <c r="Y127" s="4" t="s">
        <v>344</v>
      </c>
      <c r="Z127" s="4" t="s">
        <v>583</v>
      </c>
      <c r="AA127" s="4">
        <v>220182</v>
      </c>
      <c r="AB127" s="4"/>
      <c r="AC127" s="4" t="s">
        <v>528</v>
      </c>
      <c r="AD127" s="3">
        <v>41947.630555555552</v>
      </c>
      <c r="AE127" s="3">
        <v>41947.630555555552</v>
      </c>
      <c r="AF127" s="2">
        <v>2014</v>
      </c>
      <c r="AG127" s="4" t="s">
        <v>1070</v>
      </c>
      <c r="AH127" s="4" t="s">
        <v>1476</v>
      </c>
      <c r="AI127" s="4">
        <v>10000000</v>
      </c>
      <c r="AJ127" s="3">
        <v>41640</v>
      </c>
      <c r="AK127" s="3">
        <v>42004</v>
      </c>
      <c r="AL127" s="4" t="s">
        <v>530</v>
      </c>
      <c r="AM127" s="4" t="s">
        <v>1599</v>
      </c>
      <c r="AN127" s="4" t="s">
        <v>236</v>
      </c>
    </row>
    <row r="128" spans="1:40" ht="147.75" customHeight="1">
      <c r="A128" s="4" t="s">
        <v>1569</v>
      </c>
      <c r="B128" s="4" t="s">
        <v>609</v>
      </c>
      <c r="C128" s="4" t="s">
        <v>289</v>
      </c>
      <c r="D128" s="4" t="s">
        <v>289</v>
      </c>
      <c r="E128" s="4" t="s">
        <v>1865</v>
      </c>
      <c r="F128" s="4" t="s">
        <v>976</v>
      </c>
      <c r="G128" s="2">
        <v>2014</v>
      </c>
      <c r="H128" s="4">
        <v>3500000</v>
      </c>
      <c r="I128" s="4">
        <v>0</v>
      </c>
      <c r="J128" s="4" t="s">
        <v>976</v>
      </c>
      <c r="K128" s="4" t="s">
        <v>1134</v>
      </c>
      <c r="L128" s="4" t="s">
        <v>1062</v>
      </c>
      <c r="M128" s="3">
        <v>41753</v>
      </c>
      <c r="N128" s="4" t="s">
        <v>1200</v>
      </c>
      <c r="O128" s="4" t="s">
        <v>1654</v>
      </c>
      <c r="P128" s="4" t="s">
        <v>1070</v>
      </c>
      <c r="Q128" s="4" t="s">
        <v>813</v>
      </c>
      <c r="R128" s="4" t="s">
        <v>1569</v>
      </c>
      <c r="S128" s="4" t="s">
        <v>1569</v>
      </c>
      <c r="T128" s="4" t="s">
        <v>609</v>
      </c>
      <c r="U128" s="4" t="s">
        <v>1308</v>
      </c>
      <c r="V128" s="4" t="s">
        <v>1269</v>
      </c>
      <c r="W128" s="4" t="s">
        <v>50</v>
      </c>
      <c r="X128" s="4" t="s">
        <v>1070</v>
      </c>
      <c r="Y128" s="4" t="s">
        <v>344</v>
      </c>
      <c r="Z128" s="4" t="s">
        <v>583</v>
      </c>
      <c r="AA128" s="4">
        <v>211102</v>
      </c>
      <c r="AB128" s="4"/>
      <c r="AC128" s="4" t="s">
        <v>698</v>
      </c>
      <c r="AD128" s="3">
        <v>41906.462500000001</v>
      </c>
      <c r="AE128" s="3">
        <v>41753.618055555555</v>
      </c>
      <c r="AF128" s="2">
        <v>2014</v>
      </c>
      <c r="AG128" s="4" t="s">
        <v>1070</v>
      </c>
      <c r="AH128" s="4" t="s">
        <v>1476</v>
      </c>
      <c r="AI128" s="4">
        <v>37266642</v>
      </c>
      <c r="AJ128" s="3">
        <v>41640</v>
      </c>
      <c r="AK128" s="3">
        <v>42004</v>
      </c>
      <c r="AL128" s="4" t="s">
        <v>1002</v>
      </c>
      <c r="AM128" s="4" t="s">
        <v>1599</v>
      </c>
      <c r="AN128" s="4" t="s">
        <v>236</v>
      </c>
    </row>
    <row r="129" spans="1:40" ht="79.5" customHeight="1">
      <c r="A129" s="4" t="s">
        <v>1569</v>
      </c>
      <c r="B129" s="4" t="s">
        <v>1452</v>
      </c>
      <c r="C129" s="4" t="s">
        <v>289</v>
      </c>
      <c r="D129" s="4" t="s">
        <v>289</v>
      </c>
      <c r="E129" s="4" t="s">
        <v>537</v>
      </c>
      <c r="F129" s="4" t="s">
        <v>1120</v>
      </c>
      <c r="G129" s="2">
        <v>2014</v>
      </c>
      <c r="H129" s="4">
        <v>1000000</v>
      </c>
      <c r="I129" s="4">
        <v>0</v>
      </c>
      <c r="J129" s="4" t="s">
        <v>439</v>
      </c>
      <c r="K129" s="4" t="s">
        <v>1134</v>
      </c>
      <c r="L129" s="4" t="s">
        <v>1062</v>
      </c>
      <c r="M129" s="3">
        <v>41683</v>
      </c>
      <c r="N129" s="4" t="s">
        <v>141</v>
      </c>
      <c r="O129" s="4" t="s">
        <v>1360</v>
      </c>
      <c r="P129" s="4" t="s">
        <v>1070</v>
      </c>
      <c r="Q129" s="4" t="s">
        <v>813</v>
      </c>
      <c r="R129" s="4" t="s">
        <v>1569</v>
      </c>
      <c r="S129" s="4" t="s">
        <v>1569</v>
      </c>
      <c r="T129" s="4" t="s">
        <v>1452</v>
      </c>
      <c r="U129" s="4" t="s">
        <v>1308</v>
      </c>
      <c r="V129" s="4" t="s">
        <v>497</v>
      </c>
      <c r="W129" s="4" t="s">
        <v>50</v>
      </c>
      <c r="X129" s="4" t="s">
        <v>1070</v>
      </c>
      <c r="Y129" s="4" t="s">
        <v>344</v>
      </c>
      <c r="Z129" s="4" t="s">
        <v>583</v>
      </c>
      <c r="AA129" s="4">
        <v>209016</v>
      </c>
      <c r="AB129" s="4"/>
      <c r="AC129" s="4" t="s">
        <v>698</v>
      </c>
      <c r="AD129" s="3">
        <v>41880.731944444444</v>
      </c>
      <c r="AE129" s="3">
        <v>41719.671527777777</v>
      </c>
      <c r="AF129" s="2">
        <v>2014</v>
      </c>
      <c r="AG129" s="4" t="s">
        <v>1070</v>
      </c>
      <c r="AH129" s="4" t="s">
        <v>1476</v>
      </c>
      <c r="AI129" s="4">
        <v>3784250</v>
      </c>
      <c r="AJ129" s="3">
        <v>41640</v>
      </c>
      <c r="AK129" s="3">
        <v>42004</v>
      </c>
      <c r="AL129" s="4" t="s">
        <v>530</v>
      </c>
      <c r="AM129" s="4" t="s">
        <v>1599</v>
      </c>
      <c r="AN129" s="4" t="s">
        <v>1297</v>
      </c>
    </row>
    <row r="130" spans="1:40" ht="114" customHeight="1">
      <c r="A130" s="4" t="s">
        <v>1569</v>
      </c>
      <c r="B130" s="4" t="s">
        <v>197</v>
      </c>
      <c r="C130" s="4" t="s">
        <v>289</v>
      </c>
      <c r="D130" s="4" t="s">
        <v>289</v>
      </c>
      <c r="E130" s="4" t="s">
        <v>1896</v>
      </c>
      <c r="F130" s="4" t="s">
        <v>1647</v>
      </c>
      <c r="G130" s="2">
        <v>2014</v>
      </c>
      <c r="H130" s="4">
        <v>5323543</v>
      </c>
      <c r="I130" s="4">
        <v>0</v>
      </c>
      <c r="J130" s="4" t="s">
        <v>1028</v>
      </c>
      <c r="K130" s="4" t="s">
        <v>1134</v>
      </c>
      <c r="L130" s="4" t="s">
        <v>1062</v>
      </c>
      <c r="M130" s="3">
        <v>41831</v>
      </c>
      <c r="N130" s="4" t="s">
        <v>438</v>
      </c>
      <c r="O130" s="4" t="s">
        <v>408</v>
      </c>
      <c r="P130" s="4" t="s">
        <v>1070</v>
      </c>
      <c r="Q130" s="4" t="s">
        <v>813</v>
      </c>
      <c r="R130" s="4" t="s">
        <v>1569</v>
      </c>
      <c r="S130" s="4" t="s">
        <v>1569</v>
      </c>
      <c r="T130" s="4" t="s">
        <v>197</v>
      </c>
      <c r="U130" s="4" t="s">
        <v>1308</v>
      </c>
      <c r="V130" s="4" t="s">
        <v>1285</v>
      </c>
      <c r="W130" s="4" t="s">
        <v>50</v>
      </c>
      <c r="X130" s="4" t="s">
        <v>1070</v>
      </c>
      <c r="Y130" s="4" t="s">
        <v>344</v>
      </c>
      <c r="Z130" s="4" t="s">
        <v>583</v>
      </c>
      <c r="AA130" s="4">
        <v>221700</v>
      </c>
      <c r="AB130" s="4"/>
      <c r="AC130" s="4" t="s">
        <v>528</v>
      </c>
      <c r="AD130" s="3">
        <v>41971.457638888889</v>
      </c>
      <c r="AE130" s="3">
        <v>41971.457638888889</v>
      </c>
      <c r="AF130" s="2">
        <v>2014</v>
      </c>
      <c r="AG130" s="4" t="s">
        <v>1070</v>
      </c>
      <c r="AH130" s="4" t="s">
        <v>1476</v>
      </c>
      <c r="AI130" s="4">
        <v>0</v>
      </c>
      <c r="AJ130" s="3">
        <v>41640</v>
      </c>
      <c r="AK130" s="3">
        <v>42004</v>
      </c>
      <c r="AL130" s="4" t="s">
        <v>530</v>
      </c>
      <c r="AM130" s="4" t="s">
        <v>530</v>
      </c>
      <c r="AN130" s="4" t="s">
        <v>1552</v>
      </c>
    </row>
    <row r="131" spans="1:40" ht="79.5" customHeight="1">
      <c r="A131" s="4" t="s">
        <v>1569</v>
      </c>
      <c r="B131" s="4" t="s">
        <v>197</v>
      </c>
      <c r="C131" s="4" t="s">
        <v>289</v>
      </c>
      <c r="D131" s="4" t="s">
        <v>289</v>
      </c>
      <c r="E131" s="4" t="s">
        <v>1896</v>
      </c>
      <c r="F131" s="4" t="s">
        <v>1647</v>
      </c>
      <c r="G131" s="2">
        <v>2014</v>
      </c>
      <c r="H131" s="4">
        <v>8086355</v>
      </c>
      <c r="I131" s="4">
        <v>0</v>
      </c>
      <c r="J131" s="4" t="s">
        <v>51</v>
      </c>
      <c r="K131" s="4" t="s">
        <v>1134</v>
      </c>
      <c r="L131" s="4" t="s">
        <v>1062</v>
      </c>
      <c r="M131" s="3">
        <v>41681</v>
      </c>
      <c r="N131" s="4" t="s">
        <v>438</v>
      </c>
      <c r="O131" s="4" t="s">
        <v>408</v>
      </c>
      <c r="P131" s="4" t="s">
        <v>1070</v>
      </c>
      <c r="Q131" s="4" t="s">
        <v>813</v>
      </c>
      <c r="R131" s="4" t="s">
        <v>1569</v>
      </c>
      <c r="S131" s="4" t="s">
        <v>1569</v>
      </c>
      <c r="T131" s="4" t="s">
        <v>197</v>
      </c>
      <c r="U131" s="4" t="s">
        <v>1308</v>
      </c>
      <c r="V131" s="4" t="s">
        <v>1285</v>
      </c>
      <c r="W131" s="4" t="s">
        <v>50</v>
      </c>
      <c r="X131" s="4" t="s">
        <v>1070</v>
      </c>
      <c r="Y131" s="4" t="s">
        <v>344</v>
      </c>
      <c r="Z131" s="4" t="s">
        <v>583</v>
      </c>
      <c r="AA131" s="4">
        <v>211212</v>
      </c>
      <c r="AB131" s="4"/>
      <c r="AC131" s="4" t="s">
        <v>528</v>
      </c>
      <c r="AD131" s="3">
        <v>41971.456944444442</v>
      </c>
      <c r="AE131" s="3">
        <v>41754.904861111107</v>
      </c>
      <c r="AF131" s="2">
        <v>2014</v>
      </c>
      <c r="AG131" s="4" t="s">
        <v>1070</v>
      </c>
      <c r="AH131" s="4" t="s">
        <v>1476</v>
      </c>
      <c r="AI131" s="4">
        <v>0</v>
      </c>
      <c r="AJ131" s="3">
        <v>41640</v>
      </c>
      <c r="AK131" s="3">
        <v>42004</v>
      </c>
      <c r="AL131" s="4" t="s">
        <v>530</v>
      </c>
      <c r="AM131" s="4" t="s">
        <v>530</v>
      </c>
      <c r="AN131" s="4" t="s">
        <v>1552</v>
      </c>
    </row>
    <row r="132" spans="1:40" ht="79.5" customHeight="1">
      <c r="A132" s="4" t="s">
        <v>1569</v>
      </c>
      <c r="B132" s="4" t="s">
        <v>197</v>
      </c>
      <c r="C132" s="4" t="s">
        <v>289</v>
      </c>
      <c r="D132" s="4" t="s">
        <v>289</v>
      </c>
      <c r="E132" s="4" t="s">
        <v>1896</v>
      </c>
      <c r="F132" s="4" t="s">
        <v>1647</v>
      </c>
      <c r="G132" s="2">
        <v>2014</v>
      </c>
      <c r="H132" s="4">
        <v>1913645</v>
      </c>
      <c r="I132" s="4">
        <v>0</v>
      </c>
      <c r="J132" s="4" t="s">
        <v>51</v>
      </c>
      <c r="K132" s="4" t="s">
        <v>1134</v>
      </c>
      <c r="L132" s="4" t="s">
        <v>1062</v>
      </c>
      <c r="M132" s="3">
        <v>41676</v>
      </c>
      <c r="N132" s="4" t="s">
        <v>438</v>
      </c>
      <c r="O132" s="4" t="s">
        <v>408</v>
      </c>
      <c r="P132" s="4" t="s">
        <v>1070</v>
      </c>
      <c r="Q132" s="4" t="s">
        <v>813</v>
      </c>
      <c r="R132" s="4" t="s">
        <v>1569</v>
      </c>
      <c r="S132" s="4" t="s">
        <v>1569</v>
      </c>
      <c r="T132" s="4" t="s">
        <v>197</v>
      </c>
      <c r="U132" s="4" t="s">
        <v>1308</v>
      </c>
      <c r="V132" s="4" t="s">
        <v>1285</v>
      </c>
      <c r="W132" s="4" t="s">
        <v>50</v>
      </c>
      <c r="X132" s="4" t="s">
        <v>1070</v>
      </c>
      <c r="Y132" s="4" t="s">
        <v>344</v>
      </c>
      <c r="Z132" s="4" t="s">
        <v>583</v>
      </c>
      <c r="AA132" s="4">
        <v>211213</v>
      </c>
      <c r="AB132" s="4"/>
      <c r="AC132" s="4" t="s">
        <v>528</v>
      </c>
      <c r="AD132" s="3">
        <v>41971.456944444442</v>
      </c>
      <c r="AE132" s="3">
        <v>41754.90625</v>
      </c>
      <c r="AF132" s="2">
        <v>2014</v>
      </c>
      <c r="AG132" s="4" t="s">
        <v>1070</v>
      </c>
      <c r="AH132" s="4" t="s">
        <v>1476</v>
      </c>
      <c r="AI132" s="4">
        <v>0</v>
      </c>
      <c r="AJ132" s="3">
        <v>41640</v>
      </c>
      <c r="AK132" s="3">
        <v>42004</v>
      </c>
      <c r="AL132" s="4" t="s">
        <v>530</v>
      </c>
      <c r="AM132" s="4" t="s">
        <v>530</v>
      </c>
      <c r="AN132" s="4" t="s">
        <v>1552</v>
      </c>
    </row>
    <row r="133" spans="1:40" ht="90.75" customHeight="1">
      <c r="A133" s="4" t="s">
        <v>1569</v>
      </c>
      <c r="B133" s="4" t="s">
        <v>523</v>
      </c>
      <c r="C133" s="4" t="s">
        <v>289</v>
      </c>
      <c r="D133" s="4" t="s">
        <v>289</v>
      </c>
      <c r="E133" s="4" t="s">
        <v>599</v>
      </c>
      <c r="F133" s="4" t="s">
        <v>722</v>
      </c>
      <c r="G133" s="2">
        <v>2014</v>
      </c>
      <c r="H133" s="4">
        <v>3500000</v>
      </c>
      <c r="I133" s="4">
        <v>0</v>
      </c>
      <c r="J133" s="4" t="s">
        <v>1174</v>
      </c>
      <c r="K133" s="4" t="s">
        <v>1134</v>
      </c>
      <c r="L133" s="4" t="s">
        <v>1062</v>
      </c>
      <c r="M133" s="3">
        <v>41703</v>
      </c>
      <c r="N133" s="4" t="s">
        <v>1838</v>
      </c>
      <c r="O133" s="4" t="s">
        <v>1838</v>
      </c>
      <c r="P133" s="4" t="s">
        <v>1070</v>
      </c>
      <c r="Q133" s="4" t="s">
        <v>813</v>
      </c>
      <c r="R133" s="4" t="s">
        <v>1569</v>
      </c>
      <c r="S133" s="4" t="s">
        <v>1569</v>
      </c>
      <c r="T133" s="4" t="s">
        <v>523</v>
      </c>
      <c r="U133" s="4" t="s">
        <v>1308</v>
      </c>
      <c r="V133" s="4" t="s">
        <v>630</v>
      </c>
      <c r="W133" s="4" t="s">
        <v>50</v>
      </c>
      <c r="X133" s="4" t="s">
        <v>1070</v>
      </c>
      <c r="Y133" s="4" t="s">
        <v>344</v>
      </c>
      <c r="Z133" s="4" t="s">
        <v>583</v>
      </c>
      <c r="AA133" s="4">
        <v>209058</v>
      </c>
      <c r="AB133" s="4"/>
      <c r="AC133" s="4" t="s">
        <v>698</v>
      </c>
      <c r="AD133" s="3">
        <v>41760.59375</v>
      </c>
      <c r="AE133" s="3">
        <v>41722.472916666666</v>
      </c>
      <c r="AF133" s="2">
        <v>2014</v>
      </c>
      <c r="AG133" s="4" t="s">
        <v>1070</v>
      </c>
      <c r="AH133" s="4" t="s">
        <v>1476</v>
      </c>
      <c r="AI133" s="4">
        <v>21797771</v>
      </c>
      <c r="AJ133" s="3">
        <v>41640</v>
      </c>
      <c r="AK133" s="3">
        <v>42004</v>
      </c>
      <c r="AL133" s="4" t="s">
        <v>1002</v>
      </c>
      <c r="AM133" s="4" t="s">
        <v>1599</v>
      </c>
      <c r="AN133" s="4" t="s">
        <v>236</v>
      </c>
    </row>
    <row r="134" spans="1:40" ht="125.25" customHeight="1">
      <c r="A134" s="4" t="s">
        <v>1073</v>
      </c>
      <c r="B134" s="4" t="s">
        <v>716</v>
      </c>
      <c r="C134" s="4" t="s">
        <v>289</v>
      </c>
      <c r="D134" s="4" t="s">
        <v>289</v>
      </c>
      <c r="E134" s="4" t="s">
        <v>1024</v>
      </c>
      <c r="F134" s="4" t="s">
        <v>456</v>
      </c>
      <c r="G134" s="2">
        <v>2014</v>
      </c>
      <c r="H134" s="4">
        <v>300000</v>
      </c>
      <c r="I134" s="4">
        <v>0</v>
      </c>
      <c r="J134" s="4" t="s">
        <v>692</v>
      </c>
      <c r="K134" s="4" t="s">
        <v>1134</v>
      </c>
      <c r="L134" s="4" t="s">
        <v>1062</v>
      </c>
      <c r="M134" s="3">
        <v>41693</v>
      </c>
      <c r="N134" s="4" t="s">
        <v>438</v>
      </c>
      <c r="O134" s="4" t="s">
        <v>408</v>
      </c>
      <c r="P134" s="4" t="s">
        <v>1070</v>
      </c>
      <c r="Q134" s="4" t="s">
        <v>813</v>
      </c>
      <c r="R134" s="4" t="s">
        <v>1073</v>
      </c>
      <c r="S134" s="4" t="s">
        <v>1073</v>
      </c>
      <c r="T134" s="4" t="s">
        <v>716</v>
      </c>
      <c r="U134" s="4" t="s">
        <v>1308</v>
      </c>
      <c r="V134" s="4" t="s">
        <v>308</v>
      </c>
      <c r="W134" s="4" t="s">
        <v>50</v>
      </c>
      <c r="X134" s="4" t="s">
        <v>1070</v>
      </c>
      <c r="Y134" s="4" t="s">
        <v>344</v>
      </c>
      <c r="Z134" s="4" t="s">
        <v>583</v>
      </c>
      <c r="AA134" s="4">
        <v>208484</v>
      </c>
      <c r="AB134" s="4"/>
      <c r="AC134" s="4" t="s">
        <v>528</v>
      </c>
      <c r="AD134" s="3">
        <v>41722.71875</v>
      </c>
      <c r="AE134" s="3">
        <v>41697.674999999996</v>
      </c>
      <c r="AF134" s="2">
        <v>2014</v>
      </c>
      <c r="AG134" s="4" t="s">
        <v>1070</v>
      </c>
      <c r="AH134" s="4" t="s">
        <v>1476</v>
      </c>
      <c r="AI134" s="4">
        <v>0</v>
      </c>
      <c r="AJ134" s="3">
        <v>41640</v>
      </c>
      <c r="AK134" s="3">
        <v>42004</v>
      </c>
      <c r="AL134" s="4" t="s">
        <v>530</v>
      </c>
      <c r="AM134" s="4" t="s">
        <v>530</v>
      </c>
      <c r="AN134" s="4" t="s">
        <v>1552</v>
      </c>
    </row>
    <row r="135" spans="1:40" ht="114" customHeight="1">
      <c r="A135" s="4" t="s">
        <v>1073</v>
      </c>
      <c r="B135" s="4" t="s">
        <v>1934</v>
      </c>
      <c r="C135" s="4" t="s">
        <v>289</v>
      </c>
      <c r="D135" s="4" t="s">
        <v>289</v>
      </c>
      <c r="E135" s="4" t="s">
        <v>1598</v>
      </c>
      <c r="F135" s="4" t="s">
        <v>1548</v>
      </c>
      <c r="G135" s="2">
        <v>2014</v>
      </c>
      <c r="H135" s="4">
        <v>200000</v>
      </c>
      <c r="I135" s="4">
        <v>0</v>
      </c>
      <c r="J135" s="4" t="s">
        <v>92</v>
      </c>
      <c r="K135" s="4" t="s">
        <v>1134</v>
      </c>
      <c r="L135" s="4" t="s">
        <v>1062</v>
      </c>
      <c r="M135" s="3">
        <v>41701</v>
      </c>
      <c r="N135" s="4" t="s">
        <v>1352</v>
      </c>
      <c r="O135" s="4" t="s">
        <v>1838</v>
      </c>
      <c r="P135" s="4" t="s">
        <v>1070</v>
      </c>
      <c r="Q135" s="4" t="s">
        <v>813</v>
      </c>
      <c r="R135" s="4" t="s">
        <v>1073</v>
      </c>
      <c r="S135" s="4" t="s">
        <v>1073</v>
      </c>
      <c r="T135" s="4" t="s">
        <v>1934</v>
      </c>
      <c r="U135" s="4" t="s">
        <v>1308</v>
      </c>
      <c r="V135" s="4" t="s">
        <v>1395</v>
      </c>
      <c r="W135" s="4" t="s">
        <v>50</v>
      </c>
      <c r="X135" s="4" t="s">
        <v>1070</v>
      </c>
      <c r="Y135" s="4" t="s">
        <v>344</v>
      </c>
      <c r="Z135" s="4" t="s">
        <v>583</v>
      </c>
      <c r="AA135" s="4">
        <v>208746</v>
      </c>
      <c r="AB135" s="4"/>
      <c r="AC135" s="4" t="s">
        <v>698</v>
      </c>
      <c r="AD135" s="3">
        <v>41880.727083333331</v>
      </c>
      <c r="AE135" s="3">
        <v>41705.727777777778</v>
      </c>
      <c r="AF135" s="2">
        <v>2014</v>
      </c>
      <c r="AG135" s="4" t="s">
        <v>1070</v>
      </c>
      <c r="AH135" s="4" t="s">
        <v>1476</v>
      </c>
      <c r="AI135" s="4">
        <v>24000000</v>
      </c>
      <c r="AJ135" s="3">
        <v>41640</v>
      </c>
      <c r="AK135" s="3">
        <v>42004</v>
      </c>
      <c r="AL135" s="4" t="s">
        <v>1002</v>
      </c>
      <c r="AM135" s="4" t="s">
        <v>1599</v>
      </c>
      <c r="AN135" s="4" t="s">
        <v>236</v>
      </c>
    </row>
    <row r="136" spans="1:40" ht="57" customHeight="1">
      <c r="A136" s="4" t="s">
        <v>1073</v>
      </c>
      <c r="B136" s="4" t="s">
        <v>609</v>
      </c>
      <c r="C136" s="4" t="s">
        <v>289</v>
      </c>
      <c r="D136" s="4" t="s">
        <v>289</v>
      </c>
      <c r="E136" s="4" t="s">
        <v>1526</v>
      </c>
      <c r="F136" s="4" t="s">
        <v>347</v>
      </c>
      <c r="G136" s="2">
        <v>2014</v>
      </c>
      <c r="H136" s="4">
        <v>100000</v>
      </c>
      <c r="I136" s="4">
        <v>0</v>
      </c>
      <c r="J136" s="4" t="s">
        <v>535</v>
      </c>
      <c r="K136" s="4" t="s">
        <v>1134</v>
      </c>
      <c r="L136" s="4" t="s">
        <v>1062</v>
      </c>
      <c r="M136" s="3">
        <v>41701</v>
      </c>
      <c r="N136" s="4" t="s">
        <v>141</v>
      </c>
      <c r="O136" s="4" t="s">
        <v>1360</v>
      </c>
      <c r="P136" s="4" t="s">
        <v>1070</v>
      </c>
      <c r="Q136" s="4" t="s">
        <v>813</v>
      </c>
      <c r="R136" s="4" t="s">
        <v>1073</v>
      </c>
      <c r="S136" s="4" t="s">
        <v>1073</v>
      </c>
      <c r="T136" s="4" t="s">
        <v>609</v>
      </c>
      <c r="U136" s="4" t="s">
        <v>1308</v>
      </c>
      <c r="V136" s="4" t="s">
        <v>1269</v>
      </c>
      <c r="W136" s="4" t="s">
        <v>50</v>
      </c>
      <c r="X136" s="4" t="s">
        <v>1070</v>
      </c>
      <c r="Y136" s="4" t="s">
        <v>344</v>
      </c>
      <c r="Z136" s="4" t="s">
        <v>583</v>
      </c>
      <c r="AA136" s="4">
        <v>208747</v>
      </c>
      <c r="AB136" s="4"/>
      <c r="AC136" s="4" t="s">
        <v>698</v>
      </c>
      <c r="AD136" s="3">
        <v>41880.73055555555</v>
      </c>
      <c r="AE136" s="3">
        <v>41705.728472222218</v>
      </c>
      <c r="AF136" s="2">
        <v>2014</v>
      </c>
      <c r="AG136" s="4" t="s">
        <v>1070</v>
      </c>
      <c r="AH136" s="4" t="s">
        <v>1476</v>
      </c>
      <c r="AI136" s="4">
        <v>7598206</v>
      </c>
      <c r="AJ136" s="3">
        <v>41640</v>
      </c>
      <c r="AK136" s="3">
        <v>42004</v>
      </c>
      <c r="AL136" s="4" t="s">
        <v>104</v>
      </c>
      <c r="AM136" s="4" t="s">
        <v>1599</v>
      </c>
      <c r="AN136" s="4" t="s">
        <v>236</v>
      </c>
    </row>
    <row r="137" spans="1:40" ht="204.75" customHeight="1">
      <c r="A137" s="4" t="s">
        <v>1073</v>
      </c>
      <c r="B137" s="4" t="s">
        <v>197</v>
      </c>
      <c r="C137" s="4" t="s">
        <v>289</v>
      </c>
      <c r="D137" s="4" t="s">
        <v>289</v>
      </c>
      <c r="E137" s="4" t="s">
        <v>1896</v>
      </c>
      <c r="F137" s="4" t="s">
        <v>1647</v>
      </c>
      <c r="G137" s="2">
        <v>2014</v>
      </c>
      <c r="H137" s="4">
        <v>300000</v>
      </c>
      <c r="I137" s="4">
        <v>0</v>
      </c>
      <c r="J137" s="4" t="s">
        <v>1645</v>
      </c>
      <c r="K137" s="4" t="s">
        <v>1134</v>
      </c>
      <c r="L137" s="4" t="s">
        <v>1062</v>
      </c>
      <c r="M137" s="3">
        <v>41701</v>
      </c>
      <c r="N137" s="4" t="s">
        <v>438</v>
      </c>
      <c r="O137" s="4" t="s">
        <v>408</v>
      </c>
      <c r="P137" s="4" t="s">
        <v>1070</v>
      </c>
      <c r="Q137" s="4" t="s">
        <v>813</v>
      </c>
      <c r="R137" s="4" t="s">
        <v>1073</v>
      </c>
      <c r="S137" s="4" t="s">
        <v>1073</v>
      </c>
      <c r="T137" s="4" t="s">
        <v>197</v>
      </c>
      <c r="U137" s="4" t="s">
        <v>1308</v>
      </c>
      <c r="V137" s="4" t="s">
        <v>1285</v>
      </c>
      <c r="W137" s="4" t="s">
        <v>50</v>
      </c>
      <c r="X137" s="4" t="s">
        <v>1070</v>
      </c>
      <c r="Y137" s="4" t="s">
        <v>344</v>
      </c>
      <c r="Z137" s="4" t="s">
        <v>583</v>
      </c>
      <c r="AA137" s="4">
        <v>208745</v>
      </c>
      <c r="AB137" s="4"/>
      <c r="AC137" s="4" t="s">
        <v>698</v>
      </c>
      <c r="AD137" s="3">
        <v>41817.495138888888</v>
      </c>
      <c r="AE137" s="3">
        <v>41705.727777777778</v>
      </c>
      <c r="AF137" s="2">
        <v>2014</v>
      </c>
      <c r="AG137" s="4" t="s">
        <v>1070</v>
      </c>
      <c r="AH137" s="4" t="s">
        <v>1476</v>
      </c>
      <c r="AI137" s="4">
        <v>0</v>
      </c>
      <c r="AJ137" s="3">
        <v>41640</v>
      </c>
      <c r="AK137" s="3">
        <v>42004</v>
      </c>
      <c r="AL137" s="4" t="s">
        <v>530</v>
      </c>
      <c r="AM137" s="4" t="s">
        <v>530</v>
      </c>
      <c r="AN137" s="4" t="s">
        <v>1552</v>
      </c>
    </row>
    <row r="138" spans="1:40" ht="102" customHeight="1">
      <c r="A138" s="4" t="s">
        <v>1756</v>
      </c>
      <c r="B138" s="4" t="s">
        <v>197</v>
      </c>
      <c r="C138" s="4" t="s">
        <v>289</v>
      </c>
      <c r="D138" s="4" t="s">
        <v>289</v>
      </c>
      <c r="E138" s="4" t="s">
        <v>1896</v>
      </c>
      <c r="F138" s="4" t="s">
        <v>1647</v>
      </c>
      <c r="G138" s="2">
        <v>2014</v>
      </c>
      <c r="H138" s="4">
        <v>343879</v>
      </c>
      <c r="I138" s="4">
        <v>0</v>
      </c>
      <c r="J138" s="4" t="s">
        <v>676</v>
      </c>
      <c r="K138" s="4">
        <v>250000</v>
      </c>
      <c r="L138" s="4" t="s">
        <v>1230</v>
      </c>
      <c r="M138" s="3">
        <v>41723</v>
      </c>
      <c r="N138" s="4" t="s">
        <v>438</v>
      </c>
      <c r="O138" s="4" t="s">
        <v>408</v>
      </c>
      <c r="P138" s="4" t="s">
        <v>1070</v>
      </c>
      <c r="Q138" s="4" t="s">
        <v>813</v>
      </c>
      <c r="R138" s="4" t="s">
        <v>1756</v>
      </c>
      <c r="S138" s="4" t="s">
        <v>1756</v>
      </c>
      <c r="T138" s="4" t="s">
        <v>197</v>
      </c>
      <c r="U138" s="4" t="s">
        <v>1308</v>
      </c>
      <c r="V138" s="4" t="s">
        <v>1285</v>
      </c>
      <c r="W138" s="4" t="s">
        <v>50</v>
      </c>
      <c r="X138" s="4" t="s">
        <v>1070</v>
      </c>
      <c r="Y138" s="4" t="s">
        <v>344</v>
      </c>
      <c r="Z138" s="4" t="s">
        <v>583</v>
      </c>
      <c r="AA138" s="4">
        <v>225441</v>
      </c>
      <c r="AB138" s="4"/>
      <c r="AC138" s="4" t="s">
        <v>698</v>
      </c>
      <c r="AD138" s="3">
        <v>42062.522222222222</v>
      </c>
      <c r="AE138" s="3">
        <v>42062.522222222222</v>
      </c>
      <c r="AF138" s="2">
        <v>2014</v>
      </c>
      <c r="AG138" s="4" t="s">
        <v>1070</v>
      </c>
      <c r="AH138" s="4" t="s">
        <v>1476</v>
      </c>
      <c r="AI138" s="4">
        <v>0</v>
      </c>
      <c r="AJ138" s="3">
        <v>41640</v>
      </c>
      <c r="AK138" s="3">
        <v>42004</v>
      </c>
      <c r="AL138" s="4" t="s">
        <v>530</v>
      </c>
      <c r="AM138" s="4" t="s">
        <v>530</v>
      </c>
      <c r="AN138" s="4" t="s">
        <v>1552</v>
      </c>
    </row>
    <row r="139" spans="1:40" ht="102" customHeight="1">
      <c r="A139" s="4" t="s">
        <v>1</v>
      </c>
      <c r="B139" s="4" t="s">
        <v>716</v>
      </c>
      <c r="C139" s="4" t="s">
        <v>289</v>
      </c>
      <c r="D139" s="4" t="s">
        <v>289</v>
      </c>
      <c r="E139" s="4" t="s">
        <v>1024</v>
      </c>
      <c r="F139" s="4" t="s">
        <v>456</v>
      </c>
      <c r="G139" s="2">
        <v>2014</v>
      </c>
      <c r="H139" s="4">
        <v>-120001</v>
      </c>
      <c r="I139" s="4">
        <v>0</v>
      </c>
      <c r="J139" s="4" t="s">
        <v>432</v>
      </c>
      <c r="K139" s="4"/>
      <c r="L139" s="4" t="s">
        <v>1062</v>
      </c>
      <c r="M139" s="3">
        <v>41715</v>
      </c>
      <c r="N139" s="4" t="s">
        <v>438</v>
      </c>
      <c r="O139" s="4" t="s">
        <v>408</v>
      </c>
      <c r="P139" s="4" t="s">
        <v>1070</v>
      </c>
      <c r="Q139" s="4" t="s">
        <v>813</v>
      </c>
      <c r="R139" s="4" t="s">
        <v>1</v>
      </c>
      <c r="S139" s="4" t="s">
        <v>185</v>
      </c>
      <c r="T139" s="4" t="s">
        <v>716</v>
      </c>
      <c r="U139" s="4" t="s">
        <v>1308</v>
      </c>
      <c r="V139" s="4" t="s">
        <v>308</v>
      </c>
      <c r="W139" s="4" t="s">
        <v>50</v>
      </c>
      <c r="X139" s="4" t="s">
        <v>1070</v>
      </c>
      <c r="Y139" s="4" t="s">
        <v>344</v>
      </c>
      <c r="Z139" s="4" t="s">
        <v>583</v>
      </c>
      <c r="AA139" s="4">
        <v>217434</v>
      </c>
      <c r="AB139" s="4"/>
      <c r="AC139" s="4" t="s">
        <v>651</v>
      </c>
      <c r="AD139" s="3">
        <v>41731.472222222219</v>
      </c>
      <c r="AE139" s="3">
        <v>41731.472222222219</v>
      </c>
      <c r="AF139" s="2">
        <v>2014</v>
      </c>
      <c r="AG139" s="4" t="s">
        <v>1070</v>
      </c>
      <c r="AH139" s="4" t="s">
        <v>1476</v>
      </c>
      <c r="AI139" s="4">
        <v>0</v>
      </c>
      <c r="AJ139" s="3">
        <v>41640</v>
      </c>
      <c r="AK139" s="3">
        <v>42004</v>
      </c>
      <c r="AL139" s="4" t="s">
        <v>530</v>
      </c>
      <c r="AM139" s="4" t="s">
        <v>530</v>
      </c>
      <c r="AN139" s="4" t="s">
        <v>1552</v>
      </c>
    </row>
    <row r="140" spans="1:40" ht="171" customHeight="1">
      <c r="A140" s="4" t="s">
        <v>1927</v>
      </c>
      <c r="B140" s="4" t="s">
        <v>716</v>
      </c>
      <c r="C140" s="4" t="s">
        <v>289</v>
      </c>
      <c r="D140" s="4" t="s">
        <v>289</v>
      </c>
      <c r="E140" s="4" t="s">
        <v>1024</v>
      </c>
      <c r="F140" s="4" t="s">
        <v>456</v>
      </c>
      <c r="G140" s="2">
        <v>2014</v>
      </c>
      <c r="H140" s="4">
        <v>-228057</v>
      </c>
      <c r="I140" s="4">
        <v>0</v>
      </c>
      <c r="J140" s="4" t="s">
        <v>1811</v>
      </c>
      <c r="K140" s="4"/>
      <c r="L140" s="4" t="s">
        <v>1062</v>
      </c>
      <c r="M140" s="3">
        <v>41637</v>
      </c>
      <c r="N140" s="4" t="s">
        <v>438</v>
      </c>
      <c r="O140" s="4" t="s">
        <v>408</v>
      </c>
      <c r="P140" s="4" t="s">
        <v>1070</v>
      </c>
      <c r="Q140" s="4" t="s">
        <v>813</v>
      </c>
      <c r="R140" s="4" t="s">
        <v>1927</v>
      </c>
      <c r="S140" s="4" t="s">
        <v>185</v>
      </c>
      <c r="T140" s="4" t="s">
        <v>716</v>
      </c>
      <c r="U140" s="4" t="s">
        <v>1308</v>
      </c>
      <c r="V140" s="4" t="s">
        <v>308</v>
      </c>
      <c r="W140" s="4" t="s">
        <v>50</v>
      </c>
      <c r="X140" s="4" t="s">
        <v>1070</v>
      </c>
      <c r="Y140" s="4" t="s">
        <v>344</v>
      </c>
      <c r="Z140" s="4" t="s">
        <v>583</v>
      </c>
      <c r="AA140" s="4">
        <v>217432</v>
      </c>
      <c r="AB140" s="4"/>
      <c r="AC140" s="4" t="s">
        <v>651</v>
      </c>
      <c r="AD140" s="3">
        <v>41862.718055555553</v>
      </c>
      <c r="AE140" s="3">
        <v>41862.718055555553</v>
      </c>
      <c r="AF140" s="2">
        <v>2014</v>
      </c>
      <c r="AG140" s="4" t="s">
        <v>1070</v>
      </c>
      <c r="AH140" s="4" t="s">
        <v>1476</v>
      </c>
      <c r="AI140" s="4">
        <v>0</v>
      </c>
      <c r="AJ140" s="3">
        <v>41640</v>
      </c>
      <c r="AK140" s="3">
        <v>42004</v>
      </c>
      <c r="AL140" s="4" t="s">
        <v>530</v>
      </c>
      <c r="AM140" s="4" t="s">
        <v>530</v>
      </c>
      <c r="AN140" s="4" t="s">
        <v>1552</v>
      </c>
    </row>
    <row r="141" spans="1:40" ht="171" customHeight="1">
      <c r="A141" s="4" t="s">
        <v>1931</v>
      </c>
      <c r="B141" s="4" t="s">
        <v>716</v>
      </c>
      <c r="C141" s="4" t="s">
        <v>289</v>
      </c>
      <c r="D141" s="4" t="s">
        <v>289</v>
      </c>
      <c r="E141" s="4" t="s">
        <v>1024</v>
      </c>
      <c r="F141" s="4" t="s">
        <v>456</v>
      </c>
      <c r="G141" s="2">
        <v>2014</v>
      </c>
      <c r="H141" s="4">
        <v>2673797</v>
      </c>
      <c r="I141" s="4">
        <v>0</v>
      </c>
      <c r="J141" s="4" t="s">
        <v>96</v>
      </c>
      <c r="K141" s="4">
        <v>2000000</v>
      </c>
      <c r="L141" s="4" t="s">
        <v>1230</v>
      </c>
      <c r="M141" s="3">
        <v>41823</v>
      </c>
      <c r="N141" s="4" t="s">
        <v>438</v>
      </c>
      <c r="O141" s="4" t="s">
        <v>408</v>
      </c>
      <c r="P141" s="4" t="s">
        <v>1070</v>
      </c>
      <c r="Q141" s="4" t="s">
        <v>813</v>
      </c>
      <c r="R141" s="4" t="s">
        <v>1931</v>
      </c>
      <c r="S141" s="4" t="s">
        <v>1931</v>
      </c>
      <c r="T141" s="4" t="s">
        <v>716</v>
      </c>
      <c r="U141" s="4" t="s">
        <v>1308</v>
      </c>
      <c r="V141" s="4" t="s">
        <v>308</v>
      </c>
      <c r="W141" s="4" t="s">
        <v>50</v>
      </c>
      <c r="X141" s="4" t="s">
        <v>1070</v>
      </c>
      <c r="Y141" s="4" t="s">
        <v>344</v>
      </c>
      <c r="Z141" s="4" t="s">
        <v>583</v>
      </c>
      <c r="AA141" s="4">
        <v>214746</v>
      </c>
      <c r="AB141" s="4"/>
      <c r="AC141" s="4" t="s">
        <v>698</v>
      </c>
      <c r="AD141" s="3">
        <v>41862.548611111109</v>
      </c>
      <c r="AE141" s="3">
        <v>41824.74722222222</v>
      </c>
      <c r="AF141" s="2">
        <v>2014</v>
      </c>
      <c r="AG141" s="4" t="s">
        <v>1070</v>
      </c>
      <c r="AH141" s="4" t="s">
        <v>1476</v>
      </c>
      <c r="AI141" s="4">
        <v>0</v>
      </c>
      <c r="AJ141" s="3">
        <v>41640</v>
      </c>
      <c r="AK141" s="3">
        <v>42004</v>
      </c>
      <c r="AL141" s="4" t="s">
        <v>530</v>
      </c>
      <c r="AM141" s="4" t="s">
        <v>530</v>
      </c>
      <c r="AN141" s="4" t="s">
        <v>1552</v>
      </c>
    </row>
    <row r="142" spans="1:40" ht="102" customHeight="1">
      <c r="A142" s="4" t="s">
        <v>1931</v>
      </c>
      <c r="B142" s="4" t="s">
        <v>748</v>
      </c>
      <c r="C142" s="4" t="s">
        <v>289</v>
      </c>
      <c r="D142" s="4" t="s">
        <v>289</v>
      </c>
      <c r="E142" s="4" t="s">
        <v>1775</v>
      </c>
      <c r="F142" s="4" t="s">
        <v>963</v>
      </c>
      <c r="G142" s="2">
        <v>2014</v>
      </c>
      <c r="H142" s="4">
        <v>833333</v>
      </c>
      <c r="I142" s="4">
        <v>0</v>
      </c>
      <c r="J142" s="4" t="s">
        <v>1095</v>
      </c>
      <c r="K142" s="4" t="s">
        <v>1134</v>
      </c>
      <c r="L142" s="4" t="s">
        <v>1062</v>
      </c>
      <c r="M142" s="3">
        <v>41486</v>
      </c>
      <c r="N142" s="4" t="s">
        <v>1200</v>
      </c>
      <c r="O142" s="4" t="s">
        <v>1654</v>
      </c>
      <c r="P142" s="4" t="s">
        <v>1070</v>
      </c>
      <c r="Q142" s="4" t="s">
        <v>813</v>
      </c>
      <c r="R142" s="4" t="s">
        <v>1931</v>
      </c>
      <c r="S142" s="4" t="s">
        <v>1931</v>
      </c>
      <c r="T142" s="4" t="s">
        <v>748</v>
      </c>
      <c r="U142" s="4" t="s">
        <v>1308</v>
      </c>
      <c r="V142" s="4" t="s">
        <v>1301</v>
      </c>
      <c r="W142" s="4" t="s">
        <v>50</v>
      </c>
      <c r="X142" s="4" t="s">
        <v>1070</v>
      </c>
      <c r="Y142" s="4" t="s">
        <v>344</v>
      </c>
      <c r="Z142" s="4" t="s">
        <v>583</v>
      </c>
      <c r="AA142" s="4">
        <v>211270</v>
      </c>
      <c r="AB142" s="4"/>
      <c r="AC142" s="4" t="s">
        <v>698</v>
      </c>
      <c r="AD142" s="3">
        <v>41880.710416666661</v>
      </c>
      <c r="AE142" s="3">
        <v>41757.692361111112</v>
      </c>
      <c r="AF142" s="2">
        <v>2014</v>
      </c>
      <c r="AG142" s="4" t="s">
        <v>1070</v>
      </c>
      <c r="AH142" s="4" t="s">
        <v>1476</v>
      </c>
      <c r="AI142" s="4">
        <v>2550000</v>
      </c>
      <c r="AJ142" s="3">
        <v>41640</v>
      </c>
      <c r="AK142" s="3">
        <v>42004</v>
      </c>
      <c r="AL142" s="4" t="s">
        <v>530</v>
      </c>
      <c r="AM142" s="4" t="s">
        <v>1599</v>
      </c>
      <c r="AN142" s="4" t="s">
        <v>236</v>
      </c>
    </row>
    <row r="143" spans="1:40" ht="249.75" customHeight="1">
      <c r="A143" s="4" t="s">
        <v>1142</v>
      </c>
      <c r="B143" s="4" t="s">
        <v>808</v>
      </c>
      <c r="C143" s="4" t="s">
        <v>289</v>
      </c>
      <c r="D143" s="4"/>
      <c r="E143" s="4"/>
      <c r="F143" s="4"/>
      <c r="G143" s="2">
        <v>2014</v>
      </c>
      <c r="H143" s="4">
        <v>825083</v>
      </c>
      <c r="I143" s="4">
        <v>0</v>
      </c>
      <c r="J143" s="4" t="s">
        <v>1620</v>
      </c>
      <c r="K143" s="4">
        <v>5000000</v>
      </c>
      <c r="L143" s="4" t="s">
        <v>1072</v>
      </c>
      <c r="M143" s="3">
        <v>41718</v>
      </c>
      <c r="N143" s="4"/>
      <c r="O143" s="4" t="s">
        <v>408</v>
      </c>
      <c r="P143" s="4" t="s">
        <v>1070</v>
      </c>
      <c r="Q143" s="4" t="s">
        <v>813</v>
      </c>
      <c r="R143" s="4" t="s">
        <v>1142</v>
      </c>
      <c r="S143" s="4" t="s">
        <v>1142</v>
      </c>
      <c r="T143" s="4" t="s">
        <v>808</v>
      </c>
      <c r="U143" s="4" t="s">
        <v>634</v>
      </c>
      <c r="V143" s="4" t="s">
        <v>1737</v>
      </c>
      <c r="W143" s="4" t="s">
        <v>50</v>
      </c>
      <c r="X143" s="4" t="s">
        <v>1070</v>
      </c>
      <c r="Y143" s="4" t="s">
        <v>344</v>
      </c>
      <c r="Z143" s="4" t="s">
        <v>583</v>
      </c>
      <c r="AA143" s="4">
        <v>209880</v>
      </c>
      <c r="AB143" s="4"/>
      <c r="AC143" s="4" t="s">
        <v>651</v>
      </c>
      <c r="AD143" s="3">
        <v>41739.637499999997</v>
      </c>
      <c r="AE143" s="3">
        <v>41732.686111111107</v>
      </c>
      <c r="AF143" s="2"/>
      <c r="AG143" s="4"/>
      <c r="AH143" s="4" t="s">
        <v>1476</v>
      </c>
      <c r="AI143" s="4"/>
      <c r="AJ143" s="3"/>
      <c r="AK143" s="3"/>
      <c r="AL143" s="4"/>
      <c r="AM143" s="4"/>
      <c r="AN143" s="4"/>
    </row>
    <row r="144" spans="1:40" ht="249.75" customHeight="1">
      <c r="A144" s="4" t="s">
        <v>1142</v>
      </c>
      <c r="B144" s="4" t="s">
        <v>526</v>
      </c>
      <c r="C144" s="4" t="s">
        <v>289</v>
      </c>
      <c r="D144" s="4" t="s">
        <v>289</v>
      </c>
      <c r="E144" s="4" t="s">
        <v>145</v>
      </c>
      <c r="F144" s="4" t="s">
        <v>1363</v>
      </c>
      <c r="G144" s="2">
        <v>2014</v>
      </c>
      <c r="H144" s="4">
        <v>973556</v>
      </c>
      <c r="I144" s="4">
        <v>0</v>
      </c>
      <c r="J144" s="4" t="s">
        <v>1228</v>
      </c>
      <c r="K144" s="4">
        <v>5832573</v>
      </c>
      <c r="L144" s="4" t="s">
        <v>1072</v>
      </c>
      <c r="M144" s="3">
        <v>41759</v>
      </c>
      <c r="N144" s="4" t="s">
        <v>910</v>
      </c>
      <c r="O144" s="4" t="s">
        <v>1848</v>
      </c>
      <c r="P144" s="4" t="s">
        <v>1070</v>
      </c>
      <c r="Q144" s="4" t="s">
        <v>813</v>
      </c>
      <c r="R144" s="4" t="s">
        <v>1142</v>
      </c>
      <c r="S144" s="4" t="s">
        <v>1142</v>
      </c>
      <c r="T144" s="4" t="s">
        <v>526</v>
      </c>
      <c r="U144" s="4" t="s">
        <v>509</v>
      </c>
      <c r="V144" s="4" t="s">
        <v>839</v>
      </c>
      <c r="W144" s="4" t="s">
        <v>50</v>
      </c>
      <c r="X144" s="4" t="s">
        <v>1070</v>
      </c>
      <c r="Y144" s="4" t="s">
        <v>344</v>
      </c>
      <c r="Z144" s="4" t="s">
        <v>583</v>
      </c>
      <c r="AA144" s="4">
        <v>214102</v>
      </c>
      <c r="AB144" s="4"/>
      <c r="AC144" s="4" t="s">
        <v>651</v>
      </c>
      <c r="AD144" s="3">
        <v>41880.713888888888</v>
      </c>
      <c r="AE144" s="3">
        <v>41809.677777777775</v>
      </c>
      <c r="AF144" s="2">
        <v>2014</v>
      </c>
      <c r="AG144" s="4" t="s">
        <v>1070</v>
      </c>
      <c r="AH144" s="4" t="s">
        <v>1476</v>
      </c>
      <c r="AI144" s="4">
        <v>6865087</v>
      </c>
      <c r="AJ144" s="3">
        <v>41640</v>
      </c>
      <c r="AK144" s="3">
        <v>42004</v>
      </c>
      <c r="AL144" s="4" t="s">
        <v>1002</v>
      </c>
      <c r="AM144" s="4" t="s">
        <v>1599</v>
      </c>
      <c r="AN144" s="4" t="s">
        <v>236</v>
      </c>
    </row>
    <row r="145" spans="1:40" ht="216" customHeight="1">
      <c r="A145" s="4" t="s">
        <v>1142</v>
      </c>
      <c r="B145" s="4" t="s">
        <v>526</v>
      </c>
      <c r="C145" s="4" t="s">
        <v>289</v>
      </c>
      <c r="D145" s="4" t="s">
        <v>289</v>
      </c>
      <c r="E145" s="4" t="s">
        <v>770</v>
      </c>
      <c r="F145" s="4" t="s">
        <v>556</v>
      </c>
      <c r="G145" s="2">
        <v>2014</v>
      </c>
      <c r="H145" s="4">
        <v>399218</v>
      </c>
      <c r="I145" s="4">
        <v>0</v>
      </c>
      <c r="J145" s="4" t="s">
        <v>1814</v>
      </c>
      <c r="K145" s="4">
        <v>2488722</v>
      </c>
      <c r="L145" s="4" t="s">
        <v>1072</v>
      </c>
      <c r="M145" s="3">
        <v>41698</v>
      </c>
      <c r="N145" s="4" t="s">
        <v>910</v>
      </c>
      <c r="O145" s="4" t="s">
        <v>1848</v>
      </c>
      <c r="P145" s="4" t="s">
        <v>1070</v>
      </c>
      <c r="Q145" s="4" t="s">
        <v>813</v>
      </c>
      <c r="R145" s="4" t="s">
        <v>1142</v>
      </c>
      <c r="S145" s="4" t="s">
        <v>1142</v>
      </c>
      <c r="T145" s="4" t="s">
        <v>526</v>
      </c>
      <c r="U145" s="4" t="s">
        <v>509</v>
      </c>
      <c r="V145" s="4" t="s">
        <v>839</v>
      </c>
      <c r="W145" s="4" t="s">
        <v>50</v>
      </c>
      <c r="X145" s="4" t="s">
        <v>1070</v>
      </c>
      <c r="Y145" s="4" t="s">
        <v>344</v>
      </c>
      <c r="Z145" s="4" t="s">
        <v>583</v>
      </c>
      <c r="AA145" s="4">
        <v>209643</v>
      </c>
      <c r="AB145" s="4"/>
      <c r="AC145" s="4" t="s">
        <v>651</v>
      </c>
      <c r="AD145" s="3">
        <v>41880.713194444441</v>
      </c>
      <c r="AE145" s="3">
        <v>41730.747916666667</v>
      </c>
      <c r="AF145" s="2">
        <v>2014</v>
      </c>
      <c r="AG145" s="4" t="s">
        <v>1070</v>
      </c>
      <c r="AH145" s="4" t="s">
        <v>1476</v>
      </c>
      <c r="AI145" s="4">
        <v>1481480</v>
      </c>
      <c r="AJ145" s="3">
        <v>41640</v>
      </c>
      <c r="AK145" s="3">
        <v>42004</v>
      </c>
      <c r="AL145" s="4" t="s">
        <v>530</v>
      </c>
      <c r="AM145" s="4" t="s">
        <v>1599</v>
      </c>
      <c r="AN145" s="4" t="s">
        <v>236</v>
      </c>
    </row>
    <row r="146" spans="1:40" ht="216" customHeight="1">
      <c r="A146" s="4" t="s">
        <v>526</v>
      </c>
      <c r="B146" s="4" t="s">
        <v>716</v>
      </c>
      <c r="C146" s="4" t="s">
        <v>289</v>
      </c>
      <c r="D146" s="4" t="s">
        <v>289</v>
      </c>
      <c r="E146" s="4" t="s">
        <v>1024</v>
      </c>
      <c r="F146" s="4" t="s">
        <v>456</v>
      </c>
      <c r="G146" s="2">
        <v>2014</v>
      </c>
      <c r="H146" s="4">
        <v>-492835</v>
      </c>
      <c r="I146" s="4">
        <v>0</v>
      </c>
      <c r="J146" s="4" t="s">
        <v>1112</v>
      </c>
      <c r="K146" s="4"/>
      <c r="L146" s="4" t="s">
        <v>1062</v>
      </c>
      <c r="M146" s="3">
        <v>41812</v>
      </c>
      <c r="N146" s="4" t="s">
        <v>438</v>
      </c>
      <c r="O146" s="4" t="s">
        <v>408</v>
      </c>
      <c r="P146" s="4" t="s">
        <v>1070</v>
      </c>
      <c r="Q146" s="4" t="s">
        <v>813</v>
      </c>
      <c r="R146" s="4" t="s">
        <v>526</v>
      </c>
      <c r="S146" s="4" t="s">
        <v>185</v>
      </c>
      <c r="T146" s="4" t="s">
        <v>716</v>
      </c>
      <c r="U146" s="4" t="s">
        <v>1308</v>
      </c>
      <c r="V146" s="4" t="s">
        <v>308</v>
      </c>
      <c r="W146" s="4" t="s">
        <v>50</v>
      </c>
      <c r="X146" s="4" t="s">
        <v>1070</v>
      </c>
      <c r="Y146" s="4" t="s">
        <v>344</v>
      </c>
      <c r="Z146" s="4" t="s">
        <v>583</v>
      </c>
      <c r="AA146" s="4">
        <v>216551</v>
      </c>
      <c r="AB146" s="4"/>
      <c r="AC146" s="4" t="s">
        <v>651</v>
      </c>
      <c r="AD146" s="3">
        <v>41862.704166666663</v>
      </c>
      <c r="AE146" s="3">
        <v>41862.704166666663</v>
      </c>
      <c r="AF146" s="2">
        <v>2014</v>
      </c>
      <c r="AG146" s="4" t="s">
        <v>1070</v>
      </c>
      <c r="AH146" s="4" t="s">
        <v>1476</v>
      </c>
      <c r="AI146" s="4">
        <v>0</v>
      </c>
      <c r="AJ146" s="3">
        <v>41640</v>
      </c>
      <c r="AK146" s="3">
        <v>42004</v>
      </c>
      <c r="AL146" s="4" t="s">
        <v>530</v>
      </c>
      <c r="AM146" s="4" t="s">
        <v>530</v>
      </c>
      <c r="AN146" s="4" t="s">
        <v>1552</v>
      </c>
    </row>
    <row r="147" spans="1:40" ht="79.5" customHeight="1">
      <c r="A147" s="4" t="s">
        <v>1769</v>
      </c>
      <c r="B147" s="4" t="s">
        <v>716</v>
      </c>
      <c r="C147" s="4" t="s">
        <v>289</v>
      </c>
      <c r="D147" s="4" t="s">
        <v>289</v>
      </c>
      <c r="E147" s="4" t="s">
        <v>1024</v>
      </c>
      <c r="F147" s="4" t="s">
        <v>456</v>
      </c>
      <c r="G147" s="2">
        <v>2014</v>
      </c>
      <c r="H147" s="4">
        <v>-286965</v>
      </c>
      <c r="I147" s="4">
        <v>0</v>
      </c>
      <c r="J147" s="4" t="s">
        <v>742</v>
      </c>
      <c r="K147" s="4"/>
      <c r="L147" s="4" t="s">
        <v>1062</v>
      </c>
      <c r="M147" s="3">
        <v>41725</v>
      </c>
      <c r="N147" s="4" t="s">
        <v>438</v>
      </c>
      <c r="O147" s="4" t="s">
        <v>408</v>
      </c>
      <c r="P147" s="4" t="s">
        <v>1070</v>
      </c>
      <c r="Q147" s="4" t="s">
        <v>813</v>
      </c>
      <c r="R147" s="4" t="s">
        <v>1422</v>
      </c>
      <c r="S147" s="4" t="s">
        <v>185</v>
      </c>
      <c r="T147" s="4" t="s">
        <v>716</v>
      </c>
      <c r="U147" s="4" t="s">
        <v>1308</v>
      </c>
      <c r="V147" s="4" t="s">
        <v>308</v>
      </c>
      <c r="W147" s="4" t="s">
        <v>50</v>
      </c>
      <c r="X147" s="4" t="s">
        <v>1070</v>
      </c>
      <c r="Y147" s="4" t="s">
        <v>344</v>
      </c>
      <c r="Z147" s="4" t="s">
        <v>583</v>
      </c>
      <c r="AA147" s="4">
        <v>210061</v>
      </c>
      <c r="AB147" s="4"/>
      <c r="AC147" s="4" t="s">
        <v>651</v>
      </c>
      <c r="AD147" s="3">
        <v>41733.547222222223</v>
      </c>
      <c r="AE147" s="3">
        <v>41733.547222222223</v>
      </c>
      <c r="AF147" s="2">
        <v>2014</v>
      </c>
      <c r="AG147" s="4" t="s">
        <v>1070</v>
      </c>
      <c r="AH147" s="4" t="s">
        <v>1476</v>
      </c>
      <c r="AI147" s="4">
        <v>0</v>
      </c>
      <c r="AJ147" s="3">
        <v>41640</v>
      </c>
      <c r="AK147" s="3">
        <v>42004</v>
      </c>
      <c r="AL147" s="4" t="s">
        <v>530</v>
      </c>
      <c r="AM147" s="4" t="s">
        <v>530</v>
      </c>
      <c r="AN147" s="4" t="s">
        <v>1552</v>
      </c>
    </row>
    <row r="148" spans="1:40" ht="79.5" customHeight="1">
      <c r="A148" s="4" t="s">
        <v>185</v>
      </c>
      <c r="B148" s="4" t="s">
        <v>609</v>
      </c>
      <c r="C148" s="4" t="s">
        <v>289</v>
      </c>
      <c r="D148" s="4" t="s">
        <v>289</v>
      </c>
      <c r="E148" s="4" t="s">
        <v>1485</v>
      </c>
      <c r="F148" s="4" t="s">
        <v>1647</v>
      </c>
      <c r="G148" s="2">
        <v>2014</v>
      </c>
      <c r="H148" s="4">
        <v>401875</v>
      </c>
      <c r="I148" s="4">
        <v>0</v>
      </c>
      <c r="J148" s="4" t="s">
        <v>1647</v>
      </c>
      <c r="K148" s="4" t="s">
        <v>1134</v>
      </c>
      <c r="L148" s="4" t="s">
        <v>1062</v>
      </c>
      <c r="M148" s="3">
        <v>41802</v>
      </c>
      <c r="N148" s="4" t="s">
        <v>438</v>
      </c>
      <c r="O148" s="4" t="s">
        <v>408</v>
      </c>
      <c r="P148" s="4" t="s">
        <v>1070</v>
      </c>
      <c r="Q148" s="4" t="s">
        <v>813</v>
      </c>
      <c r="R148" s="4" t="s">
        <v>185</v>
      </c>
      <c r="S148" s="4" t="s">
        <v>185</v>
      </c>
      <c r="T148" s="4" t="s">
        <v>609</v>
      </c>
      <c r="U148" s="4" t="s">
        <v>1308</v>
      </c>
      <c r="V148" s="4" t="s">
        <v>1269</v>
      </c>
      <c r="W148" s="4" t="s">
        <v>50</v>
      </c>
      <c r="X148" s="4" t="s">
        <v>1070</v>
      </c>
      <c r="Y148" s="4" t="s">
        <v>344</v>
      </c>
      <c r="Z148" s="4" t="s">
        <v>583</v>
      </c>
      <c r="AA148" s="4">
        <v>213772</v>
      </c>
      <c r="AB148" s="4"/>
      <c r="AC148" s="4" t="s">
        <v>528</v>
      </c>
      <c r="AD148" s="3">
        <v>41806.487499999996</v>
      </c>
      <c r="AE148" s="3">
        <v>41806.487499999996</v>
      </c>
      <c r="AF148" s="2">
        <v>2014</v>
      </c>
      <c r="AG148" s="4" t="s">
        <v>1070</v>
      </c>
      <c r="AH148" s="4" t="s">
        <v>1476</v>
      </c>
      <c r="AI148" s="4">
        <v>0</v>
      </c>
      <c r="AJ148" s="3">
        <v>41640</v>
      </c>
      <c r="AK148" s="3">
        <v>42004</v>
      </c>
      <c r="AL148" s="4" t="s">
        <v>530</v>
      </c>
      <c r="AM148" s="4" t="s">
        <v>530</v>
      </c>
      <c r="AN148" s="4" t="s">
        <v>1552</v>
      </c>
    </row>
    <row r="149" spans="1:40" ht="159" customHeight="1">
      <c r="A149" s="4" t="s">
        <v>185</v>
      </c>
      <c r="B149" s="4" t="s">
        <v>197</v>
      </c>
      <c r="C149" s="4" t="s">
        <v>289</v>
      </c>
      <c r="D149" s="4" t="s">
        <v>289</v>
      </c>
      <c r="E149" s="4" t="s">
        <v>1896</v>
      </c>
      <c r="F149" s="4" t="s">
        <v>1647</v>
      </c>
      <c r="G149" s="2">
        <v>2014</v>
      </c>
      <c r="H149" s="4">
        <v>14671</v>
      </c>
      <c r="I149" s="4">
        <v>0</v>
      </c>
      <c r="J149" s="4" t="s">
        <v>1647</v>
      </c>
      <c r="K149" s="4" t="s">
        <v>1134</v>
      </c>
      <c r="L149" s="4" t="s">
        <v>1062</v>
      </c>
      <c r="M149" s="3">
        <v>41637</v>
      </c>
      <c r="N149" s="4" t="s">
        <v>438</v>
      </c>
      <c r="O149" s="4" t="s">
        <v>408</v>
      </c>
      <c r="P149" s="4" t="s">
        <v>1070</v>
      </c>
      <c r="Q149" s="4" t="s">
        <v>813</v>
      </c>
      <c r="R149" s="4" t="s">
        <v>185</v>
      </c>
      <c r="S149" s="4" t="s">
        <v>185</v>
      </c>
      <c r="T149" s="4" t="s">
        <v>197</v>
      </c>
      <c r="U149" s="4" t="s">
        <v>1308</v>
      </c>
      <c r="V149" s="4" t="s">
        <v>1285</v>
      </c>
      <c r="W149" s="4" t="s">
        <v>50</v>
      </c>
      <c r="X149" s="4" t="s">
        <v>1070</v>
      </c>
      <c r="Y149" s="4" t="s">
        <v>344</v>
      </c>
      <c r="Z149" s="4" t="s">
        <v>583</v>
      </c>
      <c r="AA149" s="4">
        <v>221698</v>
      </c>
      <c r="AB149" s="4"/>
      <c r="AC149" s="4" t="s">
        <v>528</v>
      </c>
      <c r="AD149" s="3">
        <v>41971.451388888891</v>
      </c>
      <c r="AE149" s="3">
        <v>41971.451388888891</v>
      </c>
      <c r="AF149" s="2">
        <v>2014</v>
      </c>
      <c r="AG149" s="4" t="s">
        <v>1070</v>
      </c>
      <c r="AH149" s="4" t="s">
        <v>1476</v>
      </c>
      <c r="AI149" s="4">
        <v>0</v>
      </c>
      <c r="AJ149" s="3">
        <v>41640</v>
      </c>
      <c r="AK149" s="3">
        <v>42004</v>
      </c>
      <c r="AL149" s="4" t="s">
        <v>530</v>
      </c>
      <c r="AM149" s="4" t="s">
        <v>530</v>
      </c>
      <c r="AN149" s="4" t="s">
        <v>1552</v>
      </c>
    </row>
    <row r="150" spans="1:40" ht="159" customHeight="1">
      <c r="A150" s="4" t="s">
        <v>185</v>
      </c>
      <c r="B150" s="4" t="s">
        <v>197</v>
      </c>
      <c r="C150" s="4" t="s">
        <v>289</v>
      </c>
      <c r="D150" s="4" t="s">
        <v>289</v>
      </c>
      <c r="E150" s="4" t="s">
        <v>1896</v>
      </c>
      <c r="F150" s="4" t="s">
        <v>1647</v>
      </c>
      <c r="G150" s="2">
        <v>2014</v>
      </c>
      <c r="H150" s="4">
        <v>131143</v>
      </c>
      <c r="I150" s="4">
        <v>0</v>
      </c>
      <c r="J150" s="4" t="s">
        <v>1647</v>
      </c>
      <c r="K150" s="4" t="s">
        <v>1134</v>
      </c>
      <c r="L150" s="4" t="s">
        <v>1062</v>
      </c>
      <c r="M150" s="3">
        <v>41436</v>
      </c>
      <c r="N150" s="4" t="s">
        <v>438</v>
      </c>
      <c r="O150" s="4" t="s">
        <v>408</v>
      </c>
      <c r="P150" s="4" t="s">
        <v>1070</v>
      </c>
      <c r="Q150" s="4" t="s">
        <v>813</v>
      </c>
      <c r="R150" s="4" t="s">
        <v>185</v>
      </c>
      <c r="S150" s="4" t="s">
        <v>185</v>
      </c>
      <c r="T150" s="4" t="s">
        <v>197</v>
      </c>
      <c r="U150" s="4" t="s">
        <v>1308</v>
      </c>
      <c r="V150" s="4" t="s">
        <v>1285</v>
      </c>
      <c r="W150" s="4" t="s">
        <v>50</v>
      </c>
      <c r="X150" s="4" t="s">
        <v>1070</v>
      </c>
      <c r="Y150" s="4" t="s">
        <v>344</v>
      </c>
      <c r="Z150" s="4" t="s">
        <v>583</v>
      </c>
      <c r="AA150" s="4">
        <v>221695</v>
      </c>
      <c r="AB150" s="4"/>
      <c r="AC150" s="4" t="s">
        <v>528</v>
      </c>
      <c r="AD150" s="3">
        <v>41971.450694444444</v>
      </c>
      <c r="AE150" s="3">
        <v>41971.450694444444</v>
      </c>
      <c r="AF150" s="2">
        <v>2014</v>
      </c>
      <c r="AG150" s="4" t="s">
        <v>1070</v>
      </c>
      <c r="AH150" s="4" t="s">
        <v>1476</v>
      </c>
      <c r="AI150" s="4">
        <v>0</v>
      </c>
      <c r="AJ150" s="3">
        <v>41640</v>
      </c>
      <c r="AK150" s="3">
        <v>42004</v>
      </c>
      <c r="AL150" s="4" t="s">
        <v>530</v>
      </c>
      <c r="AM150" s="4" t="s">
        <v>530</v>
      </c>
      <c r="AN150" s="4" t="s">
        <v>1552</v>
      </c>
    </row>
    <row r="151" spans="1:40" ht="125.25" customHeight="1">
      <c r="A151" s="4" t="s">
        <v>185</v>
      </c>
      <c r="B151" s="4" t="s">
        <v>197</v>
      </c>
      <c r="C151" s="4" t="s">
        <v>289</v>
      </c>
      <c r="D151" s="4" t="s">
        <v>289</v>
      </c>
      <c r="E151" s="4" t="s">
        <v>1896</v>
      </c>
      <c r="F151" s="4" t="s">
        <v>1647</v>
      </c>
      <c r="G151" s="2">
        <v>2014</v>
      </c>
      <c r="H151" s="4">
        <v>6377</v>
      </c>
      <c r="I151" s="4">
        <v>0</v>
      </c>
      <c r="J151" s="4" t="s">
        <v>1647</v>
      </c>
      <c r="K151" s="4" t="s">
        <v>1134</v>
      </c>
      <c r="L151" s="4" t="s">
        <v>1062</v>
      </c>
      <c r="M151" s="3">
        <v>41631</v>
      </c>
      <c r="N151" s="4" t="s">
        <v>438</v>
      </c>
      <c r="O151" s="4" t="s">
        <v>408</v>
      </c>
      <c r="P151" s="4" t="s">
        <v>1070</v>
      </c>
      <c r="Q151" s="4" t="s">
        <v>813</v>
      </c>
      <c r="R151" s="4" t="s">
        <v>185</v>
      </c>
      <c r="S151" s="4" t="s">
        <v>185</v>
      </c>
      <c r="T151" s="4" t="s">
        <v>197</v>
      </c>
      <c r="U151" s="4" t="s">
        <v>1308</v>
      </c>
      <c r="V151" s="4" t="s">
        <v>1285</v>
      </c>
      <c r="W151" s="4" t="s">
        <v>50</v>
      </c>
      <c r="X151" s="4" t="s">
        <v>1070</v>
      </c>
      <c r="Y151" s="4" t="s">
        <v>344</v>
      </c>
      <c r="Z151" s="4" t="s">
        <v>583</v>
      </c>
      <c r="AA151" s="4">
        <v>221696</v>
      </c>
      <c r="AB151" s="4"/>
      <c r="AC151" s="4" t="s">
        <v>528</v>
      </c>
      <c r="AD151" s="3">
        <v>41971.450694444444</v>
      </c>
      <c r="AE151" s="3">
        <v>41971.450694444444</v>
      </c>
      <c r="AF151" s="2">
        <v>2014</v>
      </c>
      <c r="AG151" s="4" t="s">
        <v>1070</v>
      </c>
      <c r="AH151" s="4" t="s">
        <v>1476</v>
      </c>
      <c r="AI151" s="4">
        <v>0</v>
      </c>
      <c r="AJ151" s="3">
        <v>41640</v>
      </c>
      <c r="AK151" s="3">
        <v>42004</v>
      </c>
      <c r="AL151" s="4" t="s">
        <v>530</v>
      </c>
      <c r="AM151" s="4" t="s">
        <v>530</v>
      </c>
      <c r="AN151" s="4" t="s">
        <v>1552</v>
      </c>
    </row>
    <row r="152" spans="1:40" ht="125.25" customHeight="1">
      <c r="A152" s="4" t="s">
        <v>185</v>
      </c>
      <c r="B152" s="4" t="s">
        <v>197</v>
      </c>
      <c r="C152" s="4" t="s">
        <v>289</v>
      </c>
      <c r="D152" s="4" t="s">
        <v>289</v>
      </c>
      <c r="E152" s="4" t="s">
        <v>1896</v>
      </c>
      <c r="F152" s="4" t="s">
        <v>1647</v>
      </c>
      <c r="G152" s="2">
        <v>2014</v>
      </c>
      <c r="H152" s="4">
        <v>4183</v>
      </c>
      <c r="I152" s="4">
        <v>0</v>
      </c>
      <c r="J152" s="4" t="s">
        <v>1647</v>
      </c>
      <c r="K152" s="4" t="s">
        <v>1134</v>
      </c>
      <c r="L152" s="4" t="s">
        <v>1062</v>
      </c>
      <c r="M152" s="3">
        <v>41634</v>
      </c>
      <c r="N152" s="4" t="s">
        <v>438</v>
      </c>
      <c r="O152" s="4" t="s">
        <v>408</v>
      </c>
      <c r="P152" s="4" t="s">
        <v>1070</v>
      </c>
      <c r="Q152" s="4" t="s">
        <v>813</v>
      </c>
      <c r="R152" s="4" t="s">
        <v>185</v>
      </c>
      <c r="S152" s="4" t="s">
        <v>185</v>
      </c>
      <c r="T152" s="4" t="s">
        <v>197</v>
      </c>
      <c r="U152" s="4" t="s">
        <v>1308</v>
      </c>
      <c r="V152" s="4" t="s">
        <v>1285</v>
      </c>
      <c r="W152" s="4" t="s">
        <v>50</v>
      </c>
      <c r="X152" s="4" t="s">
        <v>1070</v>
      </c>
      <c r="Y152" s="4" t="s">
        <v>344</v>
      </c>
      <c r="Z152" s="4" t="s">
        <v>583</v>
      </c>
      <c r="AA152" s="4">
        <v>221697</v>
      </c>
      <c r="AB152" s="4"/>
      <c r="AC152" s="4" t="s">
        <v>528</v>
      </c>
      <c r="AD152" s="3">
        <v>41971.451388888891</v>
      </c>
      <c r="AE152" s="3">
        <v>41971.451388888891</v>
      </c>
      <c r="AF152" s="2">
        <v>2014</v>
      </c>
      <c r="AG152" s="4" t="s">
        <v>1070</v>
      </c>
      <c r="AH152" s="4" t="s">
        <v>1476</v>
      </c>
      <c r="AI152" s="4">
        <v>0</v>
      </c>
      <c r="AJ152" s="3">
        <v>41640</v>
      </c>
      <c r="AK152" s="3">
        <v>42004</v>
      </c>
      <c r="AL152" s="4" t="s">
        <v>530</v>
      </c>
      <c r="AM152" s="4" t="s">
        <v>530</v>
      </c>
      <c r="AN152" s="4" t="s">
        <v>1552</v>
      </c>
    </row>
    <row r="153" spans="1:40" ht="57" customHeight="1">
      <c r="A153" s="4" t="s">
        <v>975</v>
      </c>
      <c r="B153" s="4" t="s">
        <v>716</v>
      </c>
      <c r="C153" s="4" t="s">
        <v>289</v>
      </c>
      <c r="D153" s="4" t="s">
        <v>289</v>
      </c>
      <c r="E153" s="4" t="s">
        <v>1024</v>
      </c>
      <c r="F153" s="4" t="s">
        <v>456</v>
      </c>
      <c r="G153" s="2">
        <v>2014</v>
      </c>
      <c r="H153" s="4">
        <v>-229732</v>
      </c>
      <c r="I153" s="4">
        <v>0</v>
      </c>
      <c r="J153" s="4" t="s">
        <v>1351</v>
      </c>
      <c r="K153" s="4"/>
      <c r="L153" s="4" t="s">
        <v>1062</v>
      </c>
      <c r="M153" s="3">
        <v>41716</v>
      </c>
      <c r="N153" s="4" t="s">
        <v>438</v>
      </c>
      <c r="O153" s="4" t="s">
        <v>408</v>
      </c>
      <c r="P153" s="4" t="s">
        <v>1070</v>
      </c>
      <c r="Q153" s="4" t="s">
        <v>813</v>
      </c>
      <c r="R153" s="4" t="s">
        <v>975</v>
      </c>
      <c r="S153" s="4" t="s">
        <v>185</v>
      </c>
      <c r="T153" s="4" t="s">
        <v>716</v>
      </c>
      <c r="U153" s="4" t="s">
        <v>1308</v>
      </c>
      <c r="V153" s="4" t="s">
        <v>308</v>
      </c>
      <c r="W153" s="4" t="s">
        <v>50</v>
      </c>
      <c r="X153" s="4" t="s">
        <v>1070</v>
      </c>
      <c r="Y153" s="4" t="s">
        <v>344</v>
      </c>
      <c r="Z153" s="4" t="s">
        <v>583</v>
      </c>
      <c r="AA153" s="4">
        <v>210068</v>
      </c>
      <c r="AB153" s="4"/>
      <c r="AC153" s="4" t="s">
        <v>651</v>
      </c>
      <c r="AD153" s="3">
        <v>41731.455555555556</v>
      </c>
      <c r="AE153" s="3">
        <v>41731.455555555556</v>
      </c>
      <c r="AF153" s="2">
        <v>2014</v>
      </c>
      <c r="AG153" s="4" t="s">
        <v>1070</v>
      </c>
      <c r="AH153" s="4" t="s">
        <v>1476</v>
      </c>
      <c r="AI153" s="4">
        <v>0</v>
      </c>
      <c r="AJ153" s="3">
        <v>41640</v>
      </c>
      <c r="AK153" s="3">
        <v>42004</v>
      </c>
      <c r="AL153" s="4" t="s">
        <v>530</v>
      </c>
      <c r="AM153" s="4" t="s">
        <v>530</v>
      </c>
      <c r="AN153" s="4" t="s">
        <v>1552</v>
      </c>
    </row>
    <row r="154" spans="1:40" ht="136.5" customHeight="1">
      <c r="A154" s="4" t="s">
        <v>975</v>
      </c>
      <c r="B154" s="4" t="s">
        <v>716</v>
      </c>
      <c r="C154" s="4" t="s">
        <v>289</v>
      </c>
      <c r="D154" s="4" t="s">
        <v>289</v>
      </c>
      <c r="E154" s="4" t="s">
        <v>1024</v>
      </c>
      <c r="F154" s="4" t="s">
        <v>456</v>
      </c>
      <c r="G154" s="2">
        <v>2014</v>
      </c>
      <c r="H154" s="4">
        <v>-344637</v>
      </c>
      <c r="I154" s="4">
        <v>0</v>
      </c>
      <c r="J154" s="4" t="s">
        <v>1114</v>
      </c>
      <c r="K154" s="4"/>
      <c r="L154" s="4" t="s">
        <v>1062</v>
      </c>
      <c r="M154" s="3">
        <v>41637</v>
      </c>
      <c r="N154" s="4" t="s">
        <v>438</v>
      </c>
      <c r="O154" s="4" t="s">
        <v>408</v>
      </c>
      <c r="P154" s="4" t="s">
        <v>1070</v>
      </c>
      <c r="Q154" s="4" t="s">
        <v>813</v>
      </c>
      <c r="R154" s="4" t="s">
        <v>975</v>
      </c>
      <c r="S154" s="4" t="s">
        <v>185</v>
      </c>
      <c r="T154" s="4" t="s">
        <v>716</v>
      </c>
      <c r="U154" s="4" t="s">
        <v>1308</v>
      </c>
      <c r="V154" s="4" t="s">
        <v>308</v>
      </c>
      <c r="W154" s="4" t="s">
        <v>50</v>
      </c>
      <c r="X154" s="4" t="s">
        <v>1070</v>
      </c>
      <c r="Y154" s="4" t="s">
        <v>344</v>
      </c>
      <c r="Z154" s="4" t="s">
        <v>583</v>
      </c>
      <c r="AA154" s="4">
        <v>217439</v>
      </c>
      <c r="AB154" s="4"/>
      <c r="AC154" s="4" t="s">
        <v>651</v>
      </c>
      <c r="AD154" s="3">
        <v>41862.716666666667</v>
      </c>
      <c r="AE154" s="3">
        <v>41862.716666666667</v>
      </c>
      <c r="AF154" s="2">
        <v>2014</v>
      </c>
      <c r="AG154" s="4" t="s">
        <v>1070</v>
      </c>
      <c r="AH154" s="4" t="s">
        <v>1476</v>
      </c>
      <c r="AI154" s="4">
        <v>0</v>
      </c>
      <c r="AJ154" s="3">
        <v>41640</v>
      </c>
      <c r="AK154" s="3">
        <v>42004</v>
      </c>
      <c r="AL154" s="4" t="s">
        <v>530</v>
      </c>
      <c r="AM154" s="4" t="s">
        <v>530</v>
      </c>
      <c r="AN154" s="4" t="s">
        <v>1552</v>
      </c>
    </row>
    <row r="155" spans="1:40" ht="102" customHeight="1">
      <c r="A155" s="4" t="s">
        <v>285</v>
      </c>
      <c r="B155" s="4" t="s">
        <v>113</v>
      </c>
      <c r="C155" s="4" t="s">
        <v>289</v>
      </c>
      <c r="D155" s="4"/>
      <c r="E155" s="4"/>
      <c r="F155" s="4"/>
      <c r="G155" s="2">
        <v>2014</v>
      </c>
      <c r="H155" s="4">
        <v>1725000</v>
      </c>
      <c r="I155" s="4">
        <v>0</v>
      </c>
      <c r="J155" s="4" t="s">
        <v>1058</v>
      </c>
      <c r="K155" s="4">
        <v>1725000</v>
      </c>
      <c r="L155" s="4" t="s">
        <v>1062</v>
      </c>
      <c r="M155" s="3">
        <v>41638</v>
      </c>
      <c r="N155" s="4"/>
      <c r="O155" s="4" t="s">
        <v>1838</v>
      </c>
      <c r="P155" s="4" t="s">
        <v>1070</v>
      </c>
      <c r="Q155" s="4" t="s">
        <v>813</v>
      </c>
      <c r="R155" s="4" t="s">
        <v>285</v>
      </c>
      <c r="S155" s="4" t="s">
        <v>285</v>
      </c>
      <c r="T155" s="4" t="s">
        <v>113</v>
      </c>
      <c r="U155" s="4" t="s">
        <v>634</v>
      </c>
      <c r="V155" s="4" t="s">
        <v>403</v>
      </c>
      <c r="W155" s="4" t="s">
        <v>50</v>
      </c>
      <c r="X155" s="4" t="s">
        <v>1070</v>
      </c>
      <c r="Y155" s="4" t="s">
        <v>344</v>
      </c>
      <c r="Z155" s="4" t="s">
        <v>583</v>
      </c>
      <c r="AA155" s="4">
        <v>223959</v>
      </c>
      <c r="AB155" s="4"/>
      <c r="AC155" s="4" t="s">
        <v>528</v>
      </c>
      <c r="AD155" s="3">
        <v>42026.734027777777</v>
      </c>
      <c r="AE155" s="3">
        <v>42026.734027777777</v>
      </c>
      <c r="AF155" s="2"/>
      <c r="AG155" s="4"/>
      <c r="AH155" s="4" t="s">
        <v>1476</v>
      </c>
      <c r="AI155" s="4"/>
      <c r="AJ155" s="3"/>
      <c r="AK155" s="3"/>
      <c r="AL155" s="4"/>
      <c r="AM155" s="4"/>
      <c r="AN155" s="4"/>
    </row>
    <row r="156" spans="1:40" ht="90.75" customHeight="1">
      <c r="A156" s="4" t="s">
        <v>1299</v>
      </c>
      <c r="B156" s="4" t="s">
        <v>139</v>
      </c>
      <c r="C156" s="4" t="s">
        <v>289</v>
      </c>
      <c r="D156" s="4"/>
      <c r="E156" s="4"/>
      <c r="F156" s="4"/>
      <c r="G156" s="2">
        <v>2014</v>
      </c>
      <c r="H156" s="4">
        <v>137325</v>
      </c>
      <c r="I156" s="4">
        <v>0</v>
      </c>
      <c r="J156" s="4" t="s">
        <v>1444</v>
      </c>
      <c r="K156" s="4">
        <v>500000</v>
      </c>
      <c r="L156" s="4" t="s">
        <v>1659</v>
      </c>
      <c r="M156" s="3">
        <v>41718</v>
      </c>
      <c r="N156" s="4"/>
      <c r="O156" s="4" t="s">
        <v>408</v>
      </c>
      <c r="P156" s="4" t="s">
        <v>1070</v>
      </c>
      <c r="Q156" s="4" t="s">
        <v>813</v>
      </c>
      <c r="R156" s="4" t="s">
        <v>1299</v>
      </c>
      <c r="S156" s="4" t="s">
        <v>185</v>
      </c>
      <c r="T156" s="4" t="s">
        <v>139</v>
      </c>
      <c r="U156" s="4" t="s">
        <v>801</v>
      </c>
      <c r="V156" s="4" t="s">
        <v>797</v>
      </c>
      <c r="W156" s="4" t="s">
        <v>50</v>
      </c>
      <c r="X156" s="4" t="s">
        <v>1070</v>
      </c>
      <c r="Y156" s="4" t="s">
        <v>344</v>
      </c>
      <c r="Z156" s="4" t="s">
        <v>583</v>
      </c>
      <c r="AA156" s="4">
        <v>213206</v>
      </c>
      <c r="AB156" s="4"/>
      <c r="AC156" s="4" t="s">
        <v>528</v>
      </c>
      <c r="AD156" s="3">
        <v>41794.669444444444</v>
      </c>
      <c r="AE156" s="3">
        <v>41794.669444444444</v>
      </c>
      <c r="AF156" s="2"/>
      <c r="AG156" s="4"/>
      <c r="AH156" s="4" t="s">
        <v>1476</v>
      </c>
      <c r="AI156" s="4"/>
      <c r="AJ156" s="3"/>
      <c r="AK156" s="3"/>
      <c r="AL156" s="4"/>
      <c r="AM156" s="4"/>
      <c r="AN156" s="4"/>
    </row>
    <row r="157" spans="1:40" ht="159" customHeight="1">
      <c r="A157" s="4" t="s">
        <v>1299</v>
      </c>
      <c r="B157" s="4" t="s">
        <v>139</v>
      </c>
      <c r="C157" s="4" t="s">
        <v>289</v>
      </c>
      <c r="D157" s="4"/>
      <c r="E157" s="4"/>
      <c r="F157" s="4"/>
      <c r="G157" s="2">
        <v>2014</v>
      </c>
      <c r="H157" s="4">
        <v>137325</v>
      </c>
      <c r="I157" s="4">
        <v>0</v>
      </c>
      <c r="J157" s="4" t="s">
        <v>167</v>
      </c>
      <c r="K157" s="4">
        <v>500000</v>
      </c>
      <c r="L157" s="4" t="s">
        <v>1659</v>
      </c>
      <c r="M157" s="3">
        <v>41880</v>
      </c>
      <c r="N157" s="4"/>
      <c r="O157" s="4" t="s">
        <v>1654</v>
      </c>
      <c r="P157" s="4" t="s">
        <v>1070</v>
      </c>
      <c r="Q157" s="4" t="s">
        <v>813</v>
      </c>
      <c r="R157" s="4" t="s">
        <v>1299</v>
      </c>
      <c r="S157" s="4" t="s">
        <v>185</v>
      </c>
      <c r="T157" s="4" t="s">
        <v>139</v>
      </c>
      <c r="U157" s="4" t="s">
        <v>801</v>
      </c>
      <c r="V157" s="4" t="s">
        <v>797</v>
      </c>
      <c r="W157" s="4" t="s">
        <v>50</v>
      </c>
      <c r="X157" s="4" t="s">
        <v>1070</v>
      </c>
      <c r="Y157" s="4" t="s">
        <v>344</v>
      </c>
      <c r="Z157" s="4" t="s">
        <v>583</v>
      </c>
      <c r="AA157" s="4">
        <v>219812</v>
      </c>
      <c r="AB157" s="4"/>
      <c r="AC157" s="4" t="s">
        <v>651</v>
      </c>
      <c r="AD157" s="3">
        <v>41939.65902777778</v>
      </c>
      <c r="AE157" s="3">
        <v>41939.65902777778</v>
      </c>
      <c r="AF157" s="2"/>
      <c r="AG157" s="4"/>
      <c r="AH157" s="4" t="s">
        <v>1476</v>
      </c>
      <c r="AI157" s="4"/>
      <c r="AJ157" s="3"/>
      <c r="AK157" s="3"/>
      <c r="AL157" s="4"/>
      <c r="AM157" s="4"/>
      <c r="AN157" s="4"/>
    </row>
    <row r="158" spans="1:40" ht="159" customHeight="1">
      <c r="A158" s="4" t="s">
        <v>1299</v>
      </c>
      <c r="B158" s="4" t="s">
        <v>139</v>
      </c>
      <c r="C158" s="4" t="s">
        <v>289</v>
      </c>
      <c r="D158" s="4"/>
      <c r="E158" s="4"/>
      <c r="F158" s="4"/>
      <c r="G158" s="2">
        <v>2014</v>
      </c>
      <c r="H158" s="4">
        <v>4120</v>
      </c>
      <c r="I158" s="4">
        <v>0</v>
      </c>
      <c r="J158" s="4" t="s">
        <v>560</v>
      </c>
      <c r="K158" s="4">
        <v>15000</v>
      </c>
      <c r="L158" s="4" t="s">
        <v>1659</v>
      </c>
      <c r="M158" s="3">
        <v>41880</v>
      </c>
      <c r="N158" s="4"/>
      <c r="O158" s="4" t="s">
        <v>424</v>
      </c>
      <c r="P158" s="4" t="s">
        <v>1070</v>
      </c>
      <c r="Q158" s="4" t="s">
        <v>813</v>
      </c>
      <c r="R158" s="4" t="s">
        <v>1299</v>
      </c>
      <c r="S158" s="4" t="s">
        <v>185</v>
      </c>
      <c r="T158" s="4" t="s">
        <v>139</v>
      </c>
      <c r="U158" s="4" t="s">
        <v>801</v>
      </c>
      <c r="V158" s="4" t="s">
        <v>797</v>
      </c>
      <c r="W158" s="4" t="s">
        <v>50</v>
      </c>
      <c r="X158" s="4" t="s">
        <v>1070</v>
      </c>
      <c r="Y158" s="4" t="s">
        <v>344</v>
      </c>
      <c r="Z158" s="4" t="s">
        <v>583</v>
      </c>
      <c r="AA158" s="4">
        <v>219813</v>
      </c>
      <c r="AB158" s="4"/>
      <c r="AC158" s="4" t="s">
        <v>651</v>
      </c>
      <c r="AD158" s="3">
        <v>41939.659722222219</v>
      </c>
      <c r="AE158" s="3">
        <v>41939.659722222219</v>
      </c>
      <c r="AF158" s="2"/>
      <c r="AG158" s="4"/>
      <c r="AH158" s="4" t="s">
        <v>1476</v>
      </c>
      <c r="AI158" s="4"/>
      <c r="AJ158" s="3"/>
      <c r="AK158" s="3"/>
      <c r="AL158" s="4"/>
      <c r="AM158" s="4"/>
      <c r="AN158" s="4"/>
    </row>
    <row r="159" spans="1:40" ht="125.25" customHeight="1">
      <c r="A159" s="4" t="s">
        <v>1299</v>
      </c>
      <c r="B159" s="4" t="s">
        <v>139</v>
      </c>
      <c r="C159" s="4" t="s">
        <v>289</v>
      </c>
      <c r="D159" s="4"/>
      <c r="E159" s="4"/>
      <c r="F159" s="4"/>
      <c r="G159" s="2">
        <v>2014</v>
      </c>
      <c r="H159" s="4">
        <v>137325</v>
      </c>
      <c r="I159" s="4">
        <v>0</v>
      </c>
      <c r="J159" s="4" t="s">
        <v>1307</v>
      </c>
      <c r="K159" s="4">
        <v>500000</v>
      </c>
      <c r="L159" s="4" t="s">
        <v>1659</v>
      </c>
      <c r="M159" s="3">
        <v>41983</v>
      </c>
      <c r="N159" s="4"/>
      <c r="O159" s="4" t="s">
        <v>424</v>
      </c>
      <c r="P159" s="4" t="s">
        <v>1070</v>
      </c>
      <c r="Q159" s="4" t="s">
        <v>813</v>
      </c>
      <c r="R159" s="4" t="s">
        <v>1299</v>
      </c>
      <c r="S159" s="4" t="s">
        <v>185</v>
      </c>
      <c r="T159" s="4" t="s">
        <v>139</v>
      </c>
      <c r="U159" s="4" t="s">
        <v>801</v>
      </c>
      <c r="V159" s="4" t="s">
        <v>797</v>
      </c>
      <c r="W159" s="4" t="s">
        <v>50</v>
      </c>
      <c r="X159" s="4" t="s">
        <v>1070</v>
      </c>
      <c r="Y159" s="4" t="s">
        <v>344</v>
      </c>
      <c r="Z159" s="4" t="s">
        <v>583</v>
      </c>
      <c r="AA159" s="4">
        <v>224121</v>
      </c>
      <c r="AB159" s="4"/>
      <c r="AC159" s="4" t="s">
        <v>528</v>
      </c>
      <c r="AD159" s="3">
        <v>42032.499305555553</v>
      </c>
      <c r="AE159" s="3">
        <v>42032.499305555553</v>
      </c>
      <c r="AF159" s="2"/>
      <c r="AG159" s="4"/>
      <c r="AH159" s="4" t="s">
        <v>1476</v>
      </c>
      <c r="AI159" s="4"/>
      <c r="AJ159" s="3"/>
      <c r="AK159" s="3"/>
      <c r="AL159" s="4"/>
      <c r="AM159" s="4"/>
      <c r="AN159" s="4"/>
    </row>
    <row r="160" spans="1:40" ht="125.25" customHeight="1">
      <c r="A160" s="4" t="s">
        <v>113</v>
      </c>
      <c r="B160" s="4" t="s">
        <v>1749</v>
      </c>
      <c r="C160" s="4" t="s">
        <v>289</v>
      </c>
      <c r="D160" s="4"/>
      <c r="E160" s="4"/>
      <c r="F160" s="4"/>
      <c r="G160" s="2">
        <v>2014</v>
      </c>
      <c r="H160" s="4">
        <v>567474</v>
      </c>
      <c r="I160" s="4">
        <v>0</v>
      </c>
      <c r="J160" s="4" t="s">
        <v>1286</v>
      </c>
      <c r="K160" s="4">
        <v>2066174</v>
      </c>
      <c r="L160" s="4" t="s">
        <v>1659</v>
      </c>
      <c r="M160" s="3">
        <v>41868</v>
      </c>
      <c r="N160" s="4"/>
      <c r="O160" s="4" t="s">
        <v>1838</v>
      </c>
      <c r="P160" s="4" t="s">
        <v>1070</v>
      </c>
      <c r="Q160" s="4" t="s">
        <v>813</v>
      </c>
      <c r="R160" s="4" t="s">
        <v>113</v>
      </c>
      <c r="S160" s="4" t="s">
        <v>777</v>
      </c>
      <c r="T160" s="4" t="s">
        <v>1749</v>
      </c>
      <c r="U160" s="4" t="s">
        <v>509</v>
      </c>
      <c r="V160" s="4" t="s">
        <v>264</v>
      </c>
      <c r="W160" s="4" t="s">
        <v>50</v>
      </c>
      <c r="X160" s="4" t="s">
        <v>1070</v>
      </c>
      <c r="Y160" s="4" t="s">
        <v>344</v>
      </c>
      <c r="Z160" s="4" t="s">
        <v>583</v>
      </c>
      <c r="AA160" s="4">
        <v>220763</v>
      </c>
      <c r="AB160" s="4"/>
      <c r="AC160" s="4" t="s">
        <v>651</v>
      </c>
      <c r="AD160" s="3">
        <v>41956.706944444442</v>
      </c>
      <c r="AE160" s="3">
        <v>41956.706944444442</v>
      </c>
      <c r="AF160" s="2"/>
      <c r="AG160" s="4"/>
      <c r="AH160" s="4" t="s">
        <v>1476</v>
      </c>
      <c r="AI160" s="4"/>
      <c r="AJ160" s="3"/>
      <c r="AK160" s="3"/>
      <c r="AL160" s="4"/>
      <c r="AM160" s="4"/>
      <c r="AN160" s="4"/>
    </row>
    <row r="161" spans="1:40" ht="79.5" customHeight="1">
      <c r="A161" s="4" t="s">
        <v>1080</v>
      </c>
      <c r="B161" s="4" t="s">
        <v>716</v>
      </c>
      <c r="C161" s="4" t="s">
        <v>289</v>
      </c>
      <c r="D161" s="4" t="s">
        <v>289</v>
      </c>
      <c r="E161" s="4" t="s">
        <v>1024</v>
      </c>
      <c r="F161" s="4" t="s">
        <v>456</v>
      </c>
      <c r="G161" s="2">
        <v>2014</v>
      </c>
      <c r="H161" s="4">
        <v>-124516</v>
      </c>
      <c r="I161" s="4">
        <v>0</v>
      </c>
      <c r="J161" s="4" t="s">
        <v>1810</v>
      </c>
      <c r="K161" s="4"/>
      <c r="L161" s="4" t="s">
        <v>1062</v>
      </c>
      <c r="M161" s="3">
        <v>41826</v>
      </c>
      <c r="N161" s="4" t="s">
        <v>438</v>
      </c>
      <c r="O161" s="4" t="s">
        <v>408</v>
      </c>
      <c r="P161" s="4" t="s">
        <v>1070</v>
      </c>
      <c r="Q161" s="4" t="s">
        <v>813</v>
      </c>
      <c r="R161" s="4" t="s">
        <v>1080</v>
      </c>
      <c r="S161" s="4" t="s">
        <v>185</v>
      </c>
      <c r="T161" s="4" t="s">
        <v>716</v>
      </c>
      <c r="U161" s="4" t="s">
        <v>1308</v>
      </c>
      <c r="V161" s="4" t="s">
        <v>308</v>
      </c>
      <c r="W161" s="4" t="s">
        <v>50</v>
      </c>
      <c r="X161" s="4" t="s">
        <v>1070</v>
      </c>
      <c r="Y161" s="4" t="s">
        <v>344</v>
      </c>
      <c r="Z161" s="4" t="s">
        <v>583</v>
      </c>
      <c r="AA161" s="4">
        <v>217440</v>
      </c>
      <c r="AB161" s="4"/>
      <c r="AC161" s="4" t="s">
        <v>651</v>
      </c>
      <c r="AD161" s="3">
        <v>41862.709722222222</v>
      </c>
      <c r="AE161" s="3">
        <v>41862.709722222222</v>
      </c>
      <c r="AF161" s="2">
        <v>2014</v>
      </c>
      <c r="AG161" s="4" t="s">
        <v>1070</v>
      </c>
      <c r="AH161" s="4" t="s">
        <v>1476</v>
      </c>
      <c r="AI161" s="4">
        <v>0</v>
      </c>
      <c r="AJ161" s="3">
        <v>41640</v>
      </c>
      <c r="AK161" s="3">
        <v>42004</v>
      </c>
      <c r="AL161" s="4" t="s">
        <v>530</v>
      </c>
      <c r="AM161" s="4" t="s">
        <v>530</v>
      </c>
      <c r="AN161" s="4" t="s">
        <v>1552</v>
      </c>
    </row>
    <row r="162" spans="1:40" ht="204.75" customHeight="1">
      <c r="A162" s="4" t="s">
        <v>10</v>
      </c>
      <c r="B162" s="4" t="s">
        <v>716</v>
      </c>
      <c r="C162" s="4" t="s">
        <v>289</v>
      </c>
      <c r="D162" s="4" t="s">
        <v>289</v>
      </c>
      <c r="E162" s="4" t="s">
        <v>1024</v>
      </c>
      <c r="F162" s="4" t="s">
        <v>456</v>
      </c>
      <c r="G162" s="2">
        <v>2014</v>
      </c>
      <c r="H162" s="4">
        <v>-274073</v>
      </c>
      <c r="I162" s="4">
        <v>0</v>
      </c>
      <c r="J162" s="4" t="s">
        <v>1113</v>
      </c>
      <c r="K162" s="4"/>
      <c r="L162" s="4" t="s">
        <v>1062</v>
      </c>
      <c r="M162" s="3">
        <v>41826</v>
      </c>
      <c r="N162" s="4" t="s">
        <v>438</v>
      </c>
      <c r="O162" s="4" t="s">
        <v>408</v>
      </c>
      <c r="P162" s="4" t="s">
        <v>1070</v>
      </c>
      <c r="Q162" s="4" t="s">
        <v>813</v>
      </c>
      <c r="R162" s="4" t="s">
        <v>10</v>
      </c>
      <c r="S162" s="4" t="s">
        <v>185</v>
      </c>
      <c r="T162" s="4" t="s">
        <v>716</v>
      </c>
      <c r="U162" s="4" t="s">
        <v>1308</v>
      </c>
      <c r="V162" s="4" t="s">
        <v>308</v>
      </c>
      <c r="W162" s="4" t="s">
        <v>50</v>
      </c>
      <c r="X162" s="4" t="s">
        <v>1070</v>
      </c>
      <c r="Y162" s="4" t="s">
        <v>344</v>
      </c>
      <c r="Z162" s="4" t="s">
        <v>583</v>
      </c>
      <c r="AA162" s="4">
        <v>216561</v>
      </c>
      <c r="AB162" s="4"/>
      <c r="AC162" s="4" t="s">
        <v>651</v>
      </c>
      <c r="AD162" s="3">
        <v>41862.709027777775</v>
      </c>
      <c r="AE162" s="3">
        <v>41862.709027777775</v>
      </c>
      <c r="AF162" s="2">
        <v>2014</v>
      </c>
      <c r="AG162" s="4" t="s">
        <v>1070</v>
      </c>
      <c r="AH162" s="4" t="s">
        <v>1476</v>
      </c>
      <c r="AI162" s="4">
        <v>0</v>
      </c>
      <c r="AJ162" s="3">
        <v>41640</v>
      </c>
      <c r="AK162" s="3">
        <v>42004</v>
      </c>
      <c r="AL162" s="4" t="s">
        <v>530</v>
      </c>
      <c r="AM162" s="4" t="s">
        <v>530</v>
      </c>
      <c r="AN162" s="4" t="s">
        <v>1552</v>
      </c>
    </row>
    <row r="163" spans="1:40" ht="45.75" customHeight="1">
      <c r="A163" s="4" t="s">
        <v>939</v>
      </c>
      <c r="B163" s="4" t="s">
        <v>716</v>
      </c>
      <c r="C163" s="4" t="s">
        <v>289</v>
      </c>
      <c r="D163" s="4" t="s">
        <v>289</v>
      </c>
      <c r="E163" s="4" t="s">
        <v>1024</v>
      </c>
      <c r="F163" s="4" t="s">
        <v>456</v>
      </c>
      <c r="G163" s="2">
        <v>2014</v>
      </c>
      <c r="H163" s="4">
        <v>-231281</v>
      </c>
      <c r="I163" s="4">
        <v>0</v>
      </c>
      <c r="J163" s="4" t="s">
        <v>400</v>
      </c>
      <c r="K163" s="4"/>
      <c r="L163" s="4" t="s">
        <v>1062</v>
      </c>
      <c r="M163" s="3">
        <v>41637</v>
      </c>
      <c r="N163" s="4" t="s">
        <v>438</v>
      </c>
      <c r="O163" s="4" t="s">
        <v>408</v>
      </c>
      <c r="P163" s="4" t="s">
        <v>1070</v>
      </c>
      <c r="Q163" s="4" t="s">
        <v>813</v>
      </c>
      <c r="R163" s="4" t="s">
        <v>939</v>
      </c>
      <c r="S163" s="4" t="s">
        <v>185</v>
      </c>
      <c r="T163" s="4" t="s">
        <v>716</v>
      </c>
      <c r="U163" s="4" t="s">
        <v>1308</v>
      </c>
      <c r="V163" s="4" t="s">
        <v>308</v>
      </c>
      <c r="W163" s="4" t="s">
        <v>50</v>
      </c>
      <c r="X163" s="4" t="s">
        <v>1070</v>
      </c>
      <c r="Y163" s="4" t="s">
        <v>344</v>
      </c>
      <c r="Z163" s="4" t="s">
        <v>583</v>
      </c>
      <c r="AA163" s="4">
        <v>217442</v>
      </c>
      <c r="AB163" s="4"/>
      <c r="AC163" s="4" t="s">
        <v>651</v>
      </c>
      <c r="AD163" s="3">
        <v>41862.713888888888</v>
      </c>
      <c r="AE163" s="3">
        <v>41862.713888888888</v>
      </c>
      <c r="AF163" s="2">
        <v>2014</v>
      </c>
      <c r="AG163" s="4" t="s">
        <v>1070</v>
      </c>
      <c r="AH163" s="4" t="s">
        <v>1476</v>
      </c>
      <c r="AI163" s="4">
        <v>0</v>
      </c>
      <c r="AJ163" s="3">
        <v>41640</v>
      </c>
      <c r="AK163" s="3">
        <v>42004</v>
      </c>
      <c r="AL163" s="4" t="s">
        <v>530</v>
      </c>
      <c r="AM163" s="4" t="s">
        <v>530</v>
      </c>
      <c r="AN163" s="4" t="s">
        <v>1552</v>
      </c>
    </row>
    <row r="164" spans="1:40" ht="45.75" customHeight="1">
      <c r="A164" s="4" t="s">
        <v>1794</v>
      </c>
      <c r="B164" s="4" t="s">
        <v>580</v>
      </c>
      <c r="C164" s="4" t="s">
        <v>289</v>
      </c>
      <c r="D164" s="4" t="s">
        <v>289</v>
      </c>
      <c r="E164" s="4" t="s">
        <v>738</v>
      </c>
      <c r="F164" s="4" t="s">
        <v>985</v>
      </c>
      <c r="G164" s="2">
        <v>2014</v>
      </c>
      <c r="H164" s="4">
        <v>293035</v>
      </c>
      <c r="I164" s="4">
        <v>0</v>
      </c>
      <c r="J164" s="4" t="s">
        <v>1075</v>
      </c>
      <c r="K164" s="4">
        <v>1099000</v>
      </c>
      <c r="L164" s="4" t="s">
        <v>1661</v>
      </c>
      <c r="M164" s="3">
        <v>41743</v>
      </c>
      <c r="N164" s="4" t="s">
        <v>489</v>
      </c>
      <c r="O164" s="4" t="s">
        <v>1892</v>
      </c>
      <c r="P164" s="4" t="s">
        <v>1070</v>
      </c>
      <c r="Q164" s="4" t="s">
        <v>813</v>
      </c>
      <c r="R164" s="4" t="s">
        <v>1794</v>
      </c>
      <c r="S164" s="4" t="s">
        <v>1566</v>
      </c>
      <c r="T164" s="4" t="s">
        <v>580</v>
      </c>
      <c r="U164" s="4" t="s">
        <v>1308</v>
      </c>
      <c r="V164" s="4" t="s">
        <v>1921</v>
      </c>
      <c r="W164" s="4" t="s">
        <v>50</v>
      </c>
      <c r="X164" s="4" t="s">
        <v>1070</v>
      </c>
      <c r="Y164" s="4" t="s">
        <v>344</v>
      </c>
      <c r="Z164" s="4" t="s">
        <v>583</v>
      </c>
      <c r="AA164" s="4">
        <v>211024</v>
      </c>
      <c r="AB164" s="4"/>
      <c r="AC164" s="4" t="s">
        <v>651</v>
      </c>
      <c r="AD164" s="3">
        <v>41880.700694444444</v>
      </c>
      <c r="AE164" s="3">
        <v>41752.637499999997</v>
      </c>
      <c r="AF164" s="2">
        <v>2014</v>
      </c>
      <c r="AG164" s="4" t="s">
        <v>1070</v>
      </c>
      <c r="AH164" s="4" t="s">
        <v>1476</v>
      </c>
      <c r="AI164" s="4">
        <v>249537</v>
      </c>
      <c r="AJ164" s="3">
        <v>41760</v>
      </c>
      <c r="AK164" s="3">
        <v>42004</v>
      </c>
      <c r="AL164" s="4" t="s">
        <v>1002</v>
      </c>
      <c r="AM164" s="4" t="s">
        <v>268</v>
      </c>
      <c r="AN164" s="4" t="s">
        <v>110</v>
      </c>
    </row>
    <row r="165" spans="1:40" ht="136.5" customHeight="1">
      <c r="A165" s="4" t="s">
        <v>936</v>
      </c>
      <c r="B165" s="4" t="s">
        <v>716</v>
      </c>
      <c r="C165" s="4" t="s">
        <v>289</v>
      </c>
      <c r="D165" s="4" t="s">
        <v>289</v>
      </c>
      <c r="E165" s="4" t="s">
        <v>1024</v>
      </c>
      <c r="F165" s="4" t="s">
        <v>456</v>
      </c>
      <c r="G165" s="2">
        <v>2014</v>
      </c>
      <c r="H165" s="4">
        <v>-470573</v>
      </c>
      <c r="I165" s="4">
        <v>0</v>
      </c>
      <c r="J165" s="4" t="s">
        <v>1323</v>
      </c>
      <c r="K165" s="4"/>
      <c r="L165" s="4" t="s">
        <v>1062</v>
      </c>
      <c r="M165" s="3">
        <v>41809</v>
      </c>
      <c r="N165" s="4" t="s">
        <v>438</v>
      </c>
      <c r="O165" s="4" t="s">
        <v>408</v>
      </c>
      <c r="P165" s="4" t="s">
        <v>1070</v>
      </c>
      <c r="Q165" s="4" t="s">
        <v>813</v>
      </c>
      <c r="R165" s="4" t="s">
        <v>936</v>
      </c>
      <c r="S165" s="4" t="s">
        <v>185</v>
      </c>
      <c r="T165" s="4" t="s">
        <v>716</v>
      </c>
      <c r="U165" s="4" t="s">
        <v>1308</v>
      </c>
      <c r="V165" s="4" t="s">
        <v>308</v>
      </c>
      <c r="W165" s="4" t="s">
        <v>50</v>
      </c>
      <c r="X165" s="4" t="s">
        <v>1070</v>
      </c>
      <c r="Y165" s="4" t="s">
        <v>344</v>
      </c>
      <c r="Z165" s="4" t="s">
        <v>583</v>
      </c>
      <c r="AA165" s="4">
        <v>217444</v>
      </c>
      <c r="AB165" s="4"/>
      <c r="AC165" s="4" t="s">
        <v>651</v>
      </c>
      <c r="AD165" s="3">
        <v>41862.701388888891</v>
      </c>
      <c r="AE165" s="3">
        <v>41862.701388888891</v>
      </c>
      <c r="AF165" s="2">
        <v>2014</v>
      </c>
      <c r="AG165" s="4" t="s">
        <v>1070</v>
      </c>
      <c r="AH165" s="4" t="s">
        <v>1476</v>
      </c>
      <c r="AI165" s="4">
        <v>0</v>
      </c>
      <c r="AJ165" s="3">
        <v>41640</v>
      </c>
      <c r="AK165" s="3">
        <v>42004</v>
      </c>
      <c r="AL165" s="4" t="s">
        <v>530</v>
      </c>
      <c r="AM165" s="4" t="s">
        <v>530</v>
      </c>
      <c r="AN165" s="4" t="s">
        <v>1552</v>
      </c>
    </row>
    <row r="166" spans="1:40" ht="45.75" customHeight="1">
      <c r="A166" s="4" t="s">
        <v>480</v>
      </c>
      <c r="B166" s="4" t="s">
        <v>1338</v>
      </c>
      <c r="C166" s="4" t="s">
        <v>289</v>
      </c>
      <c r="D166" s="4"/>
      <c r="E166" s="4"/>
      <c r="F166" s="4"/>
      <c r="G166" s="2">
        <v>2014</v>
      </c>
      <c r="H166" s="4">
        <v>163885</v>
      </c>
      <c r="I166" s="4">
        <v>0</v>
      </c>
      <c r="J166" s="4" t="s">
        <v>1540</v>
      </c>
      <c r="K166" s="4">
        <v>163885</v>
      </c>
      <c r="L166" s="4" t="s">
        <v>1062</v>
      </c>
      <c r="M166" s="3">
        <v>41711</v>
      </c>
      <c r="N166" s="4"/>
      <c r="O166" s="4" t="s">
        <v>1417</v>
      </c>
      <c r="P166" s="4" t="s">
        <v>1070</v>
      </c>
      <c r="Q166" s="4" t="s">
        <v>813</v>
      </c>
      <c r="R166" s="4" t="s">
        <v>480</v>
      </c>
      <c r="S166" s="4" t="s">
        <v>185</v>
      </c>
      <c r="T166" s="4" t="s">
        <v>1338</v>
      </c>
      <c r="U166" s="4" t="s">
        <v>801</v>
      </c>
      <c r="V166" s="4" t="s">
        <v>1325</v>
      </c>
      <c r="W166" s="4" t="s">
        <v>50</v>
      </c>
      <c r="X166" s="4" t="s">
        <v>1070</v>
      </c>
      <c r="Y166" s="4" t="s">
        <v>344</v>
      </c>
      <c r="Z166" s="4" t="s">
        <v>583</v>
      </c>
      <c r="AA166" s="4">
        <v>223975</v>
      </c>
      <c r="AB166" s="4"/>
      <c r="AC166" s="4" t="s">
        <v>651</v>
      </c>
      <c r="AD166" s="3">
        <v>42026.758333333331</v>
      </c>
      <c r="AE166" s="3">
        <v>42026.758333333331</v>
      </c>
      <c r="AF166" s="2"/>
      <c r="AG166" s="4"/>
      <c r="AH166" s="4" t="s">
        <v>1476</v>
      </c>
      <c r="AI166" s="4"/>
      <c r="AJ166" s="3"/>
      <c r="AK166" s="3"/>
      <c r="AL166" s="4"/>
      <c r="AM166" s="4"/>
      <c r="AN166" s="4"/>
    </row>
    <row r="167" spans="1:40" ht="45.75" customHeight="1">
      <c r="A167" s="4" t="s">
        <v>480</v>
      </c>
      <c r="B167" s="4" t="s">
        <v>139</v>
      </c>
      <c r="C167" s="4" t="s">
        <v>289</v>
      </c>
      <c r="D167" s="4"/>
      <c r="E167" s="4"/>
      <c r="F167" s="4"/>
      <c r="G167" s="2">
        <v>2014</v>
      </c>
      <c r="H167" s="4">
        <v>133775</v>
      </c>
      <c r="I167" s="4">
        <v>0</v>
      </c>
      <c r="J167" s="4" t="s">
        <v>1458</v>
      </c>
      <c r="K167" s="4">
        <v>133775</v>
      </c>
      <c r="L167" s="4" t="s">
        <v>1062</v>
      </c>
      <c r="M167" s="3">
        <v>41786</v>
      </c>
      <c r="N167" s="4"/>
      <c r="O167" s="4" t="s">
        <v>237</v>
      </c>
      <c r="P167" s="4" t="s">
        <v>1070</v>
      </c>
      <c r="Q167" s="4" t="s">
        <v>813</v>
      </c>
      <c r="R167" s="4" t="s">
        <v>480</v>
      </c>
      <c r="S167" s="4" t="s">
        <v>185</v>
      </c>
      <c r="T167" s="4" t="s">
        <v>139</v>
      </c>
      <c r="U167" s="4" t="s">
        <v>801</v>
      </c>
      <c r="V167" s="4" t="s">
        <v>797</v>
      </c>
      <c r="W167" s="4" t="s">
        <v>50</v>
      </c>
      <c r="X167" s="4" t="s">
        <v>1070</v>
      </c>
      <c r="Y167" s="4" t="s">
        <v>344</v>
      </c>
      <c r="Z167" s="4" t="s">
        <v>583</v>
      </c>
      <c r="AA167" s="4">
        <v>223945</v>
      </c>
      <c r="AB167" s="4"/>
      <c r="AC167" s="4" t="s">
        <v>651</v>
      </c>
      <c r="AD167" s="3">
        <v>42026.713888888888</v>
      </c>
      <c r="AE167" s="3">
        <v>42026.713888888888</v>
      </c>
      <c r="AF167" s="2"/>
      <c r="AG167" s="4"/>
      <c r="AH167" s="4" t="s">
        <v>1476</v>
      </c>
      <c r="AI167" s="4"/>
      <c r="AJ167" s="3"/>
      <c r="AK167" s="3"/>
      <c r="AL167" s="4"/>
      <c r="AM167" s="4"/>
      <c r="AN167" s="4"/>
    </row>
    <row r="168" spans="1:40" ht="159" customHeight="1">
      <c r="A168" s="4" t="s">
        <v>480</v>
      </c>
      <c r="B168" s="4" t="s">
        <v>139</v>
      </c>
      <c r="C168" s="4" t="s">
        <v>289</v>
      </c>
      <c r="D168" s="4"/>
      <c r="E168" s="4"/>
      <c r="F168" s="4"/>
      <c r="G168" s="2">
        <v>2014</v>
      </c>
      <c r="H168" s="4">
        <v>803248</v>
      </c>
      <c r="I168" s="4">
        <v>0</v>
      </c>
      <c r="J168" s="4" t="s">
        <v>1806</v>
      </c>
      <c r="K168" s="4">
        <v>803248</v>
      </c>
      <c r="L168" s="4" t="s">
        <v>1062</v>
      </c>
      <c r="M168" s="3">
        <v>41645</v>
      </c>
      <c r="N168" s="4"/>
      <c r="O168" s="4" t="s">
        <v>1848</v>
      </c>
      <c r="P168" s="4" t="s">
        <v>1070</v>
      </c>
      <c r="Q168" s="4" t="s">
        <v>813</v>
      </c>
      <c r="R168" s="4" t="s">
        <v>480</v>
      </c>
      <c r="S168" s="4" t="s">
        <v>185</v>
      </c>
      <c r="T168" s="4" t="s">
        <v>139</v>
      </c>
      <c r="U168" s="4" t="s">
        <v>801</v>
      </c>
      <c r="V168" s="4" t="s">
        <v>797</v>
      </c>
      <c r="W168" s="4" t="s">
        <v>50</v>
      </c>
      <c r="X168" s="4" t="s">
        <v>1070</v>
      </c>
      <c r="Y168" s="4" t="s">
        <v>344</v>
      </c>
      <c r="Z168" s="4" t="s">
        <v>583</v>
      </c>
      <c r="AA168" s="4">
        <v>223486</v>
      </c>
      <c r="AB168" s="4"/>
      <c r="AC168" s="4" t="s">
        <v>651</v>
      </c>
      <c r="AD168" s="3">
        <v>42016.479166666664</v>
      </c>
      <c r="AE168" s="3">
        <v>42016.479166666664</v>
      </c>
      <c r="AF168" s="2"/>
      <c r="AG168" s="4"/>
      <c r="AH168" s="4" t="s">
        <v>1476</v>
      </c>
      <c r="AI168" s="4"/>
      <c r="AJ168" s="3"/>
      <c r="AK168" s="3"/>
      <c r="AL168" s="4"/>
      <c r="AM168" s="4"/>
      <c r="AN168" s="4"/>
    </row>
    <row r="169" spans="1:40" ht="159" customHeight="1">
      <c r="A169" s="4" t="s">
        <v>480</v>
      </c>
      <c r="B169" s="4" t="s">
        <v>139</v>
      </c>
      <c r="C169" s="4" t="s">
        <v>289</v>
      </c>
      <c r="D169" s="4"/>
      <c r="E169" s="4"/>
      <c r="F169" s="4"/>
      <c r="G169" s="2">
        <v>2014</v>
      </c>
      <c r="H169" s="4">
        <v>273973</v>
      </c>
      <c r="I169" s="4">
        <v>0</v>
      </c>
      <c r="J169" s="4" t="s">
        <v>896</v>
      </c>
      <c r="K169" s="4">
        <v>273973</v>
      </c>
      <c r="L169" s="4" t="s">
        <v>1062</v>
      </c>
      <c r="M169" s="3">
        <v>41737</v>
      </c>
      <c r="N169" s="4"/>
      <c r="O169" s="4" t="s">
        <v>1654</v>
      </c>
      <c r="P169" s="4" t="s">
        <v>1070</v>
      </c>
      <c r="Q169" s="4" t="s">
        <v>813</v>
      </c>
      <c r="R169" s="4" t="s">
        <v>480</v>
      </c>
      <c r="S169" s="4" t="s">
        <v>185</v>
      </c>
      <c r="T169" s="4" t="s">
        <v>139</v>
      </c>
      <c r="U169" s="4" t="s">
        <v>801</v>
      </c>
      <c r="V169" s="4" t="s">
        <v>797</v>
      </c>
      <c r="W169" s="4" t="s">
        <v>50</v>
      </c>
      <c r="X169" s="4" t="s">
        <v>1070</v>
      </c>
      <c r="Y169" s="4" t="s">
        <v>344</v>
      </c>
      <c r="Z169" s="4" t="s">
        <v>583</v>
      </c>
      <c r="AA169" s="4">
        <v>224146</v>
      </c>
      <c r="AB169" s="4"/>
      <c r="AC169" s="4" t="s">
        <v>651</v>
      </c>
      <c r="AD169" s="3">
        <v>42032.53125</v>
      </c>
      <c r="AE169" s="3">
        <v>42032.53125</v>
      </c>
      <c r="AF169" s="2"/>
      <c r="AG169" s="4"/>
      <c r="AH169" s="4" t="s">
        <v>1476</v>
      </c>
      <c r="AI169" s="4"/>
      <c r="AJ169" s="3"/>
      <c r="AK169" s="3"/>
      <c r="AL169" s="4"/>
      <c r="AM169" s="4"/>
      <c r="AN169" s="4"/>
    </row>
    <row r="170" spans="1:40" ht="159" customHeight="1">
      <c r="A170" s="4" t="s">
        <v>1676</v>
      </c>
      <c r="B170" s="4" t="s">
        <v>716</v>
      </c>
      <c r="C170" s="4" t="s">
        <v>289</v>
      </c>
      <c r="D170" s="4" t="s">
        <v>289</v>
      </c>
      <c r="E170" s="4" t="s">
        <v>1024</v>
      </c>
      <c r="F170" s="4" t="s">
        <v>456</v>
      </c>
      <c r="G170" s="2">
        <v>2014</v>
      </c>
      <c r="H170" s="4">
        <v>-65275</v>
      </c>
      <c r="I170" s="4">
        <v>0</v>
      </c>
      <c r="J170" s="4" t="s">
        <v>590</v>
      </c>
      <c r="K170" s="4"/>
      <c r="L170" s="4" t="s">
        <v>1062</v>
      </c>
      <c r="M170" s="3">
        <v>41835</v>
      </c>
      <c r="N170" s="4" t="s">
        <v>438</v>
      </c>
      <c r="O170" s="4" t="s">
        <v>408</v>
      </c>
      <c r="P170" s="4" t="s">
        <v>1070</v>
      </c>
      <c r="Q170" s="4" t="s">
        <v>813</v>
      </c>
      <c r="R170" s="4" t="s">
        <v>1676</v>
      </c>
      <c r="S170" s="4" t="s">
        <v>185</v>
      </c>
      <c r="T170" s="4" t="s">
        <v>716</v>
      </c>
      <c r="U170" s="4" t="s">
        <v>1308</v>
      </c>
      <c r="V170" s="4" t="s">
        <v>308</v>
      </c>
      <c r="W170" s="4" t="s">
        <v>50</v>
      </c>
      <c r="X170" s="4" t="s">
        <v>1070</v>
      </c>
      <c r="Y170" s="4" t="s">
        <v>344</v>
      </c>
      <c r="Z170" s="4" t="s">
        <v>583</v>
      </c>
      <c r="AA170" s="4">
        <v>216545</v>
      </c>
      <c r="AB170" s="4"/>
      <c r="AC170" s="4" t="s">
        <v>651</v>
      </c>
      <c r="AD170" s="3">
        <v>41862.700694444444</v>
      </c>
      <c r="AE170" s="3">
        <v>41862.700694444444</v>
      </c>
      <c r="AF170" s="2">
        <v>2014</v>
      </c>
      <c r="AG170" s="4" t="s">
        <v>1070</v>
      </c>
      <c r="AH170" s="4" t="s">
        <v>1476</v>
      </c>
      <c r="AI170" s="4">
        <v>0</v>
      </c>
      <c r="AJ170" s="3">
        <v>41640</v>
      </c>
      <c r="AK170" s="3">
        <v>42004</v>
      </c>
      <c r="AL170" s="4" t="s">
        <v>530</v>
      </c>
      <c r="AM170" s="4" t="s">
        <v>530</v>
      </c>
      <c r="AN170" s="4" t="s">
        <v>1552</v>
      </c>
    </row>
    <row r="171" spans="1:40" ht="125.25" customHeight="1">
      <c r="A171" s="4" t="s">
        <v>964</v>
      </c>
      <c r="B171" s="4" t="s">
        <v>1612</v>
      </c>
      <c r="C171" s="4" t="s">
        <v>289</v>
      </c>
      <c r="D171" s="4" t="s">
        <v>289</v>
      </c>
      <c r="E171" s="4" t="s">
        <v>58</v>
      </c>
      <c r="F171" s="4" t="s">
        <v>1647</v>
      </c>
      <c r="G171" s="2">
        <v>2014</v>
      </c>
      <c r="H171" s="4">
        <v>1837672</v>
      </c>
      <c r="I171" s="4">
        <v>0</v>
      </c>
      <c r="J171" s="4" t="s">
        <v>1844</v>
      </c>
      <c r="K171" s="4">
        <v>12000000</v>
      </c>
      <c r="L171" s="4" t="s">
        <v>1279</v>
      </c>
      <c r="M171" s="3">
        <v>41722</v>
      </c>
      <c r="N171" s="4" t="s">
        <v>438</v>
      </c>
      <c r="O171" s="4" t="s">
        <v>408</v>
      </c>
      <c r="P171" s="4" t="s">
        <v>1070</v>
      </c>
      <c r="Q171" s="4" t="s">
        <v>242</v>
      </c>
      <c r="R171" s="4" t="s">
        <v>964</v>
      </c>
      <c r="S171" s="4" t="s">
        <v>964</v>
      </c>
      <c r="T171" s="4" t="s">
        <v>1612</v>
      </c>
      <c r="U171" s="4" t="s">
        <v>509</v>
      </c>
      <c r="V171" s="4" t="s">
        <v>930</v>
      </c>
      <c r="W171" s="4" t="s">
        <v>50</v>
      </c>
      <c r="X171" s="4" t="s">
        <v>1070</v>
      </c>
      <c r="Y171" s="4" t="s">
        <v>344</v>
      </c>
      <c r="Z171" s="4" t="s">
        <v>583</v>
      </c>
      <c r="AA171" s="4">
        <v>217290</v>
      </c>
      <c r="AB171" s="4"/>
      <c r="AC171" s="4" t="s">
        <v>651</v>
      </c>
      <c r="AD171" s="3">
        <v>41878.715277777774</v>
      </c>
      <c r="AE171" s="3">
        <v>41878.713888888888</v>
      </c>
      <c r="AF171" s="2">
        <v>2014</v>
      </c>
      <c r="AG171" s="4" t="s">
        <v>1070</v>
      </c>
      <c r="AH171" s="4" t="s">
        <v>1476</v>
      </c>
      <c r="AI171" s="4">
        <v>0</v>
      </c>
      <c r="AJ171" s="3">
        <v>41640</v>
      </c>
      <c r="AK171" s="3">
        <v>42004</v>
      </c>
      <c r="AL171" s="4" t="s">
        <v>530</v>
      </c>
      <c r="AM171" s="4" t="s">
        <v>530</v>
      </c>
      <c r="AN171" s="4" t="s">
        <v>1552</v>
      </c>
    </row>
    <row r="172" spans="1:40" ht="125.25" customHeight="1">
      <c r="A172" s="4" t="s">
        <v>964</v>
      </c>
      <c r="B172" s="4" t="s">
        <v>716</v>
      </c>
      <c r="C172" s="4" t="s">
        <v>289</v>
      </c>
      <c r="D172" s="4" t="s">
        <v>289</v>
      </c>
      <c r="E172" s="4" t="s">
        <v>1024</v>
      </c>
      <c r="F172" s="4" t="s">
        <v>456</v>
      </c>
      <c r="G172" s="2">
        <v>2014</v>
      </c>
      <c r="H172" s="4">
        <v>4350979</v>
      </c>
      <c r="I172" s="4">
        <v>0</v>
      </c>
      <c r="J172" s="4" t="s">
        <v>641</v>
      </c>
      <c r="K172" s="4">
        <v>30000000</v>
      </c>
      <c r="L172" s="4" t="s">
        <v>1279</v>
      </c>
      <c r="M172" s="3">
        <v>41813</v>
      </c>
      <c r="N172" s="4" t="s">
        <v>438</v>
      </c>
      <c r="O172" s="4" t="s">
        <v>408</v>
      </c>
      <c r="P172" s="4" t="s">
        <v>1070</v>
      </c>
      <c r="Q172" s="4" t="s">
        <v>813</v>
      </c>
      <c r="R172" s="4" t="s">
        <v>964</v>
      </c>
      <c r="S172" s="4" t="s">
        <v>964</v>
      </c>
      <c r="T172" s="4" t="s">
        <v>716</v>
      </c>
      <c r="U172" s="4" t="s">
        <v>1308</v>
      </c>
      <c r="V172" s="4" t="s">
        <v>308</v>
      </c>
      <c r="W172" s="4" t="s">
        <v>50</v>
      </c>
      <c r="X172" s="4" t="s">
        <v>1070</v>
      </c>
      <c r="Y172" s="4" t="s">
        <v>344</v>
      </c>
      <c r="Z172" s="4" t="s">
        <v>583</v>
      </c>
      <c r="AA172" s="4">
        <v>214559</v>
      </c>
      <c r="AB172" s="4"/>
      <c r="AC172" s="4" t="s">
        <v>698</v>
      </c>
      <c r="AD172" s="3">
        <v>41862.547916666663</v>
      </c>
      <c r="AE172" s="3">
        <v>41821.688194444439</v>
      </c>
      <c r="AF172" s="2">
        <v>2014</v>
      </c>
      <c r="AG172" s="4" t="s">
        <v>1070</v>
      </c>
      <c r="AH172" s="4" t="s">
        <v>1476</v>
      </c>
      <c r="AI172" s="4">
        <v>0</v>
      </c>
      <c r="AJ172" s="3">
        <v>41640</v>
      </c>
      <c r="AK172" s="3">
        <v>42004</v>
      </c>
      <c r="AL172" s="4" t="s">
        <v>530</v>
      </c>
      <c r="AM172" s="4" t="s">
        <v>530</v>
      </c>
      <c r="AN172" s="4" t="s">
        <v>1552</v>
      </c>
    </row>
    <row r="173" spans="1:40" ht="45.75" customHeight="1">
      <c r="A173" s="4" t="s">
        <v>964</v>
      </c>
      <c r="B173" s="4" t="s">
        <v>808</v>
      </c>
      <c r="C173" s="4" t="s">
        <v>289</v>
      </c>
      <c r="D173" s="4"/>
      <c r="E173" s="4"/>
      <c r="F173" s="4"/>
      <c r="G173" s="2">
        <v>2014</v>
      </c>
      <c r="H173" s="4">
        <v>1232666</v>
      </c>
      <c r="I173" s="4">
        <v>0</v>
      </c>
      <c r="J173" s="4" t="s">
        <v>187</v>
      </c>
      <c r="K173" s="4">
        <v>8000000</v>
      </c>
      <c r="L173" s="4" t="s">
        <v>1279</v>
      </c>
      <c r="M173" s="3">
        <v>41736</v>
      </c>
      <c r="N173" s="4"/>
      <c r="O173" s="4" t="s">
        <v>408</v>
      </c>
      <c r="P173" s="4" t="s">
        <v>1070</v>
      </c>
      <c r="Q173" s="4" t="s">
        <v>242</v>
      </c>
      <c r="R173" s="4" t="s">
        <v>964</v>
      </c>
      <c r="S173" s="4" t="s">
        <v>964</v>
      </c>
      <c r="T173" s="4" t="s">
        <v>808</v>
      </c>
      <c r="U173" s="4" t="s">
        <v>634</v>
      </c>
      <c r="V173" s="4" t="s">
        <v>1737</v>
      </c>
      <c r="W173" s="4" t="s">
        <v>50</v>
      </c>
      <c r="X173" s="4" t="s">
        <v>1070</v>
      </c>
      <c r="Y173" s="4" t="s">
        <v>344</v>
      </c>
      <c r="Z173" s="4" t="s">
        <v>583</v>
      </c>
      <c r="AA173" s="4">
        <v>214230</v>
      </c>
      <c r="AB173" s="4"/>
      <c r="AC173" s="4" t="s">
        <v>651</v>
      </c>
      <c r="AD173" s="3">
        <v>41810.711805555555</v>
      </c>
      <c r="AE173" s="3">
        <v>41810.711805555555</v>
      </c>
      <c r="AF173" s="2"/>
      <c r="AG173" s="4"/>
      <c r="AH173" s="4" t="s">
        <v>1476</v>
      </c>
      <c r="AI173" s="4"/>
      <c r="AJ173" s="3"/>
      <c r="AK173" s="3"/>
      <c r="AL173" s="4"/>
      <c r="AM173" s="4"/>
      <c r="AN173" s="4"/>
    </row>
    <row r="174" spans="1:40" ht="45.75" customHeight="1">
      <c r="A174" s="4" t="s">
        <v>964</v>
      </c>
      <c r="B174" s="4" t="s">
        <v>748</v>
      </c>
      <c r="C174" s="4" t="s">
        <v>289</v>
      </c>
      <c r="D174" s="4" t="s">
        <v>289</v>
      </c>
      <c r="E174" s="4" t="s">
        <v>984</v>
      </c>
      <c r="F174" s="4" t="s">
        <v>84</v>
      </c>
      <c r="G174" s="2">
        <v>2014</v>
      </c>
      <c r="H174" s="4">
        <v>740083</v>
      </c>
      <c r="I174" s="4">
        <v>0</v>
      </c>
      <c r="J174" s="4" t="s">
        <v>193</v>
      </c>
      <c r="K174" s="4">
        <v>5000000</v>
      </c>
      <c r="L174" s="4" t="s">
        <v>1279</v>
      </c>
      <c r="M174" s="3">
        <v>41836</v>
      </c>
      <c r="N174" s="4" t="s">
        <v>1200</v>
      </c>
      <c r="O174" s="4" t="s">
        <v>1654</v>
      </c>
      <c r="P174" s="4" t="s">
        <v>1070</v>
      </c>
      <c r="Q174" s="4" t="s">
        <v>813</v>
      </c>
      <c r="R174" s="4" t="s">
        <v>964</v>
      </c>
      <c r="S174" s="4" t="s">
        <v>964</v>
      </c>
      <c r="T174" s="4" t="s">
        <v>748</v>
      </c>
      <c r="U174" s="4" t="s">
        <v>1308</v>
      </c>
      <c r="V174" s="4" t="s">
        <v>1301</v>
      </c>
      <c r="W174" s="4" t="s">
        <v>50</v>
      </c>
      <c r="X174" s="4" t="s">
        <v>1070</v>
      </c>
      <c r="Y174" s="4" t="s">
        <v>344</v>
      </c>
      <c r="Z174" s="4" t="s">
        <v>583</v>
      </c>
      <c r="AA174" s="4">
        <v>217771</v>
      </c>
      <c r="AB174" s="4"/>
      <c r="AC174" s="4" t="s">
        <v>698</v>
      </c>
      <c r="AD174" s="3">
        <v>41886.765277777777</v>
      </c>
      <c r="AE174" s="3">
        <v>41886.765277777777</v>
      </c>
      <c r="AF174" s="2">
        <v>2014</v>
      </c>
      <c r="AG174" s="4" t="s">
        <v>1070</v>
      </c>
      <c r="AH174" s="4" t="s">
        <v>1476</v>
      </c>
      <c r="AI174" s="4">
        <v>6221230</v>
      </c>
      <c r="AJ174" s="3">
        <v>41640</v>
      </c>
      <c r="AK174" s="3">
        <v>42004</v>
      </c>
      <c r="AL174" s="4" t="s">
        <v>530</v>
      </c>
      <c r="AM174" s="4" t="s">
        <v>1599</v>
      </c>
      <c r="AN174" s="4" t="s">
        <v>236</v>
      </c>
    </row>
    <row r="175" spans="1:40" ht="45.75" customHeight="1">
      <c r="A175" s="4" t="s">
        <v>964</v>
      </c>
      <c r="B175" s="4" t="s">
        <v>748</v>
      </c>
      <c r="C175" s="4" t="s">
        <v>289</v>
      </c>
      <c r="D175" s="4" t="s">
        <v>289</v>
      </c>
      <c r="E175" s="4" t="s">
        <v>1850</v>
      </c>
      <c r="F175" s="4" t="s">
        <v>1390</v>
      </c>
      <c r="G175" s="2">
        <v>2014</v>
      </c>
      <c r="H175" s="4">
        <v>740083</v>
      </c>
      <c r="I175" s="4">
        <v>0</v>
      </c>
      <c r="J175" s="4" t="s">
        <v>1309</v>
      </c>
      <c r="K175" s="4">
        <v>5000000</v>
      </c>
      <c r="L175" s="4" t="s">
        <v>1279</v>
      </c>
      <c r="M175" s="3">
        <v>41836</v>
      </c>
      <c r="N175" s="4" t="s">
        <v>1200</v>
      </c>
      <c r="O175" s="4" t="s">
        <v>1654</v>
      </c>
      <c r="P175" s="4" t="s">
        <v>1070</v>
      </c>
      <c r="Q175" s="4" t="s">
        <v>813</v>
      </c>
      <c r="R175" s="4" t="s">
        <v>964</v>
      </c>
      <c r="S175" s="4" t="s">
        <v>964</v>
      </c>
      <c r="T175" s="4" t="s">
        <v>748</v>
      </c>
      <c r="U175" s="4" t="s">
        <v>1308</v>
      </c>
      <c r="V175" s="4" t="s">
        <v>1301</v>
      </c>
      <c r="W175" s="4" t="s">
        <v>50</v>
      </c>
      <c r="X175" s="4" t="s">
        <v>1070</v>
      </c>
      <c r="Y175" s="4" t="s">
        <v>344</v>
      </c>
      <c r="Z175" s="4" t="s">
        <v>583</v>
      </c>
      <c r="AA175" s="4">
        <v>216518</v>
      </c>
      <c r="AB175" s="4"/>
      <c r="AC175" s="4" t="s">
        <v>698</v>
      </c>
      <c r="AD175" s="3">
        <v>41886.76458333333</v>
      </c>
      <c r="AE175" s="3">
        <v>41859.731944444444</v>
      </c>
      <c r="AF175" s="2">
        <v>2014</v>
      </c>
      <c r="AG175" s="4" t="s">
        <v>1070</v>
      </c>
      <c r="AH175" s="4" t="s">
        <v>1476</v>
      </c>
      <c r="AI175" s="4">
        <v>3717817</v>
      </c>
      <c r="AJ175" s="3">
        <v>41640</v>
      </c>
      <c r="AK175" s="3">
        <v>42004</v>
      </c>
      <c r="AL175" s="4" t="s">
        <v>530</v>
      </c>
      <c r="AM175" s="4" t="s">
        <v>1599</v>
      </c>
      <c r="AN175" s="4" t="s">
        <v>236</v>
      </c>
    </row>
    <row r="176" spans="1:40" ht="102" customHeight="1">
      <c r="A176" s="4" t="s">
        <v>964</v>
      </c>
      <c r="B176" s="4" t="s">
        <v>526</v>
      </c>
      <c r="C176" s="4" t="s">
        <v>289</v>
      </c>
      <c r="D176" s="4" t="s">
        <v>289</v>
      </c>
      <c r="E176" s="4" t="s">
        <v>562</v>
      </c>
      <c r="F176" s="4" t="s">
        <v>1647</v>
      </c>
      <c r="G176" s="2">
        <v>2014</v>
      </c>
      <c r="H176" s="4">
        <v>765697</v>
      </c>
      <c r="I176" s="4">
        <v>0</v>
      </c>
      <c r="J176" s="4" t="s">
        <v>1773</v>
      </c>
      <c r="K176" s="4">
        <v>5000000</v>
      </c>
      <c r="L176" s="4" t="s">
        <v>1279</v>
      </c>
      <c r="M176" s="3">
        <v>41712</v>
      </c>
      <c r="N176" s="4" t="s">
        <v>438</v>
      </c>
      <c r="O176" s="4" t="s">
        <v>408</v>
      </c>
      <c r="P176" s="4" t="s">
        <v>1070</v>
      </c>
      <c r="Q176" s="4" t="s">
        <v>242</v>
      </c>
      <c r="R176" s="4" t="s">
        <v>964</v>
      </c>
      <c r="S176" s="4" t="s">
        <v>964</v>
      </c>
      <c r="T176" s="4" t="s">
        <v>526</v>
      </c>
      <c r="U176" s="4" t="s">
        <v>509</v>
      </c>
      <c r="V176" s="4" t="s">
        <v>839</v>
      </c>
      <c r="W176" s="4" t="s">
        <v>50</v>
      </c>
      <c r="X176" s="4" t="s">
        <v>1070</v>
      </c>
      <c r="Y176" s="4" t="s">
        <v>344</v>
      </c>
      <c r="Z176" s="4" t="s">
        <v>583</v>
      </c>
      <c r="AA176" s="4">
        <v>217333</v>
      </c>
      <c r="AB176" s="4"/>
      <c r="AC176" s="4" t="s">
        <v>651</v>
      </c>
      <c r="AD176" s="3">
        <v>41879.634027777778</v>
      </c>
      <c r="AE176" s="3">
        <v>41879.634027777778</v>
      </c>
      <c r="AF176" s="2">
        <v>2014</v>
      </c>
      <c r="AG176" s="4" t="s">
        <v>1070</v>
      </c>
      <c r="AH176" s="4" t="s">
        <v>1476</v>
      </c>
      <c r="AI176" s="4">
        <v>0</v>
      </c>
      <c r="AJ176" s="3">
        <v>41640</v>
      </c>
      <c r="AK176" s="3">
        <v>42004</v>
      </c>
      <c r="AL176" s="4" t="s">
        <v>530</v>
      </c>
      <c r="AM176" s="4" t="s">
        <v>530</v>
      </c>
      <c r="AN176" s="4" t="s">
        <v>1552</v>
      </c>
    </row>
    <row r="177" spans="1:40" ht="102" customHeight="1">
      <c r="A177" s="4" t="s">
        <v>964</v>
      </c>
      <c r="B177" s="4" t="s">
        <v>526</v>
      </c>
      <c r="C177" s="4" t="s">
        <v>289</v>
      </c>
      <c r="D177" s="4" t="s">
        <v>289</v>
      </c>
      <c r="E177" s="4" t="s">
        <v>562</v>
      </c>
      <c r="F177" s="4" t="s">
        <v>1647</v>
      </c>
      <c r="G177" s="2">
        <v>2014</v>
      </c>
      <c r="H177" s="4">
        <v>207154</v>
      </c>
      <c r="I177" s="4">
        <v>0</v>
      </c>
      <c r="J177" s="4" t="s">
        <v>206</v>
      </c>
      <c r="K177" s="4">
        <v>1500000</v>
      </c>
      <c r="L177" s="4" t="s">
        <v>1279</v>
      </c>
      <c r="M177" s="3">
        <v>41929</v>
      </c>
      <c r="N177" s="4" t="s">
        <v>438</v>
      </c>
      <c r="O177" s="4" t="s">
        <v>408</v>
      </c>
      <c r="P177" s="4" t="s">
        <v>1070</v>
      </c>
      <c r="Q177" s="4" t="s">
        <v>242</v>
      </c>
      <c r="R177" s="4" t="s">
        <v>964</v>
      </c>
      <c r="S177" s="4" t="s">
        <v>964</v>
      </c>
      <c r="T177" s="4" t="s">
        <v>526</v>
      </c>
      <c r="U177" s="4" t="s">
        <v>509</v>
      </c>
      <c r="V177" s="4" t="s">
        <v>839</v>
      </c>
      <c r="W177" s="4" t="s">
        <v>50</v>
      </c>
      <c r="X177" s="4" t="s">
        <v>1070</v>
      </c>
      <c r="Y177" s="4" t="s">
        <v>344</v>
      </c>
      <c r="Z177" s="4" t="s">
        <v>583</v>
      </c>
      <c r="AA177" s="4">
        <v>223030</v>
      </c>
      <c r="AB177" s="4"/>
      <c r="AC177" s="4" t="s">
        <v>651</v>
      </c>
      <c r="AD177" s="3">
        <v>42003.53125</v>
      </c>
      <c r="AE177" s="3">
        <v>42003.53125</v>
      </c>
      <c r="AF177" s="2">
        <v>2014</v>
      </c>
      <c r="AG177" s="4" t="s">
        <v>1070</v>
      </c>
      <c r="AH177" s="4" t="s">
        <v>1476</v>
      </c>
      <c r="AI177" s="4">
        <v>0</v>
      </c>
      <c r="AJ177" s="3">
        <v>41640</v>
      </c>
      <c r="AK177" s="3">
        <v>42004</v>
      </c>
      <c r="AL177" s="4" t="s">
        <v>530</v>
      </c>
      <c r="AM177" s="4" t="s">
        <v>530</v>
      </c>
      <c r="AN177" s="4" t="s">
        <v>1552</v>
      </c>
    </row>
    <row r="178" spans="1:40" ht="147.75" customHeight="1">
      <c r="A178" s="4" t="s">
        <v>964</v>
      </c>
      <c r="B178" s="4" t="s">
        <v>481</v>
      </c>
      <c r="C178" s="4" t="s">
        <v>289</v>
      </c>
      <c r="D178" s="4" t="s">
        <v>289</v>
      </c>
      <c r="E178" s="4" t="s">
        <v>1205</v>
      </c>
      <c r="F178" s="4" t="s">
        <v>1254</v>
      </c>
      <c r="G178" s="2">
        <v>2014</v>
      </c>
      <c r="H178" s="4">
        <v>752559</v>
      </c>
      <c r="I178" s="4">
        <v>0</v>
      </c>
      <c r="J178" s="4" t="s">
        <v>1484</v>
      </c>
      <c r="K178" s="4">
        <v>5000000</v>
      </c>
      <c r="L178" s="4" t="s">
        <v>1279</v>
      </c>
      <c r="M178" s="3">
        <v>41652</v>
      </c>
      <c r="N178" s="4" t="s">
        <v>1225</v>
      </c>
      <c r="O178" s="4" t="s">
        <v>1225</v>
      </c>
      <c r="P178" s="4" t="s">
        <v>1070</v>
      </c>
      <c r="Q178" s="4" t="s">
        <v>813</v>
      </c>
      <c r="R178" s="4" t="s">
        <v>964</v>
      </c>
      <c r="S178" s="4" t="s">
        <v>964</v>
      </c>
      <c r="T178" s="4" t="s">
        <v>481</v>
      </c>
      <c r="U178" s="4" t="s">
        <v>1308</v>
      </c>
      <c r="V178" s="4" t="s">
        <v>822</v>
      </c>
      <c r="W178" s="4" t="s">
        <v>50</v>
      </c>
      <c r="X178" s="4" t="s">
        <v>1070</v>
      </c>
      <c r="Y178" s="4" t="s">
        <v>344</v>
      </c>
      <c r="Z178" s="4" t="s">
        <v>583</v>
      </c>
      <c r="AA178" s="4">
        <v>211421</v>
      </c>
      <c r="AB178" s="4"/>
      <c r="AC178" s="4" t="s">
        <v>528</v>
      </c>
      <c r="AD178" s="3">
        <v>41880.715277777774</v>
      </c>
      <c r="AE178" s="3">
        <v>41760.609027777777</v>
      </c>
      <c r="AF178" s="2">
        <v>2014</v>
      </c>
      <c r="AG178" s="4" t="s">
        <v>1070</v>
      </c>
      <c r="AH178" s="4" t="s">
        <v>1476</v>
      </c>
      <c r="AI178" s="4">
        <v>5200000</v>
      </c>
      <c r="AJ178" s="3">
        <v>41640</v>
      </c>
      <c r="AK178" s="3">
        <v>42004</v>
      </c>
      <c r="AL178" s="4" t="s">
        <v>530</v>
      </c>
      <c r="AM178" s="4" t="s">
        <v>530</v>
      </c>
      <c r="AN178" s="4" t="s">
        <v>1552</v>
      </c>
    </row>
    <row r="179" spans="1:40" ht="147.75" customHeight="1">
      <c r="A179" s="4" t="s">
        <v>964</v>
      </c>
      <c r="B179" s="4" t="s">
        <v>936</v>
      </c>
      <c r="C179" s="4" t="s">
        <v>289</v>
      </c>
      <c r="D179" s="4"/>
      <c r="E179" s="4"/>
      <c r="F179" s="4"/>
      <c r="G179" s="2">
        <v>2014</v>
      </c>
      <c r="H179" s="4">
        <v>3081664</v>
      </c>
      <c r="I179" s="4">
        <v>0</v>
      </c>
      <c r="J179" s="4" t="s">
        <v>1388</v>
      </c>
      <c r="K179" s="4">
        <v>20000000</v>
      </c>
      <c r="L179" s="4" t="s">
        <v>1279</v>
      </c>
      <c r="M179" s="3">
        <v>41744</v>
      </c>
      <c r="N179" s="4"/>
      <c r="O179" s="4" t="s">
        <v>1360</v>
      </c>
      <c r="P179" s="4" t="s">
        <v>1070</v>
      </c>
      <c r="Q179" s="4" t="s">
        <v>242</v>
      </c>
      <c r="R179" s="4" t="s">
        <v>964</v>
      </c>
      <c r="S179" s="4" t="s">
        <v>964</v>
      </c>
      <c r="T179" s="4" t="s">
        <v>936</v>
      </c>
      <c r="U179" s="4" t="s">
        <v>509</v>
      </c>
      <c r="V179" s="4" t="s">
        <v>89</v>
      </c>
      <c r="W179" s="4" t="s">
        <v>50</v>
      </c>
      <c r="X179" s="4" t="s">
        <v>1070</v>
      </c>
      <c r="Y179" s="4" t="s">
        <v>344</v>
      </c>
      <c r="Z179" s="4" t="s">
        <v>583</v>
      </c>
      <c r="AA179" s="4">
        <v>214789</v>
      </c>
      <c r="AB179" s="4"/>
      <c r="AC179" s="4" t="s">
        <v>651</v>
      </c>
      <c r="AD179" s="3">
        <v>41880.722916666666</v>
      </c>
      <c r="AE179" s="3">
        <v>41827.710416666661</v>
      </c>
      <c r="AF179" s="2"/>
      <c r="AG179" s="4"/>
      <c r="AH179" s="4" t="s">
        <v>1476</v>
      </c>
      <c r="AI179" s="4"/>
      <c r="AJ179" s="3"/>
      <c r="AK179" s="3"/>
      <c r="AL179" s="4"/>
      <c r="AM179" s="4"/>
      <c r="AN179" s="4"/>
    </row>
    <row r="180" spans="1:40" ht="90.75" customHeight="1">
      <c r="A180" s="4" t="s">
        <v>964</v>
      </c>
      <c r="B180" s="4" t="s">
        <v>833</v>
      </c>
      <c r="C180" s="4" t="s">
        <v>289</v>
      </c>
      <c r="D180" s="4"/>
      <c r="E180" s="4"/>
      <c r="F180" s="4"/>
      <c r="G180" s="2">
        <v>2014</v>
      </c>
      <c r="H180" s="4">
        <v>45942</v>
      </c>
      <c r="I180" s="4">
        <v>0</v>
      </c>
      <c r="J180" s="4" t="s">
        <v>704</v>
      </c>
      <c r="K180" s="4">
        <v>300000</v>
      </c>
      <c r="L180" s="4" t="s">
        <v>1279</v>
      </c>
      <c r="M180" s="3">
        <v>41719</v>
      </c>
      <c r="N180" s="4"/>
      <c r="O180" s="4" t="s">
        <v>408</v>
      </c>
      <c r="P180" s="4" t="s">
        <v>1070</v>
      </c>
      <c r="Q180" s="4" t="s">
        <v>242</v>
      </c>
      <c r="R180" s="4" t="s">
        <v>964</v>
      </c>
      <c r="S180" s="4" t="s">
        <v>964</v>
      </c>
      <c r="T180" s="4" t="s">
        <v>833</v>
      </c>
      <c r="U180" s="4" t="s">
        <v>634</v>
      </c>
      <c r="V180" s="4" t="s">
        <v>572</v>
      </c>
      <c r="W180" s="4" t="s">
        <v>50</v>
      </c>
      <c r="X180" s="4" t="s">
        <v>1070</v>
      </c>
      <c r="Y180" s="4" t="s">
        <v>344</v>
      </c>
      <c r="Z180" s="4" t="s">
        <v>583</v>
      </c>
      <c r="AA180" s="4">
        <v>214184</v>
      </c>
      <c r="AB180" s="4"/>
      <c r="AC180" s="4" t="s">
        <v>651</v>
      </c>
      <c r="AD180" s="3">
        <v>41810.688194444439</v>
      </c>
      <c r="AE180" s="3">
        <v>41810.688194444439</v>
      </c>
      <c r="AF180" s="2"/>
      <c r="AG180" s="4"/>
      <c r="AH180" s="4" t="s">
        <v>1476</v>
      </c>
      <c r="AI180" s="4"/>
      <c r="AJ180" s="3"/>
      <c r="AK180" s="3"/>
      <c r="AL180" s="4"/>
      <c r="AM180" s="4"/>
      <c r="AN180" s="4"/>
    </row>
    <row r="181" spans="1:40" ht="90.75" customHeight="1">
      <c r="A181" s="4" t="s">
        <v>964</v>
      </c>
      <c r="B181" s="4" t="s">
        <v>1934</v>
      </c>
      <c r="C181" s="4" t="s">
        <v>289</v>
      </c>
      <c r="D181" s="4" t="s">
        <v>289</v>
      </c>
      <c r="E181" s="4" t="s">
        <v>1051</v>
      </c>
      <c r="F181" s="4" t="s">
        <v>1326</v>
      </c>
      <c r="G181" s="2">
        <v>2014</v>
      </c>
      <c r="H181" s="4">
        <v>593628</v>
      </c>
      <c r="I181" s="4">
        <v>0</v>
      </c>
      <c r="J181" s="4" t="s">
        <v>1326</v>
      </c>
      <c r="K181" s="4">
        <v>3892418</v>
      </c>
      <c r="L181" s="4" t="s">
        <v>1279</v>
      </c>
      <c r="M181" s="3">
        <v>41794</v>
      </c>
      <c r="N181" s="4" t="s">
        <v>1614</v>
      </c>
      <c r="O181" s="4" t="s">
        <v>1614</v>
      </c>
      <c r="P181" s="4" t="s">
        <v>1070</v>
      </c>
      <c r="Q181" s="4" t="s">
        <v>813</v>
      </c>
      <c r="R181" s="4" t="s">
        <v>964</v>
      </c>
      <c r="S181" s="4" t="s">
        <v>964</v>
      </c>
      <c r="T181" s="4" t="s">
        <v>1934</v>
      </c>
      <c r="U181" s="4" t="s">
        <v>1308</v>
      </c>
      <c r="V181" s="4" t="s">
        <v>1395</v>
      </c>
      <c r="W181" s="4" t="s">
        <v>50</v>
      </c>
      <c r="X181" s="4" t="s">
        <v>1070</v>
      </c>
      <c r="Y181" s="4" t="s">
        <v>344</v>
      </c>
      <c r="Z181" s="4" t="s">
        <v>583</v>
      </c>
      <c r="AA181" s="4">
        <v>220184</v>
      </c>
      <c r="AB181" s="4"/>
      <c r="AC181" s="4" t="s">
        <v>698</v>
      </c>
      <c r="AD181" s="3">
        <v>41947.633333333331</v>
      </c>
      <c r="AE181" s="3">
        <v>41947.633333333331</v>
      </c>
      <c r="AF181" s="2">
        <v>2014</v>
      </c>
      <c r="AG181" s="4" t="s">
        <v>1070</v>
      </c>
      <c r="AH181" s="4" t="s">
        <v>1476</v>
      </c>
      <c r="AI181" s="4">
        <v>10000000</v>
      </c>
      <c r="AJ181" s="3">
        <v>41640</v>
      </c>
      <c r="AK181" s="3">
        <v>42004</v>
      </c>
      <c r="AL181" s="4" t="s">
        <v>1002</v>
      </c>
      <c r="AM181" s="4" t="s">
        <v>1599</v>
      </c>
      <c r="AN181" s="4" t="s">
        <v>236</v>
      </c>
    </row>
    <row r="182" spans="1:40" ht="136.5" customHeight="1">
      <c r="A182" s="4" t="s">
        <v>964</v>
      </c>
      <c r="B182" s="4" t="s">
        <v>1934</v>
      </c>
      <c r="C182" s="4" t="s">
        <v>289</v>
      </c>
      <c r="D182" s="4" t="s">
        <v>289</v>
      </c>
      <c r="E182" s="4" t="s">
        <v>1598</v>
      </c>
      <c r="F182" s="4" t="s">
        <v>1548</v>
      </c>
      <c r="G182" s="2">
        <v>2014</v>
      </c>
      <c r="H182" s="4">
        <v>221038</v>
      </c>
      <c r="I182" s="4">
        <v>0</v>
      </c>
      <c r="J182" s="4" t="s">
        <v>1378</v>
      </c>
      <c r="K182" s="4">
        <v>1449344</v>
      </c>
      <c r="L182" s="4" t="s">
        <v>1279</v>
      </c>
      <c r="M182" s="3">
        <v>41794</v>
      </c>
      <c r="N182" s="4" t="s">
        <v>1352</v>
      </c>
      <c r="O182" s="4" t="s">
        <v>1838</v>
      </c>
      <c r="P182" s="4" t="s">
        <v>1070</v>
      </c>
      <c r="Q182" s="4" t="s">
        <v>813</v>
      </c>
      <c r="R182" s="4" t="s">
        <v>964</v>
      </c>
      <c r="S182" s="4" t="s">
        <v>964</v>
      </c>
      <c r="T182" s="4" t="s">
        <v>1934</v>
      </c>
      <c r="U182" s="4" t="s">
        <v>1308</v>
      </c>
      <c r="V182" s="4" t="s">
        <v>1395</v>
      </c>
      <c r="W182" s="4" t="s">
        <v>50</v>
      </c>
      <c r="X182" s="4" t="s">
        <v>1070</v>
      </c>
      <c r="Y182" s="4" t="s">
        <v>344</v>
      </c>
      <c r="Z182" s="4" t="s">
        <v>583</v>
      </c>
      <c r="AA182" s="4">
        <v>220186</v>
      </c>
      <c r="AB182" s="4"/>
      <c r="AC182" s="4" t="s">
        <v>698</v>
      </c>
      <c r="AD182" s="3">
        <v>41947.634027777778</v>
      </c>
      <c r="AE182" s="3">
        <v>41947.634027777778</v>
      </c>
      <c r="AF182" s="2">
        <v>2014</v>
      </c>
      <c r="AG182" s="4" t="s">
        <v>1070</v>
      </c>
      <c r="AH182" s="4" t="s">
        <v>1476</v>
      </c>
      <c r="AI182" s="4">
        <v>24000000</v>
      </c>
      <c r="AJ182" s="3">
        <v>41640</v>
      </c>
      <c r="AK182" s="3">
        <v>42004</v>
      </c>
      <c r="AL182" s="4" t="s">
        <v>1002</v>
      </c>
      <c r="AM182" s="4" t="s">
        <v>1599</v>
      </c>
      <c r="AN182" s="4" t="s">
        <v>236</v>
      </c>
    </row>
    <row r="183" spans="1:40" ht="68.25" customHeight="1">
      <c r="A183" s="4" t="s">
        <v>964</v>
      </c>
      <c r="B183" s="4" t="s">
        <v>1934</v>
      </c>
      <c r="C183" s="4" t="s">
        <v>289</v>
      </c>
      <c r="D183" s="4" t="s">
        <v>289</v>
      </c>
      <c r="E183" s="4" t="s">
        <v>1926</v>
      </c>
      <c r="F183" s="4" t="s">
        <v>1893</v>
      </c>
      <c r="G183" s="2">
        <v>2014</v>
      </c>
      <c r="H183" s="4">
        <v>852307</v>
      </c>
      <c r="I183" s="4">
        <v>0</v>
      </c>
      <c r="J183" s="4" t="s">
        <v>1732</v>
      </c>
      <c r="K183" s="4">
        <v>5588576</v>
      </c>
      <c r="L183" s="4" t="s">
        <v>1279</v>
      </c>
      <c r="M183" s="3">
        <v>41794</v>
      </c>
      <c r="N183" s="4" t="s">
        <v>141</v>
      </c>
      <c r="O183" s="4" t="s">
        <v>1360</v>
      </c>
      <c r="P183" s="4" t="s">
        <v>1070</v>
      </c>
      <c r="Q183" s="4" t="s">
        <v>813</v>
      </c>
      <c r="R183" s="4" t="s">
        <v>964</v>
      </c>
      <c r="S183" s="4" t="s">
        <v>964</v>
      </c>
      <c r="T183" s="4" t="s">
        <v>1934</v>
      </c>
      <c r="U183" s="4" t="s">
        <v>1308</v>
      </c>
      <c r="V183" s="4" t="s">
        <v>1395</v>
      </c>
      <c r="W183" s="4" t="s">
        <v>50</v>
      </c>
      <c r="X183" s="4" t="s">
        <v>1070</v>
      </c>
      <c r="Y183" s="4" t="s">
        <v>344</v>
      </c>
      <c r="Z183" s="4" t="s">
        <v>583</v>
      </c>
      <c r="AA183" s="4">
        <v>220187</v>
      </c>
      <c r="AB183" s="4"/>
      <c r="AC183" s="4" t="s">
        <v>698</v>
      </c>
      <c r="AD183" s="3">
        <v>41947.634027777778</v>
      </c>
      <c r="AE183" s="3">
        <v>41947.634027777778</v>
      </c>
      <c r="AF183" s="2">
        <v>2014</v>
      </c>
      <c r="AG183" s="4" t="s">
        <v>1070</v>
      </c>
      <c r="AH183" s="4" t="s">
        <v>1476</v>
      </c>
      <c r="AI183" s="4">
        <v>0</v>
      </c>
      <c r="AJ183" s="3">
        <v>41640</v>
      </c>
      <c r="AK183" s="3">
        <v>42004</v>
      </c>
      <c r="AL183" s="4" t="s">
        <v>530</v>
      </c>
      <c r="AM183" s="4" t="s">
        <v>530</v>
      </c>
      <c r="AN183" s="4" t="s">
        <v>1552</v>
      </c>
    </row>
    <row r="184" spans="1:40" ht="114" customHeight="1">
      <c r="A184" s="4" t="s">
        <v>964</v>
      </c>
      <c r="B184" s="4" t="s">
        <v>1934</v>
      </c>
      <c r="C184" s="4" t="s">
        <v>289</v>
      </c>
      <c r="D184" s="4" t="s">
        <v>289</v>
      </c>
      <c r="E184" s="4" t="s">
        <v>470</v>
      </c>
      <c r="F184" s="4" t="s">
        <v>1647</v>
      </c>
      <c r="G184" s="2">
        <v>2014</v>
      </c>
      <c r="H184" s="4">
        <v>344740</v>
      </c>
      <c r="I184" s="4">
        <v>0</v>
      </c>
      <c r="J184" s="4" t="s">
        <v>1712</v>
      </c>
      <c r="K184" s="4">
        <v>2260460</v>
      </c>
      <c r="L184" s="4" t="s">
        <v>1279</v>
      </c>
      <c r="M184" s="3">
        <v>41794</v>
      </c>
      <c r="N184" s="4" t="s">
        <v>438</v>
      </c>
      <c r="O184" s="4" t="s">
        <v>408</v>
      </c>
      <c r="P184" s="4" t="s">
        <v>1070</v>
      </c>
      <c r="Q184" s="4" t="s">
        <v>813</v>
      </c>
      <c r="R184" s="4" t="s">
        <v>964</v>
      </c>
      <c r="S184" s="4" t="s">
        <v>964</v>
      </c>
      <c r="T184" s="4" t="s">
        <v>1934</v>
      </c>
      <c r="U184" s="4" t="s">
        <v>1308</v>
      </c>
      <c r="V184" s="4" t="s">
        <v>1395</v>
      </c>
      <c r="W184" s="4" t="s">
        <v>50</v>
      </c>
      <c r="X184" s="4" t="s">
        <v>1070</v>
      </c>
      <c r="Y184" s="4" t="s">
        <v>344</v>
      </c>
      <c r="Z184" s="4" t="s">
        <v>583</v>
      </c>
      <c r="AA184" s="4">
        <v>213410</v>
      </c>
      <c r="AB184" s="4"/>
      <c r="AC184" s="4" t="s">
        <v>698</v>
      </c>
      <c r="AD184" s="3">
        <v>41947.632638888885</v>
      </c>
      <c r="AE184" s="3">
        <v>41800.473611111112</v>
      </c>
      <c r="AF184" s="2">
        <v>2014</v>
      </c>
      <c r="AG184" s="4" t="s">
        <v>1070</v>
      </c>
      <c r="AH184" s="4" t="s">
        <v>1476</v>
      </c>
      <c r="AI184" s="4">
        <v>0</v>
      </c>
      <c r="AJ184" s="3">
        <v>41640</v>
      </c>
      <c r="AK184" s="3">
        <v>42004</v>
      </c>
      <c r="AL184" s="4" t="s">
        <v>530</v>
      </c>
      <c r="AM184" s="4" t="s">
        <v>530</v>
      </c>
      <c r="AN184" s="4" t="s">
        <v>1552</v>
      </c>
    </row>
    <row r="185" spans="1:40" ht="114" customHeight="1">
      <c r="A185" s="4" t="s">
        <v>964</v>
      </c>
      <c r="B185" s="4" t="s">
        <v>1934</v>
      </c>
      <c r="C185" s="4" t="s">
        <v>289</v>
      </c>
      <c r="D185" s="4" t="s">
        <v>289</v>
      </c>
      <c r="E185" s="4" t="s">
        <v>470</v>
      </c>
      <c r="F185" s="4" t="s">
        <v>1647</v>
      </c>
      <c r="G185" s="2">
        <v>2014</v>
      </c>
      <c r="H185" s="4">
        <v>1035769</v>
      </c>
      <c r="I185" s="4">
        <v>0</v>
      </c>
      <c r="J185" s="4" t="s">
        <v>604</v>
      </c>
      <c r="K185" s="4">
        <v>7500000</v>
      </c>
      <c r="L185" s="4" t="s">
        <v>1279</v>
      </c>
      <c r="M185" s="3">
        <v>41918</v>
      </c>
      <c r="N185" s="4" t="s">
        <v>438</v>
      </c>
      <c r="O185" s="4" t="s">
        <v>408</v>
      </c>
      <c r="P185" s="4" t="s">
        <v>1070</v>
      </c>
      <c r="Q185" s="4" t="s">
        <v>242</v>
      </c>
      <c r="R185" s="4" t="s">
        <v>964</v>
      </c>
      <c r="S185" s="4" t="s">
        <v>964</v>
      </c>
      <c r="T185" s="4" t="s">
        <v>1934</v>
      </c>
      <c r="U185" s="4" t="s">
        <v>1308</v>
      </c>
      <c r="V185" s="4" t="s">
        <v>1395</v>
      </c>
      <c r="W185" s="4" t="s">
        <v>50</v>
      </c>
      <c r="X185" s="4" t="s">
        <v>1070</v>
      </c>
      <c r="Y185" s="4" t="s">
        <v>344</v>
      </c>
      <c r="Z185" s="4" t="s">
        <v>583</v>
      </c>
      <c r="AA185" s="4">
        <v>223031</v>
      </c>
      <c r="AB185" s="4"/>
      <c r="AC185" s="4" t="s">
        <v>651</v>
      </c>
      <c r="AD185" s="3">
        <v>42003.533333333333</v>
      </c>
      <c r="AE185" s="3">
        <v>42003.533333333333</v>
      </c>
      <c r="AF185" s="2">
        <v>2014</v>
      </c>
      <c r="AG185" s="4" t="s">
        <v>1070</v>
      </c>
      <c r="AH185" s="4" t="s">
        <v>1476</v>
      </c>
      <c r="AI185" s="4">
        <v>0</v>
      </c>
      <c r="AJ185" s="3">
        <v>41640</v>
      </c>
      <c r="AK185" s="3">
        <v>42004</v>
      </c>
      <c r="AL185" s="4" t="s">
        <v>530</v>
      </c>
      <c r="AM185" s="4" t="s">
        <v>530</v>
      </c>
      <c r="AN185" s="4" t="s">
        <v>1552</v>
      </c>
    </row>
    <row r="186" spans="1:40" ht="102" customHeight="1">
      <c r="A186" s="4" t="s">
        <v>964</v>
      </c>
      <c r="B186" s="4" t="s">
        <v>1934</v>
      </c>
      <c r="C186" s="4" t="s">
        <v>289</v>
      </c>
      <c r="D186" s="4" t="s">
        <v>289</v>
      </c>
      <c r="E186" s="4" t="s">
        <v>747</v>
      </c>
      <c r="F186" s="4" t="s">
        <v>1036</v>
      </c>
      <c r="G186" s="2">
        <v>2014</v>
      </c>
      <c r="H186" s="4">
        <v>275918</v>
      </c>
      <c r="I186" s="4">
        <v>0</v>
      </c>
      <c r="J186" s="4" t="s">
        <v>581</v>
      </c>
      <c r="K186" s="4">
        <v>1809194</v>
      </c>
      <c r="L186" s="4" t="s">
        <v>1279</v>
      </c>
      <c r="M186" s="3">
        <v>41794</v>
      </c>
      <c r="N186" s="4" t="s">
        <v>693</v>
      </c>
      <c r="O186" s="4" t="s">
        <v>1417</v>
      </c>
      <c r="P186" s="4" t="s">
        <v>1070</v>
      </c>
      <c r="Q186" s="4" t="s">
        <v>813</v>
      </c>
      <c r="R186" s="4" t="s">
        <v>964</v>
      </c>
      <c r="S186" s="4" t="s">
        <v>964</v>
      </c>
      <c r="T186" s="4" t="s">
        <v>1934</v>
      </c>
      <c r="U186" s="4" t="s">
        <v>1308</v>
      </c>
      <c r="V186" s="4" t="s">
        <v>1395</v>
      </c>
      <c r="W186" s="4" t="s">
        <v>50</v>
      </c>
      <c r="X186" s="4" t="s">
        <v>1070</v>
      </c>
      <c r="Y186" s="4" t="s">
        <v>344</v>
      </c>
      <c r="Z186" s="4" t="s">
        <v>583</v>
      </c>
      <c r="AA186" s="4">
        <v>220188</v>
      </c>
      <c r="AB186" s="4"/>
      <c r="AC186" s="4" t="s">
        <v>698</v>
      </c>
      <c r="AD186" s="3">
        <v>41947.634722222218</v>
      </c>
      <c r="AE186" s="3">
        <v>41947.634722222218</v>
      </c>
      <c r="AF186" s="2">
        <v>2014</v>
      </c>
      <c r="AG186" s="4" t="s">
        <v>1070</v>
      </c>
      <c r="AH186" s="4" t="s">
        <v>1476</v>
      </c>
      <c r="AI186" s="4">
        <v>10000000</v>
      </c>
      <c r="AJ186" s="3">
        <v>41640</v>
      </c>
      <c r="AK186" s="3">
        <v>42004</v>
      </c>
      <c r="AL186" s="4" t="s">
        <v>530</v>
      </c>
      <c r="AM186" s="4" t="s">
        <v>1599</v>
      </c>
      <c r="AN186" s="4" t="s">
        <v>236</v>
      </c>
    </row>
    <row r="187" spans="1:40" ht="102" customHeight="1">
      <c r="A187" s="4" t="s">
        <v>964</v>
      </c>
      <c r="B187" s="4" t="s">
        <v>609</v>
      </c>
      <c r="C187" s="4" t="s">
        <v>289</v>
      </c>
      <c r="D187" s="4" t="s">
        <v>289</v>
      </c>
      <c r="E187" s="4" t="s">
        <v>1485</v>
      </c>
      <c r="F187" s="4" t="s">
        <v>1647</v>
      </c>
      <c r="G187" s="2">
        <v>2014</v>
      </c>
      <c r="H187" s="4">
        <v>1525088</v>
      </c>
      <c r="I187" s="4">
        <v>0</v>
      </c>
      <c r="J187" s="4" t="s">
        <v>1647</v>
      </c>
      <c r="K187" s="4">
        <v>10000000</v>
      </c>
      <c r="L187" s="4" t="s">
        <v>1279</v>
      </c>
      <c r="M187" s="3">
        <v>41802</v>
      </c>
      <c r="N187" s="4" t="s">
        <v>438</v>
      </c>
      <c r="O187" s="4" t="s">
        <v>408</v>
      </c>
      <c r="P187" s="4" t="s">
        <v>1070</v>
      </c>
      <c r="Q187" s="4" t="s">
        <v>813</v>
      </c>
      <c r="R187" s="4" t="s">
        <v>964</v>
      </c>
      <c r="S187" s="4" t="s">
        <v>964</v>
      </c>
      <c r="T187" s="4" t="s">
        <v>609</v>
      </c>
      <c r="U187" s="4" t="s">
        <v>1308</v>
      </c>
      <c r="V187" s="4" t="s">
        <v>1269</v>
      </c>
      <c r="W187" s="4" t="s">
        <v>50</v>
      </c>
      <c r="X187" s="4" t="s">
        <v>1070</v>
      </c>
      <c r="Y187" s="4" t="s">
        <v>344</v>
      </c>
      <c r="Z187" s="4" t="s">
        <v>583</v>
      </c>
      <c r="AA187" s="4">
        <v>213773</v>
      </c>
      <c r="AB187" s="4"/>
      <c r="AC187" s="4" t="s">
        <v>698</v>
      </c>
      <c r="AD187" s="3">
        <v>41879.546527777777</v>
      </c>
      <c r="AE187" s="3">
        <v>41806.487499999996</v>
      </c>
      <c r="AF187" s="2">
        <v>2014</v>
      </c>
      <c r="AG187" s="4" t="s">
        <v>1070</v>
      </c>
      <c r="AH187" s="4" t="s">
        <v>1476</v>
      </c>
      <c r="AI187" s="4">
        <v>0</v>
      </c>
      <c r="AJ187" s="3">
        <v>41640</v>
      </c>
      <c r="AK187" s="3">
        <v>42004</v>
      </c>
      <c r="AL187" s="4" t="s">
        <v>530</v>
      </c>
      <c r="AM187" s="4" t="s">
        <v>530</v>
      </c>
      <c r="AN187" s="4" t="s">
        <v>1552</v>
      </c>
    </row>
    <row r="188" spans="1:40" ht="239.25" customHeight="1">
      <c r="A188" s="4" t="s">
        <v>964</v>
      </c>
      <c r="B188" s="4" t="s">
        <v>609</v>
      </c>
      <c r="C188" s="4" t="s">
        <v>289</v>
      </c>
      <c r="D188" s="4" t="s">
        <v>289</v>
      </c>
      <c r="E188" s="4" t="s">
        <v>1485</v>
      </c>
      <c r="F188" s="4" t="s">
        <v>1647</v>
      </c>
      <c r="G188" s="2">
        <v>2014</v>
      </c>
      <c r="H188" s="4">
        <v>1035769</v>
      </c>
      <c r="I188" s="4">
        <v>0</v>
      </c>
      <c r="J188" s="4" t="s">
        <v>1577</v>
      </c>
      <c r="K188" s="4">
        <v>7500000</v>
      </c>
      <c r="L188" s="4" t="s">
        <v>1279</v>
      </c>
      <c r="M188" s="3">
        <v>41919</v>
      </c>
      <c r="N188" s="4" t="s">
        <v>438</v>
      </c>
      <c r="O188" s="4" t="s">
        <v>408</v>
      </c>
      <c r="P188" s="4" t="s">
        <v>1070</v>
      </c>
      <c r="Q188" s="4" t="s">
        <v>242</v>
      </c>
      <c r="R188" s="4" t="s">
        <v>964</v>
      </c>
      <c r="S188" s="4" t="s">
        <v>964</v>
      </c>
      <c r="T188" s="4" t="s">
        <v>609</v>
      </c>
      <c r="U188" s="4" t="s">
        <v>1308</v>
      </c>
      <c r="V188" s="4" t="s">
        <v>1269</v>
      </c>
      <c r="W188" s="4" t="s">
        <v>50</v>
      </c>
      <c r="X188" s="4" t="s">
        <v>1070</v>
      </c>
      <c r="Y188" s="4" t="s">
        <v>344</v>
      </c>
      <c r="Z188" s="4" t="s">
        <v>583</v>
      </c>
      <c r="AA188" s="4">
        <v>223029</v>
      </c>
      <c r="AB188" s="4"/>
      <c r="AC188" s="4" t="s">
        <v>651</v>
      </c>
      <c r="AD188" s="3">
        <v>42041.409722222219</v>
      </c>
      <c r="AE188" s="3">
        <v>42003.529166666667</v>
      </c>
      <c r="AF188" s="2">
        <v>2014</v>
      </c>
      <c r="AG188" s="4" t="s">
        <v>1070</v>
      </c>
      <c r="AH188" s="4" t="s">
        <v>1476</v>
      </c>
      <c r="AI188" s="4">
        <v>0</v>
      </c>
      <c r="AJ188" s="3">
        <v>41640</v>
      </c>
      <c r="AK188" s="3">
        <v>42004</v>
      </c>
      <c r="AL188" s="4" t="s">
        <v>530</v>
      </c>
      <c r="AM188" s="4" t="s">
        <v>530</v>
      </c>
      <c r="AN188" s="4" t="s">
        <v>1552</v>
      </c>
    </row>
    <row r="189" spans="1:40" ht="114" customHeight="1">
      <c r="A189" s="4" t="s">
        <v>186</v>
      </c>
      <c r="B189" s="4" t="s">
        <v>716</v>
      </c>
      <c r="C189" s="4" t="s">
        <v>289</v>
      </c>
      <c r="D189" s="4" t="s">
        <v>289</v>
      </c>
      <c r="E189" s="4" t="s">
        <v>1024</v>
      </c>
      <c r="F189" s="4" t="s">
        <v>456</v>
      </c>
      <c r="G189" s="2">
        <v>2014</v>
      </c>
      <c r="H189" s="4">
        <v>1036269</v>
      </c>
      <c r="I189" s="4">
        <v>0</v>
      </c>
      <c r="J189" s="4" t="s">
        <v>395</v>
      </c>
      <c r="K189" s="4">
        <v>1000000</v>
      </c>
      <c r="L189" s="4" t="s">
        <v>842</v>
      </c>
      <c r="M189" s="3">
        <v>41954</v>
      </c>
      <c r="N189" s="4" t="s">
        <v>438</v>
      </c>
      <c r="O189" s="4" t="s">
        <v>408</v>
      </c>
      <c r="P189" s="4" t="s">
        <v>1070</v>
      </c>
      <c r="Q189" s="4" t="s">
        <v>813</v>
      </c>
      <c r="R189" s="4" t="s">
        <v>186</v>
      </c>
      <c r="S189" s="4" t="s">
        <v>186</v>
      </c>
      <c r="T189" s="4" t="s">
        <v>716</v>
      </c>
      <c r="U189" s="4" t="s">
        <v>1308</v>
      </c>
      <c r="V189" s="4" t="s">
        <v>308</v>
      </c>
      <c r="W189" s="4" t="s">
        <v>50</v>
      </c>
      <c r="X189" s="4" t="s">
        <v>1070</v>
      </c>
      <c r="Y189" s="4" t="s">
        <v>344</v>
      </c>
      <c r="Z189" s="4" t="s">
        <v>583</v>
      </c>
      <c r="AA189" s="4">
        <v>220610</v>
      </c>
      <c r="AB189" s="4"/>
      <c r="AC189" s="4" t="s">
        <v>528</v>
      </c>
      <c r="AD189" s="3">
        <v>42020.428472222222</v>
      </c>
      <c r="AE189" s="3">
        <v>41955.461805555555</v>
      </c>
      <c r="AF189" s="2">
        <v>2014</v>
      </c>
      <c r="AG189" s="4" t="s">
        <v>1070</v>
      </c>
      <c r="AH189" s="4" t="s">
        <v>1476</v>
      </c>
      <c r="AI189" s="4">
        <v>0</v>
      </c>
      <c r="AJ189" s="3">
        <v>41640</v>
      </c>
      <c r="AK189" s="3">
        <v>42004</v>
      </c>
      <c r="AL189" s="4" t="s">
        <v>530</v>
      </c>
      <c r="AM189" s="4" t="s">
        <v>530</v>
      </c>
      <c r="AN189" s="4" t="s">
        <v>1552</v>
      </c>
    </row>
    <row r="190" spans="1:40" ht="125.25" customHeight="1">
      <c r="A190" s="4" t="s">
        <v>186</v>
      </c>
      <c r="B190" s="4" t="s">
        <v>748</v>
      </c>
      <c r="C190" s="4" t="s">
        <v>289</v>
      </c>
      <c r="D190" s="4" t="s">
        <v>289</v>
      </c>
      <c r="E190" s="4" t="s">
        <v>1369</v>
      </c>
      <c r="F190" s="4" t="s">
        <v>1647</v>
      </c>
      <c r="G190" s="2">
        <v>2014</v>
      </c>
      <c r="H190" s="4">
        <v>357895</v>
      </c>
      <c r="I190" s="4">
        <v>0</v>
      </c>
      <c r="J190" s="4" t="s">
        <v>1608</v>
      </c>
      <c r="K190" s="4">
        <v>340000</v>
      </c>
      <c r="L190" s="4" t="s">
        <v>842</v>
      </c>
      <c r="M190" s="3">
        <v>41913</v>
      </c>
      <c r="N190" s="4" t="s">
        <v>438</v>
      </c>
      <c r="O190" s="4" t="s">
        <v>408</v>
      </c>
      <c r="P190" s="4" t="s">
        <v>1070</v>
      </c>
      <c r="Q190" s="4" t="s">
        <v>242</v>
      </c>
      <c r="R190" s="4" t="s">
        <v>186</v>
      </c>
      <c r="S190" s="4" t="s">
        <v>186</v>
      </c>
      <c r="T190" s="4" t="s">
        <v>748</v>
      </c>
      <c r="U190" s="4" t="s">
        <v>1308</v>
      </c>
      <c r="V190" s="4" t="s">
        <v>1301</v>
      </c>
      <c r="W190" s="4" t="s">
        <v>50</v>
      </c>
      <c r="X190" s="4" t="s">
        <v>1070</v>
      </c>
      <c r="Y190" s="4" t="s">
        <v>344</v>
      </c>
      <c r="Z190" s="4" t="s">
        <v>583</v>
      </c>
      <c r="AA190" s="4">
        <v>222646</v>
      </c>
      <c r="AB190" s="4"/>
      <c r="AC190" s="4" t="s">
        <v>651</v>
      </c>
      <c r="AD190" s="3">
        <v>41988.734027777777</v>
      </c>
      <c r="AE190" s="3">
        <v>41988.734027777777</v>
      </c>
      <c r="AF190" s="2">
        <v>2014</v>
      </c>
      <c r="AG190" s="4" t="s">
        <v>1070</v>
      </c>
      <c r="AH190" s="4" t="s">
        <v>1476</v>
      </c>
      <c r="AI190" s="4">
        <v>0</v>
      </c>
      <c r="AJ190" s="3">
        <v>41640</v>
      </c>
      <c r="AK190" s="3">
        <v>42004</v>
      </c>
      <c r="AL190" s="4" t="s">
        <v>530</v>
      </c>
      <c r="AM190" s="4" t="s">
        <v>530</v>
      </c>
      <c r="AN190" s="4" t="s">
        <v>1552</v>
      </c>
    </row>
    <row r="191" spans="1:40" ht="136.5" customHeight="1">
      <c r="A191" s="4" t="s">
        <v>186</v>
      </c>
      <c r="B191" s="4" t="s">
        <v>944</v>
      </c>
      <c r="C191" s="4" t="s">
        <v>289</v>
      </c>
      <c r="D191" s="4" t="s">
        <v>289</v>
      </c>
      <c r="E191" s="4" t="s">
        <v>1790</v>
      </c>
      <c r="F191" s="4" t="s">
        <v>1505</v>
      </c>
      <c r="G191" s="2">
        <v>2014</v>
      </c>
      <c r="H191" s="4">
        <v>572941</v>
      </c>
      <c r="I191" s="4">
        <v>0</v>
      </c>
      <c r="J191" s="4" t="s">
        <v>977</v>
      </c>
      <c r="K191" s="4">
        <v>512782</v>
      </c>
      <c r="L191" s="4" t="s">
        <v>842</v>
      </c>
      <c r="M191" s="3">
        <v>41821</v>
      </c>
      <c r="N191" s="4" t="s">
        <v>803</v>
      </c>
      <c r="O191" s="4" t="s">
        <v>237</v>
      </c>
      <c r="P191" s="4" t="s">
        <v>1070</v>
      </c>
      <c r="Q191" s="4" t="s">
        <v>242</v>
      </c>
      <c r="R191" s="4" t="s">
        <v>186</v>
      </c>
      <c r="S191" s="4" t="s">
        <v>186</v>
      </c>
      <c r="T191" s="4" t="s">
        <v>944</v>
      </c>
      <c r="U191" s="4" t="s">
        <v>509</v>
      </c>
      <c r="V191" s="4" t="s">
        <v>944</v>
      </c>
      <c r="W191" s="4" t="s">
        <v>50</v>
      </c>
      <c r="X191" s="4" t="s">
        <v>1070</v>
      </c>
      <c r="Y191" s="4" t="s">
        <v>344</v>
      </c>
      <c r="Z191" s="4" t="s">
        <v>583</v>
      </c>
      <c r="AA191" s="4">
        <v>217227</v>
      </c>
      <c r="AB191" s="4"/>
      <c r="AC191" s="4" t="s">
        <v>651</v>
      </c>
      <c r="AD191" s="3">
        <v>41877.754166666666</v>
      </c>
      <c r="AE191" s="3">
        <v>41877.754166666666</v>
      </c>
      <c r="AF191" s="2">
        <v>2014</v>
      </c>
      <c r="AG191" s="4" t="s">
        <v>1070</v>
      </c>
      <c r="AH191" s="4" t="s">
        <v>1476</v>
      </c>
      <c r="AI191" s="4">
        <v>0</v>
      </c>
      <c r="AJ191" s="3">
        <v>41640</v>
      </c>
      <c r="AK191" s="3">
        <v>42004</v>
      </c>
      <c r="AL191" s="4" t="s">
        <v>530</v>
      </c>
      <c r="AM191" s="4" t="s">
        <v>530</v>
      </c>
      <c r="AN191" s="4" t="s">
        <v>1552</v>
      </c>
    </row>
    <row r="192" spans="1:40" ht="216" customHeight="1">
      <c r="A192" s="4" t="s">
        <v>186</v>
      </c>
      <c r="B192" s="4" t="s">
        <v>481</v>
      </c>
      <c r="C192" s="4" t="s">
        <v>289</v>
      </c>
      <c r="D192" s="4" t="s">
        <v>289</v>
      </c>
      <c r="E192" s="4" t="s">
        <v>1205</v>
      </c>
      <c r="F192" s="4" t="s">
        <v>1254</v>
      </c>
      <c r="G192" s="2">
        <v>2014</v>
      </c>
      <c r="H192" s="4">
        <v>564334</v>
      </c>
      <c r="I192" s="4">
        <v>0</v>
      </c>
      <c r="J192" s="4" t="s">
        <v>1404</v>
      </c>
      <c r="K192" s="4">
        <v>500000</v>
      </c>
      <c r="L192" s="4" t="s">
        <v>842</v>
      </c>
      <c r="M192" s="3">
        <v>41738</v>
      </c>
      <c r="N192" s="4" t="s">
        <v>1225</v>
      </c>
      <c r="O192" s="4" t="s">
        <v>1225</v>
      </c>
      <c r="P192" s="4" t="s">
        <v>1070</v>
      </c>
      <c r="Q192" s="4" t="s">
        <v>813</v>
      </c>
      <c r="R192" s="4" t="s">
        <v>186</v>
      </c>
      <c r="S192" s="4" t="s">
        <v>186</v>
      </c>
      <c r="T192" s="4" t="s">
        <v>481</v>
      </c>
      <c r="U192" s="4" t="s">
        <v>1308</v>
      </c>
      <c r="V192" s="4" t="s">
        <v>822</v>
      </c>
      <c r="W192" s="4" t="s">
        <v>50</v>
      </c>
      <c r="X192" s="4" t="s">
        <v>1070</v>
      </c>
      <c r="Y192" s="4" t="s">
        <v>344</v>
      </c>
      <c r="Z192" s="4" t="s">
        <v>583</v>
      </c>
      <c r="AA192" s="4">
        <v>210468</v>
      </c>
      <c r="AB192" s="4"/>
      <c r="AC192" s="4" t="s">
        <v>528</v>
      </c>
      <c r="AD192" s="3">
        <v>41880.71597222222</v>
      </c>
      <c r="AE192" s="3">
        <v>41739.65625</v>
      </c>
      <c r="AF192" s="2">
        <v>2014</v>
      </c>
      <c r="AG192" s="4" t="s">
        <v>1070</v>
      </c>
      <c r="AH192" s="4" t="s">
        <v>1476</v>
      </c>
      <c r="AI192" s="4">
        <v>5200000</v>
      </c>
      <c r="AJ192" s="3">
        <v>41640</v>
      </c>
      <c r="AK192" s="3">
        <v>42004</v>
      </c>
      <c r="AL192" s="4" t="s">
        <v>530</v>
      </c>
      <c r="AM192" s="4" t="s">
        <v>530</v>
      </c>
      <c r="AN192" s="4" t="s">
        <v>1552</v>
      </c>
    </row>
    <row r="193" spans="1:40" ht="273" customHeight="1">
      <c r="A193" s="4" t="s">
        <v>186</v>
      </c>
      <c r="B193" s="4" t="s">
        <v>1769</v>
      </c>
      <c r="C193" s="4" t="s">
        <v>289</v>
      </c>
      <c r="D193" s="4" t="s">
        <v>289</v>
      </c>
      <c r="E193" s="4" t="s">
        <v>1012</v>
      </c>
      <c r="F193" s="4" t="s">
        <v>88</v>
      </c>
      <c r="G193" s="2">
        <v>2014</v>
      </c>
      <c r="H193" s="4">
        <v>569165</v>
      </c>
      <c r="I193" s="4">
        <v>0</v>
      </c>
      <c r="J193" s="4" t="s">
        <v>1643</v>
      </c>
      <c r="K193" s="4">
        <v>504280</v>
      </c>
      <c r="L193" s="4" t="s">
        <v>842</v>
      </c>
      <c r="M193" s="3">
        <v>41730</v>
      </c>
      <c r="N193" s="4" t="s">
        <v>693</v>
      </c>
      <c r="O193" s="4" t="s">
        <v>1417</v>
      </c>
      <c r="P193" s="4" t="s">
        <v>1070</v>
      </c>
      <c r="Q193" s="4" t="s">
        <v>242</v>
      </c>
      <c r="R193" s="4" t="s">
        <v>186</v>
      </c>
      <c r="S193" s="4" t="s">
        <v>186</v>
      </c>
      <c r="T193" s="4" t="s">
        <v>1422</v>
      </c>
      <c r="U193" s="4" t="s">
        <v>509</v>
      </c>
      <c r="V193" s="4" t="s">
        <v>1769</v>
      </c>
      <c r="W193" s="4" t="s">
        <v>50</v>
      </c>
      <c r="X193" s="4" t="s">
        <v>1070</v>
      </c>
      <c r="Y193" s="4" t="s">
        <v>344</v>
      </c>
      <c r="Z193" s="4" t="s">
        <v>583</v>
      </c>
      <c r="AA193" s="4">
        <v>212615</v>
      </c>
      <c r="AB193" s="4"/>
      <c r="AC193" s="4" t="s">
        <v>698</v>
      </c>
      <c r="AD193" s="3">
        <v>41884.54305555555</v>
      </c>
      <c r="AE193" s="3">
        <v>41780.455555555556</v>
      </c>
      <c r="AF193" s="2">
        <v>2014</v>
      </c>
      <c r="AG193" s="4" t="s">
        <v>1070</v>
      </c>
      <c r="AH193" s="4" t="s">
        <v>1476</v>
      </c>
      <c r="AI193" s="4">
        <v>1000000</v>
      </c>
      <c r="AJ193" s="3">
        <v>41640</v>
      </c>
      <c r="AK193" s="3">
        <v>42004</v>
      </c>
      <c r="AL193" s="4" t="s">
        <v>104</v>
      </c>
      <c r="AM193" s="4" t="s">
        <v>530</v>
      </c>
      <c r="AN193" s="4" t="s">
        <v>236</v>
      </c>
    </row>
    <row r="194" spans="1:40" ht="136.5" customHeight="1">
      <c r="A194" s="4" t="s">
        <v>186</v>
      </c>
      <c r="B194" s="4" t="s">
        <v>936</v>
      </c>
      <c r="C194" s="4" t="s">
        <v>289</v>
      </c>
      <c r="D194" s="4"/>
      <c r="E194" s="4"/>
      <c r="F194" s="4"/>
      <c r="G194" s="2">
        <v>2014</v>
      </c>
      <c r="H194" s="4">
        <v>115805</v>
      </c>
      <c r="I194" s="4">
        <v>0</v>
      </c>
      <c r="J194" s="4" t="s">
        <v>1904</v>
      </c>
      <c r="K194" s="4">
        <v>110015</v>
      </c>
      <c r="L194" s="4" t="s">
        <v>842</v>
      </c>
      <c r="M194" s="3">
        <v>41913</v>
      </c>
      <c r="N194" s="4"/>
      <c r="O194" s="4" t="s">
        <v>1417</v>
      </c>
      <c r="P194" s="4" t="s">
        <v>1070</v>
      </c>
      <c r="Q194" s="4" t="s">
        <v>242</v>
      </c>
      <c r="R194" s="4" t="s">
        <v>186</v>
      </c>
      <c r="S194" s="4" t="s">
        <v>186</v>
      </c>
      <c r="T194" s="4" t="s">
        <v>936</v>
      </c>
      <c r="U194" s="4" t="s">
        <v>509</v>
      </c>
      <c r="V194" s="4" t="s">
        <v>89</v>
      </c>
      <c r="W194" s="4" t="s">
        <v>50</v>
      </c>
      <c r="X194" s="4" t="s">
        <v>1070</v>
      </c>
      <c r="Y194" s="4" t="s">
        <v>344</v>
      </c>
      <c r="Z194" s="4" t="s">
        <v>583</v>
      </c>
      <c r="AA194" s="4">
        <v>222649</v>
      </c>
      <c r="AB194" s="4"/>
      <c r="AC194" s="4" t="s">
        <v>651</v>
      </c>
      <c r="AD194" s="3">
        <v>41988.736805555556</v>
      </c>
      <c r="AE194" s="3">
        <v>41988.736805555556</v>
      </c>
      <c r="AF194" s="2"/>
      <c r="AG194" s="4"/>
      <c r="AH194" s="4" t="s">
        <v>1476</v>
      </c>
      <c r="AI194" s="4"/>
      <c r="AJ194" s="3"/>
      <c r="AK194" s="3"/>
      <c r="AL194" s="4"/>
      <c r="AM194" s="4"/>
      <c r="AN194" s="4"/>
    </row>
    <row r="195" spans="1:40" ht="57" customHeight="1">
      <c r="A195" s="4" t="s">
        <v>186</v>
      </c>
      <c r="B195" s="4" t="s">
        <v>936</v>
      </c>
      <c r="C195" s="4" t="s">
        <v>289</v>
      </c>
      <c r="D195" s="4" t="s">
        <v>289</v>
      </c>
      <c r="E195" s="4" t="s">
        <v>1190</v>
      </c>
      <c r="F195" s="4" t="s">
        <v>999</v>
      </c>
      <c r="G195" s="2">
        <v>2014</v>
      </c>
      <c r="H195" s="4">
        <v>200000</v>
      </c>
      <c r="I195" s="4">
        <v>0</v>
      </c>
      <c r="J195" s="4" t="s">
        <v>534</v>
      </c>
      <c r="K195" s="4">
        <v>190000</v>
      </c>
      <c r="L195" s="4" t="s">
        <v>842</v>
      </c>
      <c r="M195" s="3">
        <v>41913</v>
      </c>
      <c r="N195" s="4" t="s">
        <v>693</v>
      </c>
      <c r="O195" s="4" t="s">
        <v>1417</v>
      </c>
      <c r="P195" s="4" t="s">
        <v>1070</v>
      </c>
      <c r="Q195" s="4" t="s">
        <v>242</v>
      </c>
      <c r="R195" s="4" t="s">
        <v>186</v>
      </c>
      <c r="S195" s="4" t="s">
        <v>186</v>
      </c>
      <c r="T195" s="4" t="s">
        <v>936</v>
      </c>
      <c r="U195" s="4" t="s">
        <v>509</v>
      </c>
      <c r="V195" s="4" t="s">
        <v>89</v>
      </c>
      <c r="W195" s="4" t="s">
        <v>50</v>
      </c>
      <c r="X195" s="4" t="s">
        <v>1070</v>
      </c>
      <c r="Y195" s="4" t="s">
        <v>344</v>
      </c>
      <c r="Z195" s="4" t="s">
        <v>583</v>
      </c>
      <c r="AA195" s="4">
        <v>222648</v>
      </c>
      <c r="AB195" s="4"/>
      <c r="AC195" s="4" t="s">
        <v>651</v>
      </c>
      <c r="AD195" s="3">
        <v>41988.736111111109</v>
      </c>
      <c r="AE195" s="3">
        <v>41988.736111111109</v>
      </c>
      <c r="AF195" s="2">
        <v>2014</v>
      </c>
      <c r="AG195" s="4" t="s">
        <v>1070</v>
      </c>
      <c r="AH195" s="4" t="s">
        <v>1476</v>
      </c>
      <c r="AI195" s="4">
        <v>200000</v>
      </c>
      <c r="AJ195" s="3">
        <v>41747</v>
      </c>
      <c r="AK195" s="3">
        <v>42004</v>
      </c>
      <c r="AL195" s="4" t="s">
        <v>104</v>
      </c>
      <c r="AM195" s="4" t="s">
        <v>530</v>
      </c>
      <c r="AN195" s="4" t="s">
        <v>561</v>
      </c>
    </row>
    <row r="196" spans="1:40" ht="136.5" customHeight="1">
      <c r="A196" s="4" t="s">
        <v>186</v>
      </c>
      <c r="B196" s="4" t="s">
        <v>936</v>
      </c>
      <c r="C196" s="4" t="s">
        <v>289</v>
      </c>
      <c r="D196" s="4" t="s">
        <v>289</v>
      </c>
      <c r="E196" s="4" t="s">
        <v>991</v>
      </c>
      <c r="F196" s="4" t="s">
        <v>552</v>
      </c>
      <c r="G196" s="2">
        <v>2014</v>
      </c>
      <c r="H196" s="4">
        <v>210503</v>
      </c>
      <c r="I196" s="4">
        <v>0</v>
      </c>
      <c r="J196" s="4" t="s">
        <v>1247</v>
      </c>
      <c r="K196" s="4">
        <v>199978</v>
      </c>
      <c r="L196" s="4" t="s">
        <v>842</v>
      </c>
      <c r="M196" s="3">
        <v>41913</v>
      </c>
      <c r="N196" s="4" t="s">
        <v>693</v>
      </c>
      <c r="O196" s="4" t="s">
        <v>1417</v>
      </c>
      <c r="P196" s="4" t="s">
        <v>1070</v>
      </c>
      <c r="Q196" s="4" t="s">
        <v>242</v>
      </c>
      <c r="R196" s="4" t="s">
        <v>186</v>
      </c>
      <c r="S196" s="4" t="s">
        <v>186</v>
      </c>
      <c r="T196" s="4" t="s">
        <v>936</v>
      </c>
      <c r="U196" s="4" t="s">
        <v>509</v>
      </c>
      <c r="V196" s="4" t="s">
        <v>89</v>
      </c>
      <c r="W196" s="4" t="s">
        <v>50</v>
      </c>
      <c r="X196" s="4" t="s">
        <v>1070</v>
      </c>
      <c r="Y196" s="4" t="s">
        <v>344</v>
      </c>
      <c r="Z196" s="4" t="s">
        <v>583</v>
      </c>
      <c r="AA196" s="4">
        <v>222647</v>
      </c>
      <c r="AB196" s="4"/>
      <c r="AC196" s="4" t="s">
        <v>651</v>
      </c>
      <c r="AD196" s="3">
        <v>41988.735416666663</v>
      </c>
      <c r="AE196" s="3">
        <v>41988.735416666663</v>
      </c>
      <c r="AF196" s="2">
        <v>2014</v>
      </c>
      <c r="AG196" s="4" t="s">
        <v>1070</v>
      </c>
      <c r="AH196" s="4" t="s">
        <v>1476</v>
      </c>
      <c r="AI196" s="4">
        <v>210503</v>
      </c>
      <c r="AJ196" s="3">
        <v>41640</v>
      </c>
      <c r="AK196" s="3">
        <v>42004</v>
      </c>
      <c r="AL196" s="4" t="s">
        <v>530</v>
      </c>
      <c r="AM196" s="4" t="s">
        <v>1599</v>
      </c>
      <c r="AN196" s="4" t="s">
        <v>561</v>
      </c>
    </row>
    <row r="197" spans="1:40" ht="90.75" customHeight="1">
      <c r="A197" s="4" t="s">
        <v>186</v>
      </c>
      <c r="B197" s="4" t="s">
        <v>1934</v>
      </c>
      <c r="C197" s="4" t="s">
        <v>289</v>
      </c>
      <c r="D197" s="4" t="s">
        <v>289</v>
      </c>
      <c r="E197" s="4" t="s">
        <v>1926</v>
      </c>
      <c r="F197" s="4" t="s">
        <v>1893</v>
      </c>
      <c r="G197" s="2">
        <v>2014</v>
      </c>
      <c r="H197" s="4">
        <v>453001</v>
      </c>
      <c r="I197" s="4">
        <v>0</v>
      </c>
      <c r="J197" s="4" t="s">
        <v>1732</v>
      </c>
      <c r="K197" s="4">
        <v>400000</v>
      </c>
      <c r="L197" s="4" t="s">
        <v>842</v>
      </c>
      <c r="M197" s="3">
        <v>41779</v>
      </c>
      <c r="N197" s="4" t="s">
        <v>141</v>
      </c>
      <c r="O197" s="4" t="s">
        <v>1360</v>
      </c>
      <c r="P197" s="4" t="s">
        <v>1070</v>
      </c>
      <c r="Q197" s="4" t="s">
        <v>813</v>
      </c>
      <c r="R197" s="4" t="s">
        <v>186</v>
      </c>
      <c r="S197" s="4" t="s">
        <v>186</v>
      </c>
      <c r="T197" s="4" t="s">
        <v>1934</v>
      </c>
      <c r="U197" s="4" t="s">
        <v>1308</v>
      </c>
      <c r="V197" s="4" t="s">
        <v>1395</v>
      </c>
      <c r="W197" s="4" t="s">
        <v>50</v>
      </c>
      <c r="X197" s="4" t="s">
        <v>1070</v>
      </c>
      <c r="Y197" s="4" t="s">
        <v>344</v>
      </c>
      <c r="Z197" s="4" t="s">
        <v>583</v>
      </c>
      <c r="AA197" s="4">
        <v>214886</v>
      </c>
      <c r="AB197" s="4"/>
      <c r="AC197" s="4" t="s">
        <v>528</v>
      </c>
      <c r="AD197" s="3">
        <v>41947.625</v>
      </c>
      <c r="AE197" s="3">
        <v>41830.684027777774</v>
      </c>
      <c r="AF197" s="2">
        <v>2014</v>
      </c>
      <c r="AG197" s="4" t="s">
        <v>1070</v>
      </c>
      <c r="AH197" s="4" t="s">
        <v>1476</v>
      </c>
      <c r="AI197" s="4">
        <v>0</v>
      </c>
      <c r="AJ197" s="3">
        <v>41640</v>
      </c>
      <c r="AK197" s="3">
        <v>42004</v>
      </c>
      <c r="AL197" s="4" t="s">
        <v>530</v>
      </c>
      <c r="AM197" s="4" t="s">
        <v>530</v>
      </c>
      <c r="AN197" s="4" t="s">
        <v>1552</v>
      </c>
    </row>
    <row r="198" spans="1:40" ht="79.5" customHeight="1">
      <c r="A198" s="4" t="s">
        <v>186</v>
      </c>
      <c r="B198" s="4" t="s">
        <v>609</v>
      </c>
      <c r="C198" s="4" t="s">
        <v>289</v>
      </c>
      <c r="D198" s="4" t="s">
        <v>289</v>
      </c>
      <c r="E198" s="4" t="s">
        <v>1485</v>
      </c>
      <c r="F198" s="4" t="s">
        <v>1647</v>
      </c>
      <c r="G198" s="2">
        <v>2014</v>
      </c>
      <c r="H198" s="4">
        <v>1218702</v>
      </c>
      <c r="I198" s="4">
        <v>0</v>
      </c>
      <c r="J198" s="4" t="s">
        <v>1647</v>
      </c>
      <c r="K198" s="4" t="s">
        <v>1134</v>
      </c>
      <c r="L198" s="4" t="s">
        <v>1062</v>
      </c>
      <c r="M198" s="3">
        <v>41753</v>
      </c>
      <c r="N198" s="4" t="s">
        <v>438</v>
      </c>
      <c r="O198" s="4" t="s">
        <v>408</v>
      </c>
      <c r="P198" s="4" t="s">
        <v>1070</v>
      </c>
      <c r="Q198" s="4" t="s">
        <v>813</v>
      </c>
      <c r="R198" s="4" t="s">
        <v>186</v>
      </c>
      <c r="S198" s="4" t="s">
        <v>186</v>
      </c>
      <c r="T198" s="4" t="s">
        <v>609</v>
      </c>
      <c r="U198" s="4" t="s">
        <v>1308</v>
      </c>
      <c r="V198" s="4" t="s">
        <v>1269</v>
      </c>
      <c r="W198" s="4" t="s">
        <v>50</v>
      </c>
      <c r="X198" s="4" t="s">
        <v>1070</v>
      </c>
      <c r="Y198" s="4" t="s">
        <v>344</v>
      </c>
      <c r="Z198" s="4" t="s">
        <v>583</v>
      </c>
      <c r="AA198" s="4">
        <v>211103</v>
      </c>
      <c r="AB198" s="4"/>
      <c r="AC198" s="4" t="s">
        <v>528</v>
      </c>
      <c r="AD198" s="3">
        <v>41866.460416666661</v>
      </c>
      <c r="AE198" s="3">
        <v>41753.618750000001</v>
      </c>
      <c r="AF198" s="2">
        <v>2014</v>
      </c>
      <c r="AG198" s="4" t="s">
        <v>1070</v>
      </c>
      <c r="AH198" s="4" t="s">
        <v>1476</v>
      </c>
      <c r="AI198" s="4">
        <v>0</v>
      </c>
      <c r="AJ198" s="3">
        <v>41640</v>
      </c>
      <c r="AK198" s="3">
        <v>42004</v>
      </c>
      <c r="AL198" s="4" t="s">
        <v>530</v>
      </c>
      <c r="AM198" s="4" t="s">
        <v>530</v>
      </c>
      <c r="AN198" s="4" t="s">
        <v>1552</v>
      </c>
    </row>
    <row r="199" spans="1:40" ht="306.75" customHeight="1">
      <c r="A199" s="4" t="s">
        <v>186</v>
      </c>
      <c r="B199" s="4" t="s">
        <v>609</v>
      </c>
      <c r="C199" s="4" t="s">
        <v>289</v>
      </c>
      <c r="D199" s="4" t="s">
        <v>289</v>
      </c>
      <c r="E199" s="4" t="s">
        <v>1485</v>
      </c>
      <c r="F199" s="4" t="s">
        <v>1647</v>
      </c>
      <c r="G199" s="2">
        <v>2014</v>
      </c>
      <c r="H199" s="4">
        <v>446927</v>
      </c>
      <c r="I199" s="4">
        <v>0</v>
      </c>
      <c r="J199" s="4" t="s">
        <v>1109</v>
      </c>
      <c r="K199" s="4">
        <v>400000</v>
      </c>
      <c r="L199" s="4" t="s">
        <v>842</v>
      </c>
      <c r="M199" s="3">
        <v>41821</v>
      </c>
      <c r="N199" s="4" t="s">
        <v>438</v>
      </c>
      <c r="O199" s="4" t="s">
        <v>408</v>
      </c>
      <c r="P199" s="4" t="s">
        <v>1070</v>
      </c>
      <c r="Q199" s="4" t="s">
        <v>242</v>
      </c>
      <c r="R199" s="4" t="s">
        <v>186</v>
      </c>
      <c r="S199" s="4" t="s">
        <v>186</v>
      </c>
      <c r="T199" s="4" t="s">
        <v>609</v>
      </c>
      <c r="U199" s="4" t="s">
        <v>1308</v>
      </c>
      <c r="V199" s="4" t="s">
        <v>1269</v>
      </c>
      <c r="W199" s="4" t="s">
        <v>50</v>
      </c>
      <c r="X199" s="4" t="s">
        <v>1070</v>
      </c>
      <c r="Y199" s="4" t="s">
        <v>344</v>
      </c>
      <c r="Z199" s="4" t="s">
        <v>583</v>
      </c>
      <c r="AA199" s="4">
        <v>217469</v>
      </c>
      <c r="AB199" s="4"/>
      <c r="AC199" s="4" t="s">
        <v>651</v>
      </c>
      <c r="AD199" s="3">
        <v>41883.604861111111</v>
      </c>
      <c r="AE199" s="3">
        <v>41883.604166666664</v>
      </c>
      <c r="AF199" s="2">
        <v>2014</v>
      </c>
      <c r="AG199" s="4" t="s">
        <v>1070</v>
      </c>
      <c r="AH199" s="4" t="s">
        <v>1476</v>
      </c>
      <c r="AI199" s="4">
        <v>0</v>
      </c>
      <c r="AJ199" s="3">
        <v>41640</v>
      </c>
      <c r="AK199" s="3">
        <v>42004</v>
      </c>
      <c r="AL199" s="4" t="s">
        <v>530</v>
      </c>
      <c r="AM199" s="4" t="s">
        <v>530</v>
      </c>
      <c r="AN199" s="4" t="s">
        <v>1552</v>
      </c>
    </row>
    <row r="200" spans="1:40" ht="306.75" customHeight="1">
      <c r="A200" s="4" t="s">
        <v>186</v>
      </c>
      <c r="B200" s="4" t="s">
        <v>139</v>
      </c>
      <c r="C200" s="4" t="s">
        <v>289</v>
      </c>
      <c r="D200" s="4"/>
      <c r="E200" s="4"/>
      <c r="F200" s="4"/>
      <c r="G200" s="2">
        <v>2014</v>
      </c>
      <c r="H200" s="4">
        <v>104603</v>
      </c>
      <c r="I200" s="4">
        <v>0</v>
      </c>
      <c r="J200" s="4" t="s">
        <v>1499</v>
      </c>
      <c r="K200" s="4">
        <v>100000</v>
      </c>
      <c r="L200" s="4" t="s">
        <v>842</v>
      </c>
      <c r="M200" s="3">
        <v>41944</v>
      </c>
      <c r="N200" s="4"/>
      <c r="O200" s="4" t="s">
        <v>237</v>
      </c>
      <c r="P200" s="4" t="s">
        <v>1070</v>
      </c>
      <c r="Q200" s="4" t="s">
        <v>242</v>
      </c>
      <c r="R200" s="4" t="s">
        <v>186</v>
      </c>
      <c r="S200" s="4" t="s">
        <v>186</v>
      </c>
      <c r="T200" s="4" t="s">
        <v>139</v>
      </c>
      <c r="U200" s="4" t="s">
        <v>801</v>
      </c>
      <c r="V200" s="4" t="s">
        <v>797</v>
      </c>
      <c r="W200" s="4" t="s">
        <v>50</v>
      </c>
      <c r="X200" s="4" t="s">
        <v>1070</v>
      </c>
      <c r="Y200" s="4" t="s">
        <v>344</v>
      </c>
      <c r="Z200" s="4" t="s">
        <v>583</v>
      </c>
      <c r="AA200" s="4">
        <v>222602</v>
      </c>
      <c r="AB200" s="4"/>
      <c r="AC200" s="4" t="s">
        <v>651</v>
      </c>
      <c r="AD200" s="3">
        <v>41988.490972222222</v>
      </c>
      <c r="AE200" s="3">
        <v>41988.490972222222</v>
      </c>
      <c r="AF200" s="2"/>
      <c r="AG200" s="4"/>
      <c r="AH200" s="4" t="s">
        <v>1476</v>
      </c>
      <c r="AI200" s="4"/>
      <c r="AJ200" s="3"/>
      <c r="AK200" s="3"/>
      <c r="AL200" s="4"/>
      <c r="AM200" s="4"/>
      <c r="AN200" s="4"/>
    </row>
    <row r="201" spans="1:40" ht="204.75" customHeight="1">
      <c r="A201" s="4" t="s">
        <v>186</v>
      </c>
      <c r="B201" s="4" t="s">
        <v>197</v>
      </c>
      <c r="C201" s="4" t="s">
        <v>289</v>
      </c>
      <c r="D201" s="4" t="s">
        <v>289</v>
      </c>
      <c r="E201" s="4" t="s">
        <v>1896</v>
      </c>
      <c r="F201" s="4" t="s">
        <v>1647</v>
      </c>
      <c r="G201" s="2">
        <v>2014</v>
      </c>
      <c r="H201" s="4">
        <v>1108647</v>
      </c>
      <c r="I201" s="4">
        <v>0</v>
      </c>
      <c r="J201" s="4" t="s">
        <v>51</v>
      </c>
      <c r="K201" s="4">
        <v>1000000</v>
      </c>
      <c r="L201" s="4" t="s">
        <v>842</v>
      </c>
      <c r="M201" s="3">
        <v>41694</v>
      </c>
      <c r="N201" s="4" t="s">
        <v>438</v>
      </c>
      <c r="O201" s="4" t="s">
        <v>408</v>
      </c>
      <c r="P201" s="4" t="s">
        <v>1070</v>
      </c>
      <c r="Q201" s="4" t="s">
        <v>813</v>
      </c>
      <c r="R201" s="4" t="s">
        <v>186</v>
      </c>
      <c r="S201" s="4" t="s">
        <v>186</v>
      </c>
      <c r="T201" s="4" t="s">
        <v>197</v>
      </c>
      <c r="U201" s="4" t="s">
        <v>1308</v>
      </c>
      <c r="V201" s="4" t="s">
        <v>1285</v>
      </c>
      <c r="W201" s="4" t="s">
        <v>50</v>
      </c>
      <c r="X201" s="4" t="s">
        <v>1070</v>
      </c>
      <c r="Y201" s="4" t="s">
        <v>344</v>
      </c>
      <c r="Z201" s="4" t="s">
        <v>583</v>
      </c>
      <c r="AA201" s="4">
        <v>211214</v>
      </c>
      <c r="AB201" s="4"/>
      <c r="AC201" s="4" t="s">
        <v>698</v>
      </c>
      <c r="AD201" s="3">
        <v>41817.496527777774</v>
      </c>
      <c r="AE201" s="3">
        <v>41754.906944444439</v>
      </c>
      <c r="AF201" s="2">
        <v>2014</v>
      </c>
      <c r="AG201" s="4" t="s">
        <v>1070</v>
      </c>
      <c r="AH201" s="4" t="s">
        <v>1476</v>
      </c>
      <c r="AI201" s="4">
        <v>0</v>
      </c>
      <c r="AJ201" s="3">
        <v>41640</v>
      </c>
      <c r="AK201" s="3">
        <v>42004</v>
      </c>
      <c r="AL201" s="4" t="s">
        <v>530</v>
      </c>
      <c r="AM201" s="4" t="s">
        <v>530</v>
      </c>
      <c r="AN201" s="4" t="s">
        <v>1552</v>
      </c>
    </row>
    <row r="202" spans="1:40" ht="182.25" customHeight="1">
      <c r="A202" s="4" t="s">
        <v>186</v>
      </c>
      <c r="B202" s="4" t="s">
        <v>197</v>
      </c>
      <c r="C202" s="4" t="s">
        <v>289</v>
      </c>
      <c r="D202" s="4" t="s">
        <v>289</v>
      </c>
      <c r="E202" s="4" t="s">
        <v>1896</v>
      </c>
      <c r="F202" s="4" t="s">
        <v>1647</v>
      </c>
      <c r="G202" s="2">
        <v>2014</v>
      </c>
      <c r="H202" s="4">
        <v>558659</v>
      </c>
      <c r="I202" s="4">
        <v>0</v>
      </c>
      <c r="J202" s="4" t="s">
        <v>63</v>
      </c>
      <c r="K202" s="4">
        <v>500000</v>
      </c>
      <c r="L202" s="4" t="s">
        <v>842</v>
      </c>
      <c r="M202" s="3">
        <v>41821</v>
      </c>
      <c r="N202" s="4" t="s">
        <v>438</v>
      </c>
      <c r="O202" s="4" t="s">
        <v>408</v>
      </c>
      <c r="P202" s="4" t="s">
        <v>1070</v>
      </c>
      <c r="Q202" s="4" t="s">
        <v>242</v>
      </c>
      <c r="R202" s="4" t="s">
        <v>186</v>
      </c>
      <c r="S202" s="4" t="s">
        <v>186</v>
      </c>
      <c r="T202" s="4" t="s">
        <v>197</v>
      </c>
      <c r="U202" s="4" t="s">
        <v>1308</v>
      </c>
      <c r="V202" s="4" t="s">
        <v>1285</v>
      </c>
      <c r="W202" s="4" t="s">
        <v>50</v>
      </c>
      <c r="X202" s="4" t="s">
        <v>1070</v>
      </c>
      <c r="Y202" s="4" t="s">
        <v>344</v>
      </c>
      <c r="Z202" s="4" t="s">
        <v>583</v>
      </c>
      <c r="AA202" s="4">
        <v>217397</v>
      </c>
      <c r="AB202" s="4"/>
      <c r="AC202" s="4" t="s">
        <v>651</v>
      </c>
      <c r="AD202" s="3">
        <v>41880.474305555552</v>
      </c>
      <c r="AE202" s="3">
        <v>41880.474305555552</v>
      </c>
      <c r="AF202" s="2">
        <v>2014</v>
      </c>
      <c r="AG202" s="4" t="s">
        <v>1070</v>
      </c>
      <c r="AH202" s="4" t="s">
        <v>1476</v>
      </c>
      <c r="AI202" s="4">
        <v>0</v>
      </c>
      <c r="AJ202" s="3">
        <v>41640</v>
      </c>
      <c r="AK202" s="3">
        <v>42004</v>
      </c>
      <c r="AL202" s="4" t="s">
        <v>530</v>
      </c>
      <c r="AM202" s="4" t="s">
        <v>530</v>
      </c>
      <c r="AN202" s="4" t="s">
        <v>1552</v>
      </c>
    </row>
    <row r="203" spans="1:40" ht="182.25" customHeight="1">
      <c r="A203" s="4" t="s">
        <v>1729</v>
      </c>
      <c r="B203" s="4" t="s">
        <v>197</v>
      </c>
      <c r="C203" s="4" t="s">
        <v>289</v>
      </c>
      <c r="D203" s="4" t="s">
        <v>289</v>
      </c>
      <c r="E203" s="4" t="s">
        <v>1896</v>
      </c>
      <c r="F203" s="4" t="s">
        <v>1647</v>
      </c>
      <c r="G203" s="2">
        <v>2014</v>
      </c>
      <c r="H203" s="4">
        <v>324000</v>
      </c>
      <c r="I203" s="4">
        <v>0</v>
      </c>
      <c r="J203" s="4" t="s">
        <v>1647</v>
      </c>
      <c r="K203" s="4" t="s">
        <v>1134</v>
      </c>
      <c r="L203" s="4" t="s">
        <v>1062</v>
      </c>
      <c r="M203" s="3">
        <v>41876</v>
      </c>
      <c r="N203" s="4" t="s">
        <v>438</v>
      </c>
      <c r="O203" s="4" t="s">
        <v>408</v>
      </c>
      <c r="P203" s="4" t="s">
        <v>1070</v>
      </c>
      <c r="Q203" s="4" t="s">
        <v>813</v>
      </c>
      <c r="R203" s="4" t="s">
        <v>1729</v>
      </c>
      <c r="S203" s="4" t="s">
        <v>1074</v>
      </c>
      <c r="T203" s="4" t="s">
        <v>197</v>
      </c>
      <c r="U203" s="4" t="s">
        <v>1308</v>
      </c>
      <c r="V203" s="4" t="s">
        <v>1285</v>
      </c>
      <c r="W203" s="4" t="s">
        <v>50</v>
      </c>
      <c r="X203" s="4" t="s">
        <v>1070</v>
      </c>
      <c r="Y203" s="4" t="s">
        <v>344</v>
      </c>
      <c r="Z203" s="4" t="s">
        <v>583</v>
      </c>
      <c r="AA203" s="4">
        <v>217762</v>
      </c>
      <c r="AB203" s="4"/>
      <c r="AC203" s="4" t="s">
        <v>698</v>
      </c>
      <c r="AD203" s="3">
        <v>41971.447222222218</v>
      </c>
      <c r="AE203" s="3">
        <v>41886.715277777774</v>
      </c>
      <c r="AF203" s="2">
        <v>2014</v>
      </c>
      <c r="AG203" s="4" t="s">
        <v>1070</v>
      </c>
      <c r="AH203" s="4" t="s">
        <v>1476</v>
      </c>
      <c r="AI203" s="4">
        <v>0</v>
      </c>
      <c r="AJ203" s="3">
        <v>41640</v>
      </c>
      <c r="AK203" s="3">
        <v>42004</v>
      </c>
      <c r="AL203" s="4" t="s">
        <v>530</v>
      </c>
      <c r="AM203" s="4" t="s">
        <v>530</v>
      </c>
      <c r="AN203" s="4" t="s">
        <v>1552</v>
      </c>
    </row>
    <row r="204" spans="1:40" ht="306.75" customHeight="1">
      <c r="A204" s="4" t="s">
        <v>1221</v>
      </c>
      <c r="B204" s="4" t="s">
        <v>754</v>
      </c>
      <c r="C204" s="4" t="s">
        <v>289</v>
      </c>
      <c r="D204" s="4" t="s">
        <v>289</v>
      </c>
      <c r="E204" s="4" t="s">
        <v>734</v>
      </c>
      <c r="F204" s="4" t="s">
        <v>93</v>
      </c>
      <c r="G204" s="2">
        <v>2014</v>
      </c>
      <c r="H204" s="4">
        <v>2130925</v>
      </c>
      <c r="I204" s="4">
        <v>0</v>
      </c>
      <c r="J204" s="4" t="s">
        <v>231</v>
      </c>
      <c r="K204" s="4">
        <v>1312650</v>
      </c>
      <c r="L204" s="4" t="s">
        <v>30</v>
      </c>
      <c r="M204" s="3">
        <v>41913</v>
      </c>
      <c r="N204" s="4" t="s">
        <v>489</v>
      </c>
      <c r="O204" s="4" t="s">
        <v>424</v>
      </c>
      <c r="P204" s="4" t="s">
        <v>1070</v>
      </c>
      <c r="Q204" s="4" t="s">
        <v>242</v>
      </c>
      <c r="R204" s="4" t="s">
        <v>1221</v>
      </c>
      <c r="S204" s="4" t="s">
        <v>123</v>
      </c>
      <c r="T204" s="4" t="s">
        <v>754</v>
      </c>
      <c r="U204" s="4" t="s">
        <v>509</v>
      </c>
      <c r="V204" s="4" t="s">
        <v>1362</v>
      </c>
      <c r="W204" s="4" t="s">
        <v>50</v>
      </c>
      <c r="X204" s="4" t="s">
        <v>1070</v>
      </c>
      <c r="Y204" s="4" t="s">
        <v>344</v>
      </c>
      <c r="Z204" s="4" t="s">
        <v>583</v>
      </c>
      <c r="AA204" s="4">
        <v>224477</v>
      </c>
      <c r="AB204" s="4"/>
      <c r="AC204" s="4" t="s">
        <v>651</v>
      </c>
      <c r="AD204" s="3">
        <v>42039.647222222222</v>
      </c>
      <c r="AE204" s="3">
        <v>42039.647222222222</v>
      </c>
      <c r="AF204" s="2">
        <v>2014</v>
      </c>
      <c r="AG204" s="4" t="s">
        <v>1070</v>
      </c>
      <c r="AH204" s="4" t="s">
        <v>1476</v>
      </c>
      <c r="AI204" s="4">
        <v>1128581</v>
      </c>
      <c r="AJ204" s="3">
        <v>41730</v>
      </c>
      <c r="AK204" s="3">
        <v>42004</v>
      </c>
      <c r="AL204" s="4" t="s">
        <v>104</v>
      </c>
      <c r="AM204" s="4" t="s">
        <v>1599</v>
      </c>
      <c r="AN204" s="4" t="s">
        <v>561</v>
      </c>
    </row>
    <row r="205" spans="1:40" ht="57" customHeight="1">
      <c r="A205" s="4" t="s">
        <v>1221</v>
      </c>
      <c r="B205" s="4" t="s">
        <v>754</v>
      </c>
      <c r="C205" s="4" t="s">
        <v>289</v>
      </c>
      <c r="D205" s="4" t="s">
        <v>289</v>
      </c>
      <c r="E205" s="4" t="s">
        <v>1274</v>
      </c>
      <c r="F205" s="4" t="s">
        <v>1677</v>
      </c>
      <c r="G205" s="2">
        <v>2014</v>
      </c>
      <c r="H205" s="4">
        <v>1332231</v>
      </c>
      <c r="I205" s="4">
        <v>0</v>
      </c>
      <c r="J205" s="4" t="s">
        <v>1667</v>
      </c>
      <c r="K205" s="4" t="s">
        <v>1134</v>
      </c>
      <c r="L205" s="4" t="s">
        <v>1062</v>
      </c>
      <c r="M205" s="3">
        <v>41671</v>
      </c>
      <c r="N205" s="4" t="s">
        <v>489</v>
      </c>
      <c r="O205" s="4" t="s">
        <v>424</v>
      </c>
      <c r="P205" s="4" t="s">
        <v>1070</v>
      </c>
      <c r="Q205" s="4" t="s">
        <v>242</v>
      </c>
      <c r="R205" s="4" t="s">
        <v>1221</v>
      </c>
      <c r="S205" s="4" t="s">
        <v>123</v>
      </c>
      <c r="T205" s="4" t="s">
        <v>754</v>
      </c>
      <c r="U205" s="4" t="s">
        <v>509</v>
      </c>
      <c r="V205" s="4" t="s">
        <v>1362</v>
      </c>
      <c r="W205" s="4" t="s">
        <v>50</v>
      </c>
      <c r="X205" s="4" t="s">
        <v>1070</v>
      </c>
      <c r="Y205" s="4" t="s">
        <v>344</v>
      </c>
      <c r="Z205" s="4" t="s">
        <v>583</v>
      </c>
      <c r="AA205" s="4">
        <v>213059</v>
      </c>
      <c r="AB205" s="4"/>
      <c r="AC205" s="4" t="s">
        <v>651</v>
      </c>
      <c r="AD205" s="3">
        <v>41880.694444444445</v>
      </c>
      <c r="AE205" s="3">
        <v>41789.751388888886</v>
      </c>
      <c r="AF205" s="2">
        <v>2014</v>
      </c>
      <c r="AG205" s="4" t="s">
        <v>1070</v>
      </c>
      <c r="AH205" s="4" t="s">
        <v>1476</v>
      </c>
      <c r="AI205" s="4">
        <v>1332231</v>
      </c>
      <c r="AJ205" s="3">
        <v>41640</v>
      </c>
      <c r="AK205" s="3">
        <v>42004</v>
      </c>
      <c r="AL205" s="4" t="s">
        <v>104</v>
      </c>
      <c r="AM205" s="4" t="s">
        <v>268</v>
      </c>
      <c r="AN205" s="4" t="s">
        <v>1686</v>
      </c>
    </row>
    <row r="206" spans="1:40" ht="125.25" customHeight="1">
      <c r="A206" s="4" t="s">
        <v>1221</v>
      </c>
      <c r="B206" s="4" t="s">
        <v>754</v>
      </c>
      <c r="C206" s="4" t="s">
        <v>289</v>
      </c>
      <c r="D206" s="4" t="s">
        <v>289</v>
      </c>
      <c r="E206" s="4" t="s">
        <v>1222</v>
      </c>
      <c r="F206" s="4" t="s">
        <v>1561</v>
      </c>
      <c r="G206" s="2">
        <v>2014</v>
      </c>
      <c r="H206" s="4">
        <v>1900000</v>
      </c>
      <c r="I206" s="4">
        <v>0</v>
      </c>
      <c r="J206" s="4" t="s">
        <v>1303</v>
      </c>
      <c r="K206" s="4" t="s">
        <v>1134</v>
      </c>
      <c r="L206" s="4" t="s">
        <v>1062</v>
      </c>
      <c r="M206" s="3">
        <v>41791</v>
      </c>
      <c r="N206" s="4" t="s">
        <v>693</v>
      </c>
      <c r="O206" s="4" t="s">
        <v>1417</v>
      </c>
      <c r="P206" s="4" t="s">
        <v>1070</v>
      </c>
      <c r="Q206" s="4" t="s">
        <v>242</v>
      </c>
      <c r="R206" s="4" t="s">
        <v>1221</v>
      </c>
      <c r="S206" s="4" t="s">
        <v>123</v>
      </c>
      <c r="T206" s="4" t="s">
        <v>754</v>
      </c>
      <c r="U206" s="4" t="s">
        <v>509</v>
      </c>
      <c r="V206" s="4" t="s">
        <v>1362</v>
      </c>
      <c r="W206" s="4" t="s">
        <v>50</v>
      </c>
      <c r="X206" s="4" t="s">
        <v>1070</v>
      </c>
      <c r="Y206" s="4" t="s">
        <v>344</v>
      </c>
      <c r="Z206" s="4" t="s">
        <v>583</v>
      </c>
      <c r="AA206" s="4">
        <v>216374</v>
      </c>
      <c r="AB206" s="4"/>
      <c r="AC206" s="4" t="s">
        <v>651</v>
      </c>
      <c r="AD206" s="3">
        <v>41880.661111111112</v>
      </c>
      <c r="AE206" s="3">
        <v>41858.679861111108</v>
      </c>
      <c r="AF206" s="2">
        <v>2014</v>
      </c>
      <c r="AG206" s="4" t="s">
        <v>1070</v>
      </c>
      <c r="AH206" s="4" t="s">
        <v>1476</v>
      </c>
      <c r="AI206" s="4">
        <v>1900000</v>
      </c>
      <c r="AJ206" s="3">
        <v>41518</v>
      </c>
      <c r="AK206" s="3">
        <v>42247</v>
      </c>
      <c r="AL206" s="4" t="s">
        <v>1002</v>
      </c>
      <c r="AM206" s="4" t="s">
        <v>1599</v>
      </c>
      <c r="AN206" s="4" t="s">
        <v>236</v>
      </c>
    </row>
    <row r="207" spans="1:40" ht="125.25" customHeight="1">
      <c r="A207" s="4" t="s">
        <v>1221</v>
      </c>
      <c r="B207" s="4" t="s">
        <v>716</v>
      </c>
      <c r="C207" s="4" t="s">
        <v>289</v>
      </c>
      <c r="D207" s="4" t="s">
        <v>289</v>
      </c>
      <c r="E207" s="4" t="s">
        <v>1024</v>
      </c>
      <c r="F207" s="4" t="s">
        <v>456</v>
      </c>
      <c r="G207" s="2">
        <v>2014</v>
      </c>
      <c r="H207" s="4">
        <v>2686567</v>
      </c>
      <c r="I207" s="4">
        <v>0</v>
      </c>
      <c r="J207" s="4" t="s">
        <v>1201</v>
      </c>
      <c r="K207" s="4">
        <v>1800000</v>
      </c>
      <c r="L207" s="4" t="s">
        <v>30</v>
      </c>
      <c r="M207" s="3">
        <v>41724</v>
      </c>
      <c r="N207" s="4" t="s">
        <v>438</v>
      </c>
      <c r="O207" s="4" t="s">
        <v>408</v>
      </c>
      <c r="P207" s="4" t="s">
        <v>1070</v>
      </c>
      <c r="Q207" s="4" t="s">
        <v>813</v>
      </c>
      <c r="R207" s="4" t="s">
        <v>1221</v>
      </c>
      <c r="S207" s="4" t="s">
        <v>123</v>
      </c>
      <c r="T207" s="4" t="s">
        <v>716</v>
      </c>
      <c r="U207" s="4" t="s">
        <v>1308</v>
      </c>
      <c r="V207" s="4" t="s">
        <v>308</v>
      </c>
      <c r="W207" s="4" t="s">
        <v>50</v>
      </c>
      <c r="X207" s="4" t="s">
        <v>1070</v>
      </c>
      <c r="Y207" s="4" t="s">
        <v>344</v>
      </c>
      <c r="Z207" s="4" t="s">
        <v>583</v>
      </c>
      <c r="AA207" s="4">
        <v>209541</v>
      </c>
      <c r="AB207" s="4"/>
      <c r="AC207" s="4" t="s">
        <v>698</v>
      </c>
      <c r="AD207" s="3">
        <v>41793.746527777774</v>
      </c>
      <c r="AE207" s="3">
        <v>41729.561805555553</v>
      </c>
      <c r="AF207" s="2">
        <v>2014</v>
      </c>
      <c r="AG207" s="4" t="s">
        <v>1070</v>
      </c>
      <c r="AH207" s="4" t="s">
        <v>1476</v>
      </c>
      <c r="AI207" s="4">
        <v>0</v>
      </c>
      <c r="AJ207" s="3">
        <v>41640</v>
      </c>
      <c r="AK207" s="3">
        <v>42004</v>
      </c>
      <c r="AL207" s="4" t="s">
        <v>530</v>
      </c>
      <c r="AM207" s="4" t="s">
        <v>530</v>
      </c>
      <c r="AN207" s="4" t="s">
        <v>1552</v>
      </c>
    </row>
    <row r="208" spans="1:40" ht="147.75" customHeight="1">
      <c r="A208" s="4" t="s">
        <v>1221</v>
      </c>
      <c r="B208" s="4" t="s">
        <v>716</v>
      </c>
      <c r="C208" s="4" t="s">
        <v>289</v>
      </c>
      <c r="D208" s="4" t="s">
        <v>289</v>
      </c>
      <c r="E208" s="4" t="s">
        <v>1024</v>
      </c>
      <c r="F208" s="4" t="s">
        <v>456</v>
      </c>
      <c r="G208" s="2">
        <v>2014</v>
      </c>
      <c r="H208" s="4">
        <v>995025</v>
      </c>
      <c r="I208" s="4">
        <v>0</v>
      </c>
      <c r="J208" s="4" t="s">
        <v>1669</v>
      </c>
      <c r="K208" s="4">
        <v>600000</v>
      </c>
      <c r="L208" s="4" t="s">
        <v>30</v>
      </c>
      <c r="M208" s="3">
        <v>41886</v>
      </c>
      <c r="N208" s="4" t="s">
        <v>438</v>
      </c>
      <c r="O208" s="4" t="s">
        <v>408</v>
      </c>
      <c r="P208" s="4" t="s">
        <v>1070</v>
      </c>
      <c r="Q208" s="4" t="s">
        <v>813</v>
      </c>
      <c r="R208" s="4" t="s">
        <v>1221</v>
      </c>
      <c r="S208" s="4" t="s">
        <v>123</v>
      </c>
      <c r="T208" s="4" t="s">
        <v>716</v>
      </c>
      <c r="U208" s="4" t="s">
        <v>1308</v>
      </c>
      <c r="V208" s="4" t="s">
        <v>308</v>
      </c>
      <c r="W208" s="4" t="s">
        <v>50</v>
      </c>
      <c r="X208" s="4" t="s">
        <v>1070</v>
      </c>
      <c r="Y208" s="4" t="s">
        <v>344</v>
      </c>
      <c r="Z208" s="4" t="s">
        <v>583</v>
      </c>
      <c r="AA208" s="4">
        <v>217911</v>
      </c>
      <c r="AB208" s="4"/>
      <c r="AC208" s="4" t="s">
        <v>528</v>
      </c>
      <c r="AD208" s="3">
        <v>42010.650694444441</v>
      </c>
      <c r="AE208" s="3">
        <v>41892.546527777777</v>
      </c>
      <c r="AF208" s="2">
        <v>2014</v>
      </c>
      <c r="AG208" s="4" t="s">
        <v>1070</v>
      </c>
      <c r="AH208" s="4" t="s">
        <v>1476</v>
      </c>
      <c r="AI208" s="4">
        <v>0</v>
      </c>
      <c r="AJ208" s="3">
        <v>41640</v>
      </c>
      <c r="AK208" s="3">
        <v>42004</v>
      </c>
      <c r="AL208" s="4" t="s">
        <v>530</v>
      </c>
      <c r="AM208" s="4" t="s">
        <v>530</v>
      </c>
      <c r="AN208" s="4" t="s">
        <v>1552</v>
      </c>
    </row>
    <row r="209" spans="1:40" ht="68.25" customHeight="1">
      <c r="A209" s="4" t="s">
        <v>1221</v>
      </c>
      <c r="B209" s="4" t="s">
        <v>716</v>
      </c>
      <c r="C209" s="4" t="s">
        <v>289</v>
      </c>
      <c r="D209" s="4" t="s">
        <v>289</v>
      </c>
      <c r="E209" s="4" t="s">
        <v>1024</v>
      </c>
      <c r="F209" s="4" t="s">
        <v>456</v>
      </c>
      <c r="G209" s="2">
        <v>2014</v>
      </c>
      <c r="H209" s="4">
        <v>3949447</v>
      </c>
      <c r="I209" s="4">
        <v>0</v>
      </c>
      <c r="J209" s="4" t="s">
        <v>416</v>
      </c>
      <c r="K209" s="4">
        <v>2500000</v>
      </c>
      <c r="L209" s="4" t="s">
        <v>30</v>
      </c>
      <c r="M209" s="3">
        <v>41967</v>
      </c>
      <c r="N209" s="4" t="s">
        <v>438</v>
      </c>
      <c r="O209" s="4" t="s">
        <v>408</v>
      </c>
      <c r="P209" s="4" t="s">
        <v>1070</v>
      </c>
      <c r="Q209" s="4" t="s">
        <v>813</v>
      </c>
      <c r="R209" s="4" t="s">
        <v>1221</v>
      </c>
      <c r="S209" s="4" t="s">
        <v>123</v>
      </c>
      <c r="T209" s="4" t="s">
        <v>716</v>
      </c>
      <c r="U209" s="4" t="s">
        <v>1308</v>
      </c>
      <c r="V209" s="4" t="s">
        <v>308</v>
      </c>
      <c r="W209" s="4" t="s">
        <v>50</v>
      </c>
      <c r="X209" s="4" t="s">
        <v>1070</v>
      </c>
      <c r="Y209" s="4" t="s">
        <v>344</v>
      </c>
      <c r="Z209" s="4" t="s">
        <v>583</v>
      </c>
      <c r="AA209" s="4">
        <v>221646</v>
      </c>
      <c r="AB209" s="4"/>
      <c r="AC209" s="4" t="s">
        <v>698</v>
      </c>
      <c r="AD209" s="3">
        <v>42039.624305555553</v>
      </c>
      <c r="AE209" s="3">
        <v>41970.516666666663</v>
      </c>
      <c r="AF209" s="2">
        <v>2014</v>
      </c>
      <c r="AG209" s="4" t="s">
        <v>1070</v>
      </c>
      <c r="AH209" s="4" t="s">
        <v>1476</v>
      </c>
      <c r="AI209" s="4">
        <v>0</v>
      </c>
      <c r="AJ209" s="3">
        <v>41640</v>
      </c>
      <c r="AK209" s="3">
        <v>42004</v>
      </c>
      <c r="AL209" s="4" t="s">
        <v>530</v>
      </c>
      <c r="AM209" s="4" t="s">
        <v>530</v>
      </c>
      <c r="AN209" s="4" t="s">
        <v>1552</v>
      </c>
    </row>
    <row r="210" spans="1:40" ht="79.5" customHeight="1">
      <c r="A210" s="4" t="s">
        <v>1221</v>
      </c>
      <c r="B210" s="4" t="s">
        <v>748</v>
      </c>
      <c r="C210" s="4" t="s">
        <v>289</v>
      </c>
      <c r="D210" s="4"/>
      <c r="E210" s="4"/>
      <c r="F210" s="4"/>
      <c r="G210" s="2">
        <v>2014</v>
      </c>
      <c r="H210" s="4">
        <v>707591</v>
      </c>
      <c r="I210" s="4">
        <v>0</v>
      </c>
      <c r="J210" s="4" t="s">
        <v>1078</v>
      </c>
      <c r="K210" s="4">
        <v>492226</v>
      </c>
      <c r="L210" s="4" t="s">
        <v>30</v>
      </c>
      <c r="M210" s="3">
        <v>41821</v>
      </c>
      <c r="N210" s="4"/>
      <c r="O210" s="4" t="s">
        <v>1892</v>
      </c>
      <c r="P210" s="4" t="s">
        <v>1070</v>
      </c>
      <c r="Q210" s="4" t="s">
        <v>813</v>
      </c>
      <c r="R210" s="4" t="s">
        <v>1221</v>
      </c>
      <c r="S210" s="4" t="s">
        <v>123</v>
      </c>
      <c r="T210" s="4" t="s">
        <v>748</v>
      </c>
      <c r="U210" s="4" t="s">
        <v>1308</v>
      </c>
      <c r="V210" s="4" t="s">
        <v>1301</v>
      </c>
      <c r="W210" s="4" t="s">
        <v>50</v>
      </c>
      <c r="X210" s="4" t="s">
        <v>1070</v>
      </c>
      <c r="Y210" s="4" t="s">
        <v>344</v>
      </c>
      <c r="Z210" s="4" t="s">
        <v>583</v>
      </c>
      <c r="AA210" s="4">
        <v>217772</v>
      </c>
      <c r="AB210" s="4"/>
      <c r="AC210" s="4" t="s">
        <v>698</v>
      </c>
      <c r="AD210" s="3">
        <v>41886.770138888889</v>
      </c>
      <c r="AE210" s="3">
        <v>41886.770138888889</v>
      </c>
      <c r="AF210" s="2"/>
      <c r="AG210" s="4"/>
      <c r="AH210" s="4" t="s">
        <v>1476</v>
      </c>
      <c r="AI210" s="4"/>
      <c r="AJ210" s="3"/>
      <c r="AK210" s="3"/>
      <c r="AL210" s="4"/>
      <c r="AM210" s="4"/>
      <c r="AN210" s="4"/>
    </row>
    <row r="211" spans="1:40" ht="57" customHeight="1">
      <c r="A211" s="4" t="s">
        <v>1221</v>
      </c>
      <c r="B211" s="4" t="s">
        <v>748</v>
      </c>
      <c r="C211" s="4" t="s">
        <v>289</v>
      </c>
      <c r="D211" s="4" t="s">
        <v>289</v>
      </c>
      <c r="E211" s="4" t="s">
        <v>655</v>
      </c>
      <c r="F211" s="4" t="s">
        <v>1068</v>
      </c>
      <c r="G211" s="2">
        <v>2014</v>
      </c>
      <c r="H211" s="4">
        <v>913484</v>
      </c>
      <c r="I211" s="4">
        <v>0</v>
      </c>
      <c r="J211" s="4" t="s">
        <v>744</v>
      </c>
      <c r="K211" s="4">
        <v>589197</v>
      </c>
      <c r="L211" s="4" t="s">
        <v>30</v>
      </c>
      <c r="M211" s="3">
        <v>41821</v>
      </c>
      <c r="N211" s="4" t="s">
        <v>489</v>
      </c>
      <c r="O211" s="4" t="s">
        <v>1892</v>
      </c>
      <c r="P211" s="4" t="s">
        <v>1070</v>
      </c>
      <c r="Q211" s="4" t="s">
        <v>813</v>
      </c>
      <c r="R211" s="4" t="s">
        <v>1221</v>
      </c>
      <c r="S211" s="4" t="s">
        <v>123</v>
      </c>
      <c r="T211" s="4" t="s">
        <v>748</v>
      </c>
      <c r="U211" s="4" t="s">
        <v>1308</v>
      </c>
      <c r="V211" s="4" t="s">
        <v>1301</v>
      </c>
      <c r="W211" s="4" t="s">
        <v>50</v>
      </c>
      <c r="X211" s="4" t="s">
        <v>1070</v>
      </c>
      <c r="Y211" s="4" t="s">
        <v>344</v>
      </c>
      <c r="Z211" s="4" t="s">
        <v>583</v>
      </c>
      <c r="AA211" s="4">
        <v>216376</v>
      </c>
      <c r="AB211" s="4"/>
      <c r="AC211" s="4" t="s">
        <v>698</v>
      </c>
      <c r="AD211" s="3">
        <v>41886.768749999996</v>
      </c>
      <c r="AE211" s="3">
        <v>41858.681250000001</v>
      </c>
      <c r="AF211" s="2">
        <v>2014</v>
      </c>
      <c r="AG211" s="4" t="s">
        <v>1070</v>
      </c>
      <c r="AH211" s="4" t="s">
        <v>1476</v>
      </c>
      <c r="AI211" s="4">
        <v>1000000</v>
      </c>
      <c r="AJ211" s="3">
        <v>41640</v>
      </c>
      <c r="AK211" s="3">
        <v>42004</v>
      </c>
      <c r="AL211" s="4" t="s">
        <v>104</v>
      </c>
      <c r="AM211" s="4" t="s">
        <v>268</v>
      </c>
      <c r="AN211" s="4" t="s">
        <v>561</v>
      </c>
    </row>
    <row r="212" spans="1:40" ht="57" customHeight="1">
      <c r="A212" s="4" t="s">
        <v>1221</v>
      </c>
      <c r="B212" s="4" t="s">
        <v>748</v>
      </c>
      <c r="C212" s="4" t="s">
        <v>289</v>
      </c>
      <c r="D212" s="4" t="s">
        <v>289</v>
      </c>
      <c r="E212" s="4" t="s">
        <v>1850</v>
      </c>
      <c r="F212" s="4" t="s">
        <v>1390</v>
      </c>
      <c r="G212" s="2">
        <v>2014</v>
      </c>
      <c r="H212" s="4">
        <v>2573643</v>
      </c>
      <c r="I212" s="4">
        <v>0</v>
      </c>
      <c r="J212" s="4" t="s">
        <v>1517</v>
      </c>
      <c r="K212" s="4">
        <v>1660000</v>
      </c>
      <c r="L212" s="4" t="s">
        <v>30</v>
      </c>
      <c r="M212" s="3">
        <v>41730</v>
      </c>
      <c r="N212" s="4" t="s">
        <v>1200</v>
      </c>
      <c r="O212" s="4" t="s">
        <v>1654</v>
      </c>
      <c r="P212" s="4" t="s">
        <v>1070</v>
      </c>
      <c r="Q212" s="4" t="s">
        <v>813</v>
      </c>
      <c r="R212" s="4" t="s">
        <v>1221</v>
      </c>
      <c r="S212" s="4" t="s">
        <v>123</v>
      </c>
      <c r="T212" s="4" t="s">
        <v>748</v>
      </c>
      <c r="U212" s="4" t="s">
        <v>1308</v>
      </c>
      <c r="V212" s="4" t="s">
        <v>1301</v>
      </c>
      <c r="W212" s="4" t="s">
        <v>50</v>
      </c>
      <c r="X212" s="4" t="s">
        <v>1070</v>
      </c>
      <c r="Y212" s="4" t="s">
        <v>344</v>
      </c>
      <c r="Z212" s="4" t="s">
        <v>583</v>
      </c>
      <c r="AA212" s="4">
        <v>213167</v>
      </c>
      <c r="AB212" s="4"/>
      <c r="AC212" s="4" t="s">
        <v>698</v>
      </c>
      <c r="AD212" s="3">
        <v>41886.767361111109</v>
      </c>
      <c r="AE212" s="3">
        <v>41793.749305555553</v>
      </c>
      <c r="AF212" s="2">
        <v>2014</v>
      </c>
      <c r="AG212" s="4" t="s">
        <v>1070</v>
      </c>
      <c r="AH212" s="4" t="s">
        <v>1476</v>
      </c>
      <c r="AI212" s="4">
        <v>3717817</v>
      </c>
      <c r="AJ212" s="3">
        <v>41640</v>
      </c>
      <c r="AK212" s="3">
        <v>42004</v>
      </c>
      <c r="AL212" s="4" t="s">
        <v>530</v>
      </c>
      <c r="AM212" s="4" t="s">
        <v>1599</v>
      </c>
      <c r="AN212" s="4" t="s">
        <v>236</v>
      </c>
    </row>
    <row r="213" spans="1:40" ht="90.75" customHeight="1">
      <c r="A213" s="4" t="s">
        <v>1221</v>
      </c>
      <c r="B213" s="4" t="s">
        <v>748</v>
      </c>
      <c r="C213" s="4" t="s">
        <v>289</v>
      </c>
      <c r="D213" s="4" t="s">
        <v>289</v>
      </c>
      <c r="E213" s="4" t="s">
        <v>1369</v>
      </c>
      <c r="F213" s="4" t="s">
        <v>1647</v>
      </c>
      <c r="G213" s="2">
        <v>2014</v>
      </c>
      <c r="H213" s="4">
        <v>236967</v>
      </c>
      <c r="I213" s="4">
        <v>0</v>
      </c>
      <c r="J213" s="4" t="s">
        <v>1374</v>
      </c>
      <c r="K213" s="4">
        <v>150000</v>
      </c>
      <c r="L213" s="4" t="s">
        <v>30</v>
      </c>
      <c r="M213" s="3">
        <v>41974</v>
      </c>
      <c r="N213" s="4" t="s">
        <v>438</v>
      </c>
      <c r="O213" s="4" t="s">
        <v>408</v>
      </c>
      <c r="P213" s="4" t="s">
        <v>1070</v>
      </c>
      <c r="Q213" s="4" t="s">
        <v>242</v>
      </c>
      <c r="R213" s="4" t="s">
        <v>1221</v>
      </c>
      <c r="S213" s="4" t="s">
        <v>123</v>
      </c>
      <c r="T213" s="4" t="s">
        <v>748</v>
      </c>
      <c r="U213" s="4" t="s">
        <v>1308</v>
      </c>
      <c r="V213" s="4" t="s">
        <v>1301</v>
      </c>
      <c r="W213" s="4" t="s">
        <v>50</v>
      </c>
      <c r="X213" s="4" t="s">
        <v>1070</v>
      </c>
      <c r="Y213" s="4" t="s">
        <v>344</v>
      </c>
      <c r="Z213" s="4" t="s">
        <v>583</v>
      </c>
      <c r="AA213" s="4">
        <v>224469</v>
      </c>
      <c r="AB213" s="4"/>
      <c r="AC213" s="4" t="s">
        <v>651</v>
      </c>
      <c r="AD213" s="3">
        <v>42039.618750000001</v>
      </c>
      <c r="AE213" s="3">
        <v>42039.618750000001</v>
      </c>
      <c r="AF213" s="2">
        <v>2014</v>
      </c>
      <c r="AG213" s="4" t="s">
        <v>1070</v>
      </c>
      <c r="AH213" s="4" t="s">
        <v>1476</v>
      </c>
      <c r="AI213" s="4">
        <v>0</v>
      </c>
      <c r="AJ213" s="3">
        <v>41640</v>
      </c>
      <c r="AK213" s="3">
        <v>42004</v>
      </c>
      <c r="AL213" s="4" t="s">
        <v>530</v>
      </c>
      <c r="AM213" s="4" t="s">
        <v>530</v>
      </c>
      <c r="AN213" s="4" t="s">
        <v>1552</v>
      </c>
    </row>
    <row r="214" spans="1:40" ht="147.75" customHeight="1">
      <c r="A214" s="4" t="s">
        <v>1221</v>
      </c>
      <c r="B214" s="4" t="s">
        <v>748</v>
      </c>
      <c r="C214" s="4" t="s">
        <v>289</v>
      </c>
      <c r="D214" s="4" t="s">
        <v>289</v>
      </c>
      <c r="E214" s="4" t="s">
        <v>1369</v>
      </c>
      <c r="F214" s="4" t="s">
        <v>1647</v>
      </c>
      <c r="G214" s="2">
        <v>2014</v>
      </c>
      <c r="H214" s="4">
        <v>3161080</v>
      </c>
      <c r="I214" s="4">
        <v>0</v>
      </c>
      <c r="J214" s="4" t="s">
        <v>47</v>
      </c>
      <c r="K214" s="4">
        <v>1947225</v>
      </c>
      <c r="L214" s="4" t="s">
        <v>30</v>
      </c>
      <c r="M214" s="3">
        <v>41913</v>
      </c>
      <c r="N214" s="4" t="s">
        <v>438</v>
      </c>
      <c r="O214" s="4" t="s">
        <v>408</v>
      </c>
      <c r="P214" s="4" t="s">
        <v>1070</v>
      </c>
      <c r="Q214" s="4" t="s">
        <v>242</v>
      </c>
      <c r="R214" s="4" t="s">
        <v>1221</v>
      </c>
      <c r="S214" s="4" t="s">
        <v>123</v>
      </c>
      <c r="T214" s="4" t="s">
        <v>748</v>
      </c>
      <c r="U214" s="4" t="s">
        <v>1308</v>
      </c>
      <c r="V214" s="4" t="s">
        <v>1301</v>
      </c>
      <c r="W214" s="4" t="s">
        <v>50</v>
      </c>
      <c r="X214" s="4" t="s">
        <v>1070</v>
      </c>
      <c r="Y214" s="4" t="s">
        <v>344</v>
      </c>
      <c r="Z214" s="4" t="s">
        <v>583</v>
      </c>
      <c r="AA214" s="4">
        <v>224480</v>
      </c>
      <c r="AB214" s="4"/>
      <c r="AC214" s="4" t="s">
        <v>651</v>
      </c>
      <c r="AD214" s="3">
        <v>42039.65902777778</v>
      </c>
      <c r="AE214" s="3">
        <v>42039.65902777778</v>
      </c>
      <c r="AF214" s="2">
        <v>2014</v>
      </c>
      <c r="AG214" s="4" t="s">
        <v>1070</v>
      </c>
      <c r="AH214" s="4" t="s">
        <v>1476</v>
      </c>
      <c r="AI214" s="4">
        <v>0</v>
      </c>
      <c r="AJ214" s="3">
        <v>41640</v>
      </c>
      <c r="AK214" s="3">
        <v>42004</v>
      </c>
      <c r="AL214" s="4" t="s">
        <v>530</v>
      </c>
      <c r="AM214" s="4" t="s">
        <v>530</v>
      </c>
      <c r="AN214" s="4" t="s">
        <v>1552</v>
      </c>
    </row>
    <row r="215" spans="1:40" ht="57" customHeight="1">
      <c r="A215" s="4" t="s">
        <v>1221</v>
      </c>
      <c r="B215" s="4" t="s">
        <v>481</v>
      </c>
      <c r="C215" s="4" t="s">
        <v>289</v>
      </c>
      <c r="D215" s="4" t="s">
        <v>289</v>
      </c>
      <c r="E215" s="4" t="s">
        <v>1205</v>
      </c>
      <c r="F215" s="4" t="s">
        <v>1254</v>
      </c>
      <c r="G215" s="2">
        <v>2014</v>
      </c>
      <c r="H215" s="4">
        <v>413223</v>
      </c>
      <c r="I215" s="4">
        <v>0</v>
      </c>
      <c r="J215" s="4" t="s">
        <v>1823</v>
      </c>
      <c r="K215" s="4">
        <v>250000</v>
      </c>
      <c r="L215" s="4" t="s">
        <v>30</v>
      </c>
      <c r="M215" s="3">
        <v>41814</v>
      </c>
      <c r="N215" s="4" t="s">
        <v>1225</v>
      </c>
      <c r="O215" s="4" t="s">
        <v>1225</v>
      </c>
      <c r="P215" s="4" t="s">
        <v>1070</v>
      </c>
      <c r="Q215" s="4" t="s">
        <v>813</v>
      </c>
      <c r="R215" s="4" t="s">
        <v>1221</v>
      </c>
      <c r="S215" s="4" t="s">
        <v>123</v>
      </c>
      <c r="T215" s="4" t="s">
        <v>481</v>
      </c>
      <c r="U215" s="4" t="s">
        <v>1308</v>
      </c>
      <c r="V215" s="4" t="s">
        <v>822</v>
      </c>
      <c r="W215" s="4" t="s">
        <v>50</v>
      </c>
      <c r="X215" s="4" t="s">
        <v>1070</v>
      </c>
      <c r="Y215" s="4" t="s">
        <v>344</v>
      </c>
      <c r="Z215" s="4" t="s">
        <v>583</v>
      </c>
      <c r="AA215" s="4">
        <v>199784</v>
      </c>
      <c r="AB215" s="4"/>
      <c r="AC215" s="4" t="s">
        <v>528</v>
      </c>
      <c r="AD215" s="3">
        <v>41880.716666666667</v>
      </c>
      <c r="AE215" s="3">
        <v>41473.745833333334</v>
      </c>
      <c r="AF215" s="2">
        <v>2014</v>
      </c>
      <c r="AG215" s="4" t="s">
        <v>1070</v>
      </c>
      <c r="AH215" s="4" t="s">
        <v>1476</v>
      </c>
      <c r="AI215" s="4">
        <v>5200000</v>
      </c>
      <c r="AJ215" s="3">
        <v>41640</v>
      </c>
      <c r="AK215" s="3">
        <v>42004</v>
      </c>
      <c r="AL215" s="4" t="s">
        <v>530</v>
      </c>
      <c r="AM215" s="4" t="s">
        <v>530</v>
      </c>
      <c r="AN215" s="4" t="s">
        <v>1552</v>
      </c>
    </row>
    <row r="216" spans="1:40" ht="102" customHeight="1">
      <c r="A216" s="4" t="s">
        <v>1221</v>
      </c>
      <c r="B216" s="4" t="s">
        <v>481</v>
      </c>
      <c r="C216" s="4" t="s">
        <v>289</v>
      </c>
      <c r="D216" s="4" t="s">
        <v>289</v>
      </c>
      <c r="E216" s="4" t="s">
        <v>1205</v>
      </c>
      <c r="F216" s="4" t="s">
        <v>1254</v>
      </c>
      <c r="G216" s="2">
        <v>2014</v>
      </c>
      <c r="H216" s="4">
        <v>413223</v>
      </c>
      <c r="I216" s="4">
        <v>0</v>
      </c>
      <c r="J216" s="4" t="s">
        <v>524</v>
      </c>
      <c r="K216" s="4">
        <v>250000</v>
      </c>
      <c r="L216" s="4" t="s">
        <v>30</v>
      </c>
      <c r="M216" s="3">
        <v>41472</v>
      </c>
      <c r="N216" s="4" t="s">
        <v>1225</v>
      </c>
      <c r="O216" s="4" t="s">
        <v>1225</v>
      </c>
      <c r="P216" s="4" t="s">
        <v>1070</v>
      </c>
      <c r="Q216" s="4" t="s">
        <v>813</v>
      </c>
      <c r="R216" s="4" t="s">
        <v>1221</v>
      </c>
      <c r="S216" s="4" t="s">
        <v>123</v>
      </c>
      <c r="T216" s="4" t="s">
        <v>481</v>
      </c>
      <c r="U216" s="4" t="s">
        <v>1308</v>
      </c>
      <c r="V216" s="4" t="s">
        <v>822</v>
      </c>
      <c r="W216" s="4" t="s">
        <v>50</v>
      </c>
      <c r="X216" s="4" t="s">
        <v>1070</v>
      </c>
      <c r="Y216" s="4" t="s">
        <v>344</v>
      </c>
      <c r="Z216" s="4" t="s">
        <v>583</v>
      </c>
      <c r="AA216" s="4">
        <v>205131</v>
      </c>
      <c r="AB216" s="4"/>
      <c r="AC216" s="4" t="s">
        <v>528</v>
      </c>
      <c r="AD216" s="3">
        <v>41933.73333333333</v>
      </c>
      <c r="AE216" s="3">
        <v>41618.527083333334</v>
      </c>
      <c r="AF216" s="2">
        <v>2014</v>
      </c>
      <c r="AG216" s="4" t="s">
        <v>1070</v>
      </c>
      <c r="AH216" s="4" t="s">
        <v>1476</v>
      </c>
      <c r="AI216" s="4">
        <v>5200000</v>
      </c>
      <c r="AJ216" s="3">
        <v>41640</v>
      </c>
      <c r="AK216" s="3">
        <v>42004</v>
      </c>
      <c r="AL216" s="4" t="s">
        <v>530</v>
      </c>
      <c r="AM216" s="4" t="s">
        <v>530</v>
      </c>
      <c r="AN216" s="4" t="s">
        <v>1552</v>
      </c>
    </row>
    <row r="217" spans="1:40" ht="79.5" customHeight="1">
      <c r="A217" s="4" t="s">
        <v>1221</v>
      </c>
      <c r="B217" s="4" t="s">
        <v>1769</v>
      </c>
      <c r="C217" s="4" t="s">
        <v>289</v>
      </c>
      <c r="D217" s="4"/>
      <c r="E217" s="4"/>
      <c r="F217" s="4"/>
      <c r="G217" s="2">
        <v>2014</v>
      </c>
      <c r="H217" s="4">
        <v>54650</v>
      </c>
      <c r="I217" s="4">
        <v>0</v>
      </c>
      <c r="J217" s="4" t="s">
        <v>1396</v>
      </c>
      <c r="K217" s="4">
        <v>32134</v>
      </c>
      <c r="L217" s="4" t="s">
        <v>30</v>
      </c>
      <c r="M217" s="3">
        <v>41821</v>
      </c>
      <c r="N217" s="4"/>
      <c r="O217" s="4" t="s">
        <v>408</v>
      </c>
      <c r="P217" s="4" t="s">
        <v>1070</v>
      </c>
      <c r="Q217" s="4" t="s">
        <v>242</v>
      </c>
      <c r="R217" s="4" t="s">
        <v>1221</v>
      </c>
      <c r="S217" s="4" t="s">
        <v>123</v>
      </c>
      <c r="T217" s="4" t="s">
        <v>1422</v>
      </c>
      <c r="U217" s="4" t="s">
        <v>509</v>
      </c>
      <c r="V217" s="4" t="s">
        <v>1769</v>
      </c>
      <c r="W217" s="4" t="s">
        <v>50</v>
      </c>
      <c r="X217" s="4" t="s">
        <v>1070</v>
      </c>
      <c r="Y217" s="4" t="s">
        <v>344</v>
      </c>
      <c r="Z217" s="4" t="s">
        <v>583</v>
      </c>
      <c r="AA217" s="4">
        <v>216372</v>
      </c>
      <c r="AB217" s="4"/>
      <c r="AC217" s="4" t="s">
        <v>651</v>
      </c>
      <c r="AD217" s="3">
        <v>41880.718055555553</v>
      </c>
      <c r="AE217" s="3">
        <v>41858.676388888889</v>
      </c>
      <c r="AF217" s="2"/>
      <c r="AG217" s="4"/>
      <c r="AH217" s="4" t="s">
        <v>1476</v>
      </c>
      <c r="AI217" s="4"/>
      <c r="AJ217" s="3"/>
      <c r="AK217" s="3"/>
      <c r="AL217" s="4"/>
      <c r="AM217" s="4"/>
      <c r="AN217" s="4"/>
    </row>
    <row r="218" spans="1:40" ht="204.75" customHeight="1">
      <c r="A218" s="4" t="s">
        <v>1221</v>
      </c>
      <c r="B218" s="4" t="s">
        <v>1769</v>
      </c>
      <c r="C218" s="4" t="s">
        <v>289</v>
      </c>
      <c r="D218" s="4" t="s">
        <v>289</v>
      </c>
      <c r="E218" s="4" t="s">
        <v>1436</v>
      </c>
      <c r="F218" s="4" t="s">
        <v>1424</v>
      </c>
      <c r="G218" s="2">
        <v>2014</v>
      </c>
      <c r="H218" s="4">
        <v>3467852</v>
      </c>
      <c r="I218" s="4">
        <v>0</v>
      </c>
      <c r="J218" s="4" t="s">
        <v>593</v>
      </c>
      <c r="K218" s="4">
        <v>2080711</v>
      </c>
      <c r="L218" s="4" t="s">
        <v>30</v>
      </c>
      <c r="M218" s="3">
        <v>41699</v>
      </c>
      <c r="N218" s="4" t="s">
        <v>803</v>
      </c>
      <c r="O218" s="4" t="s">
        <v>237</v>
      </c>
      <c r="P218" s="4" t="s">
        <v>1070</v>
      </c>
      <c r="Q218" s="4" t="s">
        <v>242</v>
      </c>
      <c r="R218" s="4" t="s">
        <v>1221</v>
      </c>
      <c r="S218" s="4" t="s">
        <v>123</v>
      </c>
      <c r="T218" s="4" t="s">
        <v>1422</v>
      </c>
      <c r="U218" s="4" t="s">
        <v>509</v>
      </c>
      <c r="V218" s="4" t="s">
        <v>1769</v>
      </c>
      <c r="W218" s="4" t="s">
        <v>50</v>
      </c>
      <c r="X218" s="4" t="s">
        <v>1070</v>
      </c>
      <c r="Y218" s="4" t="s">
        <v>344</v>
      </c>
      <c r="Z218" s="4" t="s">
        <v>583</v>
      </c>
      <c r="AA218" s="4">
        <v>213163</v>
      </c>
      <c r="AB218" s="4"/>
      <c r="AC218" s="4" t="s">
        <v>698</v>
      </c>
      <c r="AD218" s="3">
        <v>41884.527083333334</v>
      </c>
      <c r="AE218" s="3">
        <v>41793.742361111108</v>
      </c>
      <c r="AF218" s="2">
        <v>2014</v>
      </c>
      <c r="AG218" s="4" t="s">
        <v>1070</v>
      </c>
      <c r="AH218" s="4" t="s">
        <v>1476</v>
      </c>
      <c r="AI218" s="4">
        <v>3091021</v>
      </c>
      <c r="AJ218" s="3">
        <v>41760</v>
      </c>
      <c r="AK218" s="3">
        <v>42124</v>
      </c>
      <c r="AL218" s="4" t="s">
        <v>1002</v>
      </c>
      <c r="AM218" s="4" t="s">
        <v>268</v>
      </c>
      <c r="AN218" s="4" t="s">
        <v>236</v>
      </c>
    </row>
    <row r="219" spans="1:40" ht="136.5" customHeight="1">
      <c r="A219" s="4" t="s">
        <v>1221</v>
      </c>
      <c r="B219" s="4" t="s">
        <v>1769</v>
      </c>
      <c r="C219" s="4" t="s">
        <v>289</v>
      </c>
      <c r="D219" s="4" t="s">
        <v>289</v>
      </c>
      <c r="E219" s="4" t="s">
        <v>66</v>
      </c>
      <c r="F219" s="4" t="s">
        <v>1424</v>
      </c>
      <c r="G219" s="2">
        <v>2014</v>
      </c>
      <c r="H219" s="4">
        <v>2266267</v>
      </c>
      <c r="I219" s="4">
        <v>0</v>
      </c>
      <c r="J219" s="4" t="s">
        <v>593</v>
      </c>
      <c r="K219" s="4">
        <v>1359760</v>
      </c>
      <c r="L219" s="4" t="s">
        <v>30</v>
      </c>
      <c r="M219" s="3">
        <v>41699</v>
      </c>
      <c r="N219" s="4" t="s">
        <v>489</v>
      </c>
      <c r="O219" s="4" t="s">
        <v>237</v>
      </c>
      <c r="P219" s="4" t="s">
        <v>1070</v>
      </c>
      <c r="Q219" s="4" t="s">
        <v>813</v>
      </c>
      <c r="R219" s="4" t="s">
        <v>1221</v>
      </c>
      <c r="S219" s="4" t="s">
        <v>123</v>
      </c>
      <c r="T219" s="4" t="s">
        <v>1422</v>
      </c>
      <c r="U219" s="4" t="s">
        <v>509</v>
      </c>
      <c r="V219" s="4" t="s">
        <v>1769</v>
      </c>
      <c r="W219" s="4" t="s">
        <v>50</v>
      </c>
      <c r="X219" s="4" t="s">
        <v>1070</v>
      </c>
      <c r="Y219" s="4" t="s">
        <v>344</v>
      </c>
      <c r="Z219" s="4" t="s">
        <v>583</v>
      </c>
      <c r="AA219" s="4">
        <v>213060</v>
      </c>
      <c r="AB219" s="4"/>
      <c r="AC219" s="4" t="s">
        <v>651</v>
      </c>
      <c r="AD219" s="3">
        <v>41884.529861111107</v>
      </c>
      <c r="AE219" s="3">
        <v>41789.753472222219</v>
      </c>
      <c r="AF219" s="2">
        <v>2014</v>
      </c>
      <c r="AG219" s="4" t="s">
        <v>1070</v>
      </c>
      <c r="AH219" s="4" t="s">
        <v>1476</v>
      </c>
      <c r="AI219" s="4">
        <v>1117370</v>
      </c>
      <c r="AJ219" s="3">
        <v>41487</v>
      </c>
      <c r="AK219" s="3">
        <v>42215</v>
      </c>
      <c r="AL219" s="4" t="s">
        <v>1002</v>
      </c>
      <c r="AM219" s="4" t="s">
        <v>530</v>
      </c>
      <c r="AN219" s="4" t="s">
        <v>236</v>
      </c>
    </row>
    <row r="220" spans="1:40" ht="147.75" customHeight="1">
      <c r="A220" s="4" t="s">
        <v>1221</v>
      </c>
      <c r="B220" s="4" t="s">
        <v>1769</v>
      </c>
      <c r="C220" s="4" t="s">
        <v>289</v>
      </c>
      <c r="D220" s="4" t="s">
        <v>289</v>
      </c>
      <c r="E220" s="4" t="s">
        <v>1012</v>
      </c>
      <c r="F220" s="4" t="s">
        <v>88</v>
      </c>
      <c r="G220" s="2">
        <v>2014</v>
      </c>
      <c r="H220" s="4">
        <v>459682</v>
      </c>
      <c r="I220" s="4">
        <v>0</v>
      </c>
      <c r="J220" s="4" t="s">
        <v>1376</v>
      </c>
      <c r="K220" s="4">
        <v>290979</v>
      </c>
      <c r="L220" s="4" t="s">
        <v>30</v>
      </c>
      <c r="M220" s="3">
        <v>41974</v>
      </c>
      <c r="N220" s="4" t="s">
        <v>693</v>
      </c>
      <c r="O220" s="4" t="s">
        <v>1417</v>
      </c>
      <c r="P220" s="4" t="s">
        <v>1070</v>
      </c>
      <c r="Q220" s="4" t="s">
        <v>242</v>
      </c>
      <c r="R220" s="4" t="s">
        <v>1221</v>
      </c>
      <c r="S220" s="4" t="s">
        <v>123</v>
      </c>
      <c r="T220" s="4" t="s">
        <v>1422</v>
      </c>
      <c r="U220" s="4" t="s">
        <v>509</v>
      </c>
      <c r="V220" s="4" t="s">
        <v>1769</v>
      </c>
      <c r="W220" s="4" t="s">
        <v>50</v>
      </c>
      <c r="X220" s="4" t="s">
        <v>1070</v>
      </c>
      <c r="Y220" s="4" t="s">
        <v>344</v>
      </c>
      <c r="Z220" s="4" t="s">
        <v>583</v>
      </c>
      <c r="AA220" s="4">
        <v>224470</v>
      </c>
      <c r="AB220" s="4"/>
      <c r="AC220" s="4" t="s">
        <v>651</v>
      </c>
      <c r="AD220" s="3">
        <v>42039.622916666667</v>
      </c>
      <c r="AE220" s="3">
        <v>42039.622916666667</v>
      </c>
      <c r="AF220" s="2">
        <v>2014</v>
      </c>
      <c r="AG220" s="4" t="s">
        <v>1070</v>
      </c>
      <c r="AH220" s="4" t="s">
        <v>1476</v>
      </c>
      <c r="AI220" s="4">
        <v>1000000</v>
      </c>
      <c r="AJ220" s="3">
        <v>41640</v>
      </c>
      <c r="AK220" s="3">
        <v>42004</v>
      </c>
      <c r="AL220" s="4" t="s">
        <v>104</v>
      </c>
      <c r="AM220" s="4" t="s">
        <v>530</v>
      </c>
      <c r="AN220" s="4" t="s">
        <v>236</v>
      </c>
    </row>
    <row r="221" spans="1:40" ht="216" customHeight="1">
      <c r="A221" s="4" t="s">
        <v>1221</v>
      </c>
      <c r="B221" s="4" t="s">
        <v>936</v>
      </c>
      <c r="C221" s="4" t="s">
        <v>289</v>
      </c>
      <c r="D221" s="4" t="s">
        <v>289</v>
      </c>
      <c r="E221" s="4" t="s">
        <v>1780</v>
      </c>
      <c r="F221" s="4" t="s">
        <v>1647</v>
      </c>
      <c r="G221" s="2">
        <v>2014</v>
      </c>
      <c r="H221" s="4">
        <v>4555638</v>
      </c>
      <c r="I221" s="4">
        <v>0</v>
      </c>
      <c r="J221" s="4" t="s">
        <v>772</v>
      </c>
      <c r="K221" s="4">
        <v>2678715</v>
      </c>
      <c r="L221" s="4" t="s">
        <v>30</v>
      </c>
      <c r="M221" s="3">
        <v>41821</v>
      </c>
      <c r="N221" s="4" t="s">
        <v>438</v>
      </c>
      <c r="O221" s="4" t="s">
        <v>408</v>
      </c>
      <c r="P221" s="4" t="s">
        <v>1070</v>
      </c>
      <c r="Q221" s="4" t="s">
        <v>242</v>
      </c>
      <c r="R221" s="4" t="s">
        <v>1221</v>
      </c>
      <c r="S221" s="4" t="s">
        <v>123</v>
      </c>
      <c r="T221" s="4" t="s">
        <v>936</v>
      </c>
      <c r="U221" s="4" t="s">
        <v>509</v>
      </c>
      <c r="V221" s="4" t="s">
        <v>89</v>
      </c>
      <c r="W221" s="4" t="s">
        <v>50</v>
      </c>
      <c r="X221" s="4" t="s">
        <v>1070</v>
      </c>
      <c r="Y221" s="4" t="s">
        <v>344</v>
      </c>
      <c r="Z221" s="4" t="s">
        <v>583</v>
      </c>
      <c r="AA221" s="4">
        <v>215598</v>
      </c>
      <c r="AB221" s="4"/>
      <c r="AC221" s="4" t="s">
        <v>651</v>
      </c>
      <c r="AD221" s="3">
        <v>41858.649305555555</v>
      </c>
      <c r="AE221" s="3">
        <v>41842.655555555553</v>
      </c>
      <c r="AF221" s="2">
        <v>2014</v>
      </c>
      <c r="AG221" s="4" t="s">
        <v>1070</v>
      </c>
      <c r="AH221" s="4" t="s">
        <v>1476</v>
      </c>
      <c r="AI221" s="4">
        <v>0</v>
      </c>
      <c r="AJ221" s="3">
        <v>41640</v>
      </c>
      <c r="AK221" s="3">
        <v>42004</v>
      </c>
      <c r="AL221" s="4" t="s">
        <v>530</v>
      </c>
      <c r="AM221" s="4" t="s">
        <v>530</v>
      </c>
      <c r="AN221" s="4" t="s">
        <v>1552</v>
      </c>
    </row>
    <row r="222" spans="1:40" ht="216" customHeight="1">
      <c r="A222" s="4" t="s">
        <v>1221</v>
      </c>
      <c r="B222" s="4" t="s">
        <v>936</v>
      </c>
      <c r="C222" s="4" t="s">
        <v>289</v>
      </c>
      <c r="D222" s="4" t="s">
        <v>289</v>
      </c>
      <c r="E222" s="4" t="s">
        <v>1780</v>
      </c>
      <c r="F222" s="4" t="s">
        <v>1647</v>
      </c>
      <c r="G222" s="2">
        <v>2014</v>
      </c>
      <c r="H222" s="4">
        <v>2755179</v>
      </c>
      <c r="I222" s="4">
        <v>0</v>
      </c>
      <c r="J222" s="4" t="s">
        <v>1463</v>
      </c>
      <c r="K222" s="4">
        <v>1697190</v>
      </c>
      <c r="L222" s="4" t="s">
        <v>30</v>
      </c>
      <c r="M222" s="3">
        <v>41913</v>
      </c>
      <c r="N222" s="4" t="s">
        <v>438</v>
      </c>
      <c r="O222" s="4" t="s">
        <v>408</v>
      </c>
      <c r="P222" s="4" t="s">
        <v>1070</v>
      </c>
      <c r="Q222" s="4" t="s">
        <v>242</v>
      </c>
      <c r="R222" s="4" t="s">
        <v>1221</v>
      </c>
      <c r="S222" s="4" t="s">
        <v>123</v>
      </c>
      <c r="T222" s="4" t="s">
        <v>936</v>
      </c>
      <c r="U222" s="4" t="s">
        <v>509</v>
      </c>
      <c r="V222" s="4" t="s">
        <v>89</v>
      </c>
      <c r="W222" s="4" t="s">
        <v>50</v>
      </c>
      <c r="X222" s="4" t="s">
        <v>1070</v>
      </c>
      <c r="Y222" s="4" t="s">
        <v>344</v>
      </c>
      <c r="Z222" s="4" t="s">
        <v>583</v>
      </c>
      <c r="AA222" s="4">
        <v>224478</v>
      </c>
      <c r="AB222" s="4"/>
      <c r="AC222" s="4" t="s">
        <v>651</v>
      </c>
      <c r="AD222" s="3">
        <v>42039.65</v>
      </c>
      <c r="AE222" s="3">
        <v>42039.65</v>
      </c>
      <c r="AF222" s="2">
        <v>2014</v>
      </c>
      <c r="AG222" s="4" t="s">
        <v>1070</v>
      </c>
      <c r="AH222" s="4" t="s">
        <v>1476</v>
      </c>
      <c r="AI222" s="4">
        <v>0</v>
      </c>
      <c r="AJ222" s="3">
        <v>41640</v>
      </c>
      <c r="AK222" s="3">
        <v>42004</v>
      </c>
      <c r="AL222" s="4" t="s">
        <v>530</v>
      </c>
      <c r="AM222" s="4" t="s">
        <v>530</v>
      </c>
      <c r="AN222" s="4" t="s">
        <v>1552</v>
      </c>
    </row>
    <row r="223" spans="1:40" ht="249.75" customHeight="1">
      <c r="A223" s="4" t="s">
        <v>1221</v>
      </c>
      <c r="B223" s="4" t="s">
        <v>1934</v>
      </c>
      <c r="C223" s="4" t="s">
        <v>289</v>
      </c>
      <c r="D223" s="4" t="s">
        <v>289</v>
      </c>
      <c r="E223" s="4" t="s">
        <v>1598</v>
      </c>
      <c r="F223" s="4" t="s">
        <v>1548</v>
      </c>
      <c r="G223" s="2">
        <v>2014</v>
      </c>
      <c r="H223" s="4">
        <v>2670068</v>
      </c>
      <c r="I223" s="4">
        <v>0</v>
      </c>
      <c r="J223" s="4" t="s">
        <v>1378</v>
      </c>
      <c r="K223" s="4">
        <v>1570000</v>
      </c>
      <c r="L223" s="4" t="s">
        <v>30</v>
      </c>
      <c r="M223" s="3">
        <v>41821</v>
      </c>
      <c r="N223" s="4" t="s">
        <v>1352</v>
      </c>
      <c r="O223" s="4" t="s">
        <v>1838</v>
      </c>
      <c r="P223" s="4" t="s">
        <v>1070</v>
      </c>
      <c r="Q223" s="4" t="s">
        <v>242</v>
      </c>
      <c r="R223" s="4" t="s">
        <v>1221</v>
      </c>
      <c r="S223" s="4" t="s">
        <v>123</v>
      </c>
      <c r="T223" s="4" t="s">
        <v>1934</v>
      </c>
      <c r="U223" s="4" t="s">
        <v>1308</v>
      </c>
      <c r="V223" s="4" t="s">
        <v>1395</v>
      </c>
      <c r="W223" s="4" t="s">
        <v>50</v>
      </c>
      <c r="X223" s="4" t="s">
        <v>1070</v>
      </c>
      <c r="Y223" s="4" t="s">
        <v>344</v>
      </c>
      <c r="Z223" s="4" t="s">
        <v>583</v>
      </c>
      <c r="AA223" s="4">
        <v>215596</v>
      </c>
      <c r="AB223" s="4"/>
      <c r="AC223" s="4" t="s">
        <v>651</v>
      </c>
      <c r="AD223" s="3">
        <v>41880.727083333331</v>
      </c>
      <c r="AE223" s="3">
        <v>41842.649305555555</v>
      </c>
      <c r="AF223" s="2">
        <v>2014</v>
      </c>
      <c r="AG223" s="4" t="s">
        <v>1070</v>
      </c>
      <c r="AH223" s="4" t="s">
        <v>1476</v>
      </c>
      <c r="AI223" s="4">
        <v>24000000</v>
      </c>
      <c r="AJ223" s="3">
        <v>41640</v>
      </c>
      <c r="AK223" s="3">
        <v>42004</v>
      </c>
      <c r="AL223" s="4" t="s">
        <v>1002</v>
      </c>
      <c r="AM223" s="4" t="s">
        <v>1599</v>
      </c>
      <c r="AN223" s="4" t="s">
        <v>236</v>
      </c>
    </row>
    <row r="224" spans="1:40" ht="249.75" customHeight="1">
      <c r="A224" s="4" t="s">
        <v>1221</v>
      </c>
      <c r="B224" s="4" t="s">
        <v>1934</v>
      </c>
      <c r="C224" s="4" t="s">
        <v>289</v>
      </c>
      <c r="D224" s="4" t="s">
        <v>289</v>
      </c>
      <c r="E224" s="4" t="s">
        <v>1598</v>
      </c>
      <c r="F224" s="4" t="s">
        <v>1548</v>
      </c>
      <c r="G224" s="2">
        <v>2014</v>
      </c>
      <c r="H224" s="4">
        <v>4017477</v>
      </c>
      <c r="I224" s="4">
        <v>0</v>
      </c>
      <c r="J224" s="4" t="s">
        <v>1378</v>
      </c>
      <c r="K224" s="4" t="s">
        <v>1134</v>
      </c>
      <c r="L224" s="4" t="s">
        <v>1062</v>
      </c>
      <c r="M224" s="3">
        <v>41927</v>
      </c>
      <c r="N224" s="4" t="s">
        <v>1352</v>
      </c>
      <c r="O224" s="4" t="s">
        <v>1838</v>
      </c>
      <c r="P224" s="4" t="s">
        <v>1070</v>
      </c>
      <c r="Q224" s="4" t="s">
        <v>813</v>
      </c>
      <c r="R224" s="4" t="s">
        <v>1221</v>
      </c>
      <c r="S224" s="4" t="s">
        <v>123</v>
      </c>
      <c r="T224" s="4" t="s">
        <v>1934</v>
      </c>
      <c r="U224" s="4" t="s">
        <v>1308</v>
      </c>
      <c r="V224" s="4" t="s">
        <v>1395</v>
      </c>
      <c r="W224" s="4" t="s">
        <v>50</v>
      </c>
      <c r="X224" s="4" t="s">
        <v>1070</v>
      </c>
      <c r="Y224" s="4" t="s">
        <v>344</v>
      </c>
      <c r="Z224" s="4" t="s">
        <v>583</v>
      </c>
      <c r="AA224" s="4">
        <v>220189</v>
      </c>
      <c r="AB224" s="4"/>
      <c r="AC224" s="4" t="s">
        <v>528</v>
      </c>
      <c r="AD224" s="3">
        <v>41947.63680555555</v>
      </c>
      <c r="AE224" s="3">
        <v>41947.63680555555</v>
      </c>
      <c r="AF224" s="2">
        <v>2014</v>
      </c>
      <c r="AG224" s="4" t="s">
        <v>1070</v>
      </c>
      <c r="AH224" s="4" t="s">
        <v>1476</v>
      </c>
      <c r="AI224" s="4">
        <v>24000000</v>
      </c>
      <c r="AJ224" s="3">
        <v>41640</v>
      </c>
      <c r="AK224" s="3">
        <v>42004</v>
      </c>
      <c r="AL224" s="4" t="s">
        <v>1002</v>
      </c>
      <c r="AM224" s="4" t="s">
        <v>1599</v>
      </c>
      <c r="AN224" s="4" t="s">
        <v>236</v>
      </c>
    </row>
    <row r="225" spans="1:40" ht="79.5" customHeight="1">
      <c r="A225" s="4" t="s">
        <v>1221</v>
      </c>
      <c r="B225" s="4" t="s">
        <v>1934</v>
      </c>
      <c r="C225" s="4" t="s">
        <v>289</v>
      </c>
      <c r="D225" s="4" t="s">
        <v>289</v>
      </c>
      <c r="E225" s="4" t="s">
        <v>917</v>
      </c>
      <c r="F225" s="4" t="s">
        <v>815</v>
      </c>
      <c r="G225" s="2">
        <v>2014</v>
      </c>
      <c r="H225" s="4">
        <v>3700945</v>
      </c>
      <c r="I225" s="4">
        <v>0</v>
      </c>
      <c r="J225" s="4" t="s">
        <v>815</v>
      </c>
      <c r="K225" s="4" t="s">
        <v>1134</v>
      </c>
      <c r="L225" s="4" t="s">
        <v>1062</v>
      </c>
      <c r="M225" s="3">
        <v>41927</v>
      </c>
      <c r="N225" s="4" t="s">
        <v>1838</v>
      </c>
      <c r="O225" s="4" t="s">
        <v>1838</v>
      </c>
      <c r="P225" s="4" t="s">
        <v>1070</v>
      </c>
      <c r="Q225" s="4" t="s">
        <v>813</v>
      </c>
      <c r="R225" s="4" t="s">
        <v>1221</v>
      </c>
      <c r="S225" s="4" t="s">
        <v>123</v>
      </c>
      <c r="T225" s="4" t="s">
        <v>1934</v>
      </c>
      <c r="U225" s="4" t="s">
        <v>1308</v>
      </c>
      <c r="V225" s="4" t="s">
        <v>1395</v>
      </c>
      <c r="W225" s="4" t="s">
        <v>50</v>
      </c>
      <c r="X225" s="4" t="s">
        <v>1070</v>
      </c>
      <c r="Y225" s="4" t="s">
        <v>344</v>
      </c>
      <c r="Z225" s="4" t="s">
        <v>583</v>
      </c>
      <c r="AA225" s="4">
        <v>220191</v>
      </c>
      <c r="AB225" s="4"/>
      <c r="AC225" s="4" t="s">
        <v>528</v>
      </c>
      <c r="AD225" s="3">
        <v>41947.638194444444</v>
      </c>
      <c r="AE225" s="3">
        <v>41947.638194444444</v>
      </c>
      <c r="AF225" s="2">
        <v>2014</v>
      </c>
      <c r="AG225" s="4" t="s">
        <v>1070</v>
      </c>
      <c r="AH225" s="4" t="s">
        <v>1476</v>
      </c>
      <c r="AI225" s="4">
        <v>0</v>
      </c>
      <c r="AJ225" s="3">
        <v>41640</v>
      </c>
      <c r="AK225" s="3">
        <v>42004</v>
      </c>
      <c r="AL225" s="4" t="s">
        <v>530</v>
      </c>
      <c r="AM225" s="4" t="s">
        <v>530</v>
      </c>
      <c r="AN225" s="4" t="s">
        <v>1552</v>
      </c>
    </row>
    <row r="226" spans="1:40" ht="102" customHeight="1">
      <c r="A226" s="4" t="s">
        <v>1221</v>
      </c>
      <c r="B226" s="4" t="s">
        <v>1934</v>
      </c>
      <c r="C226" s="4" t="s">
        <v>289</v>
      </c>
      <c r="D226" s="4" t="s">
        <v>289</v>
      </c>
      <c r="E226" s="4" t="s">
        <v>747</v>
      </c>
      <c r="F226" s="4" t="s">
        <v>1036</v>
      </c>
      <c r="G226" s="2">
        <v>2014</v>
      </c>
      <c r="H226" s="4">
        <v>1222311</v>
      </c>
      <c r="I226" s="4">
        <v>0</v>
      </c>
      <c r="J226" s="4" t="s">
        <v>581</v>
      </c>
      <c r="K226" s="4" t="s">
        <v>1134</v>
      </c>
      <c r="L226" s="4" t="s">
        <v>1062</v>
      </c>
      <c r="M226" s="3">
        <v>41927</v>
      </c>
      <c r="N226" s="4" t="s">
        <v>693</v>
      </c>
      <c r="O226" s="4" t="s">
        <v>1417</v>
      </c>
      <c r="P226" s="4" t="s">
        <v>1070</v>
      </c>
      <c r="Q226" s="4" t="s">
        <v>813</v>
      </c>
      <c r="R226" s="4" t="s">
        <v>1221</v>
      </c>
      <c r="S226" s="4" t="s">
        <v>123</v>
      </c>
      <c r="T226" s="4" t="s">
        <v>1934</v>
      </c>
      <c r="U226" s="4" t="s">
        <v>1308</v>
      </c>
      <c r="V226" s="4" t="s">
        <v>1395</v>
      </c>
      <c r="W226" s="4" t="s">
        <v>50</v>
      </c>
      <c r="X226" s="4" t="s">
        <v>1070</v>
      </c>
      <c r="Y226" s="4" t="s">
        <v>344</v>
      </c>
      <c r="Z226" s="4" t="s">
        <v>583</v>
      </c>
      <c r="AA226" s="4">
        <v>220190</v>
      </c>
      <c r="AB226" s="4"/>
      <c r="AC226" s="4" t="s">
        <v>528</v>
      </c>
      <c r="AD226" s="3">
        <v>41947.637499999997</v>
      </c>
      <c r="AE226" s="3">
        <v>41947.637499999997</v>
      </c>
      <c r="AF226" s="2">
        <v>2014</v>
      </c>
      <c r="AG226" s="4" t="s">
        <v>1070</v>
      </c>
      <c r="AH226" s="4" t="s">
        <v>1476</v>
      </c>
      <c r="AI226" s="4">
        <v>10000000</v>
      </c>
      <c r="AJ226" s="3">
        <v>41640</v>
      </c>
      <c r="AK226" s="3">
        <v>42004</v>
      </c>
      <c r="AL226" s="4" t="s">
        <v>530</v>
      </c>
      <c r="AM226" s="4" t="s">
        <v>1599</v>
      </c>
      <c r="AN226" s="4" t="s">
        <v>236</v>
      </c>
    </row>
    <row r="227" spans="1:40" ht="102" customHeight="1">
      <c r="A227" s="4" t="s">
        <v>1221</v>
      </c>
      <c r="B227" s="4" t="s">
        <v>139</v>
      </c>
      <c r="C227" s="4" t="s">
        <v>289</v>
      </c>
      <c r="D227" s="4"/>
      <c r="E227" s="4"/>
      <c r="F227" s="4"/>
      <c r="G227" s="2">
        <v>2014</v>
      </c>
      <c r="H227" s="4">
        <v>4950495</v>
      </c>
      <c r="I227" s="4">
        <v>0</v>
      </c>
      <c r="J227" s="4" t="s">
        <v>1111</v>
      </c>
      <c r="K227" s="4">
        <v>3000000</v>
      </c>
      <c r="L227" s="4" t="s">
        <v>30</v>
      </c>
      <c r="M227" s="3">
        <v>41671</v>
      </c>
      <c r="N227" s="4"/>
      <c r="O227" s="4" t="s">
        <v>408</v>
      </c>
      <c r="P227" s="4" t="s">
        <v>1070</v>
      </c>
      <c r="Q227" s="4" t="s">
        <v>242</v>
      </c>
      <c r="R227" s="4" t="s">
        <v>1221</v>
      </c>
      <c r="S227" s="4" t="s">
        <v>123</v>
      </c>
      <c r="T227" s="4" t="s">
        <v>139</v>
      </c>
      <c r="U227" s="4" t="s">
        <v>801</v>
      </c>
      <c r="V227" s="4" t="s">
        <v>797</v>
      </c>
      <c r="W227" s="4" t="s">
        <v>50</v>
      </c>
      <c r="X227" s="4" t="s">
        <v>1070</v>
      </c>
      <c r="Y227" s="4" t="s">
        <v>344</v>
      </c>
      <c r="Z227" s="4" t="s">
        <v>583</v>
      </c>
      <c r="AA227" s="4">
        <v>213168</v>
      </c>
      <c r="AB227" s="4"/>
      <c r="AC227" s="4" t="s">
        <v>651</v>
      </c>
      <c r="AD227" s="3">
        <v>41793.752083333333</v>
      </c>
      <c r="AE227" s="3">
        <v>41793.751388888886</v>
      </c>
      <c r="AF227" s="2"/>
      <c r="AG227" s="4"/>
      <c r="AH227" s="4" t="s">
        <v>1476</v>
      </c>
      <c r="AI227" s="4"/>
      <c r="AJ227" s="3"/>
      <c r="AK227" s="3"/>
      <c r="AL227" s="4"/>
      <c r="AM227" s="4"/>
      <c r="AN227" s="4"/>
    </row>
    <row r="228" spans="1:40" ht="90.75" customHeight="1">
      <c r="A228" s="4" t="s">
        <v>1221</v>
      </c>
      <c r="B228" s="4" t="s">
        <v>139</v>
      </c>
      <c r="C228" s="4" t="s">
        <v>289</v>
      </c>
      <c r="D228" s="4"/>
      <c r="E228" s="4"/>
      <c r="F228" s="4"/>
      <c r="G228" s="2">
        <v>2014</v>
      </c>
      <c r="H228" s="4">
        <v>7424961</v>
      </c>
      <c r="I228" s="4">
        <v>0</v>
      </c>
      <c r="J228" s="4" t="s">
        <v>462</v>
      </c>
      <c r="K228" s="4">
        <v>4700000</v>
      </c>
      <c r="L228" s="4" t="s">
        <v>30</v>
      </c>
      <c r="M228" s="3">
        <v>41974</v>
      </c>
      <c r="N228" s="4"/>
      <c r="O228" s="4" t="s">
        <v>408</v>
      </c>
      <c r="P228" s="4" t="s">
        <v>1070</v>
      </c>
      <c r="Q228" s="4" t="s">
        <v>242</v>
      </c>
      <c r="R228" s="4" t="s">
        <v>1221</v>
      </c>
      <c r="S228" s="4" t="s">
        <v>123</v>
      </c>
      <c r="T228" s="4" t="s">
        <v>139</v>
      </c>
      <c r="U228" s="4" t="s">
        <v>801</v>
      </c>
      <c r="V228" s="4" t="s">
        <v>797</v>
      </c>
      <c r="W228" s="4" t="s">
        <v>50</v>
      </c>
      <c r="X228" s="4" t="s">
        <v>1070</v>
      </c>
      <c r="Y228" s="4" t="s">
        <v>344</v>
      </c>
      <c r="Z228" s="4" t="s">
        <v>583</v>
      </c>
      <c r="AA228" s="4">
        <v>224471</v>
      </c>
      <c r="AB228" s="4"/>
      <c r="AC228" s="4" t="s">
        <v>651</v>
      </c>
      <c r="AD228" s="3">
        <v>42039.627083333333</v>
      </c>
      <c r="AE228" s="3">
        <v>42039.627083333333</v>
      </c>
      <c r="AF228" s="2"/>
      <c r="AG228" s="4"/>
      <c r="AH228" s="4" t="s">
        <v>1476</v>
      </c>
      <c r="AI228" s="4"/>
      <c r="AJ228" s="3"/>
      <c r="AK228" s="3"/>
      <c r="AL228" s="4"/>
      <c r="AM228" s="4"/>
      <c r="AN228" s="4"/>
    </row>
    <row r="229" spans="1:40" ht="102" customHeight="1">
      <c r="A229" s="4" t="s">
        <v>1934</v>
      </c>
      <c r="B229" s="4" t="s">
        <v>716</v>
      </c>
      <c r="C229" s="4" t="s">
        <v>289</v>
      </c>
      <c r="D229" s="4" t="s">
        <v>289</v>
      </c>
      <c r="E229" s="4" t="s">
        <v>1024</v>
      </c>
      <c r="F229" s="4" t="s">
        <v>456</v>
      </c>
      <c r="G229" s="2">
        <v>2014</v>
      </c>
      <c r="H229" s="4">
        <v>-400000</v>
      </c>
      <c r="I229" s="4">
        <v>0</v>
      </c>
      <c r="J229" s="4" t="s">
        <v>192</v>
      </c>
      <c r="K229" s="4"/>
      <c r="L229" s="4" t="s">
        <v>1062</v>
      </c>
      <c r="M229" s="3">
        <v>41883</v>
      </c>
      <c r="N229" s="4" t="s">
        <v>438</v>
      </c>
      <c r="O229" s="4" t="s">
        <v>408</v>
      </c>
      <c r="P229" s="4" t="s">
        <v>1070</v>
      </c>
      <c r="Q229" s="4" t="s">
        <v>813</v>
      </c>
      <c r="R229" s="4" t="s">
        <v>1934</v>
      </c>
      <c r="S229" s="4" t="s">
        <v>1074</v>
      </c>
      <c r="T229" s="4" t="s">
        <v>716</v>
      </c>
      <c r="U229" s="4" t="s">
        <v>1308</v>
      </c>
      <c r="V229" s="4" t="s">
        <v>308</v>
      </c>
      <c r="W229" s="4" t="s">
        <v>50</v>
      </c>
      <c r="X229" s="4" t="s">
        <v>1070</v>
      </c>
      <c r="Y229" s="4" t="s">
        <v>344</v>
      </c>
      <c r="Z229" s="4" t="s">
        <v>583</v>
      </c>
      <c r="AA229" s="4">
        <v>220127</v>
      </c>
      <c r="AB229" s="4"/>
      <c r="AC229" s="4" t="s">
        <v>528</v>
      </c>
      <c r="AD229" s="3">
        <v>41946.620138888888</v>
      </c>
      <c r="AE229" s="3">
        <v>41946.620138888888</v>
      </c>
      <c r="AF229" s="2">
        <v>2014</v>
      </c>
      <c r="AG229" s="4" t="s">
        <v>1070</v>
      </c>
      <c r="AH229" s="4" t="s">
        <v>1476</v>
      </c>
      <c r="AI229" s="4">
        <v>0</v>
      </c>
      <c r="AJ229" s="3">
        <v>41640</v>
      </c>
      <c r="AK229" s="3">
        <v>42004</v>
      </c>
      <c r="AL229" s="4" t="s">
        <v>530</v>
      </c>
      <c r="AM229" s="4" t="s">
        <v>530</v>
      </c>
      <c r="AN229" s="4" t="s">
        <v>1552</v>
      </c>
    </row>
    <row r="230" spans="1:40" ht="147.75" customHeight="1">
      <c r="A230" s="4" t="s">
        <v>1934</v>
      </c>
      <c r="B230" s="4" t="s">
        <v>716</v>
      </c>
      <c r="C230" s="4" t="s">
        <v>289</v>
      </c>
      <c r="D230" s="4" t="s">
        <v>289</v>
      </c>
      <c r="E230" s="4" t="s">
        <v>1024</v>
      </c>
      <c r="F230" s="4" t="s">
        <v>456</v>
      </c>
      <c r="G230" s="2">
        <v>2014</v>
      </c>
      <c r="H230" s="4">
        <v>-15672</v>
      </c>
      <c r="I230" s="4">
        <v>0</v>
      </c>
      <c r="J230" s="4" t="s">
        <v>1191</v>
      </c>
      <c r="K230" s="4"/>
      <c r="L230" s="4" t="s">
        <v>1062</v>
      </c>
      <c r="M230" s="3">
        <v>41974</v>
      </c>
      <c r="N230" s="4" t="s">
        <v>438</v>
      </c>
      <c r="O230" s="4" t="s">
        <v>408</v>
      </c>
      <c r="P230" s="4" t="s">
        <v>1070</v>
      </c>
      <c r="Q230" s="4" t="s">
        <v>813</v>
      </c>
      <c r="R230" s="4" t="s">
        <v>1934</v>
      </c>
      <c r="S230" s="4" t="s">
        <v>1074</v>
      </c>
      <c r="T230" s="4" t="s">
        <v>716</v>
      </c>
      <c r="U230" s="4" t="s">
        <v>1308</v>
      </c>
      <c r="V230" s="4" t="s">
        <v>308</v>
      </c>
      <c r="W230" s="4" t="s">
        <v>50</v>
      </c>
      <c r="X230" s="4" t="s">
        <v>1070</v>
      </c>
      <c r="Y230" s="4" t="s">
        <v>344</v>
      </c>
      <c r="Z230" s="4" t="s">
        <v>583</v>
      </c>
      <c r="AA230" s="4">
        <v>225636</v>
      </c>
      <c r="AB230" s="4"/>
      <c r="AC230" s="4" t="s">
        <v>528</v>
      </c>
      <c r="AD230" s="3">
        <v>42066.650694444441</v>
      </c>
      <c r="AE230" s="3">
        <v>42066.650694444441</v>
      </c>
      <c r="AF230" s="2">
        <v>2014</v>
      </c>
      <c r="AG230" s="4" t="s">
        <v>1070</v>
      </c>
      <c r="AH230" s="4" t="s">
        <v>1476</v>
      </c>
      <c r="AI230" s="4">
        <v>0</v>
      </c>
      <c r="AJ230" s="3">
        <v>41640</v>
      </c>
      <c r="AK230" s="3">
        <v>42004</v>
      </c>
      <c r="AL230" s="4" t="s">
        <v>530</v>
      </c>
      <c r="AM230" s="4" t="s">
        <v>530</v>
      </c>
      <c r="AN230" s="4" t="s">
        <v>1552</v>
      </c>
    </row>
    <row r="231" spans="1:40" ht="57" customHeight="1">
      <c r="A231" s="4" t="s">
        <v>1266</v>
      </c>
      <c r="B231" s="4" t="s">
        <v>716</v>
      </c>
      <c r="C231" s="4" t="s">
        <v>289</v>
      </c>
      <c r="D231" s="4" t="s">
        <v>289</v>
      </c>
      <c r="E231" s="4" t="s">
        <v>1024</v>
      </c>
      <c r="F231" s="4" t="s">
        <v>456</v>
      </c>
      <c r="G231" s="2">
        <v>2014</v>
      </c>
      <c r="H231" s="4">
        <v>-457596</v>
      </c>
      <c r="I231" s="4">
        <v>0</v>
      </c>
      <c r="J231" s="4" t="s">
        <v>87</v>
      </c>
      <c r="K231" s="4"/>
      <c r="L231" s="4" t="s">
        <v>1062</v>
      </c>
      <c r="M231" s="3">
        <v>41637</v>
      </c>
      <c r="N231" s="4" t="s">
        <v>438</v>
      </c>
      <c r="O231" s="4" t="s">
        <v>408</v>
      </c>
      <c r="P231" s="4" t="s">
        <v>1070</v>
      </c>
      <c r="Q231" s="4" t="s">
        <v>813</v>
      </c>
      <c r="R231" s="4" t="s">
        <v>1266</v>
      </c>
      <c r="S231" s="4" t="s">
        <v>1074</v>
      </c>
      <c r="T231" s="4" t="s">
        <v>716</v>
      </c>
      <c r="U231" s="4" t="s">
        <v>1308</v>
      </c>
      <c r="V231" s="4" t="s">
        <v>308</v>
      </c>
      <c r="W231" s="4" t="s">
        <v>50</v>
      </c>
      <c r="X231" s="4" t="s">
        <v>1070</v>
      </c>
      <c r="Y231" s="4" t="s">
        <v>344</v>
      </c>
      <c r="Z231" s="4" t="s">
        <v>583</v>
      </c>
      <c r="AA231" s="4">
        <v>217448</v>
      </c>
      <c r="AB231" s="4"/>
      <c r="AC231" s="4" t="s">
        <v>651</v>
      </c>
      <c r="AD231" s="3">
        <v>41862.714583333334</v>
      </c>
      <c r="AE231" s="3">
        <v>41862.714583333334</v>
      </c>
      <c r="AF231" s="2">
        <v>2014</v>
      </c>
      <c r="AG231" s="4" t="s">
        <v>1070</v>
      </c>
      <c r="AH231" s="4" t="s">
        <v>1476</v>
      </c>
      <c r="AI231" s="4">
        <v>0</v>
      </c>
      <c r="AJ231" s="3">
        <v>41640</v>
      </c>
      <c r="AK231" s="3">
        <v>42004</v>
      </c>
      <c r="AL231" s="4" t="s">
        <v>530</v>
      </c>
      <c r="AM231" s="4" t="s">
        <v>530</v>
      </c>
      <c r="AN231" s="4" t="s">
        <v>1552</v>
      </c>
    </row>
    <row r="232" spans="1:40" ht="114" customHeight="1">
      <c r="A232" s="4" t="s">
        <v>849</v>
      </c>
      <c r="B232" s="4" t="s">
        <v>609</v>
      </c>
      <c r="C232" s="4" t="s">
        <v>289</v>
      </c>
      <c r="D232" s="4" t="s">
        <v>289</v>
      </c>
      <c r="E232" s="4" t="s">
        <v>1485</v>
      </c>
      <c r="F232" s="4" t="s">
        <v>1647</v>
      </c>
      <c r="G232" s="2">
        <v>2014</v>
      </c>
      <c r="H232" s="4">
        <v>50000</v>
      </c>
      <c r="I232" s="4">
        <v>0</v>
      </c>
      <c r="J232" s="4" t="s">
        <v>1647</v>
      </c>
      <c r="K232" s="4" t="s">
        <v>1134</v>
      </c>
      <c r="L232" s="4" t="s">
        <v>1062</v>
      </c>
      <c r="M232" s="3">
        <v>41753</v>
      </c>
      <c r="N232" s="4" t="s">
        <v>438</v>
      </c>
      <c r="O232" s="4" t="s">
        <v>408</v>
      </c>
      <c r="P232" s="4" t="s">
        <v>1070</v>
      </c>
      <c r="Q232" s="4" t="s">
        <v>813</v>
      </c>
      <c r="R232" s="4" t="s">
        <v>849</v>
      </c>
      <c r="S232" s="4" t="s">
        <v>1074</v>
      </c>
      <c r="T232" s="4" t="s">
        <v>609</v>
      </c>
      <c r="U232" s="4" t="s">
        <v>1308</v>
      </c>
      <c r="V232" s="4" t="s">
        <v>1269</v>
      </c>
      <c r="W232" s="4" t="s">
        <v>50</v>
      </c>
      <c r="X232" s="4" t="s">
        <v>1070</v>
      </c>
      <c r="Y232" s="4" t="s">
        <v>344</v>
      </c>
      <c r="Z232" s="4" t="s">
        <v>583</v>
      </c>
      <c r="AA232" s="4">
        <v>211104</v>
      </c>
      <c r="AB232" s="4"/>
      <c r="AC232" s="4" t="s">
        <v>528</v>
      </c>
      <c r="AD232" s="3">
        <v>41866.461111111108</v>
      </c>
      <c r="AE232" s="3">
        <v>41753.618750000001</v>
      </c>
      <c r="AF232" s="2">
        <v>2014</v>
      </c>
      <c r="AG232" s="4" t="s">
        <v>1070</v>
      </c>
      <c r="AH232" s="4" t="s">
        <v>1476</v>
      </c>
      <c r="AI232" s="4">
        <v>0</v>
      </c>
      <c r="AJ232" s="3">
        <v>41640</v>
      </c>
      <c r="AK232" s="3">
        <v>42004</v>
      </c>
      <c r="AL232" s="4" t="s">
        <v>530</v>
      </c>
      <c r="AM232" s="4" t="s">
        <v>530</v>
      </c>
      <c r="AN232" s="4" t="s">
        <v>1552</v>
      </c>
    </row>
    <row r="233" spans="1:40" ht="136.5" customHeight="1">
      <c r="A233" s="4" t="s">
        <v>1535</v>
      </c>
      <c r="B233" s="4" t="s">
        <v>1649</v>
      </c>
      <c r="C233" s="4" t="s">
        <v>289</v>
      </c>
      <c r="D233" s="4" t="s">
        <v>289</v>
      </c>
      <c r="E233" s="4" t="s">
        <v>869</v>
      </c>
      <c r="F233" s="4" t="s">
        <v>1890</v>
      </c>
      <c r="G233" s="2">
        <v>2014</v>
      </c>
      <c r="H233" s="4">
        <v>2000000</v>
      </c>
      <c r="I233" s="4">
        <v>0</v>
      </c>
      <c r="J233" s="4" t="s">
        <v>587</v>
      </c>
      <c r="K233" s="4" t="s">
        <v>1134</v>
      </c>
      <c r="L233" s="4" t="s">
        <v>1062</v>
      </c>
      <c r="M233" s="3">
        <v>41912</v>
      </c>
      <c r="N233" s="4" t="s">
        <v>489</v>
      </c>
      <c r="O233" s="4" t="s">
        <v>424</v>
      </c>
      <c r="P233" s="4" t="s">
        <v>1070</v>
      </c>
      <c r="Q233" s="4" t="s">
        <v>813</v>
      </c>
      <c r="R233" s="4" t="s">
        <v>1535</v>
      </c>
      <c r="S233" s="4" t="s">
        <v>1284</v>
      </c>
      <c r="T233" s="4" t="s">
        <v>1649</v>
      </c>
      <c r="U233" s="4" t="s">
        <v>509</v>
      </c>
      <c r="V233" s="4" t="s">
        <v>1581</v>
      </c>
      <c r="W233" s="4" t="s">
        <v>50</v>
      </c>
      <c r="X233" s="4" t="s">
        <v>1070</v>
      </c>
      <c r="Y233" s="4" t="s">
        <v>344</v>
      </c>
      <c r="Z233" s="4" t="s">
        <v>583</v>
      </c>
      <c r="AA233" s="4">
        <v>219661</v>
      </c>
      <c r="AB233" s="4"/>
      <c r="AC233" s="4" t="s">
        <v>651</v>
      </c>
      <c r="AD233" s="3">
        <v>41935.65</v>
      </c>
      <c r="AE233" s="3">
        <v>41935.65</v>
      </c>
      <c r="AF233" s="2">
        <v>2014</v>
      </c>
      <c r="AG233" s="4" t="s">
        <v>1070</v>
      </c>
      <c r="AH233" s="4" t="s">
        <v>1476</v>
      </c>
      <c r="AI233" s="4">
        <v>7232130</v>
      </c>
      <c r="AJ233" s="3">
        <v>41640</v>
      </c>
      <c r="AK233" s="3">
        <v>42369</v>
      </c>
      <c r="AL233" s="4" t="s">
        <v>238</v>
      </c>
      <c r="AM233" s="4" t="s">
        <v>268</v>
      </c>
      <c r="AN233" s="4" t="s">
        <v>561</v>
      </c>
    </row>
    <row r="234" spans="1:40" ht="102" customHeight="1">
      <c r="A234" s="4" t="s">
        <v>1535</v>
      </c>
      <c r="B234" s="4" t="s">
        <v>1015</v>
      </c>
      <c r="C234" s="4" t="s">
        <v>289</v>
      </c>
      <c r="D234" s="4" t="s">
        <v>289</v>
      </c>
      <c r="E234" s="4" t="s">
        <v>1423</v>
      </c>
      <c r="F234" s="4" t="s">
        <v>1751</v>
      </c>
      <c r="G234" s="2">
        <v>2014</v>
      </c>
      <c r="H234" s="4">
        <v>727472</v>
      </c>
      <c r="I234" s="4">
        <v>0</v>
      </c>
      <c r="J234" s="4" t="s">
        <v>918</v>
      </c>
      <c r="K234" s="4" t="s">
        <v>1134</v>
      </c>
      <c r="L234" s="4" t="s">
        <v>1062</v>
      </c>
      <c r="M234" s="3">
        <v>41820</v>
      </c>
      <c r="N234" s="4" t="s">
        <v>803</v>
      </c>
      <c r="O234" s="4" t="s">
        <v>237</v>
      </c>
      <c r="P234" s="4" t="s">
        <v>1070</v>
      </c>
      <c r="Q234" s="4" t="s">
        <v>813</v>
      </c>
      <c r="R234" s="4" t="s">
        <v>1535</v>
      </c>
      <c r="S234" s="4" t="s">
        <v>1284</v>
      </c>
      <c r="T234" s="4" t="s">
        <v>1015</v>
      </c>
      <c r="U234" s="4" t="s">
        <v>509</v>
      </c>
      <c r="V234" s="4" t="s">
        <v>1630</v>
      </c>
      <c r="W234" s="4" t="s">
        <v>50</v>
      </c>
      <c r="X234" s="4" t="s">
        <v>1070</v>
      </c>
      <c r="Y234" s="4" t="s">
        <v>344</v>
      </c>
      <c r="Z234" s="4" t="s">
        <v>583</v>
      </c>
      <c r="AA234" s="4">
        <v>215679</v>
      </c>
      <c r="AB234" s="4"/>
      <c r="AC234" s="4" t="s">
        <v>698</v>
      </c>
      <c r="AD234" s="3">
        <v>41891.491666666661</v>
      </c>
      <c r="AE234" s="3">
        <v>41843.456944444442</v>
      </c>
      <c r="AF234" s="2">
        <v>2014</v>
      </c>
      <c r="AG234" s="4" t="s">
        <v>1070</v>
      </c>
      <c r="AH234" s="4" t="s">
        <v>1476</v>
      </c>
      <c r="AI234" s="4">
        <v>1337071</v>
      </c>
      <c r="AJ234" s="3">
        <v>41791</v>
      </c>
      <c r="AK234" s="3">
        <v>42155</v>
      </c>
      <c r="AL234" s="4" t="s">
        <v>1002</v>
      </c>
      <c r="AM234" s="4" t="s">
        <v>1599</v>
      </c>
      <c r="AN234" s="4" t="s">
        <v>236</v>
      </c>
    </row>
    <row r="235" spans="1:40" ht="79.5" customHeight="1">
      <c r="A235" s="4" t="s">
        <v>1535</v>
      </c>
      <c r="B235" s="4" t="s">
        <v>1015</v>
      </c>
      <c r="C235" s="4" t="s">
        <v>289</v>
      </c>
      <c r="D235" s="4" t="s">
        <v>289</v>
      </c>
      <c r="E235" s="4" t="s">
        <v>1103</v>
      </c>
      <c r="F235" s="4" t="s">
        <v>751</v>
      </c>
      <c r="G235" s="2">
        <v>2014</v>
      </c>
      <c r="H235" s="4">
        <v>853101</v>
      </c>
      <c r="I235" s="4">
        <v>0</v>
      </c>
      <c r="J235" s="4" t="s">
        <v>1887</v>
      </c>
      <c r="K235" s="4" t="s">
        <v>1134</v>
      </c>
      <c r="L235" s="4" t="s">
        <v>1062</v>
      </c>
      <c r="M235" s="3">
        <v>41820</v>
      </c>
      <c r="N235" s="4" t="s">
        <v>489</v>
      </c>
      <c r="O235" s="4" t="s">
        <v>424</v>
      </c>
      <c r="P235" s="4" t="s">
        <v>1070</v>
      </c>
      <c r="Q235" s="4" t="s">
        <v>813</v>
      </c>
      <c r="R235" s="4" t="s">
        <v>1535</v>
      </c>
      <c r="S235" s="4" t="s">
        <v>1284</v>
      </c>
      <c r="T235" s="4" t="s">
        <v>1015</v>
      </c>
      <c r="U235" s="4" t="s">
        <v>509</v>
      </c>
      <c r="V235" s="4" t="s">
        <v>1630</v>
      </c>
      <c r="W235" s="4" t="s">
        <v>50</v>
      </c>
      <c r="X235" s="4" t="s">
        <v>1070</v>
      </c>
      <c r="Y235" s="4" t="s">
        <v>344</v>
      </c>
      <c r="Z235" s="4" t="s">
        <v>583</v>
      </c>
      <c r="AA235" s="4">
        <v>217859</v>
      </c>
      <c r="AB235" s="4"/>
      <c r="AC235" s="4" t="s">
        <v>698</v>
      </c>
      <c r="AD235" s="3">
        <v>41891.492361111108</v>
      </c>
      <c r="AE235" s="3">
        <v>41891.492361111108</v>
      </c>
      <c r="AF235" s="2">
        <v>2014</v>
      </c>
      <c r="AG235" s="4" t="s">
        <v>1070</v>
      </c>
      <c r="AH235" s="4" t="s">
        <v>1476</v>
      </c>
      <c r="AI235" s="4">
        <v>1601632</v>
      </c>
      <c r="AJ235" s="3">
        <v>41791</v>
      </c>
      <c r="AK235" s="3">
        <v>42004</v>
      </c>
      <c r="AL235" s="4" t="s">
        <v>1002</v>
      </c>
      <c r="AM235" s="4" t="s">
        <v>1599</v>
      </c>
      <c r="AN235" s="4" t="s">
        <v>236</v>
      </c>
    </row>
    <row r="236" spans="1:40" ht="57" customHeight="1">
      <c r="A236" s="4" t="s">
        <v>1535</v>
      </c>
      <c r="B236" s="4" t="s">
        <v>1015</v>
      </c>
      <c r="C236" s="4" t="s">
        <v>289</v>
      </c>
      <c r="D236" s="4" t="s">
        <v>289</v>
      </c>
      <c r="E236" s="4" t="s">
        <v>826</v>
      </c>
      <c r="F236" s="4" t="s">
        <v>796</v>
      </c>
      <c r="G236" s="2">
        <v>2014</v>
      </c>
      <c r="H236" s="4">
        <v>360785</v>
      </c>
      <c r="I236" s="4">
        <v>0</v>
      </c>
      <c r="J236" s="4" t="s">
        <v>1894</v>
      </c>
      <c r="K236" s="4" t="s">
        <v>1134</v>
      </c>
      <c r="L236" s="4" t="s">
        <v>1062</v>
      </c>
      <c r="M236" s="3">
        <v>41820</v>
      </c>
      <c r="N236" s="4" t="s">
        <v>693</v>
      </c>
      <c r="O236" s="4" t="s">
        <v>1417</v>
      </c>
      <c r="P236" s="4" t="s">
        <v>1070</v>
      </c>
      <c r="Q236" s="4" t="s">
        <v>813</v>
      </c>
      <c r="R236" s="4" t="s">
        <v>1535</v>
      </c>
      <c r="S236" s="4" t="s">
        <v>1284</v>
      </c>
      <c r="T236" s="4" t="s">
        <v>1015</v>
      </c>
      <c r="U236" s="4" t="s">
        <v>509</v>
      </c>
      <c r="V236" s="4" t="s">
        <v>1630</v>
      </c>
      <c r="W236" s="4" t="s">
        <v>50</v>
      </c>
      <c r="X236" s="4" t="s">
        <v>1070</v>
      </c>
      <c r="Y236" s="4" t="s">
        <v>344</v>
      </c>
      <c r="Z236" s="4" t="s">
        <v>583</v>
      </c>
      <c r="AA236" s="4">
        <v>217860</v>
      </c>
      <c r="AB236" s="4"/>
      <c r="AC236" s="4" t="s">
        <v>698</v>
      </c>
      <c r="AD236" s="3">
        <v>41891.493055555555</v>
      </c>
      <c r="AE236" s="3">
        <v>41891.493055555555</v>
      </c>
      <c r="AF236" s="2">
        <v>2014</v>
      </c>
      <c r="AG236" s="4" t="s">
        <v>1070</v>
      </c>
      <c r="AH236" s="4" t="s">
        <v>1476</v>
      </c>
      <c r="AI236" s="4">
        <v>360785</v>
      </c>
      <c r="AJ236" s="3">
        <v>41791</v>
      </c>
      <c r="AK236" s="3">
        <v>42155</v>
      </c>
      <c r="AL236" s="4" t="s">
        <v>530</v>
      </c>
      <c r="AM236" s="4" t="s">
        <v>1599</v>
      </c>
      <c r="AN236" s="4" t="s">
        <v>236</v>
      </c>
    </row>
    <row r="237" spans="1:40" ht="147.75" customHeight="1">
      <c r="A237" s="4" t="s">
        <v>1535</v>
      </c>
      <c r="B237" s="4" t="s">
        <v>754</v>
      </c>
      <c r="C237" s="4" t="s">
        <v>289</v>
      </c>
      <c r="D237" s="4"/>
      <c r="E237" s="4"/>
      <c r="F237" s="4"/>
      <c r="G237" s="2">
        <v>2014</v>
      </c>
      <c r="H237" s="4">
        <v>828743</v>
      </c>
      <c r="I237" s="4">
        <v>0</v>
      </c>
      <c r="J237" s="4" t="s">
        <v>943</v>
      </c>
      <c r="K237" s="4" t="s">
        <v>1134</v>
      </c>
      <c r="L237" s="4" t="s">
        <v>1062</v>
      </c>
      <c r="M237" s="3">
        <v>41912</v>
      </c>
      <c r="N237" s="4"/>
      <c r="O237" s="4" t="s">
        <v>408</v>
      </c>
      <c r="P237" s="4" t="s">
        <v>1070</v>
      </c>
      <c r="Q237" s="4" t="s">
        <v>813</v>
      </c>
      <c r="R237" s="4" t="s">
        <v>1535</v>
      </c>
      <c r="S237" s="4" t="s">
        <v>1284</v>
      </c>
      <c r="T237" s="4" t="s">
        <v>754</v>
      </c>
      <c r="U237" s="4" t="s">
        <v>509</v>
      </c>
      <c r="V237" s="4" t="s">
        <v>1362</v>
      </c>
      <c r="W237" s="4" t="s">
        <v>50</v>
      </c>
      <c r="X237" s="4" t="s">
        <v>1070</v>
      </c>
      <c r="Y237" s="4" t="s">
        <v>344</v>
      </c>
      <c r="Z237" s="4" t="s">
        <v>583</v>
      </c>
      <c r="AA237" s="4">
        <v>219664</v>
      </c>
      <c r="AB237" s="4"/>
      <c r="AC237" s="4" t="s">
        <v>651</v>
      </c>
      <c r="AD237" s="3">
        <v>41935.673611111109</v>
      </c>
      <c r="AE237" s="3">
        <v>41935.673611111109</v>
      </c>
      <c r="AF237" s="2"/>
      <c r="AG237" s="4"/>
      <c r="AH237" s="4" t="s">
        <v>1476</v>
      </c>
      <c r="AI237" s="4"/>
      <c r="AJ237" s="3"/>
      <c r="AK237" s="3"/>
      <c r="AL237" s="4"/>
      <c r="AM237" s="4"/>
      <c r="AN237" s="4"/>
    </row>
    <row r="238" spans="1:40" ht="216" customHeight="1">
      <c r="A238" s="4" t="s">
        <v>1535</v>
      </c>
      <c r="B238" s="4" t="s">
        <v>580</v>
      </c>
      <c r="C238" s="4" t="s">
        <v>289</v>
      </c>
      <c r="D238" s="4" t="s">
        <v>289</v>
      </c>
      <c r="E238" s="4" t="s">
        <v>1214</v>
      </c>
      <c r="F238" s="4" t="s">
        <v>56</v>
      </c>
      <c r="G238" s="2">
        <v>2014</v>
      </c>
      <c r="H238" s="4">
        <v>249537</v>
      </c>
      <c r="I238" s="4">
        <v>0</v>
      </c>
      <c r="J238" s="4" t="s">
        <v>974</v>
      </c>
      <c r="K238" s="4" t="s">
        <v>1134</v>
      </c>
      <c r="L238" s="4" t="s">
        <v>1062</v>
      </c>
      <c r="M238" s="3">
        <v>41758</v>
      </c>
      <c r="N238" s="4" t="s">
        <v>489</v>
      </c>
      <c r="O238" s="4" t="s">
        <v>1892</v>
      </c>
      <c r="P238" s="4" t="s">
        <v>1070</v>
      </c>
      <c r="Q238" s="4" t="s">
        <v>242</v>
      </c>
      <c r="R238" s="4" t="s">
        <v>1535</v>
      </c>
      <c r="S238" s="4" t="s">
        <v>1284</v>
      </c>
      <c r="T238" s="4" t="s">
        <v>580</v>
      </c>
      <c r="U238" s="4" t="s">
        <v>1308</v>
      </c>
      <c r="V238" s="4" t="s">
        <v>1921</v>
      </c>
      <c r="W238" s="4" t="s">
        <v>50</v>
      </c>
      <c r="X238" s="4" t="s">
        <v>1070</v>
      </c>
      <c r="Y238" s="4" t="s">
        <v>344</v>
      </c>
      <c r="Z238" s="4" t="s">
        <v>583</v>
      </c>
      <c r="AA238" s="4">
        <v>212500</v>
      </c>
      <c r="AB238" s="4"/>
      <c r="AC238" s="4" t="s">
        <v>651</v>
      </c>
      <c r="AD238" s="3">
        <v>41779.470833333333</v>
      </c>
      <c r="AE238" s="3">
        <v>41779.470833333333</v>
      </c>
      <c r="AF238" s="2">
        <v>2014</v>
      </c>
      <c r="AG238" s="4" t="s">
        <v>1070</v>
      </c>
      <c r="AH238" s="4" t="s">
        <v>1476</v>
      </c>
      <c r="AI238" s="4">
        <v>0</v>
      </c>
      <c r="AJ238" s="3">
        <v>41640</v>
      </c>
      <c r="AK238" s="3">
        <v>42004</v>
      </c>
      <c r="AL238" s="4" t="s">
        <v>530</v>
      </c>
      <c r="AM238" s="4" t="s">
        <v>530</v>
      </c>
      <c r="AN238" s="4" t="s">
        <v>1552</v>
      </c>
    </row>
    <row r="239" spans="1:40" ht="90.75" customHeight="1">
      <c r="A239" s="4" t="s">
        <v>1535</v>
      </c>
      <c r="B239" s="4" t="s">
        <v>580</v>
      </c>
      <c r="C239" s="4" t="s">
        <v>289</v>
      </c>
      <c r="D239" s="4" t="s">
        <v>289</v>
      </c>
      <c r="E239" s="4" t="s">
        <v>71</v>
      </c>
      <c r="F239" s="4" t="s">
        <v>1730</v>
      </c>
      <c r="G239" s="2">
        <v>2014</v>
      </c>
      <c r="H239" s="4">
        <v>500000</v>
      </c>
      <c r="I239" s="4">
        <v>0</v>
      </c>
      <c r="J239" s="4" t="s">
        <v>105</v>
      </c>
      <c r="K239" s="4" t="s">
        <v>1134</v>
      </c>
      <c r="L239" s="4" t="s">
        <v>1062</v>
      </c>
      <c r="M239" s="3">
        <v>41701</v>
      </c>
      <c r="N239" s="4" t="s">
        <v>489</v>
      </c>
      <c r="O239" s="4" t="s">
        <v>1892</v>
      </c>
      <c r="P239" s="4" t="s">
        <v>1070</v>
      </c>
      <c r="Q239" s="4" t="s">
        <v>242</v>
      </c>
      <c r="R239" s="4" t="s">
        <v>1535</v>
      </c>
      <c r="S239" s="4" t="s">
        <v>1284</v>
      </c>
      <c r="T239" s="4" t="s">
        <v>580</v>
      </c>
      <c r="U239" s="4" t="s">
        <v>1308</v>
      </c>
      <c r="V239" s="4" t="s">
        <v>1921</v>
      </c>
      <c r="W239" s="4" t="s">
        <v>50</v>
      </c>
      <c r="X239" s="4" t="s">
        <v>1070</v>
      </c>
      <c r="Y239" s="4" t="s">
        <v>344</v>
      </c>
      <c r="Z239" s="4" t="s">
        <v>583</v>
      </c>
      <c r="AA239" s="4">
        <v>208627</v>
      </c>
      <c r="AB239" s="4"/>
      <c r="AC239" s="4" t="s">
        <v>651</v>
      </c>
      <c r="AD239" s="3">
        <v>41880.70208333333</v>
      </c>
      <c r="AE239" s="3">
        <v>41702.594444444439</v>
      </c>
      <c r="AF239" s="2">
        <v>2014</v>
      </c>
      <c r="AG239" s="4" t="s">
        <v>1070</v>
      </c>
      <c r="AH239" s="4" t="s">
        <v>1476</v>
      </c>
      <c r="AI239" s="4">
        <v>500000</v>
      </c>
      <c r="AJ239" s="3">
        <v>41730</v>
      </c>
      <c r="AK239" s="3">
        <v>42004</v>
      </c>
      <c r="AL239" s="4" t="s">
        <v>530</v>
      </c>
      <c r="AM239" s="4" t="s">
        <v>268</v>
      </c>
      <c r="AN239" s="4" t="s">
        <v>236</v>
      </c>
    </row>
    <row r="240" spans="1:40" ht="90.75" customHeight="1">
      <c r="A240" s="4" t="s">
        <v>1535</v>
      </c>
      <c r="B240" s="4" t="s">
        <v>1600</v>
      </c>
      <c r="C240" s="4" t="s">
        <v>289</v>
      </c>
      <c r="D240" s="4"/>
      <c r="E240" s="4"/>
      <c r="F240" s="4"/>
      <c r="G240" s="2">
        <v>2014</v>
      </c>
      <c r="H240" s="4">
        <v>5000000</v>
      </c>
      <c r="I240" s="4">
        <v>0</v>
      </c>
      <c r="J240" s="4" t="s">
        <v>1357</v>
      </c>
      <c r="K240" s="4" t="s">
        <v>1134</v>
      </c>
      <c r="L240" s="4" t="s">
        <v>1062</v>
      </c>
      <c r="M240" s="3">
        <v>41912</v>
      </c>
      <c r="N240" s="4"/>
      <c r="O240" s="4" t="s">
        <v>408</v>
      </c>
      <c r="P240" s="4" t="s">
        <v>1070</v>
      </c>
      <c r="Q240" s="4" t="s">
        <v>813</v>
      </c>
      <c r="R240" s="4" t="s">
        <v>1535</v>
      </c>
      <c r="S240" s="4" t="s">
        <v>1284</v>
      </c>
      <c r="T240" s="4" t="s">
        <v>1600</v>
      </c>
      <c r="U240" s="4" t="s">
        <v>509</v>
      </c>
      <c r="V240" s="4" t="s">
        <v>1600</v>
      </c>
      <c r="W240" s="4" t="s">
        <v>50</v>
      </c>
      <c r="X240" s="4" t="s">
        <v>1070</v>
      </c>
      <c r="Y240" s="4" t="s">
        <v>344</v>
      </c>
      <c r="Z240" s="4" t="s">
        <v>583</v>
      </c>
      <c r="AA240" s="4">
        <v>219666</v>
      </c>
      <c r="AB240" s="4"/>
      <c r="AC240" s="4" t="s">
        <v>651</v>
      </c>
      <c r="AD240" s="3">
        <v>41935.674305555556</v>
      </c>
      <c r="AE240" s="3">
        <v>41935.674305555556</v>
      </c>
      <c r="AF240" s="2"/>
      <c r="AG240" s="4"/>
      <c r="AH240" s="4" t="s">
        <v>1476</v>
      </c>
      <c r="AI240" s="4"/>
      <c r="AJ240" s="3"/>
      <c r="AK240" s="3"/>
      <c r="AL240" s="4"/>
      <c r="AM240" s="4"/>
      <c r="AN240" s="4"/>
    </row>
    <row r="241" spans="1:40" ht="90.75" customHeight="1">
      <c r="A241" s="4" t="s">
        <v>1535</v>
      </c>
      <c r="B241" s="4" t="s">
        <v>1600</v>
      </c>
      <c r="C241" s="4" t="s">
        <v>289</v>
      </c>
      <c r="D241" s="4"/>
      <c r="E241" s="4"/>
      <c r="F241" s="4"/>
      <c r="G241" s="2">
        <v>2014</v>
      </c>
      <c r="H241" s="4">
        <v>2000000</v>
      </c>
      <c r="I241" s="4">
        <v>0</v>
      </c>
      <c r="J241" s="4" t="s">
        <v>78</v>
      </c>
      <c r="K241" s="4" t="s">
        <v>1134</v>
      </c>
      <c r="L241" s="4" t="s">
        <v>1062</v>
      </c>
      <c r="M241" s="3">
        <v>41912</v>
      </c>
      <c r="N241" s="4"/>
      <c r="O241" s="4" t="s">
        <v>408</v>
      </c>
      <c r="P241" s="4" t="s">
        <v>1070</v>
      </c>
      <c r="Q241" s="4" t="s">
        <v>813</v>
      </c>
      <c r="R241" s="4" t="s">
        <v>1535</v>
      </c>
      <c r="S241" s="4" t="s">
        <v>1284</v>
      </c>
      <c r="T241" s="4" t="s">
        <v>1600</v>
      </c>
      <c r="U241" s="4" t="s">
        <v>509</v>
      </c>
      <c r="V241" s="4" t="s">
        <v>1600</v>
      </c>
      <c r="W241" s="4" t="s">
        <v>50</v>
      </c>
      <c r="X241" s="4" t="s">
        <v>1070</v>
      </c>
      <c r="Y241" s="4" t="s">
        <v>344</v>
      </c>
      <c r="Z241" s="4" t="s">
        <v>583</v>
      </c>
      <c r="AA241" s="4">
        <v>219663</v>
      </c>
      <c r="AB241" s="4"/>
      <c r="AC241" s="4" t="s">
        <v>651</v>
      </c>
      <c r="AD241" s="3">
        <v>41935.672916666663</v>
      </c>
      <c r="AE241" s="3">
        <v>41935.672916666663</v>
      </c>
      <c r="AF241" s="2"/>
      <c r="AG241" s="4"/>
      <c r="AH241" s="4" t="s">
        <v>1476</v>
      </c>
      <c r="AI241" s="4"/>
      <c r="AJ241" s="3"/>
      <c r="AK241" s="3"/>
      <c r="AL241" s="4"/>
      <c r="AM241" s="4"/>
      <c r="AN241" s="4"/>
    </row>
    <row r="242" spans="1:40" ht="136.5" customHeight="1">
      <c r="A242" s="4" t="s">
        <v>1535</v>
      </c>
      <c r="B242" s="4" t="s">
        <v>1711</v>
      </c>
      <c r="C242" s="4" t="s">
        <v>289</v>
      </c>
      <c r="D242" s="4"/>
      <c r="E242" s="4"/>
      <c r="F242" s="4"/>
      <c r="G242" s="2">
        <v>2014</v>
      </c>
      <c r="H242" s="4">
        <v>1000000</v>
      </c>
      <c r="I242" s="4">
        <v>0</v>
      </c>
      <c r="J242" s="4" t="s">
        <v>911</v>
      </c>
      <c r="K242" s="4" t="s">
        <v>1134</v>
      </c>
      <c r="L242" s="4" t="s">
        <v>1062</v>
      </c>
      <c r="M242" s="3">
        <v>41912</v>
      </c>
      <c r="N242" s="4"/>
      <c r="O242" s="4" t="s">
        <v>408</v>
      </c>
      <c r="P242" s="4" t="s">
        <v>1070</v>
      </c>
      <c r="Q242" s="4" t="s">
        <v>813</v>
      </c>
      <c r="R242" s="4" t="s">
        <v>1535</v>
      </c>
      <c r="S242" s="4" t="s">
        <v>1284</v>
      </c>
      <c r="T242" s="4" t="s">
        <v>1711</v>
      </c>
      <c r="U242" s="4" t="s">
        <v>509</v>
      </c>
      <c r="V242" s="4" t="s">
        <v>654</v>
      </c>
      <c r="W242" s="4" t="s">
        <v>50</v>
      </c>
      <c r="X242" s="4" t="s">
        <v>1070</v>
      </c>
      <c r="Y242" s="4" t="s">
        <v>344</v>
      </c>
      <c r="Z242" s="4" t="s">
        <v>583</v>
      </c>
      <c r="AA242" s="4">
        <v>219665</v>
      </c>
      <c r="AB242" s="4"/>
      <c r="AC242" s="4" t="s">
        <v>651</v>
      </c>
      <c r="AD242" s="3">
        <v>41935.673611111109</v>
      </c>
      <c r="AE242" s="3">
        <v>41935.673611111109</v>
      </c>
      <c r="AF242" s="2"/>
      <c r="AG242" s="4"/>
      <c r="AH242" s="4" t="s">
        <v>1476</v>
      </c>
      <c r="AI242" s="4"/>
      <c r="AJ242" s="3"/>
      <c r="AK242" s="3"/>
      <c r="AL242" s="4"/>
      <c r="AM242" s="4"/>
      <c r="AN242" s="4"/>
    </row>
    <row r="243" spans="1:40" ht="79.5" customHeight="1">
      <c r="A243" s="4" t="s">
        <v>1535</v>
      </c>
      <c r="B243" s="4" t="s">
        <v>1711</v>
      </c>
      <c r="C243" s="4" t="s">
        <v>289</v>
      </c>
      <c r="D243" s="4"/>
      <c r="E243" s="4"/>
      <c r="F243" s="4"/>
      <c r="G243" s="2">
        <v>2014</v>
      </c>
      <c r="H243" s="4">
        <v>1114514</v>
      </c>
      <c r="I243" s="4">
        <v>0</v>
      </c>
      <c r="J243" s="4" t="s">
        <v>1207</v>
      </c>
      <c r="K243" s="4" t="s">
        <v>1134</v>
      </c>
      <c r="L243" s="4" t="s">
        <v>1062</v>
      </c>
      <c r="M243" s="3">
        <v>41701</v>
      </c>
      <c r="N243" s="4"/>
      <c r="O243" s="4" t="s">
        <v>408</v>
      </c>
      <c r="P243" s="4" t="s">
        <v>1070</v>
      </c>
      <c r="Q243" s="4" t="s">
        <v>242</v>
      </c>
      <c r="R243" s="4" t="s">
        <v>1535</v>
      </c>
      <c r="S243" s="4" t="s">
        <v>1284</v>
      </c>
      <c r="T243" s="4" t="s">
        <v>1711</v>
      </c>
      <c r="U243" s="4" t="s">
        <v>509</v>
      </c>
      <c r="V243" s="4" t="s">
        <v>654</v>
      </c>
      <c r="W243" s="4" t="s">
        <v>50</v>
      </c>
      <c r="X243" s="4" t="s">
        <v>1070</v>
      </c>
      <c r="Y243" s="4" t="s">
        <v>344</v>
      </c>
      <c r="Z243" s="4" t="s">
        <v>583</v>
      </c>
      <c r="AA243" s="4">
        <v>208628</v>
      </c>
      <c r="AB243" s="4"/>
      <c r="AC243" s="4" t="s">
        <v>651</v>
      </c>
      <c r="AD243" s="3">
        <v>41880.709027777775</v>
      </c>
      <c r="AE243" s="3">
        <v>41702.595138888886</v>
      </c>
      <c r="AF243" s="2"/>
      <c r="AG243" s="4"/>
      <c r="AH243" s="4" t="s">
        <v>1476</v>
      </c>
      <c r="AI243" s="4"/>
      <c r="AJ243" s="3"/>
      <c r="AK243" s="3"/>
      <c r="AL243" s="4"/>
      <c r="AM243" s="4"/>
      <c r="AN243" s="4"/>
    </row>
    <row r="244" spans="1:40" ht="90.75" customHeight="1">
      <c r="A244" s="4" t="s">
        <v>1535</v>
      </c>
      <c r="B244" s="4" t="s">
        <v>1711</v>
      </c>
      <c r="C244" s="4" t="s">
        <v>289</v>
      </c>
      <c r="D244" s="4" t="s">
        <v>289</v>
      </c>
      <c r="E244" s="4" t="s">
        <v>446</v>
      </c>
      <c r="F244" s="4" t="s">
        <v>475</v>
      </c>
      <c r="G244" s="2">
        <v>2014</v>
      </c>
      <c r="H244" s="4">
        <v>910000</v>
      </c>
      <c r="I244" s="4">
        <v>0</v>
      </c>
      <c r="J244" s="4" t="s">
        <v>1207</v>
      </c>
      <c r="K244" s="4" t="s">
        <v>1134</v>
      </c>
      <c r="L244" s="4" t="s">
        <v>1062</v>
      </c>
      <c r="M244" s="3">
        <v>41701</v>
      </c>
      <c r="N244" s="4" t="s">
        <v>693</v>
      </c>
      <c r="O244" s="4" t="s">
        <v>1417</v>
      </c>
      <c r="P244" s="4" t="s">
        <v>1070</v>
      </c>
      <c r="Q244" s="4" t="s">
        <v>242</v>
      </c>
      <c r="R244" s="4" t="s">
        <v>1535</v>
      </c>
      <c r="S244" s="4" t="s">
        <v>1284</v>
      </c>
      <c r="T244" s="4" t="s">
        <v>1711</v>
      </c>
      <c r="U244" s="4" t="s">
        <v>509</v>
      </c>
      <c r="V244" s="4" t="s">
        <v>654</v>
      </c>
      <c r="W244" s="4" t="s">
        <v>50</v>
      </c>
      <c r="X244" s="4" t="s">
        <v>1070</v>
      </c>
      <c r="Y244" s="4" t="s">
        <v>344</v>
      </c>
      <c r="Z244" s="4" t="s">
        <v>583</v>
      </c>
      <c r="AA244" s="4">
        <v>217423</v>
      </c>
      <c r="AB244" s="4"/>
      <c r="AC244" s="4" t="s">
        <v>651</v>
      </c>
      <c r="AD244" s="3">
        <v>41880.706944444442</v>
      </c>
      <c r="AE244" s="3">
        <v>41880.706944444442</v>
      </c>
      <c r="AF244" s="2">
        <v>2014</v>
      </c>
      <c r="AG244" s="4" t="s">
        <v>1070</v>
      </c>
      <c r="AH244" s="4" t="s">
        <v>1476</v>
      </c>
      <c r="AI244" s="4">
        <v>910000</v>
      </c>
      <c r="AJ244" s="3">
        <v>41821</v>
      </c>
      <c r="AK244" s="3">
        <v>42004</v>
      </c>
      <c r="AL244" s="4" t="s">
        <v>530</v>
      </c>
      <c r="AM244" s="4" t="s">
        <v>530</v>
      </c>
      <c r="AN244" s="4" t="s">
        <v>561</v>
      </c>
    </row>
    <row r="245" spans="1:40" ht="192.75" customHeight="1">
      <c r="A245" s="4" t="s">
        <v>1535</v>
      </c>
      <c r="B245" s="4" t="s">
        <v>1711</v>
      </c>
      <c r="C245" s="4" t="s">
        <v>289</v>
      </c>
      <c r="D245" s="4" t="s">
        <v>289</v>
      </c>
      <c r="E245" s="4" t="s">
        <v>1249</v>
      </c>
      <c r="F245" s="4" t="s">
        <v>1792</v>
      </c>
      <c r="G245" s="2">
        <v>2014</v>
      </c>
      <c r="H245" s="4">
        <v>359788</v>
      </c>
      <c r="I245" s="4">
        <v>0</v>
      </c>
      <c r="J245" s="4" t="s">
        <v>1207</v>
      </c>
      <c r="K245" s="4" t="s">
        <v>1134</v>
      </c>
      <c r="L245" s="4" t="s">
        <v>1062</v>
      </c>
      <c r="M245" s="3">
        <v>41701</v>
      </c>
      <c r="N245" s="4" t="s">
        <v>693</v>
      </c>
      <c r="O245" s="4" t="s">
        <v>1417</v>
      </c>
      <c r="P245" s="4" t="s">
        <v>1070</v>
      </c>
      <c r="Q245" s="4" t="s">
        <v>242</v>
      </c>
      <c r="R245" s="4" t="s">
        <v>1535</v>
      </c>
      <c r="S245" s="4" t="s">
        <v>1284</v>
      </c>
      <c r="T245" s="4" t="s">
        <v>1711</v>
      </c>
      <c r="U245" s="4" t="s">
        <v>509</v>
      </c>
      <c r="V245" s="4" t="s">
        <v>654</v>
      </c>
      <c r="W245" s="4" t="s">
        <v>50</v>
      </c>
      <c r="X245" s="4" t="s">
        <v>1070</v>
      </c>
      <c r="Y245" s="4" t="s">
        <v>344</v>
      </c>
      <c r="Z245" s="4" t="s">
        <v>583</v>
      </c>
      <c r="AA245" s="4">
        <v>217424</v>
      </c>
      <c r="AB245" s="4"/>
      <c r="AC245" s="4" t="s">
        <v>651</v>
      </c>
      <c r="AD245" s="3">
        <v>41880.706944444442</v>
      </c>
      <c r="AE245" s="3">
        <v>41880.706944444442</v>
      </c>
      <c r="AF245" s="2">
        <v>2014</v>
      </c>
      <c r="AG245" s="4" t="s">
        <v>1070</v>
      </c>
      <c r="AH245" s="4" t="s">
        <v>1476</v>
      </c>
      <c r="AI245" s="4">
        <v>359788</v>
      </c>
      <c r="AJ245" s="3">
        <v>41640</v>
      </c>
      <c r="AK245" s="3">
        <v>42004</v>
      </c>
      <c r="AL245" s="4" t="s">
        <v>1675</v>
      </c>
      <c r="AM245" s="4" t="s">
        <v>1599</v>
      </c>
      <c r="AN245" s="4" t="s">
        <v>236</v>
      </c>
    </row>
    <row r="246" spans="1:40" ht="182.25" customHeight="1">
      <c r="A246" s="4" t="s">
        <v>1535</v>
      </c>
      <c r="B246" s="4" t="s">
        <v>1711</v>
      </c>
      <c r="C246" s="4" t="s">
        <v>289</v>
      </c>
      <c r="D246" s="4" t="s">
        <v>289</v>
      </c>
      <c r="E246" s="4" t="s">
        <v>147</v>
      </c>
      <c r="F246" s="4" t="s">
        <v>1119</v>
      </c>
      <c r="G246" s="2">
        <v>2014</v>
      </c>
      <c r="H246" s="4">
        <v>115698</v>
      </c>
      <c r="I246" s="4">
        <v>0</v>
      </c>
      <c r="J246" s="4" t="s">
        <v>1207</v>
      </c>
      <c r="K246" s="4" t="s">
        <v>1134</v>
      </c>
      <c r="L246" s="4" t="s">
        <v>1062</v>
      </c>
      <c r="M246" s="3">
        <v>41701</v>
      </c>
      <c r="N246" s="4" t="s">
        <v>693</v>
      </c>
      <c r="O246" s="4" t="s">
        <v>1417</v>
      </c>
      <c r="P246" s="4" t="s">
        <v>1070</v>
      </c>
      <c r="Q246" s="4" t="s">
        <v>242</v>
      </c>
      <c r="R246" s="4" t="s">
        <v>1535</v>
      </c>
      <c r="S246" s="4" t="s">
        <v>1284</v>
      </c>
      <c r="T246" s="4" t="s">
        <v>1711</v>
      </c>
      <c r="U246" s="4" t="s">
        <v>509</v>
      </c>
      <c r="V246" s="4" t="s">
        <v>654</v>
      </c>
      <c r="W246" s="4" t="s">
        <v>50</v>
      </c>
      <c r="X246" s="4" t="s">
        <v>1070</v>
      </c>
      <c r="Y246" s="4" t="s">
        <v>344</v>
      </c>
      <c r="Z246" s="4" t="s">
        <v>583</v>
      </c>
      <c r="AA246" s="4">
        <v>217425</v>
      </c>
      <c r="AB246" s="4"/>
      <c r="AC246" s="4" t="s">
        <v>651</v>
      </c>
      <c r="AD246" s="3">
        <v>41880.707638888889</v>
      </c>
      <c r="AE246" s="3">
        <v>41880.707638888889</v>
      </c>
      <c r="AF246" s="2">
        <v>2014</v>
      </c>
      <c r="AG246" s="4" t="s">
        <v>1070</v>
      </c>
      <c r="AH246" s="4" t="s">
        <v>1476</v>
      </c>
      <c r="AI246" s="4">
        <v>115698</v>
      </c>
      <c r="AJ246" s="3">
        <v>41640</v>
      </c>
      <c r="AK246" s="3">
        <v>42004</v>
      </c>
      <c r="AL246" s="4" t="s">
        <v>104</v>
      </c>
      <c r="AM246" s="4" t="s">
        <v>1599</v>
      </c>
      <c r="AN246" s="4" t="s">
        <v>561</v>
      </c>
    </row>
    <row r="247" spans="1:40" ht="114" customHeight="1">
      <c r="A247" s="4" t="s">
        <v>1535</v>
      </c>
      <c r="B247" s="4" t="s">
        <v>748</v>
      </c>
      <c r="C247" s="4" t="s">
        <v>289</v>
      </c>
      <c r="D247" s="4" t="s">
        <v>289</v>
      </c>
      <c r="E247" s="4" t="s">
        <v>1879</v>
      </c>
      <c r="F247" s="4" t="s">
        <v>1030</v>
      </c>
      <c r="G247" s="2">
        <v>2014</v>
      </c>
      <c r="H247" s="4">
        <v>1999937</v>
      </c>
      <c r="I247" s="4">
        <v>0</v>
      </c>
      <c r="J247" s="4" t="s">
        <v>171</v>
      </c>
      <c r="K247" s="4" t="s">
        <v>1134</v>
      </c>
      <c r="L247" s="4" t="s">
        <v>1062</v>
      </c>
      <c r="M247" s="3">
        <v>41866</v>
      </c>
      <c r="N247" s="4" t="s">
        <v>1838</v>
      </c>
      <c r="O247" s="4" t="s">
        <v>1838</v>
      </c>
      <c r="P247" s="4" t="s">
        <v>1070</v>
      </c>
      <c r="Q247" s="4" t="s">
        <v>242</v>
      </c>
      <c r="R247" s="4" t="s">
        <v>1535</v>
      </c>
      <c r="S247" s="4" t="s">
        <v>1284</v>
      </c>
      <c r="T247" s="4" t="s">
        <v>748</v>
      </c>
      <c r="U247" s="4" t="s">
        <v>1308</v>
      </c>
      <c r="V247" s="4" t="s">
        <v>1301</v>
      </c>
      <c r="W247" s="4" t="s">
        <v>50</v>
      </c>
      <c r="X247" s="4" t="s">
        <v>1070</v>
      </c>
      <c r="Y247" s="4" t="s">
        <v>344</v>
      </c>
      <c r="Z247" s="4" t="s">
        <v>583</v>
      </c>
      <c r="AA247" s="4">
        <v>220459</v>
      </c>
      <c r="AB247" s="4"/>
      <c r="AC247" s="4" t="s">
        <v>651</v>
      </c>
      <c r="AD247" s="3">
        <v>41950.74722222222</v>
      </c>
      <c r="AE247" s="3">
        <v>41950.74722222222</v>
      </c>
      <c r="AF247" s="2">
        <v>2014</v>
      </c>
      <c r="AG247" s="4" t="s">
        <v>1070</v>
      </c>
      <c r="AH247" s="4" t="s">
        <v>1476</v>
      </c>
      <c r="AI247" s="4">
        <v>2182500</v>
      </c>
      <c r="AJ247" s="3">
        <v>41640</v>
      </c>
      <c r="AK247" s="3">
        <v>42004</v>
      </c>
      <c r="AL247" s="4" t="s">
        <v>1002</v>
      </c>
      <c r="AM247" s="4" t="s">
        <v>1599</v>
      </c>
      <c r="AN247" s="4" t="s">
        <v>236</v>
      </c>
    </row>
    <row r="248" spans="1:40" ht="102" customHeight="1">
      <c r="A248" s="4" t="s">
        <v>1535</v>
      </c>
      <c r="B248" s="4" t="s">
        <v>748</v>
      </c>
      <c r="C248" s="4" t="s">
        <v>289</v>
      </c>
      <c r="D248" s="4" t="s">
        <v>289</v>
      </c>
      <c r="E248" s="4" t="s">
        <v>1775</v>
      </c>
      <c r="F248" s="4" t="s">
        <v>963</v>
      </c>
      <c r="G248" s="2">
        <v>2014</v>
      </c>
      <c r="H248" s="4">
        <v>1462295</v>
      </c>
      <c r="I248" s="4">
        <v>0</v>
      </c>
      <c r="J248" s="4" t="s">
        <v>157</v>
      </c>
      <c r="K248" s="4" t="s">
        <v>1134</v>
      </c>
      <c r="L248" s="4" t="s">
        <v>1062</v>
      </c>
      <c r="M248" s="3">
        <v>41547</v>
      </c>
      <c r="N248" s="4" t="s">
        <v>1200</v>
      </c>
      <c r="O248" s="4" t="s">
        <v>1654</v>
      </c>
      <c r="P248" s="4" t="s">
        <v>1070</v>
      </c>
      <c r="Q248" s="4" t="s">
        <v>813</v>
      </c>
      <c r="R248" s="4" t="s">
        <v>1535</v>
      </c>
      <c r="S248" s="4" t="s">
        <v>1284</v>
      </c>
      <c r="T248" s="4" t="s">
        <v>748</v>
      </c>
      <c r="U248" s="4" t="s">
        <v>1308</v>
      </c>
      <c r="V248" s="4" t="s">
        <v>1301</v>
      </c>
      <c r="W248" s="4" t="s">
        <v>50</v>
      </c>
      <c r="X248" s="4" t="s">
        <v>1070</v>
      </c>
      <c r="Y248" s="4" t="s">
        <v>344</v>
      </c>
      <c r="Z248" s="4" t="s">
        <v>583</v>
      </c>
      <c r="AA248" s="4">
        <v>211282</v>
      </c>
      <c r="AB248" s="4"/>
      <c r="AC248" s="4" t="s">
        <v>698</v>
      </c>
      <c r="AD248" s="3">
        <v>41886.766666666663</v>
      </c>
      <c r="AE248" s="3">
        <v>41757.737499999996</v>
      </c>
      <c r="AF248" s="2">
        <v>2014</v>
      </c>
      <c r="AG248" s="4" t="s">
        <v>1070</v>
      </c>
      <c r="AH248" s="4" t="s">
        <v>1476</v>
      </c>
      <c r="AI248" s="4">
        <v>2550000</v>
      </c>
      <c r="AJ248" s="3">
        <v>41640</v>
      </c>
      <c r="AK248" s="3">
        <v>42004</v>
      </c>
      <c r="AL248" s="4" t="s">
        <v>530</v>
      </c>
      <c r="AM248" s="4" t="s">
        <v>1599</v>
      </c>
      <c r="AN248" s="4" t="s">
        <v>236</v>
      </c>
    </row>
    <row r="249" spans="1:40" ht="147.75" customHeight="1">
      <c r="A249" s="4" t="s">
        <v>1535</v>
      </c>
      <c r="B249" s="4" t="s">
        <v>748</v>
      </c>
      <c r="C249" s="4" t="s">
        <v>289</v>
      </c>
      <c r="D249" s="4" t="s">
        <v>289</v>
      </c>
      <c r="E249" s="4" t="s">
        <v>1369</v>
      </c>
      <c r="F249" s="4" t="s">
        <v>1647</v>
      </c>
      <c r="G249" s="2">
        <v>2014</v>
      </c>
      <c r="H249" s="4">
        <v>1500000</v>
      </c>
      <c r="I249" s="4">
        <v>0</v>
      </c>
      <c r="J249" s="4" t="s">
        <v>1528</v>
      </c>
      <c r="K249" s="4" t="s">
        <v>1134</v>
      </c>
      <c r="L249" s="4" t="s">
        <v>1062</v>
      </c>
      <c r="M249" s="3">
        <v>41885</v>
      </c>
      <c r="N249" s="4" t="s">
        <v>438</v>
      </c>
      <c r="O249" s="4" t="s">
        <v>408</v>
      </c>
      <c r="P249" s="4" t="s">
        <v>1070</v>
      </c>
      <c r="Q249" s="4" t="s">
        <v>813</v>
      </c>
      <c r="R249" s="4" t="s">
        <v>1535</v>
      </c>
      <c r="S249" s="4" t="s">
        <v>1284</v>
      </c>
      <c r="T249" s="4" t="s">
        <v>748</v>
      </c>
      <c r="U249" s="4" t="s">
        <v>1308</v>
      </c>
      <c r="V249" s="4" t="s">
        <v>1301</v>
      </c>
      <c r="W249" s="4" t="s">
        <v>50</v>
      </c>
      <c r="X249" s="4" t="s">
        <v>1070</v>
      </c>
      <c r="Y249" s="4" t="s">
        <v>344</v>
      </c>
      <c r="Z249" s="4" t="s">
        <v>583</v>
      </c>
      <c r="AA249" s="4">
        <v>222551</v>
      </c>
      <c r="AB249" s="4"/>
      <c r="AC249" s="4" t="s">
        <v>651</v>
      </c>
      <c r="AD249" s="3">
        <v>41985.713888888888</v>
      </c>
      <c r="AE249" s="3">
        <v>41985.713888888888</v>
      </c>
      <c r="AF249" s="2">
        <v>2014</v>
      </c>
      <c r="AG249" s="4" t="s">
        <v>1070</v>
      </c>
      <c r="AH249" s="4" t="s">
        <v>1476</v>
      </c>
      <c r="AI249" s="4">
        <v>0</v>
      </c>
      <c r="AJ249" s="3">
        <v>41640</v>
      </c>
      <c r="AK249" s="3">
        <v>42004</v>
      </c>
      <c r="AL249" s="4" t="s">
        <v>530</v>
      </c>
      <c r="AM249" s="4" t="s">
        <v>530</v>
      </c>
      <c r="AN249" s="4" t="s">
        <v>1552</v>
      </c>
    </row>
    <row r="250" spans="1:40" ht="125.25" customHeight="1">
      <c r="A250" s="4" t="s">
        <v>1535</v>
      </c>
      <c r="B250" s="4" t="s">
        <v>255</v>
      </c>
      <c r="C250" s="4" t="s">
        <v>289</v>
      </c>
      <c r="D250" s="4"/>
      <c r="E250" s="4"/>
      <c r="F250" s="4"/>
      <c r="G250" s="2">
        <v>2014</v>
      </c>
      <c r="H250" s="4">
        <v>1162858</v>
      </c>
      <c r="I250" s="4">
        <v>0</v>
      </c>
      <c r="J250" s="4" t="s">
        <v>1829</v>
      </c>
      <c r="K250" s="4" t="s">
        <v>1134</v>
      </c>
      <c r="L250" s="4" t="s">
        <v>1062</v>
      </c>
      <c r="M250" s="3">
        <v>41820</v>
      </c>
      <c r="N250" s="4"/>
      <c r="O250" s="4" t="s">
        <v>408</v>
      </c>
      <c r="P250" s="4" t="s">
        <v>1070</v>
      </c>
      <c r="Q250" s="4" t="s">
        <v>242</v>
      </c>
      <c r="R250" s="4" t="s">
        <v>1535</v>
      </c>
      <c r="S250" s="4" t="s">
        <v>1284</v>
      </c>
      <c r="T250" s="4" t="s">
        <v>255</v>
      </c>
      <c r="U250" s="4" t="s">
        <v>509</v>
      </c>
      <c r="V250" s="4" t="s">
        <v>694</v>
      </c>
      <c r="W250" s="4" t="s">
        <v>50</v>
      </c>
      <c r="X250" s="4" t="s">
        <v>1070</v>
      </c>
      <c r="Y250" s="4" t="s">
        <v>344</v>
      </c>
      <c r="Z250" s="4" t="s">
        <v>583</v>
      </c>
      <c r="AA250" s="4">
        <v>215678</v>
      </c>
      <c r="AB250" s="4"/>
      <c r="AC250" s="4" t="s">
        <v>651</v>
      </c>
      <c r="AD250" s="3">
        <v>41880.720138888886</v>
      </c>
      <c r="AE250" s="3">
        <v>41843.456249999996</v>
      </c>
      <c r="AF250" s="2"/>
      <c r="AG250" s="4"/>
      <c r="AH250" s="4" t="s">
        <v>1476</v>
      </c>
      <c r="AI250" s="4"/>
      <c r="AJ250" s="3"/>
      <c r="AK250" s="3"/>
      <c r="AL250" s="4"/>
      <c r="AM250" s="4"/>
      <c r="AN250" s="4"/>
    </row>
    <row r="251" spans="1:40" ht="159" customHeight="1">
      <c r="A251" s="4" t="s">
        <v>1535</v>
      </c>
      <c r="B251" s="4" t="s">
        <v>254</v>
      </c>
      <c r="C251" s="4" t="s">
        <v>289</v>
      </c>
      <c r="D251" s="4"/>
      <c r="E251" s="4"/>
      <c r="F251" s="4"/>
      <c r="G251" s="2">
        <v>2014</v>
      </c>
      <c r="H251" s="4">
        <v>2875946</v>
      </c>
      <c r="I251" s="4">
        <v>0</v>
      </c>
      <c r="J251" s="4" t="s">
        <v>1207</v>
      </c>
      <c r="K251" s="4" t="s">
        <v>1134</v>
      </c>
      <c r="L251" s="4" t="s">
        <v>1062</v>
      </c>
      <c r="M251" s="3">
        <v>41820</v>
      </c>
      <c r="N251" s="4"/>
      <c r="O251" s="4" t="s">
        <v>408</v>
      </c>
      <c r="P251" s="4" t="s">
        <v>1070</v>
      </c>
      <c r="Q251" s="4" t="s">
        <v>242</v>
      </c>
      <c r="R251" s="4" t="s">
        <v>1535</v>
      </c>
      <c r="S251" s="4" t="s">
        <v>1284</v>
      </c>
      <c r="T251" s="4" t="s">
        <v>254</v>
      </c>
      <c r="U251" s="4" t="s">
        <v>509</v>
      </c>
      <c r="V251" s="4" t="s">
        <v>563</v>
      </c>
      <c r="W251" s="4" t="s">
        <v>50</v>
      </c>
      <c r="X251" s="4" t="s">
        <v>1070</v>
      </c>
      <c r="Y251" s="4" t="s">
        <v>344</v>
      </c>
      <c r="Z251" s="4" t="s">
        <v>583</v>
      </c>
      <c r="AA251" s="4">
        <v>215677</v>
      </c>
      <c r="AB251" s="4"/>
      <c r="AC251" s="4" t="s">
        <v>651</v>
      </c>
      <c r="AD251" s="3">
        <v>41880.719444444439</v>
      </c>
      <c r="AE251" s="3">
        <v>41843.455555555556</v>
      </c>
      <c r="AF251" s="2"/>
      <c r="AG251" s="4"/>
      <c r="AH251" s="4" t="s">
        <v>1476</v>
      </c>
      <c r="AI251" s="4"/>
      <c r="AJ251" s="3"/>
      <c r="AK251" s="3"/>
      <c r="AL251" s="4"/>
      <c r="AM251" s="4"/>
      <c r="AN251" s="4"/>
    </row>
    <row r="252" spans="1:40" ht="57" customHeight="1">
      <c r="A252" s="4" t="s">
        <v>1535</v>
      </c>
      <c r="B252" s="4" t="s">
        <v>152</v>
      </c>
      <c r="C252" s="4" t="s">
        <v>289</v>
      </c>
      <c r="D252" s="4"/>
      <c r="E252" s="4"/>
      <c r="F252" s="4"/>
      <c r="G252" s="2">
        <v>2014</v>
      </c>
      <c r="H252" s="4">
        <v>5000000</v>
      </c>
      <c r="I252" s="4">
        <v>0</v>
      </c>
      <c r="J252" s="4" t="s">
        <v>1357</v>
      </c>
      <c r="K252" s="4" t="s">
        <v>1134</v>
      </c>
      <c r="L252" s="4" t="s">
        <v>1062</v>
      </c>
      <c r="M252" s="3">
        <v>41912</v>
      </c>
      <c r="N252" s="4"/>
      <c r="O252" s="4" t="s">
        <v>408</v>
      </c>
      <c r="P252" s="4" t="s">
        <v>1070</v>
      </c>
      <c r="Q252" s="4" t="s">
        <v>813</v>
      </c>
      <c r="R252" s="4" t="s">
        <v>1535</v>
      </c>
      <c r="S252" s="4" t="s">
        <v>1284</v>
      </c>
      <c r="T252" s="4" t="s">
        <v>152</v>
      </c>
      <c r="U252" s="4" t="s">
        <v>509</v>
      </c>
      <c r="V252" s="4" t="s">
        <v>1723</v>
      </c>
      <c r="W252" s="4" t="s">
        <v>50</v>
      </c>
      <c r="X252" s="4" t="s">
        <v>1070</v>
      </c>
      <c r="Y252" s="4" t="s">
        <v>344</v>
      </c>
      <c r="Z252" s="4" t="s">
        <v>583</v>
      </c>
      <c r="AA252" s="4">
        <v>219668</v>
      </c>
      <c r="AB252" s="4"/>
      <c r="AC252" s="4" t="s">
        <v>651</v>
      </c>
      <c r="AD252" s="3">
        <v>41935.675694444442</v>
      </c>
      <c r="AE252" s="3">
        <v>41935.675694444442</v>
      </c>
      <c r="AF252" s="2"/>
      <c r="AG252" s="4"/>
      <c r="AH252" s="4" t="s">
        <v>1476</v>
      </c>
      <c r="AI252" s="4"/>
      <c r="AJ252" s="3"/>
      <c r="AK252" s="3"/>
      <c r="AL252" s="4"/>
      <c r="AM252" s="4"/>
      <c r="AN252" s="4"/>
    </row>
    <row r="253" spans="1:40" ht="57" customHeight="1">
      <c r="A253" s="4" t="s">
        <v>1535</v>
      </c>
      <c r="B253" s="4" t="s">
        <v>481</v>
      </c>
      <c r="C253" s="4" t="s">
        <v>289</v>
      </c>
      <c r="D253" s="4" t="s">
        <v>289</v>
      </c>
      <c r="E253" s="4" t="s">
        <v>1205</v>
      </c>
      <c r="F253" s="4" t="s">
        <v>1254</v>
      </c>
      <c r="G253" s="2">
        <v>2014</v>
      </c>
      <c r="H253" s="4">
        <v>1000000</v>
      </c>
      <c r="I253" s="4">
        <v>0</v>
      </c>
      <c r="J253" s="4" t="s">
        <v>195</v>
      </c>
      <c r="K253" s="4" t="s">
        <v>1134</v>
      </c>
      <c r="L253" s="4" t="s">
        <v>1062</v>
      </c>
      <c r="M253" s="3">
        <v>41739</v>
      </c>
      <c r="N253" s="4" t="s">
        <v>1225</v>
      </c>
      <c r="O253" s="4" t="s">
        <v>1225</v>
      </c>
      <c r="P253" s="4" t="s">
        <v>1070</v>
      </c>
      <c r="Q253" s="4" t="s">
        <v>813</v>
      </c>
      <c r="R253" s="4" t="s">
        <v>1535</v>
      </c>
      <c r="S253" s="4" t="s">
        <v>1284</v>
      </c>
      <c r="T253" s="4" t="s">
        <v>481</v>
      </c>
      <c r="U253" s="4" t="s">
        <v>1308</v>
      </c>
      <c r="V253" s="4" t="s">
        <v>822</v>
      </c>
      <c r="W253" s="4" t="s">
        <v>50</v>
      </c>
      <c r="X253" s="4" t="s">
        <v>1070</v>
      </c>
      <c r="Y253" s="4" t="s">
        <v>344</v>
      </c>
      <c r="Z253" s="4" t="s">
        <v>583</v>
      </c>
      <c r="AA253" s="4">
        <v>206535</v>
      </c>
      <c r="AB253" s="4"/>
      <c r="AC253" s="4" t="s">
        <v>528</v>
      </c>
      <c r="AD253" s="3">
        <v>41880.71597222222</v>
      </c>
      <c r="AE253" s="3">
        <v>41661.725694444445</v>
      </c>
      <c r="AF253" s="2">
        <v>2014</v>
      </c>
      <c r="AG253" s="4" t="s">
        <v>1070</v>
      </c>
      <c r="AH253" s="4" t="s">
        <v>1476</v>
      </c>
      <c r="AI253" s="4">
        <v>5200000</v>
      </c>
      <c r="AJ253" s="3">
        <v>41640</v>
      </c>
      <c r="AK253" s="3">
        <v>42004</v>
      </c>
      <c r="AL253" s="4" t="s">
        <v>530</v>
      </c>
      <c r="AM253" s="4" t="s">
        <v>530</v>
      </c>
      <c r="AN253" s="4" t="s">
        <v>1552</v>
      </c>
    </row>
    <row r="254" spans="1:40" ht="216" customHeight="1">
      <c r="A254" s="4" t="s">
        <v>1535</v>
      </c>
      <c r="B254" s="4" t="s">
        <v>936</v>
      </c>
      <c r="C254" s="4" t="s">
        <v>289</v>
      </c>
      <c r="D254" s="4" t="s">
        <v>289</v>
      </c>
      <c r="E254" s="4" t="s">
        <v>1780</v>
      </c>
      <c r="F254" s="4" t="s">
        <v>1647</v>
      </c>
      <c r="G254" s="2">
        <v>2014</v>
      </c>
      <c r="H254" s="4">
        <v>5000000</v>
      </c>
      <c r="I254" s="4">
        <v>0</v>
      </c>
      <c r="J254" s="4" t="s">
        <v>1357</v>
      </c>
      <c r="K254" s="4" t="s">
        <v>1134</v>
      </c>
      <c r="L254" s="4" t="s">
        <v>1062</v>
      </c>
      <c r="M254" s="3">
        <v>41912</v>
      </c>
      <c r="N254" s="4" t="s">
        <v>438</v>
      </c>
      <c r="O254" s="4" t="s">
        <v>408</v>
      </c>
      <c r="P254" s="4" t="s">
        <v>1070</v>
      </c>
      <c r="Q254" s="4" t="s">
        <v>813</v>
      </c>
      <c r="R254" s="4" t="s">
        <v>1535</v>
      </c>
      <c r="S254" s="4" t="s">
        <v>1284</v>
      </c>
      <c r="T254" s="4" t="s">
        <v>936</v>
      </c>
      <c r="U254" s="4" t="s">
        <v>509</v>
      </c>
      <c r="V254" s="4" t="s">
        <v>89</v>
      </c>
      <c r="W254" s="4" t="s">
        <v>50</v>
      </c>
      <c r="X254" s="4" t="s">
        <v>1070</v>
      </c>
      <c r="Y254" s="4" t="s">
        <v>344</v>
      </c>
      <c r="Z254" s="4" t="s">
        <v>583</v>
      </c>
      <c r="AA254" s="4">
        <v>219667</v>
      </c>
      <c r="AB254" s="4"/>
      <c r="AC254" s="4" t="s">
        <v>651</v>
      </c>
      <c r="AD254" s="3">
        <v>41935.674999999996</v>
      </c>
      <c r="AE254" s="3">
        <v>41935.674999999996</v>
      </c>
      <c r="AF254" s="2">
        <v>2014</v>
      </c>
      <c r="AG254" s="4" t="s">
        <v>1070</v>
      </c>
      <c r="AH254" s="4" t="s">
        <v>1476</v>
      </c>
      <c r="AI254" s="4">
        <v>0</v>
      </c>
      <c r="AJ254" s="3">
        <v>41640</v>
      </c>
      <c r="AK254" s="3">
        <v>42004</v>
      </c>
      <c r="AL254" s="4" t="s">
        <v>530</v>
      </c>
      <c r="AM254" s="4" t="s">
        <v>530</v>
      </c>
      <c r="AN254" s="4" t="s">
        <v>1552</v>
      </c>
    </row>
    <row r="255" spans="1:40" ht="79.5" customHeight="1">
      <c r="A255" s="4" t="s">
        <v>1535</v>
      </c>
      <c r="B255" s="4" t="s">
        <v>936</v>
      </c>
      <c r="C255" s="4" t="s">
        <v>289</v>
      </c>
      <c r="D255" s="4" t="s">
        <v>289</v>
      </c>
      <c r="E255" s="4" t="s">
        <v>1780</v>
      </c>
      <c r="F255" s="4" t="s">
        <v>1647</v>
      </c>
      <c r="G255" s="2">
        <v>2014</v>
      </c>
      <c r="H255" s="4">
        <v>4871055</v>
      </c>
      <c r="I255" s="4">
        <v>0</v>
      </c>
      <c r="J255" s="4" t="s">
        <v>1207</v>
      </c>
      <c r="K255" s="4" t="s">
        <v>1134</v>
      </c>
      <c r="L255" s="4" t="s">
        <v>1062</v>
      </c>
      <c r="M255" s="3">
        <v>41758</v>
      </c>
      <c r="N255" s="4" t="s">
        <v>438</v>
      </c>
      <c r="O255" s="4" t="s">
        <v>408</v>
      </c>
      <c r="P255" s="4" t="s">
        <v>1070</v>
      </c>
      <c r="Q255" s="4" t="s">
        <v>242</v>
      </c>
      <c r="R255" s="4" t="s">
        <v>1535</v>
      </c>
      <c r="S255" s="4" t="s">
        <v>1284</v>
      </c>
      <c r="T255" s="4" t="s">
        <v>936</v>
      </c>
      <c r="U255" s="4" t="s">
        <v>509</v>
      </c>
      <c r="V255" s="4" t="s">
        <v>89</v>
      </c>
      <c r="W255" s="4" t="s">
        <v>50</v>
      </c>
      <c r="X255" s="4" t="s">
        <v>1070</v>
      </c>
      <c r="Y255" s="4" t="s">
        <v>344</v>
      </c>
      <c r="Z255" s="4" t="s">
        <v>583</v>
      </c>
      <c r="AA255" s="4">
        <v>212501</v>
      </c>
      <c r="AB255" s="4"/>
      <c r="AC255" s="4" t="s">
        <v>651</v>
      </c>
      <c r="AD255" s="3">
        <v>41880.724305555552</v>
      </c>
      <c r="AE255" s="3">
        <v>41779.472222222219</v>
      </c>
      <c r="AF255" s="2">
        <v>2014</v>
      </c>
      <c r="AG255" s="4" t="s">
        <v>1070</v>
      </c>
      <c r="AH255" s="4" t="s">
        <v>1476</v>
      </c>
      <c r="AI255" s="4">
        <v>0</v>
      </c>
      <c r="AJ255" s="3">
        <v>41640</v>
      </c>
      <c r="AK255" s="3">
        <v>42004</v>
      </c>
      <c r="AL255" s="4" t="s">
        <v>530</v>
      </c>
      <c r="AM255" s="4" t="s">
        <v>530</v>
      </c>
      <c r="AN255" s="4" t="s">
        <v>1552</v>
      </c>
    </row>
    <row r="256" spans="1:40" ht="79.5" customHeight="1">
      <c r="A256" s="4" t="s">
        <v>1535</v>
      </c>
      <c r="B256" s="4" t="s">
        <v>1934</v>
      </c>
      <c r="C256" s="4" t="s">
        <v>289</v>
      </c>
      <c r="D256" s="4" t="s">
        <v>289</v>
      </c>
      <c r="E256" s="4" t="s">
        <v>1598</v>
      </c>
      <c r="F256" s="4" t="s">
        <v>1548</v>
      </c>
      <c r="G256" s="2">
        <v>2014</v>
      </c>
      <c r="H256" s="4">
        <v>2837133</v>
      </c>
      <c r="I256" s="4">
        <v>0</v>
      </c>
      <c r="J256" s="4" t="s">
        <v>1574</v>
      </c>
      <c r="K256" s="4" t="s">
        <v>1134</v>
      </c>
      <c r="L256" s="4" t="s">
        <v>1062</v>
      </c>
      <c r="M256" s="3">
        <v>41701</v>
      </c>
      <c r="N256" s="4" t="s">
        <v>1352</v>
      </c>
      <c r="O256" s="4" t="s">
        <v>1838</v>
      </c>
      <c r="P256" s="4" t="s">
        <v>1070</v>
      </c>
      <c r="Q256" s="4" t="s">
        <v>813</v>
      </c>
      <c r="R256" s="4" t="s">
        <v>1535</v>
      </c>
      <c r="S256" s="4" t="s">
        <v>1284</v>
      </c>
      <c r="T256" s="4" t="s">
        <v>1934</v>
      </c>
      <c r="U256" s="4" t="s">
        <v>1308</v>
      </c>
      <c r="V256" s="4" t="s">
        <v>1395</v>
      </c>
      <c r="W256" s="4" t="s">
        <v>50</v>
      </c>
      <c r="X256" s="4" t="s">
        <v>1070</v>
      </c>
      <c r="Y256" s="4" t="s">
        <v>344</v>
      </c>
      <c r="Z256" s="4" t="s">
        <v>583</v>
      </c>
      <c r="AA256" s="4">
        <v>208629</v>
      </c>
      <c r="AB256" s="4"/>
      <c r="AC256" s="4" t="s">
        <v>698</v>
      </c>
      <c r="AD256" s="3">
        <v>41946.614583333328</v>
      </c>
      <c r="AE256" s="3">
        <v>41702.59652777778</v>
      </c>
      <c r="AF256" s="2">
        <v>2014</v>
      </c>
      <c r="AG256" s="4" t="s">
        <v>1070</v>
      </c>
      <c r="AH256" s="4" t="s">
        <v>1476</v>
      </c>
      <c r="AI256" s="4">
        <v>24000000</v>
      </c>
      <c r="AJ256" s="3">
        <v>41640</v>
      </c>
      <c r="AK256" s="3">
        <v>42004</v>
      </c>
      <c r="AL256" s="4" t="s">
        <v>1002</v>
      </c>
      <c r="AM256" s="4" t="s">
        <v>1599</v>
      </c>
      <c r="AN256" s="4" t="s">
        <v>236</v>
      </c>
    </row>
    <row r="257" spans="1:40" ht="136.5" customHeight="1">
      <c r="A257" s="4" t="s">
        <v>1535</v>
      </c>
      <c r="B257" s="4" t="s">
        <v>1934</v>
      </c>
      <c r="C257" s="4" t="s">
        <v>289</v>
      </c>
      <c r="D257" s="4" t="s">
        <v>289</v>
      </c>
      <c r="E257" s="4" t="s">
        <v>1926</v>
      </c>
      <c r="F257" s="4" t="s">
        <v>1893</v>
      </c>
      <c r="G257" s="2">
        <v>2014</v>
      </c>
      <c r="H257" s="4">
        <v>1325733</v>
      </c>
      <c r="I257" s="4">
        <v>0</v>
      </c>
      <c r="J257" s="4" t="s">
        <v>759</v>
      </c>
      <c r="K257" s="4" t="s">
        <v>1134</v>
      </c>
      <c r="L257" s="4" t="s">
        <v>1062</v>
      </c>
      <c r="M257" s="3">
        <v>41701</v>
      </c>
      <c r="N257" s="4" t="s">
        <v>141</v>
      </c>
      <c r="O257" s="4" t="s">
        <v>1360</v>
      </c>
      <c r="P257" s="4" t="s">
        <v>1070</v>
      </c>
      <c r="Q257" s="4" t="s">
        <v>813</v>
      </c>
      <c r="R257" s="4" t="s">
        <v>1535</v>
      </c>
      <c r="S257" s="4" t="s">
        <v>1284</v>
      </c>
      <c r="T257" s="4" t="s">
        <v>1934</v>
      </c>
      <c r="U257" s="4" t="s">
        <v>1308</v>
      </c>
      <c r="V257" s="4" t="s">
        <v>1395</v>
      </c>
      <c r="W257" s="4" t="s">
        <v>50</v>
      </c>
      <c r="X257" s="4" t="s">
        <v>1070</v>
      </c>
      <c r="Y257" s="4" t="s">
        <v>344</v>
      </c>
      <c r="Z257" s="4" t="s">
        <v>583</v>
      </c>
      <c r="AA257" s="4">
        <v>220122</v>
      </c>
      <c r="AB257" s="4"/>
      <c r="AC257" s="4" t="s">
        <v>698</v>
      </c>
      <c r="AD257" s="3">
        <v>41947.62777777778</v>
      </c>
      <c r="AE257" s="3">
        <v>41946.611111111109</v>
      </c>
      <c r="AF257" s="2">
        <v>2014</v>
      </c>
      <c r="AG257" s="4" t="s">
        <v>1070</v>
      </c>
      <c r="AH257" s="4" t="s">
        <v>1476</v>
      </c>
      <c r="AI257" s="4">
        <v>0</v>
      </c>
      <c r="AJ257" s="3">
        <v>41640</v>
      </c>
      <c r="AK257" s="3">
        <v>42004</v>
      </c>
      <c r="AL257" s="4" t="s">
        <v>530</v>
      </c>
      <c r="AM257" s="4" t="s">
        <v>530</v>
      </c>
      <c r="AN257" s="4" t="s">
        <v>1552</v>
      </c>
    </row>
    <row r="258" spans="1:40" ht="57" customHeight="1">
      <c r="A258" s="4" t="s">
        <v>1535</v>
      </c>
      <c r="B258" s="4" t="s">
        <v>1934</v>
      </c>
      <c r="C258" s="4" t="s">
        <v>289</v>
      </c>
      <c r="D258" s="4" t="s">
        <v>289</v>
      </c>
      <c r="E258" s="4" t="s">
        <v>747</v>
      </c>
      <c r="F258" s="4" t="s">
        <v>1036</v>
      </c>
      <c r="G258" s="2">
        <v>2014</v>
      </c>
      <c r="H258" s="4">
        <v>2837134</v>
      </c>
      <c r="I258" s="4">
        <v>0</v>
      </c>
      <c r="J258" s="4" t="s">
        <v>72</v>
      </c>
      <c r="K258" s="4" t="s">
        <v>1134</v>
      </c>
      <c r="L258" s="4" t="s">
        <v>1062</v>
      </c>
      <c r="M258" s="3">
        <v>41701</v>
      </c>
      <c r="N258" s="4" t="s">
        <v>693</v>
      </c>
      <c r="O258" s="4" t="s">
        <v>1417</v>
      </c>
      <c r="P258" s="4" t="s">
        <v>1070</v>
      </c>
      <c r="Q258" s="4" t="s">
        <v>813</v>
      </c>
      <c r="R258" s="4" t="s">
        <v>1535</v>
      </c>
      <c r="S258" s="4" t="s">
        <v>1284</v>
      </c>
      <c r="T258" s="4" t="s">
        <v>1934</v>
      </c>
      <c r="U258" s="4" t="s">
        <v>1308</v>
      </c>
      <c r="V258" s="4" t="s">
        <v>1395</v>
      </c>
      <c r="W258" s="4" t="s">
        <v>50</v>
      </c>
      <c r="X258" s="4" t="s">
        <v>1070</v>
      </c>
      <c r="Y258" s="4" t="s">
        <v>344</v>
      </c>
      <c r="Z258" s="4" t="s">
        <v>583</v>
      </c>
      <c r="AA258" s="4">
        <v>220119</v>
      </c>
      <c r="AB258" s="4"/>
      <c r="AC258" s="4" t="s">
        <v>698</v>
      </c>
      <c r="AD258" s="3">
        <v>41946.610416666663</v>
      </c>
      <c r="AE258" s="3">
        <v>41946.610416666663</v>
      </c>
      <c r="AF258" s="2">
        <v>2014</v>
      </c>
      <c r="AG258" s="4" t="s">
        <v>1070</v>
      </c>
      <c r="AH258" s="4" t="s">
        <v>1476</v>
      </c>
      <c r="AI258" s="4">
        <v>10000000</v>
      </c>
      <c r="AJ258" s="3">
        <v>41640</v>
      </c>
      <c r="AK258" s="3">
        <v>42004</v>
      </c>
      <c r="AL258" s="4" t="s">
        <v>530</v>
      </c>
      <c r="AM258" s="4" t="s">
        <v>1599</v>
      </c>
      <c r="AN258" s="4" t="s">
        <v>236</v>
      </c>
    </row>
    <row r="259" spans="1:40" ht="147.75" customHeight="1">
      <c r="A259" s="4" t="s">
        <v>1535</v>
      </c>
      <c r="B259" s="4" t="s">
        <v>609</v>
      </c>
      <c r="C259" s="4" t="s">
        <v>289</v>
      </c>
      <c r="D259" s="4" t="s">
        <v>289</v>
      </c>
      <c r="E259" s="4" t="s">
        <v>1485</v>
      </c>
      <c r="F259" s="4" t="s">
        <v>1647</v>
      </c>
      <c r="G259" s="2">
        <v>2014</v>
      </c>
      <c r="H259" s="4">
        <v>8900000</v>
      </c>
      <c r="I259" s="4">
        <v>0</v>
      </c>
      <c r="J259" s="4" t="s">
        <v>1647</v>
      </c>
      <c r="K259" s="4" t="s">
        <v>1134</v>
      </c>
      <c r="L259" s="4" t="s">
        <v>1062</v>
      </c>
      <c r="M259" s="3">
        <v>41753</v>
      </c>
      <c r="N259" s="4" t="s">
        <v>438</v>
      </c>
      <c r="O259" s="4" t="s">
        <v>408</v>
      </c>
      <c r="P259" s="4" t="s">
        <v>1070</v>
      </c>
      <c r="Q259" s="4" t="s">
        <v>813</v>
      </c>
      <c r="R259" s="4" t="s">
        <v>1535</v>
      </c>
      <c r="S259" s="4" t="s">
        <v>1284</v>
      </c>
      <c r="T259" s="4" t="s">
        <v>609</v>
      </c>
      <c r="U259" s="4" t="s">
        <v>1308</v>
      </c>
      <c r="V259" s="4" t="s">
        <v>1269</v>
      </c>
      <c r="W259" s="4" t="s">
        <v>50</v>
      </c>
      <c r="X259" s="4" t="s">
        <v>1070</v>
      </c>
      <c r="Y259" s="4" t="s">
        <v>344</v>
      </c>
      <c r="Z259" s="4" t="s">
        <v>583</v>
      </c>
      <c r="AA259" s="4">
        <v>211105</v>
      </c>
      <c r="AB259" s="4"/>
      <c r="AC259" s="4" t="s">
        <v>698</v>
      </c>
      <c r="AD259" s="3">
        <v>41838.470138888886</v>
      </c>
      <c r="AE259" s="3">
        <v>41753.619444444441</v>
      </c>
      <c r="AF259" s="2">
        <v>2014</v>
      </c>
      <c r="AG259" s="4" t="s">
        <v>1070</v>
      </c>
      <c r="AH259" s="4" t="s">
        <v>1476</v>
      </c>
      <c r="AI259" s="4">
        <v>0</v>
      </c>
      <c r="AJ259" s="3">
        <v>41640</v>
      </c>
      <c r="AK259" s="3">
        <v>42004</v>
      </c>
      <c r="AL259" s="4" t="s">
        <v>530</v>
      </c>
      <c r="AM259" s="4" t="s">
        <v>530</v>
      </c>
      <c r="AN259" s="4" t="s">
        <v>1552</v>
      </c>
    </row>
    <row r="260" spans="1:40" ht="216" customHeight="1">
      <c r="A260" s="4" t="s">
        <v>1535</v>
      </c>
      <c r="B260" s="4" t="s">
        <v>139</v>
      </c>
      <c r="C260" s="4" t="s">
        <v>289</v>
      </c>
      <c r="D260" s="4"/>
      <c r="E260" s="4"/>
      <c r="F260" s="4"/>
      <c r="G260" s="2">
        <v>2014</v>
      </c>
      <c r="H260" s="4">
        <v>1029385</v>
      </c>
      <c r="I260" s="4">
        <v>0</v>
      </c>
      <c r="J260" s="4" t="s">
        <v>662</v>
      </c>
      <c r="K260" s="4" t="s">
        <v>1134</v>
      </c>
      <c r="L260" s="4" t="s">
        <v>1062</v>
      </c>
      <c r="M260" s="3">
        <v>41701</v>
      </c>
      <c r="N260" s="4"/>
      <c r="O260" s="4" t="s">
        <v>1225</v>
      </c>
      <c r="P260" s="4" t="s">
        <v>1070</v>
      </c>
      <c r="Q260" s="4" t="s">
        <v>242</v>
      </c>
      <c r="R260" s="4" t="s">
        <v>1535</v>
      </c>
      <c r="S260" s="4" t="s">
        <v>1284</v>
      </c>
      <c r="T260" s="4" t="s">
        <v>139</v>
      </c>
      <c r="U260" s="4" t="s">
        <v>801</v>
      </c>
      <c r="V260" s="4" t="s">
        <v>797</v>
      </c>
      <c r="W260" s="4" t="s">
        <v>50</v>
      </c>
      <c r="X260" s="4" t="s">
        <v>1070</v>
      </c>
      <c r="Y260" s="4" t="s">
        <v>344</v>
      </c>
      <c r="Z260" s="4" t="s">
        <v>583</v>
      </c>
      <c r="AA260" s="4">
        <v>208631</v>
      </c>
      <c r="AB260" s="4"/>
      <c r="AC260" s="4" t="s">
        <v>651</v>
      </c>
      <c r="AD260" s="3">
        <v>41935.643055555556</v>
      </c>
      <c r="AE260" s="3">
        <v>41702.597222222219</v>
      </c>
      <c r="AF260" s="2"/>
      <c r="AG260" s="4"/>
      <c r="AH260" s="4" t="s">
        <v>1476</v>
      </c>
      <c r="AI260" s="4"/>
      <c r="AJ260" s="3"/>
      <c r="AK260" s="3"/>
      <c r="AL260" s="4"/>
      <c r="AM260" s="4"/>
      <c r="AN260" s="4"/>
    </row>
    <row r="261" spans="1:40" ht="57" customHeight="1">
      <c r="A261" s="4" t="s">
        <v>1535</v>
      </c>
      <c r="B261" s="4" t="s">
        <v>139</v>
      </c>
      <c r="C261" s="4" t="s">
        <v>289</v>
      </c>
      <c r="D261" s="4"/>
      <c r="E261" s="4"/>
      <c r="F261" s="4"/>
      <c r="G261" s="2">
        <v>2014</v>
      </c>
      <c r="H261" s="4">
        <v>547328</v>
      </c>
      <c r="I261" s="4">
        <v>0</v>
      </c>
      <c r="J261" s="4" t="s">
        <v>1640</v>
      </c>
      <c r="K261" s="4" t="s">
        <v>1134</v>
      </c>
      <c r="L261" s="4" t="s">
        <v>1062</v>
      </c>
      <c r="M261" s="3">
        <v>41908</v>
      </c>
      <c r="N261" s="4"/>
      <c r="O261" s="4" t="s">
        <v>1225</v>
      </c>
      <c r="P261" s="4" t="s">
        <v>1070</v>
      </c>
      <c r="Q261" s="4" t="s">
        <v>242</v>
      </c>
      <c r="R261" s="4" t="s">
        <v>1535</v>
      </c>
      <c r="S261" s="4" t="s">
        <v>1284</v>
      </c>
      <c r="T261" s="4" t="s">
        <v>139</v>
      </c>
      <c r="U261" s="4" t="s">
        <v>801</v>
      </c>
      <c r="V261" s="4" t="s">
        <v>797</v>
      </c>
      <c r="W261" s="4" t="s">
        <v>50</v>
      </c>
      <c r="X261" s="4" t="s">
        <v>1070</v>
      </c>
      <c r="Y261" s="4" t="s">
        <v>344</v>
      </c>
      <c r="Z261" s="4" t="s">
        <v>583</v>
      </c>
      <c r="AA261" s="4">
        <v>220460</v>
      </c>
      <c r="AB261" s="4"/>
      <c r="AC261" s="4" t="s">
        <v>651</v>
      </c>
      <c r="AD261" s="3">
        <v>41950.75</v>
      </c>
      <c r="AE261" s="3">
        <v>41950.75</v>
      </c>
      <c r="AF261" s="2"/>
      <c r="AG261" s="4"/>
      <c r="AH261" s="4" t="s">
        <v>1476</v>
      </c>
      <c r="AI261" s="4"/>
      <c r="AJ261" s="3"/>
      <c r="AK261" s="3"/>
      <c r="AL261" s="4"/>
      <c r="AM261" s="4"/>
      <c r="AN261" s="4"/>
    </row>
    <row r="262" spans="1:40" ht="114" customHeight="1">
      <c r="A262" s="4" t="s">
        <v>1535</v>
      </c>
      <c r="B262" s="4" t="s">
        <v>197</v>
      </c>
      <c r="C262" s="4" t="s">
        <v>289</v>
      </c>
      <c r="D262" s="4" t="s">
        <v>289</v>
      </c>
      <c r="E262" s="4" t="s">
        <v>1896</v>
      </c>
      <c r="F262" s="4" t="s">
        <v>1647</v>
      </c>
      <c r="G262" s="2">
        <v>2014</v>
      </c>
      <c r="H262" s="4">
        <v>24091622</v>
      </c>
      <c r="I262" s="4">
        <v>0</v>
      </c>
      <c r="J262" s="4" t="s">
        <v>1647</v>
      </c>
      <c r="K262" s="4" t="s">
        <v>1134</v>
      </c>
      <c r="L262" s="4" t="s">
        <v>1062</v>
      </c>
      <c r="M262" s="3">
        <v>41843</v>
      </c>
      <c r="N262" s="4" t="s">
        <v>438</v>
      </c>
      <c r="O262" s="4" t="s">
        <v>408</v>
      </c>
      <c r="P262" s="4" t="s">
        <v>1070</v>
      </c>
      <c r="Q262" s="4" t="s">
        <v>813</v>
      </c>
      <c r="R262" s="4" t="s">
        <v>1535</v>
      </c>
      <c r="S262" s="4" t="s">
        <v>1284</v>
      </c>
      <c r="T262" s="4" t="s">
        <v>197</v>
      </c>
      <c r="U262" s="4" t="s">
        <v>1308</v>
      </c>
      <c r="V262" s="4" t="s">
        <v>1285</v>
      </c>
      <c r="W262" s="4" t="s">
        <v>50</v>
      </c>
      <c r="X262" s="4" t="s">
        <v>1070</v>
      </c>
      <c r="Y262" s="4" t="s">
        <v>344</v>
      </c>
      <c r="Z262" s="4" t="s">
        <v>583</v>
      </c>
      <c r="AA262" s="4">
        <v>216707</v>
      </c>
      <c r="AB262" s="4"/>
      <c r="AC262" s="4" t="s">
        <v>528</v>
      </c>
      <c r="AD262" s="3">
        <v>41865.422222222223</v>
      </c>
      <c r="AE262" s="3">
        <v>41865.422222222223</v>
      </c>
      <c r="AF262" s="2">
        <v>2014</v>
      </c>
      <c r="AG262" s="4" t="s">
        <v>1070</v>
      </c>
      <c r="AH262" s="4" t="s">
        <v>1476</v>
      </c>
      <c r="AI262" s="4">
        <v>0</v>
      </c>
      <c r="AJ262" s="3">
        <v>41640</v>
      </c>
      <c r="AK262" s="3">
        <v>42004</v>
      </c>
      <c r="AL262" s="4" t="s">
        <v>530</v>
      </c>
      <c r="AM262" s="4" t="s">
        <v>530</v>
      </c>
      <c r="AN262" s="4" t="s">
        <v>1552</v>
      </c>
    </row>
    <row r="263" spans="1:40" ht="90.75" customHeight="1">
      <c r="A263" s="4" t="s">
        <v>1535</v>
      </c>
      <c r="B263" s="4" t="s">
        <v>197</v>
      </c>
      <c r="C263" s="4" t="s">
        <v>289</v>
      </c>
      <c r="D263" s="4" t="s">
        <v>289</v>
      </c>
      <c r="E263" s="4" t="s">
        <v>1896</v>
      </c>
      <c r="F263" s="4" t="s">
        <v>1647</v>
      </c>
      <c r="G263" s="2">
        <v>2014</v>
      </c>
      <c r="H263" s="4">
        <v>1712900</v>
      </c>
      <c r="I263" s="4">
        <v>0</v>
      </c>
      <c r="J263" s="4" t="s">
        <v>1628</v>
      </c>
      <c r="K263" s="4" t="s">
        <v>1134</v>
      </c>
      <c r="L263" s="4" t="s">
        <v>1062</v>
      </c>
      <c r="M263" s="3">
        <v>41598</v>
      </c>
      <c r="N263" s="4" t="s">
        <v>438</v>
      </c>
      <c r="O263" s="4" t="s">
        <v>408</v>
      </c>
      <c r="P263" s="4" t="s">
        <v>1070</v>
      </c>
      <c r="Q263" s="4" t="s">
        <v>813</v>
      </c>
      <c r="R263" s="4" t="s">
        <v>1535</v>
      </c>
      <c r="S263" s="4" t="s">
        <v>1284</v>
      </c>
      <c r="T263" s="4" t="s">
        <v>197</v>
      </c>
      <c r="U263" s="4" t="s">
        <v>1308</v>
      </c>
      <c r="V263" s="4" t="s">
        <v>1285</v>
      </c>
      <c r="W263" s="4" t="s">
        <v>50</v>
      </c>
      <c r="X263" s="4" t="s">
        <v>1070</v>
      </c>
      <c r="Y263" s="4" t="s">
        <v>344</v>
      </c>
      <c r="Z263" s="4" t="s">
        <v>583</v>
      </c>
      <c r="AA263" s="4">
        <v>211253</v>
      </c>
      <c r="AB263" s="4"/>
      <c r="AC263" s="4" t="s">
        <v>528</v>
      </c>
      <c r="AD263" s="3">
        <v>41817.496527777774</v>
      </c>
      <c r="AE263" s="3">
        <v>41757.627083333333</v>
      </c>
      <c r="AF263" s="2">
        <v>2014</v>
      </c>
      <c r="AG263" s="4" t="s">
        <v>1070</v>
      </c>
      <c r="AH263" s="4" t="s">
        <v>1476</v>
      </c>
      <c r="AI263" s="4">
        <v>0</v>
      </c>
      <c r="AJ263" s="3">
        <v>41640</v>
      </c>
      <c r="AK263" s="3">
        <v>42004</v>
      </c>
      <c r="AL263" s="4" t="s">
        <v>530</v>
      </c>
      <c r="AM263" s="4" t="s">
        <v>530</v>
      </c>
      <c r="AN263" s="4" t="s">
        <v>1552</v>
      </c>
    </row>
    <row r="264" spans="1:40" ht="136.5" customHeight="1">
      <c r="A264" s="4" t="s">
        <v>1535</v>
      </c>
      <c r="B264" s="4" t="s">
        <v>197</v>
      </c>
      <c r="C264" s="4" t="s">
        <v>289</v>
      </c>
      <c r="D264" s="4" t="s">
        <v>289</v>
      </c>
      <c r="E264" s="4" t="s">
        <v>1896</v>
      </c>
      <c r="F264" s="4" t="s">
        <v>1647</v>
      </c>
      <c r="G264" s="2">
        <v>2014</v>
      </c>
      <c r="H264" s="4">
        <v>757000</v>
      </c>
      <c r="I264" s="4">
        <v>0</v>
      </c>
      <c r="J264" s="4" t="s">
        <v>1628</v>
      </c>
      <c r="K264" s="4" t="s">
        <v>1134</v>
      </c>
      <c r="L264" s="4" t="s">
        <v>1062</v>
      </c>
      <c r="M264" s="3">
        <v>41775</v>
      </c>
      <c r="N264" s="4" t="s">
        <v>438</v>
      </c>
      <c r="O264" s="4" t="s">
        <v>408</v>
      </c>
      <c r="P264" s="4" t="s">
        <v>1070</v>
      </c>
      <c r="Q264" s="4" t="s">
        <v>813</v>
      </c>
      <c r="R264" s="4" t="s">
        <v>1535</v>
      </c>
      <c r="S264" s="4" t="s">
        <v>1284</v>
      </c>
      <c r="T264" s="4" t="s">
        <v>197</v>
      </c>
      <c r="U264" s="4" t="s">
        <v>1308</v>
      </c>
      <c r="V264" s="4" t="s">
        <v>1285</v>
      </c>
      <c r="W264" s="4" t="s">
        <v>50</v>
      </c>
      <c r="X264" s="4" t="s">
        <v>1070</v>
      </c>
      <c r="Y264" s="4" t="s">
        <v>344</v>
      </c>
      <c r="Z264" s="4" t="s">
        <v>583</v>
      </c>
      <c r="AA264" s="4">
        <v>214449</v>
      </c>
      <c r="AB264" s="4"/>
      <c r="AC264" s="4" t="s">
        <v>528</v>
      </c>
      <c r="AD264" s="3">
        <v>41817.50277777778</v>
      </c>
      <c r="AE264" s="3">
        <v>41817.50277777778</v>
      </c>
      <c r="AF264" s="2">
        <v>2014</v>
      </c>
      <c r="AG264" s="4" t="s">
        <v>1070</v>
      </c>
      <c r="AH264" s="4" t="s">
        <v>1476</v>
      </c>
      <c r="AI264" s="4">
        <v>0</v>
      </c>
      <c r="AJ264" s="3">
        <v>41640</v>
      </c>
      <c r="AK264" s="3">
        <v>42004</v>
      </c>
      <c r="AL264" s="4" t="s">
        <v>530</v>
      </c>
      <c r="AM264" s="4" t="s">
        <v>530</v>
      </c>
      <c r="AN264" s="4" t="s">
        <v>1552</v>
      </c>
    </row>
    <row r="265" spans="1:40" ht="125.25" customHeight="1">
      <c r="A265" s="4" t="s">
        <v>1535</v>
      </c>
      <c r="B265" s="4" t="s">
        <v>197</v>
      </c>
      <c r="C265" s="4" t="s">
        <v>289</v>
      </c>
      <c r="D265" s="4" t="s">
        <v>289</v>
      </c>
      <c r="E265" s="4" t="s">
        <v>1896</v>
      </c>
      <c r="F265" s="4" t="s">
        <v>1647</v>
      </c>
      <c r="G265" s="2">
        <v>2014</v>
      </c>
      <c r="H265" s="4">
        <v>15000000</v>
      </c>
      <c r="I265" s="4">
        <v>0</v>
      </c>
      <c r="J265" s="4" t="s">
        <v>1725</v>
      </c>
      <c r="K265" s="4" t="s">
        <v>1134</v>
      </c>
      <c r="L265" s="4" t="s">
        <v>1062</v>
      </c>
      <c r="M265" s="3">
        <v>41820</v>
      </c>
      <c r="N265" s="4" t="s">
        <v>438</v>
      </c>
      <c r="O265" s="4" t="s">
        <v>408</v>
      </c>
      <c r="P265" s="4" t="s">
        <v>1070</v>
      </c>
      <c r="Q265" s="4" t="s">
        <v>813</v>
      </c>
      <c r="R265" s="4" t="s">
        <v>1535</v>
      </c>
      <c r="S265" s="4" t="s">
        <v>1284</v>
      </c>
      <c r="T265" s="4" t="s">
        <v>197</v>
      </c>
      <c r="U265" s="4" t="s">
        <v>1308</v>
      </c>
      <c r="V265" s="4" t="s">
        <v>1285</v>
      </c>
      <c r="W265" s="4" t="s">
        <v>50</v>
      </c>
      <c r="X265" s="4" t="s">
        <v>1070</v>
      </c>
      <c r="Y265" s="4" t="s">
        <v>344</v>
      </c>
      <c r="Z265" s="4" t="s">
        <v>583</v>
      </c>
      <c r="AA265" s="4">
        <v>215680</v>
      </c>
      <c r="AB265" s="4"/>
      <c r="AC265" s="4" t="s">
        <v>698</v>
      </c>
      <c r="AD265" s="3">
        <v>41865.42083333333</v>
      </c>
      <c r="AE265" s="3">
        <v>41843.459027777775</v>
      </c>
      <c r="AF265" s="2">
        <v>2014</v>
      </c>
      <c r="AG265" s="4" t="s">
        <v>1070</v>
      </c>
      <c r="AH265" s="4" t="s">
        <v>1476</v>
      </c>
      <c r="AI265" s="4">
        <v>0</v>
      </c>
      <c r="AJ265" s="3">
        <v>41640</v>
      </c>
      <c r="AK265" s="3">
        <v>42004</v>
      </c>
      <c r="AL265" s="4" t="s">
        <v>530</v>
      </c>
      <c r="AM265" s="4" t="s">
        <v>530</v>
      </c>
      <c r="AN265" s="4" t="s">
        <v>1552</v>
      </c>
    </row>
    <row r="266" spans="1:40" ht="147.75" customHeight="1">
      <c r="A266" s="4" t="s">
        <v>1535</v>
      </c>
      <c r="B266" s="4" t="s">
        <v>523</v>
      </c>
      <c r="C266" s="4" t="s">
        <v>289</v>
      </c>
      <c r="D266" s="4" t="s">
        <v>289</v>
      </c>
      <c r="E266" s="4" t="s">
        <v>599</v>
      </c>
      <c r="F266" s="4" t="s">
        <v>722</v>
      </c>
      <c r="G266" s="2">
        <v>2014</v>
      </c>
      <c r="H266" s="4">
        <v>500000</v>
      </c>
      <c r="I266" s="4">
        <v>0</v>
      </c>
      <c r="J266" s="4" t="s">
        <v>1861</v>
      </c>
      <c r="K266" s="4" t="s">
        <v>1134</v>
      </c>
      <c r="L266" s="4" t="s">
        <v>1062</v>
      </c>
      <c r="M266" s="3">
        <v>41701</v>
      </c>
      <c r="N266" s="4" t="s">
        <v>1838</v>
      </c>
      <c r="O266" s="4" t="s">
        <v>1838</v>
      </c>
      <c r="P266" s="4" t="s">
        <v>1070</v>
      </c>
      <c r="Q266" s="4" t="s">
        <v>813</v>
      </c>
      <c r="R266" s="4" t="s">
        <v>1535</v>
      </c>
      <c r="S266" s="4" t="s">
        <v>1284</v>
      </c>
      <c r="T266" s="4" t="s">
        <v>523</v>
      </c>
      <c r="U266" s="4" t="s">
        <v>1308</v>
      </c>
      <c r="V266" s="4" t="s">
        <v>630</v>
      </c>
      <c r="W266" s="4" t="s">
        <v>50</v>
      </c>
      <c r="X266" s="4" t="s">
        <v>1070</v>
      </c>
      <c r="Y266" s="4" t="s">
        <v>344</v>
      </c>
      <c r="Z266" s="4" t="s">
        <v>583</v>
      </c>
      <c r="AA266" s="4">
        <v>208630</v>
      </c>
      <c r="AB266" s="4"/>
      <c r="AC266" s="4" t="s">
        <v>698</v>
      </c>
      <c r="AD266" s="3">
        <v>41760.59375</v>
      </c>
      <c r="AE266" s="3">
        <v>41702.59652777778</v>
      </c>
      <c r="AF266" s="2">
        <v>2014</v>
      </c>
      <c r="AG266" s="4" t="s">
        <v>1070</v>
      </c>
      <c r="AH266" s="4" t="s">
        <v>1476</v>
      </c>
      <c r="AI266" s="4">
        <v>21797771</v>
      </c>
      <c r="AJ266" s="3">
        <v>41640</v>
      </c>
      <c r="AK266" s="3">
        <v>42004</v>
      </c>
      <c r="AL266" s="4" t="s">
        <v>1002</v>
      </c>
      <c r="AM266" s="4" t="s">
        <v>1599</v>
      </c>
      <c r="AN266" s="4" t="s">
        <v>236</v>
      </c>
    </row>
    <row r="267" spans="1:40" ht="136.5" customHeight="1">
      <c r="A267" s="4" t="s">
        <v>1535</v>
      </c>
      <c r="B267" s="4" t="s">
        <v>523</v>
      </c>
      <c r="C267" s="4" t="s">
        <v>289</v>
      </c>
      <c r="D267" s="4" t="s">
        <v>289</v>
      </c>
      <c r="E267" s="4" t="s">
        <v>599</v>
      </c>
      <c r="F267" s="4" t="s">
        <v>722</v>
      </c>
      <c r="G267" s="2">
        <v>2014</v>
      </c>
      <c r="H267" s="4">
        <v>700000</v>
      </c>
      <c r="I267" s="4">
        <v>0</v>
      </c>
      <c r="J267" s="4" t="s">
        <v>1861</v>
      </c>
      <c r="K267" s="4" t="s">
        <v>1134</v>
      </c>
      <c r="L267" s="4" t="s">
        <v>1062</v>
      </c>
      <c r="M267" s="3">
        <v>41820</v>
      </c>
      <c r="N267" s="4" t="s">
        <v>1838</v>
      </c>
      <c r="O267" s="4" t="s">
        <v>1838</v>
      </c>
      <c r="P267" s="4" t="s">
        <v>1070</v>
      </c>
      <c r="Q267" s="4" t="s">
        <v>813</v>
      </c>
      <c r="R267" s="4" t="s">
        <v>1535</v>
      </c>
      <c r="S267" s="4" t="s">
        <v>1284</v>
      </c>
      <c r="T267" s="4" t="s">
        <v>523</v>
      </c>
      <c r="U267" s="4" t="s">
        <v>1308</v>
      </c>
      <c r="V267" s="4" t="s">
        <v>630</v>
      </c>
      <c r="W267" s="4" t="s">
        <v>50</v>
      </c>
      <c r="X267" s="4" t="s">
        <v>1070</v>
      </c>
      <c r="Y267" s="4" t="s">
        <v>344</v>
      </c>
      <c r="Z267" s="4" t="s">
        <v>583</v>
      </c>
      <c r="AA267" s="4">
        <v>214586</v>
      </c>
      <c r="AB267" s="4"/>
      <c r="AC267" s="4" t="s">
        <v>698</v>
      </c>
      <c r="AD267" s="3">
        <v>41956.731944444444</v>
      </c>
      <c r="AE267" s="3">
        <v>41821.725694444445</v>
      </c>
      <c r="AF267" s="2">
        <v>2014</v>
      </c>
      <c r="AG267" s="4" t="s">
        <v>1070</v>
      </c>
      <c r="AH267" s="4" t="s">
        <v>1476</v>
      </c>
      <c r="AI267" s="4">
        <v>21797771</v>
      </c>
      <c r="AJ267" s="3">
        <v>41640</v>
      </c>
      <c r="AK267" s="3">
        <v>42004</v>
      </c>
      <c r="AL267" s="4" t="s">
        <v>1002</v>
      </c>
      <c r="AM267" s="4" t="s">
        <v>1599</v>
      </c>
      <c r="AN267" s="4" t="s">
        <v>236</v>
      </c>
    </row>
    <row r="268" spans="1:40" ht="171" customHeight="1">
      <c r="A268" s="4" t="s">
        <v>1338</v>
      </c>
      <c r="B268" s="4" t="s">
        <v>197</v>
      </c>
      <c r="C268" s="4" t="s">
        <v>289</v>
      </c>
      <c r="D268" s="4" t="s">
        <v>289</v>
      </c>
      <c r="E268" s="4" t="s">
        <v>793</v>
      </c>
      <c r="F268" s="4" t="s">
        <v>214</v>
      </c>
      <c r="G268" s="2">
        <v>2014</v>
      </c>
      <c r="H268" s="4">
        <v>199346</v>
      </c>
      <c r="I268" s="4">
        <v>0</v>
      </c>
      <c r="J268" s="4" t="s">
        <v>1726</v>
      </c>
      <c r="K268" s="4" t="s">
        <v>1134</v>
      </c>
      <c r="L268" s="4" t="s">
        <v>1062</v>
      </c>
      <c r="M268" s="3">
        <v>41722</v>
      </c>
      <c r="N268" s="4" t="s">
        <v>360</v>
      </c>
      <c r="O268" s="4" t="s">
        <v>1225</v>
      </c>
      <c r="P268" s="4" t="s">
        <v>1070</v>
      </c>
      <c r="Q268" s="4" t="s">
        <v>813</v>
      </c>
      <c r="R268" s="4" t="s">
        <v>1338</v>
      </c>
      <c r="S268" s="4" t="s">
        <v>423</v>
      </c>
      <c r="T268" s="4" t="s">
        <v>197</v>
      </c>
      <c r="U268" s="4" t="s">
        <v>1308</v>
      </c>
      <c r="V268" s="4" t="s">
        <v>1285</v>
      </c>
      <c r="W268" s="4" t="s">
        <v>50</v>
      </c>
      <c r="X268" s="4" t="s">
        <v>1070</v>
      </c>
      <c r="Y268" s="4" t="s">
        <v>344</v>
      </c>
      <c r="Z268" s="4" t="s">
        <v>583</v>
      </c>
      <c r="AA268" s="4">
        <v>211247</v>
      </c>
      <c r="AB268" s="4"/>
      <c r="AC268" s="4" t="s">
        <v>528</v>
      </c>
      <c r="AD268" s="3">
        <v>41971.442361111112</v>
      </c>
      <c r="AE268" s="3">
        <v>41757.617361111108</v>
      </c>
      <c r="AF268" s="2">
        <v>2014</v>
      </c>
      <c r="AG268" s="4" t="s">
        <v>1070</v>
      </c>
      <c r="AH268" s="4" t="s">
        <v>1476</v>
      </c>
      <c r="AI268" s="4">
        <v>2247092</v>
      </c>
      <c r="AJ268" s="3">
        <v>41640</v>
      </c>
      <c r="AK268" s="3">
        <v>42004</v>
      </c>
      <c r="AL268" s="4" t="s">
        <v>238</v>
      </c>
      <c r="AM268" s="4" t="s">
        <v>1599</v>
      </c>
      <c r="AN268" s="4" t="s">
        <v>110</v>
      </c>
    </row>
    <row r="269" spans="1:40" ht="171" customHeight="1">
      <c r="A269" s="4" t="s">
        <v>1338</v>
      </c>
      <c r="B269" s="4" t="s">
        <v>197</v>
      </c>
      <c r="C269" s="4" t="s">
        <v>289</v>
      </c>
      <c r="D269" s="4" t="s">
        <v>289</v>
      </c>
      <c r="E269" s="4" t="s">
        <v>1896</v>
      </c>
      <c r="F269" s="4" t="s">
        <v>1647</v>
      </c>
      <c r="G269" s="2">
        <v>2014</v>
      </c>
      <c r="H269" s="4">
        <v>744786</v>
      </c>
      <c r="I269" s="4">
        <v>0</v>
      </c>
      <c r="J269" s="4" t="s">
        <v>1770</v>
      </c>
      <c r="K269" s="4" t="s">
        <v>1134</v>
      </c>
      <c r="L269" s="4" t="s">
        <v>1062</v>
      </c>
      <c r="M269" s="3">
        <v>41754</v>
      </c>
      <c r="N269" s="4" t="s">
        <v>438</v>
      </c>
      <c r="O269" s="4" t="s">
        <v>408</v>
      </c>
      <c r="P269" s="4" t="s">
        <v>1070</v>
      </c>
      <c r="Q269" s="4" t="s">
        <v>813</v>
      </c>
      <c r="R269" s="4" t="s">
        <v>1338</v>
      </c>
      <c r="S269" s="4" t="s">
        <v>423</v>
      </c>
      <c r="T269" s="4" t="s">
        <v>197</v>
      </c>
      <c r="U269" s="4" t="s">
        <v>1308</v>
      </c>
      <c r="V269" s="4" t="s">
        <v>1285</v>
      </c>
      <c r="W269" s="4" t="s">
        <v>50</v>
      </c>
      <c r="X269" s="4" t="s">
        <v>1070</v>
      </c>
      <c r="Y269" s="4" t="s">
        <v>344</v>
      </c>
      <c r="Z269" s="4" t="s">
        <v>583</v>
      </c>
      <c r="AA269" s="4">
        <v>211251</v>
      </c>
      <c r="AB269" s="4"/>
      <c r="AC269" s="4" t="s">
        <v>528</v>
      </c>
      <c r="AD269" s="3">
        <v>41971.45208333333</v>
      </c>
      <c r="AE269" s="3">
        <v>41757.622916666667</v>
      </c>
      <c r="AF269" s="2">
        <v>2014</v>
      </c>
      <c r="AG269" s="4" t="s">
        <v>1070</v>
      </c>
      <c r="AH269" s="4" t="s">
        <v>1476</v>
      </c>
      <c r="AI269" s="4">
        <v>0</v>
      </c>
      <c r="AJ269" s="3">
        <v>41640</v>
      </c>
      <c r="AK269" s="3">
        <v>42004</v>
      </c>
      <c r="AL269" s="4" t="s">
        <v>530</v>
      </c>
      <c r="AM269" s="4" t="s">
        <v>530</v>
      </c>
      <c r="AN269" s="4" t="s">
        <v>1552</v>
      </c>
    </row>
    <row r="270" spans="1:40" ht="57" customHeight="1">
      <c r="A270" s="4" t="s">
        <v>1338</v>
      </c>
      <c r="B270" s="4" t="s">
        <v>197</v>
      </c>
      <c r="C270" s="4" t="s">
        <v>289</v>
      </c>
      <c r="D270" s="4" t="s">
        <v>289</v>
      </c>
      <c r="E270" s="4" t="s">
        <v>1896</v>
      </c>
      <c r="F270" s="4" t="s">
        <v>1647</v>
      </c>
      <c r="G270" s="2">
        <v>2014</v>
      </c>
      <c r="H270" s="4">
        <v>28398219</v>
      </c>
      <c r="I270" s="4">
        <v>0</v>
      </c>
      <c r="J270" s="4" t="s">
        <v>419</v>
      </c>
      <c r="K270" s="4" t="s">
        <v>1134</v>
      </c>
      <c r="L270" s="4" t="s">
        <v>1062</v>
      </c>
      <c r="M270" s="3">
        <v>41886</v>
      </c>
      <c r="N270" s="4" t="s">
        <v>438</v>
      </c>
      <c r="O270" s="4" t="s">
        <v>408</v>
      </c>
      <c r="P270" s="4" t="s">
        <v>1070</v>
      </c>
      <c r="Q270" s="4" t="s">
        <v>813</v>
      </c>
      <c r="R270" s="4" t="s">
        <v>1338</v>
      </c>
      <c r="S270" s="4" t="s">
        <v>423</v>
      </c>
      <c r="T270" s="4" t="s">
        <v>197</v>
      </c>
      <c r="U270" s="4" t="s">
        <v>1308</v>
      </c>
      <c r="V270" s="4" t="s">
        <v>1285</v>
      </c>
      <c r="W270" s="4" t="s">
        <v>50</v>
      </c>
      <c r="X270" s="4" t="s">
        <v>1070</v>
      </c>
      <c r="Y270" s="4" t="s">
        <v>344</v>
      </c>
      <c r="Z270" s="4" t="s">
        <v>583</v>
      </c>
      <c r="AA270" s="4">
        <v>217752</v>
      </c>
      <c r="AB270" s="4"/>
      <c r="AC270" s="4" t="s">
        <v>528</v>
      </c>
      <c r="AD270" s="3">
        <v>41971.44930555555</v>
      </c>
      <c r="AE270" s="3">
        <v>41886.65625</v>
      </c>
      <c r="AF270" s="2">
        <v>2014</v>
      </c>
      <c r="AG270" s="4" t="s">
        <v>1070</v>
      </c>
      <c r="AH270" s="4" t="s">
        <v>1476</v>
      </c>
      <c r="AI270" s="4">
        <v>0</v>
      </c>
      <c r="AJ270" s="3">
        <v>41640</v>
      </c>
      <c r="AK270" s="3">
        <v>42004</v>
      </c>
      <c r="AL270" s="4" t="s">
        <v>530</v>
      </c>
      <c r="AM270" s="4" t="s">
        <v>530</v>
      </c>
      <c r="AN270" s="4" t="s">
        <v>1552</v>
      </c>
    </row>
    <row r="271" spans="1:40" ht="57" customHeight="1">
      <c r="A271" s="4" t="s">
        <v>1338</v>
      </c>
      <c r="B271" s="4" t="s">
        <v>197</v>
      </c>
      <c r="C271" s="4" t="s">
        <v>289</v>
      </c>
      <c r="D271" s="4" t="s">
        <v>289</v>
      </c>
      <c r="E271" s="4" t="s">
        <v>1896</v>
      </c>
      <c r="F271" s="4" t="s">
        <v>1647</v>
      </c>
      <c r="G271" s="2">
        <v>2014</v>
      </c>
      <c r="H271" s="4">
        <v>837814</v>
      </c>
      <c r="I271" s="4">
        <v>0</v>
      </c>
      <c r="J271" s="4" t="s">
        <v>1771</v>
      </c>
      <c r="K271" s="4" t="s">
        <v>1134</v>
      </c>
      <c r="L271" s="4" t="s">
        <v>1062</v>
      </c>
      <c r="M271" s="3">
        <v>41864</v>
      </c>
      <c r="N271" s="4" t="s">
        <v>438</v>
      </c>
      <c r="O271" s="4" t="s">
        <v>408</v>
      </c>
      <c r="P271" s="4" t="s">
        <v>1070</v>
      </c>
      <c r="Q271" s="4" t="s">
        <v>813</v>
      </c>
      <c r="R271" s="4" t="s">
        <v>1338</v>
      </c>
      <c r="S271" s="4" t="s">
        <v>423</v>
      </c>
      <c r="T271" s="4" t="s">
        <v>197</v>
      </c>
      <c r="U271" s="4" t="s">
        <v>1308</v>
      </c>
      <c r="V271" s="4" t="s">
        <v>1285</v>
      </c>
      <c r="W271" s="4" t="s">
        <v>50</v>
      </c>
      <c r="X271" s="4" t="s">
        <v>1070</v>
      </c>
      <c r="Y271" s="4" t="s">
        <v>344</v>
      </c>
      <c r="Z271" s="4" t="s">
        <v>583</v>
      </c>
      <c r="AA271" s="4">
        <v>216705</v>
      </c>
      <c r="AB271" s="4"/>
      <c r="AC271" s="4" t="s">
        <v>528</v>
      </c>
      <c r="AD271" s="3">
        <v>41971.448611111111</v>
      </c>
      <c r="AE271" s="3">
        <v>41865.402777777774</v>
      </c>
      <c r="AF271" s="2">
        <v>2014</v>
      </c>
      <c r="AG271" s="4" t="s">
        <v>1070</v>
      </c>
      <c r="AH271" s="4" t="s">
        <v>1476</v>
      </c>
      <c r="AI271" s="4">
        <v>0</v>
      </c>
      <c r="AJ271" s="3">
        <v>41640</v>
      </c>
      <c r="AK271" s="3">
        <v>42004</v>
      </c>
      <c r="AL271" s="4" t="s">
        <v>530</v>
      </c>
      <c r="AM271" s="4" t="s">
        <v>530</v>
      </c>
      <c r="AN271" s="4" t="s">
        <v>1552</v>
      </c>
    </row>
    <row r="272" spans="1:40" ht="147.75" customHeight="1">
      <c r="A272" s="4" t="s">
        <v>363</v>
      </c>
      <c r="B272" s="4" t="s">
        <v>716</v>
      </c>
      <c r="C272" s="4" t="s">
        <v>289</v>
      </c>
      <c r="D272" s="4" t="s">
        <v>289</v>
      </c>
      <c r="E272" s="4" t="s">
        <v>1024</v>
      </c>
      <c r="F272" s="4" t="s">
        <v>456</v>
      </c>
      <c r="G272" s="2">
        <v>2014</v>
      </c>
      <c r="H272" s="4">
        <v>-485003</v>
      </c>
      <c r="I272" s="4">
        <v>0</v>
      </c>
      <c r="J272" s="4" t="s">
        <v>685</v>
      </c>
      <c r="K272" s="4"/>
      <c r="L272" s="4" t="s">
        <v>1062</v>
      </c>
      <c r="M272" s="3">
        <v>41637</v>
      </c>
      <c r="N272" s="4" t="s">
        <v>438</v>
      </c>
      <c r="O272" s="4" t="s">
        <v>408</v>
      </c>
      <c r="P272" s="4" t="s">
        <v>1070</v>
      </c>
      <c r="Q272" s="4" t="s">
        <v>813</v>
      </c>
      <c r="R272" s="4" t="s">
        <v>363</v>
      </c>
      <c r="S272" s="4" t="s">
        <v>185</v>
      </c>
      <c r="T272" s="4" t="s">
        <v>716</v>
      </c>
      <c r="U272" s="4" t="s">
        <v>1308</v>
      </c>
      <c r="V272" s="4" t="s">
        <v>308</v>
      </c>
      <c r="W272" s="4" t="s">
        <v>50</v>
      </c>
      <c r="X272" s="4" t="s">
        <v>1070</v>
      </c>
      <c r="Y272" s="4" t="s">
        <v>344</v>
      </c>
      <c r="Z272" s="4" t="s">
        <v>583</v>
      </c>
      <c r="AA272" s="4">
        <v>217453</v>
      </c>
      <c r="AB272" s="4"/>
      <c r="AC272" s="4" t="s">
        <v>651</v>
      </c>
      <c r="AD272" s="3">
        <v>41862.713194444441</v>
      </c>
      <c r="AE272" s="3">
        <v>41862.713194444441</v>
      </c>
      <c r="AF272" s="2">
        <v>2014</v>
      </c>
      <c r="AG272" s="4" t="s">
        <v>1070</v>
      </c>
      <c r="AH272" s="4" t="s">
        <v>1476</v>
      </c>
      <c r="AI272" s="4">
        <v>0</v>
      </c>
      <c r="AJ272" s="3">
        <v>41640</v>
      </c>
      <c r="AK272" s="3">
        <v>42004</v>
      </c>
      <c r="AL272" s="4" t="s">
        <v>530</v>
      </c>
      <c r="AM272" s="4" t="s">
        <v>530</v>
      </c>
      <c r="AN272" s="4" t="s">
        <v>1552</v>
      </c>
    </row>
    <row r="273" spans="1:40" ht="192.75" customHeight="1">
      <c r="A273" s="4" t="s">
        <v>197</v>
      </c>
      <c r="B273" s="4" t="s">
        <v>716</v>
      </c>
      <c r="C273" s="4" t="s">
        <v>289</v>
      </c>
      <c r="D273" s="4" t="s">
        <v>289</v>
      </c>
      <c r="E273" s="4" t="s">
        <v>1024</v>
      </c>
      <c r="F273" s="4" t="s">
        <v>456</v>
      </c>
      <c r="G273" s="2">
        <v>2014</v>
      </c>
      <c r="H273" s="4">
        <v>-493805</v>
      </c>
      <c r="I273" s="4">
        <v>0</v>
      </c>
      <c r="J273" s="4" t="s">
        <v>1576</v>
      </c>
      <c r="K273" s="4"/>
      <c r="L273" s="4" t="s">
        <v>1062</v>
      </c>
      <c r="M273" s="3">
        <v>41819</v>
      </c>
      <c r="N273" s="4" t="s">
        <v>438</v>
      </c>
      <c r="O273" s="4" t="s">
        <v>408</v>
      </c>
      <c r="P273" s="4" t="s">
        <v>1070</v>
      </c>
      <c r="Q273" s="4" t="s">
        <v>813</v>
      </c>
      <c r="R273" s="4" t="s">
        <v>197</v>
      </c>
      <c r="S273" s="4" t="s">
        <v>1074</v>
      </c>
      <c r="T273" s="4" t="s">
        <v>716</v>
      </c>
      <c r="U273" s="4" t="s">
        <v>1308</v>
      </c>
      <c r="V273" s="4" t="s">
        <v>308</v>
      </c>
      <c r="W273" s="4" t="s">
        <v>50</v>
      </c>
      <c r="X273" s="4" t="s">
        <v>1070</v>
      </c>
      <c r="Y273" s="4" t="s">
        <v>344</v>
      </c>
      <c r="Z273" s="4" t="s">
        <v>583</v>
      </c>
      <c r="AA273" s="4">
        <v>226786</v>
      </c>
      <c r="AB273" s="4"/>
      <c r="AC273" s="4" t="s">
        <v>698</v>
      </c>
      <c r="AD273" s="3">
        <v>41862.706944444442</v>
      </c>
      <c r="AE273" s="3">
        <v>41862.706944444442</v>
      </c>
      <c r="AF273" s="2">
        <v>2014</v>
      </c>
      <c r="AG273" s="4" t="s">
        <v>1070</v>
      </c>
      <c r="AH273" s="4" t="s">
        <v>1476</v>
      </c>
      <c r="AI273" s="4">
        <v>0</v>
      </c>
      <c r="AJ273" s="3">
        <v>41640</v>
      </c>
      <c r="AK273" s="3">
        <v>42004</v>
      </c>
      <c r="AL273" s="4" t="s">
        <v>530</v>
      </c>
      <c r="AM273" s="4" t="s">
        <v>530</v>
      </c>
      <c r="AN273" s="4" t="s">
        <v>1552</v>
      </c>
    </row>
    <row r="274" spans="1:40" ht="90.75" customHeight="1">
      <c r="A274" s="4" t="s">
        <v>197</v>
      </c>
      <c r="B274" s="4" t="s">
        <v>197</v>
      </c>
      <c r="C274" s="4" t="s">
        <v>289</v>
      </c>
      <c r="D274" s="4" t="s">
        <v>289</v>
      </c>
      <c r="E274" s="4" t="s">
        <v>913</v>
      </c>
      <c r="F274" s="4" t="s">
        <v>318</v>
      </c>
      <c r="G274" s="2">
        <v>2014</v>
      </c>
      <c r="H274" s="4">
        <v>17132609</v>
      </c>
      <c r="I274" s="4">
        <v>0</v>
      </c>
      <c r="J274" s="4" t="s">
        <v>1628</v>
      </c>
      <c r="K274" s="4" t="s">
        <v>1134</v>
      </c>
      <c r="L274" s="4" t="s">
        <v>1062</v>
      </c>
      <c r="M274" s="3">
        <v>41810</v>
      </c>
      <c r="N274" s="4" t="s">
        <v>489</v>
      </c>
      <c r="O274" s="4" t="s">
        <v>424</v>
      </c>
      <c r="P274" s="4" t="s">
        <v>1070</v>
      </c>
      <c r="Q274" s="4" t="s">
        <v>813</v>
      </c>
      <c r="R274" s="4" t="s">
        <v>197</v>
      </c>
      <c r="S274" s="4" t="s">
        <v>1074</v>
      </c>
      <c r="T274" s="4" t="s">
        <v>197</v>
      </c>
      <c r="U274" s="4" t="s">
        <v>1308</v>
      </c>
      <c r="V274" s="4" t="s">
        <v>1285</v>
      </c>
      <c r="W274" s="4" t="s">
        <v>50</v>
      </c>
      <c r="X274" s="4" t="s">
        <v>1070</v>
      </c>
      <c r="Y274" s="4" t="s">
        <v>344</v>
      </c>
      <c r="Z274" s="4" t="s">
        <v>583</v>
      </c>
      <c r="AA274" s="4">
        <v>214452</v>
      </c>
      <c r="AB274" s="4"/>
      <c r="AC274" s="4" t="s">
        <v>528</v>
      </c>
      <c r="AD274" s="3">
        <v>41886.686111111107</v>
      </c>
      <c r="AE274" s="3">
        <v>41817.505555555552</v>
      </c>
      <c r="AF274" s="2">
        <v>2014</v>
      </c>
      <c r="AG274" s="4" t="s">
        <v>1070</v>
      </c>
      <c r="AH274" s="4" t="s">
        <v>1476</v>
      </c>
      <c r="AI274" s="4">
        <v>87031016</v>
      </c>
      <c r="AJ274" s="3">
        <v>41640</v>
      </c>
      <c r="AK274" s="3">
        <v>41820</v>
      </c>
      <c r="AL274" s="4" t="s">
        <v>1002</v>
      </c>
      <c r="AM274" s="4" t="s">
        <v>1599</v>
      </c>
      <c r="AN274" s="4" t="s">
        <v>236</v>
      </c>
    </row>
    <row r="275" spans="1:40" ht="90.75" customHeight="1">
      <c r="A275" s="4" t="s">
        <v>197</v>
      </c>
      <c r="B275" s="4" t="s">
        <v>197</v>
      </c>
      <c r="C275" s="4" t="s">
        <v>289</v>
      </c>
      <c r="D275" s="4" t="s">
        <v>289</v>
      </c>
      <c r="E275" s="4" t="s">
        <v>326</v>
      </c>
      <c r="F275" s="4" t="s">
        <v>1420</v>
      </c>
      <c r="G275" s="2">
        <v>2014</v>
      </c>
      <c r="H275" s="4">
        <v>107313458</v>
      </c>
      <c r="I275" s="4">
        <v>0</v>
      </c>
      <c r="J275" s="4" t="s">
        <v>1420</v>
      </c>
      <c r="K275" s="4" t="s">
        <v>1134</v>
      </c>
      <c r="L275" s="4" t="s">
        <v>1062</v>
      </c>
      <c r="M275" s="3">
        <v>41810</v>
      </c>
      <c r="N275" s="4" t="s">
        <v>489</v>
      </c>
      <c r="O275" s="4" t="s">
        <v>424</v>
      </c>
      <c r="P275" s="4" t="s">
        <v>1070</v>
      </c>
      <c r="Q275" s="4" t="s">
        <v>813</v>
      </c>
      <c r="R275" s="4" t="s">
        <v>197</v>
      </c>
      <c r="S275" s="4" t="s">
        <v>1074</v>
      </c>
      <c r="T275" s="4" t="s">
        <v>197</v>
      </c>
      <c r="U275" s="4" t="s">
        <v>1308</v>
      </c>
      <c r="V275" s="4" t="s">
        <v>1285</v>
      </c>
      <c r="W275" s="4" t="s">
        <v>50</v>
      </c>
      <c r="X275" s="4" t="s">
        <v>1070</v>
      </c>
      <c r="Y275" s="4" t="s">
        <v>344</v>
      </c>
      <c r="Z275" s="4" t="s">
        <v>583</v>
      </c>
      <c r="AA275" s="4">
        <v>217633</v>
      </c>
      <c r="AB275" s="4"/>
      <c r="AC275" s="4" t="s">
        <v>528</v>
      </c>
      <c r="AD275" s="3">
        <v>41971.458333333328</v>
      </c>
      <c r="AE275" s="3">
        <v>41884.652777777774</v>
      </c>
      <c r="AF275" s="2">
        <v>2014</v>
      </c>
      <c r="AG275" s="4" t="s">
        <v>1070</v>
      </c>
      <c r="AH275" s="4" t="s">
        <v>1476</v>
      </c>
      <c r="AI275" s="4">
        <v>109191982</v>
      </c>
      <c r="AJ275" s="3">
        <v>41821</v>
      </c>
      <c r="AK275" s="3">
        <v>42369</v>
      </c>
      <c r="AL275" s="4" t="s">
        <v>530</v>
      </c>
      <c r="AM275" s="4" t="s">
        <v>1599</v>
      </c>
      <c r="AN275" s="4" t="s">
        <v>236</v>
      </c>
    </row>
    <row r="276" spans="1:40" ht="79.5" customHeight="1">
      <c r="A276" s="4" t="s">
        <v>197</v>
      </c>
      <c r="B276" s="4" t="s">
        <v>197</v>
      </c>
      <c r="C276" s="4" t="s">
        <v>289</v>
      </c>
      <c r="D276" s="4" t="s">
        <v>289</v>
      </c>
      <c r="E276" s="4" t="s">
        <v>380</v>
      </c>
      <c r="F276" s="4" t="s">
        <v>1420</v>
      </c>
      <c r="G276" s="2">
        <v>2014</v>
      </c>
      <c r="H276" s="4">
        <v>7280244</v>
      </c>
      <c r="I276" s="4">
        <v>0</v>
      </c>
      <c r="J276" s="4" t="s">
        <v>1420</v>
      </c>
      <c r="K276" s="4" t="s">
        <v>1134</v>
      </c>
      <c r="L276" s="4" t="s">
        <v>1062</v>
      </c>
      <c r="M276" s="3">
        <v>41810</v>
      </c>
      <c r="N276" s="4" t="s">
        <v>1352</v>
      </c>
      <c r="O276" s="4" t="s">
        <v>1838</v>
      </c>
      <c r="P276" s="4" t="s">
        <v>1070</v>
      </c>
      <c r="Q276" s="4" t="s">
        <v>813</v>
      </c>
      <c r="R276" s="4" t="s">
        <v>197</v>
      </c>
      <c r="S276" s="4" t="s">
        <v>1074</v>
      </c>
      <c r="T276" s="4" t="s">
        <v>197</v>
      </c>
      <c r="U276" s="4" t="s">
        <v>1308</v>
      </c>
      <c r="V276" s="4" t="s">
        <v>1285</v>
      </c>
      <c r="W276" s="4" t="s">
        <v>50</v>
      </c>
      <c r="X276" s="4" t="s">
        <v>1070</v>
      </c>
      <c r="Y276" s="4" t="s">
        <v>344</v>
      </c>
      <c r="Z276" s="4" t="s">
        <v>583</v>
      </c>
      <c r="AA276" s="4">
        <v>217635</v>
      </c>
      <c r="AB276" s="4"/>
      <c r="AC276" s="4" t="s">
        <v>528</v>
      </c>
      <c r="AD276" s="3">
        <v>41886.686805555553</v>
      </c>
      <c r="AE276" s="3">
        <v>41884.65347222222</v>
      </c>
      <c r="AF276" s="2">
        <v>2014</v>
      </c>
      <c r="AG276" s="4" t="s">
        <v>1070</v>
      </c>
      <c r="AH276" s="4" t="s">
        <v>1476</v>
      </c>
      <c r="AI276" s="4">
        <v>16347548</v>
      </c>
      <c r="AJ276" s="3">
        <v>41821</v>
      </c>
      <c r="AK276" s="3">
        <v>42004</v>
      </c>
      <c r="AL276" s="4" t="s">
        <v>530</v>
      </c>
      <c r="AM276" s="4" t="s">
        <v>1599</v>
      </c>
      <c r="AN276" s="4" t="s">
        <v>236</v>
      </c>
    </row>
    <row r="277" spans="1:40" ht="68.25" customHeight="1">
      <c r="A277" s="4" t="s">
        <v>197</v>
      </c>
      <c r="B277" s="4" t="s">
        <v>197</v>
      </c>
      <c r="C277" s="4" t="s">
        <v>289</v>
      </c>
      <c r="D277" s="4" t="s">
        <v>289</v>
      </c>
      <c r="E277" s="4" t="s">
        <v>1896</v>
      </c>
      <c r="F277" s="4" t="s">
        <v>1647</v>
      </c>
      <c r="G277" s="2">
        <v>2014</v>
      </c>
      <c r="H277" s="4">
        <v>-107313458</v>
      </c>
      <c r="I277" s="4">
        <v>0</v>
      </c>
      <c r="J277" s="4" t="s">
        <v>761</v>
      </c>
      <c r="K277" s="4"/>
      <c r="L277" s="4" t="s">
        <v>1062</v>
      </c>
      <c r="M277" s="3">
        <v>41810</v>
      </c>
      <c r="N277" s="4" t="s">
        <v>438</v>
      </c>
      <c r="O277" s="4" t="s">
        <v>408</v>
      </c>
      <c r="P277" s="4" t="s">
        <v>1070</v>
      </c>
      <c r="Q277" s="4" t="s">
        <v>813</v>
      </c>
      <c r="R277" s="4" t="s">
        <v>197</v>
      </c>
      <c r="S277" s="4" t="s">
        <v>1074</v>
      </c>
      <c r="T277" s="4" t="s">
        <v>197</v>
      </c>
      <c r="U277" s="4" t="s">
        <v>1308</v>
      </c>
      <c r="V277" s="4" t="s">
        <v>1285</v>
      </c>
      <c r="W277" s="4" t="s">
        <v>50</v>
      </c>
      <c r="X277" s="4" t="s">
        <v>1070</v>
      </c>
      <c r="Y277" s="4" t="s">
        <v>344</v>
      </c>
      <c r="Z277" s="4" t="s">
        <v>583</v>
      </c>
      <c r="AA277" s="4">
        <v>221701</v>
      </c>
      <c r="AB277" s="4"/>
      <c r="AC277" s="4" t="s">
        <v>528</v>
      </c>
      <c r="AD277" s="3">
        <v>41884.652777777774</v>
      </c>
      <c r="AE277" s="3">
        <v>41884.652777777774</v>
      </c>
      <c r="AF277" s="2">
        <v>2014</v>
      </c>
      <c r="AG277" s="4" t="s">
        <v>1070</v>
      </c>
      <c r="AH277" s="4" t="s">
        <v>1476</v>
      </c>
      <c r="AI277" s="4">
        <v>0</v>
      </c>
      <c r="AJ277" s="3">
        <v>41640</v>
      </c>
      <c r="AK277" s="3">
        <v>42004</v>
      </c>
      <c r="AL277" s="4" t="s">
        <v>530</v>
      </c>
      <c r="AM277" s="4" t="s">
        <v>530</v>
      </c>
      <c r="AN277" s="4" t="s">
        <v>1552</v>
      </c>
    </row>
    <row r="278" spans="1:40" ht="261.75" customHeight="1">
      <c r="A278" s="4" t="s">
        <v>197</v>
      </c>
      <c r="B278" s="4" t="s">
        <v>197</v>
      </c>
      <c r="C278" s="4" t="s">
        <v>289</v>
      </c>
      <c r="D278" s="4" t="s">
        <v>289</v>
      </c>
      <c r="E278" s="4" t="s">
        <v>1896</v>
      </c>
      <c r="F278" s="4" t="s">
        <v>1647</v>
      </c>
      <c r="G278" s="2">
        <v>2014</v>
      </c>
      <c r="H278" s="4">
        <v>-17132609</v>
      </c>
      <c r="I278" s="4">
        <v>0</v>
      </c>
      <c r="J278" s="4" t="s">
        <v>848</v>
      </c>
      <c r="K278" s="4"/>
      <c r="L278" s="4" t="s">
        <v>1062</v>
      </c>
      <c r="M278" s="3">
        <v>41810</v>
      </c>
      <c r="N278" s="4" t="s">
        <v>438</v>
      </c>
      <c r="O278" s="4" t="s">
        <v>408</v>
      </c>
      <c r="P278" s="4" t="s">
        <v>1070</v>
      </c>
      <c r="Q278" s="4" t="s">
        <v>813</v>
      </c>
      <c r="R278" s="4" t="s">
        <v>197</v>
      </c>
      <c r="S278" s="4" t="s">
        <v>1074</v>
      </c>
      <c r="T278" s="4" t="s">
        <v>197</v>
      </c>
      <c r="U278" s="4" t="s">
        <v>1308</v>
      </c>
      <c r="V278" s="4" t="s">
        <v>1285</v>
      </c>
      <c r="W278" s="4" t="s">
        <v>50</v>
      </c>
      <c r="X278" s="4" t="s">
        <v>1070</v>
      </c>
      <c r="Y278" s="4" t="s">
        <v>344</v>
      </c>
      <c r="Z278" s="4" t="s">
        <v>583</v>
      </c>
      <c r="AA278" s="4">
        <v>217753</v>
      </c>
      <c r="AB278" s="4"/>
      <c r="AC278" s="4" t="s">
        <v>528</v>
      </c>
      <c r="AD278" s="3">
        <v>41817.505555555552</v>
      </c>
      <c r="AE278" s="3">
        <v>41817.505555555552</v>
      </c>
      <c r="AF278" s="2">
        <v>2014</v>
      </c>
      <c r="AG278" s="4" t="s">
        <v>1070</v>
      </c>
      <c r="AH278" s="4" t="s">
        <v>1476</v>
      </c>
      <c r="AI278" s="4">
        <v>0</v>
      </c>
      <c r="AJ278" s="3">
        <v>41640</v>
      </c>
      <c r="AK278" s="3">
        <v>42004</v>
      </c>
      <c r="AL278" s="4" t="s">
        <v>530</v>
      </c>
      <c r="AM278" s="4" t="s">
        <v>530</v>
      </c>
      <c r="AN278" s="4" t="s">
        <v>1552</v>
      </c>
    </row>
    <row r="279" spans="1:40" ht="102" customHeight="1">
      <c r="A279" s="4" t="s">
        <v>197</v>
      </c>
      <c r="B279" s="4" t="s">
        <v>197</v>
      </c>
      <c r="C279" s="4" t="s">
        <v>289</v>
      </c>
      <c r="D279" s="4" t="s">
        <v>289</v>
      </c>
      <c r="E279" s="4" t="s">
        <v>1896</v>
      </c>
      <c r="F279" s="4" t="s">
        <v>1647</v>
      </c>
      <c r="G279" s="2">
        <v>2014</v>
      </c>
      <c r="H279" s="4">
        <v>-7280244</v>
      </c>
      <c r="I279" s="4">
        <v>0</v>
      </c>
      <c r="J279" s="4" t="s">
        <v>1306</v>
      </c>
      <c r="K279" s="4"/>
      <c r="L279" s="4" t="s">
        <v>1062</v>
      </c>
      <c r="M279" s="3">
        <v>41810</v>
      </c>
      <c r="N279" s="4" t="s">
        <v>438</v>
      </c>
      <c r="O279" s="4" t="s">
        <v>408</v>
      </c>
      <c r="P279" s="4" t="s">
        <v>1070</v>
      </c>
      <c r="Q279" s="4" t="s">
        <v>813</v>
      </c>
      <c r="R279" s="4" t="s">
        <v>197</v>
      </c>
      <c r="S279" s="4" t="s">
        <v>1074</v>
      </c>
      <c r="T279" s="4" t="s">
        <v>197</v>
      </c>
      <c r="U279" s="4" t="s">
        <v>1308</v>
      </c>
      <c r="V279" s="4" t="s">
        <v>1285</v>
      </c>
      <c r="W279" s="4" t="s">
        <v>50</v>
      </c>
      <c r="X279" s="4" t="s">
        <v>1070</v>
      </c>
      <c r="Y279" s="4" t="s">
        <v>344</v>
      </c>
      <c r="Z279" s="4" t="s">
        <v>583</v>
      </c>
      <c r="AA279" s="4">
        <v>217756</v>
      </c>
      <c r="AB279" s="4"/>
      <c r="AC279" s="4" t="s">
        <v>528</v>
      </c>
      <c r="AD279" s="3">
        <v>41884.65347222222</v>
      </c>
      <c r="AE279" s="3">
        <v>41884.65347222222</v>
      </c>
      <c r="AF279" s="2">
        <v>2014</v>
      </c>
      <c r="AG279" s="4" t="s">
        <v>1070</v>
      </c>
      <c r="AH279" s="4" t="s">
        <v>1476</v>
      </c>
      <c r="AI279" s="4">
        <v>0</v>
      </c>
      <c r="AJ279" s="3">
        <v>41640</v>
      </c>
      <c r="AK279" s="3">
        <v>42004</v>
      </c>
      <c r="AL279" s="4" t="s">
        <v>530</v>
      </c>
      <c r="AM279" s="4" t="s">
        <v>530</v>
      </c>
      <c r="AN279" s="4" t="s">
        <v>1552</v>
      </c>
    </row>
    <row r="280" spans="1:40" ht="204.75" customHeight="1">
      <c r="A280" s="4" t="s">
        <v>523</v>
      </c>
      <c r="B280" s="4" t="s">
        <v>716</v>
      </c>
      <c r="C280" s="4" t="s">
        <v>289</v>
      </c>
      <c r="D280" s="4" t="s">
        <v>289</v>
      </c>
      <c r="E280" s="4" t="s">
        <v>1024</v>
      </c>
      <c r="F280" s="4" t="s">
        <v>456</v>
      </c>
      <c r="G280" s="2">
        <v>2014</v>
      </c>
      <c r="H280" s="4">
        <v>-423912</v>
      </c>
      <c r="I280" s="4">
        <v>0</v>
      </c>
      <c r="J280" s="4" t="s">
        <v>668</v>
      </c>
      <c r="K280" s="4"/>
      <c r="L280" s="4" t="s">
        <v>1062</v>
      </c>
      <c r="M280" s="3">
        <v>41715</v>
      </c>
      <c r="N280" s="4" t="s">
        <v>438</v>
      </c>
      <c r="O280" s="4" t="s">
        <v>408</v>
      </c>
      <c r="P280" s="4" t="s">
        <v>1070</v>
      </c>
      <c r="Q280" s="4" t="s">
        <v>813</v>
      </c>
      <c r="R280" s="4" t="s">
        <v>523</v>
      </c>
      <c r="S280" s="4" t="s">
        <v>1074</v>
      </c>
      <c r="T280" s="4" t="s">
        <v>716</v>
      </c>
      <c r="U280" s="4" t="s">
        <v>1308</v>
      </c>
      <c r="V280" s="4" t="s">
        <v>308</v>
      </c>
      <c r="W280" s="4" t="s">
        <v>50</v>
      </c>
      <c r="X280" s="4" t="s">
        <v>1070</v>
      </c>
      <c r="Y280" s="4" t="s">
        <v>344</v>
      </c>
      <c r="Z280" s="4" t="s">
        <v>583</v>
      </c>
      <c r="AA280" s="4">
        <v>217454</v>
      </c>
      <c r="AB280" s="4"/>
      <c r="AC280" s="4" t="s">
        <v>651</v>
      </c>
      <c r="AD280" s="3">
        <v>41731.459722222222</v>
      </c>
      <c r="AE280" s="3">
        <v>41731.459722222222</v>
      </c>
      <c r="AF280" s="2">
        <v>2014</v>
      </c>
      <c r="AG280" s="4" t="s">
        <v>1070</v>
      </c>
      <c r="AH280" s="4" t="s">
        <v>1476</v>
      </c>
      <c r="AI280" s="4">
        <v>0</v>
      </c>
      <c r="AJ280" s="3">
        <v>41640</v>
      </c>
      <c r="AK280" s="3">
        <v>42004</v>
      </c>
      <c r="AL280" s="4" t="s">
        <v>530</v>
      </c>
      <c r="AM280" s="4" t="s">
        <v>530</v>
      </c>
      <c r="AN280" s="4" t="s">
        <v>1552</v>
      </c>
    </row>
    <row r="281" spans="1:40" ht="102" customHeight="1">
      <c r="A281" s="4" t="s">
        <v>523</v>
      </c>
      <c r="B281" s="4" t="s">
        <v>716</v>
      </c>
      <c r="C281" s="4" t="s">
        <v>289</v>
      </c>
      <c r="D281" s="4" t="s">
        <v>289</v>
      </c>
      <c r="E281" s="4" t="s">
        <v>1024</v>
      </c>
      <c r="F281" s="4" t="s">
        <v>456</v>
      </c>
      <c r="G281" s="2">
        <v>2014</v>
      </c>
      <c r="H281" s="4">
        <v>-499921</v>
      </c>
      <c r="I281" s="4">
        <v>0</v>
      </c>
      <c r="J281" s="4" t="s">
        <v>1936</v>
      </c>
      <c r="K281" s="4"/>
      <c r="L281" s="4" t="s">
        <v>1062</v>
      </c>
      <c r="M281" s="3">
        <v>41953</v>
      </c>
      <c r="N281" s="4" t="s">
        <v>438</v>
      </c>
      <c r="O281" s="4" t="s">
        <v>408</v>
      </c>
      <c r="P281" s="4" t="s">
        <v>1070</v>
      </c>
      <c r="Q281" s="4" t="s">
        <v>813</v>
      </c>
      <c r="R281" s="4" t="s">
        <v>523</v>
      </c>
      <c r="S281" s="4" t="s">
        <v>1074</v>
      </c>
      <c r="T281" s="4" t="s">
        <v>716</v>
      </c>
      <c r="U281" s="4" t="s">
        <v>1308</v>
      </c>
      <c r="V281" s="4" t="s">
        <v>308</v>
      </c>
      <c r="W281" s="4" t="s">
        <v>50</v>
      </c>
      <c r="X281" s="4" t="s">
        <v>1070</v>
      </c>
      <c r="Y281" s="4" t="s">
        <v>344</v>
      </c>
      <c r="Z281" s="4" t="s">
        <v>583</v>
      </c>
      <c r="AA281" s="4">
        <v>220795</v>
      </c>
      <c r="AB281" s="4"/>
      <c r="AC281" s="4" t="s">
        <v>528</v>
      </c>
      <c r="AD281" s="3">
        <v>41956.74722222222</v>
      </c>
      <c r="AE281" s="3">
        <v>41956.74722222222</v>
      </c>
      <c r="AF281" s="2">
        <v>2014</v>
      </c>
      <c r="AG281" s="4" t="s">
        <v>1070</v>
      </c>
      <c r="AH281" s="4" t="s">
        <v>1476</v>
      </c>
      <c r="AI281" s="4">
        <v>0</v>
      </c>
      <c r="AJ281" s="3">
        <v>41640</v>
      </c>
      <c r="AK281" s="3">
        <v>42004</v>
      </c>
      <c r="AL281" s="4" t="s">
        <v>530</v>
      </c>
      <c r="AM281" s="4" t="s">
        <v>530</v>
      </c>
      <c r="AN281" s="4" t="s">
        <v>1552</v>
      </c>
    </row>
    <row r="282" spans="1:40" ht="182.25" customHeight="1">
      <c r="A282" s="4" t="s">
        <v>523</v>
      </c>
      <c r="B282" s="4" t="s">
        <v>716</v>
      </c>
      <c r="C282" s="4" t="s">
        <v>289</v>
      </c>
      <c r="D282" s="4" t="s">
        <v>289</v>
      </c>
      <c r="E282" s="4" t="s">
        <v>1024</v>
      </c>
      <c r="F282" s="4" t="s">
        <v>456</v>
      </c>
      <c r="G282" s="2">
        <v>2014</v>
      </c>
      <c r="H282" s="4">
        <v>-399998</v>
      </c>
      <c r="I282" s="4">
        <v>0</v>
      </c>
      <c r="J282" s="4" t="s">
        <v>736</v>
      </c>
      <c r="K282" s="4"/>
      <c r="L282" s="4" t="s">
        <v>1062</v>
      </c>
      <c r="M282" s="3">
        <v>41953</v>
      </c>
      <c r="N282" s="4" t="s">
        <v>438</v>
      </c>
      <c r="O282" s="4" t="s">
        <v>408</v>
      </c>
      <c r="P282" s="4" t="s">
        <v>1070</v>
      </c>
      <c r="Q282" s="4" t="s">
        <v>813</v>
      </c>
      <c r="R282" s="4" t="s">
        <v>523</v>
      </c>
      <c r="S282" s="4" t="s">
        <v>1074</v>
      </c>
      <c r="T282" s="4" t="s">
        <v>716</v>
      </c>
      <c r="U282" s="4" t="s">
        <v>1308</v>
      </c>
      <c r="V282" s="4" t="s">
        <v>308</v>
      </c>
      <c r="W282" s="4" t="s">
        <v>50</v>
      </c>
      <c r="X282" s="4" t="s">
        <v>1070</v>
      </c>
      <c r="Y282" s="4" t="s">
        <v>344</v>
      </c>
      <c r="Z282" s="4" t="s">
        <v>583</v>
      </c>
      <c r="AA282" s="4">
        <v>220797</v>
      </c>
      <c r="AB282" s="4"/>
      <c r="AC282" s="4" t="s">
        <v>528</v>
      </c>
      <c r="AD282" s="3">
        <v>41956.747916666667</v>
      </c>
      <c r="AE282" s="3">
        <v>41956.747916666667</v>
      </c>
      <c r="AF282" s="2">
        <v>2014</v>
      </c>
      <c r="AG282" s="4" t="s">
        <v>1070</v>
      </c>
      <c r="AH282" s="4" t="s">
        <v>1476</v>
      </c>
      <c r="AI282" s="4">
        <v>0</v>
      </c>
      <c r="AJ282" s="3">
        <v>41640</v>
      </c>
      <c r="AK282" s="3">
        <v>42004</v>
      </c>
      <c r="AL282" s="4" t="s">
        <v>530</v>
      </c>
      <c r="AM282" s="4" t="s">
        <v>530</v>
      </c>
      <c r="AN282" s="4" t="s">
        <v>1552</v>
      </c>
    </row>
    <row r="283" spans="1:40" ht="57" customHeight="1">
      <c r="A283" s="4" t="s">
        <v>746</v>
      </c>
      <c r="B283" s="4" t="s">
        <v>716</v>
      </c>
      <c r="C283" s="4" t="s">
        <v>289</v>
      </c>
      <c r="D283" s="4" t="s">
        <v>289</v>
      </c>
      <c r="E283" s="4" t="s">
        <v>1024</v>
      </c>
      <c r="F283" s="4" t="s">
        <v>456</v>
      </c>
      <c r="G283" s="2">
        <v>2014</v>
      </c>
      <c r="H283" s="4">
        <v>-498759</v>
      </c>
      <c r="I283" s="4">
        <v>0</v>
      </c>
      <c r="J283" s="4" t="s">
        <v>1839</v>
      </c>
      <c r="K283" s="4"/>
      <c r="L283" s="4" t="s">
        <v>1062</v>
      </c>
      <c r="M283" s="3">
        <v>41812</v>
      </c>
      <c r="N283" s="4" t="s">
        <v>438</v>
      </c>
      <c r="O283" s="4" t="s">
        <v>408</v>
      </c>
      <c r="P283" s="4" t="s">
        <v>1070</v>
      </c>
      <c r="Q283" s="4" t="s">
        <v>813</v>
      </c>
      <c r="R283" s="4" t="s">
        <v>746</v>
      </c>
      <c r="S283" s="4" t="s">
        <v>185</v>
      </c>
      <c r="T283" s="4" t="s">
        <v>716</v>
      </c>
      <c r="U283" s="4" t="s">
        <v>1308</v>
      </c>
      <c r="V283" s="4" t="s">
        <v>308</v>
      </c>
      <c r="W283" s="4" t="s">
        <v>50</v>
      </c>
      <c r="X283" s="4" t="s">
        <v>1070</v>
      </c>
      <c r="Y283" s="4" t="s">
        <v>344</v>
      </c>
      <c r="Z283" s="4" t="s">
        <v>583</v>
      </c>
      <c r="AA283" s="4">
        <v>217456</v>
      </c>
      <c r="AB283" s="4"/>
      <c r="AC283" s="4" t="s">
        <v>651</v>
      </c>
      <c r="AD283" s="3">
        <v>41862.704861111109</v>
      </c>
      <c r="AE283" s="3">
        <v>41862.704861111109</v>
      </c>
      <c r="AF283" s="2">
        <v>2014</v>
      </c>
      <c r="AG283" s="4" t="s">
        <v>1070</v>
      </c>
      <c r="AH283" s="4" t="s">
        <v>1476</v>
      </c>
      <c r="AI283" s="4">
        <v>0</v>
      </c>
      <c r="AJ283" s="3">
        <v>41640</v>
      </c>
      <c r="AK283" s="3">
        <v>42004</v>
      </c>
      <c r="AL283" s="4" t="s">
        <v>530</v>
      </c>
      <c r="AM283" s="4" t="s">
        <v>530</v>
      </c>
      <c r="AN283" s="4" t="s">
        <v>1552</v>
      </c>
    </row>
    <row r="284" spans="1:40" ht="125.25" customHeight="1">
      <c r="A284" s="4" t="s">
        <v>746</v>
      </c>
      <c r="B284" s="4" t="s">
        <v>716</v>
      </c>
      <c r="C284" s="4" t="s">
        <v>289</v>
      </c>
      <c r="D284" s="4" t="s">
        <v>289</v>
      </c>
      <c r="E284" s="4" t="s">
        <v>1024</v>
      </c>
      <c r="F284" s="4" t="s">
        <v>456</v>
      </c>
      <c r="G284" s="2">
        <v>2014</v>
      </c>
      <c r="H284" s="4">
        <v>-272741</v>
      </c>
      <c r="I284" s="4">
        <v>0</v>
      </c>
      <c r="J284" s="4" t="s">
        <v>1449</v>
      </c>
      <c r="K284" s="4"/>
      <c r="L284" s="4" t="s">
        <v>1062</v>
      </c>
      <c r="M284" s="3">
        <v>41723</v>
      </c>
      <c r="N284" s="4" t="s">
        <v>438</v>
      </c>
      <c r="O284" s="4" t="s">
        <v>408</v>
      </c>
      <c r="P284" s="4" t="s">
        <v>1070</v>
      </c>
      <c r="Q284" s="4" t="s">
        <v>813</v>
      </c>
      <c r="R284" s="4" t="s">
        <v>746</v>
      </c>
      <c r="S284" s="4" t="s">
        <v>185</v>
      </c>
      <c r="T284" s="4" t="s">
        <v>716</v>
      </c>
      <c r="U284" s="4" t="s">
        <v>1308</v>
      </c>
      <c r="V284" s="4" t="s">
        <v>308</v>
      </c>
      <c r="W284" s="4" t="s">
        <v>50</v>
      </c>
      <c r="X284" s="4" t="s">
        <v>1070</v>
      </c>
      <c r="Y284" s="4" t="s">
        <v>344</v>
      </c>
      <c r="Z284" s="4" t="s">
        <v>583</v>
      </c>
      <c r="AA284" s="4">
        <v>217457</v>
      </c>
      <c r="AB284" s="4"/>
      <c r="AC284" s="4" t="s">
        <v>651</v>
      </c>
      <c r="AD284" s="3">
        <v>41731.458333333328</v>
      </c>
      <c r="AE284" s="3">
        <v>41731.458333333328</v>
      </c>
      <c r="AF284" s="2">
        <v>2014</v>
      </c>
      <c r="AG284" s="4" t="s">
        <v>1070</v>
      </c>
      <c r="AH284" s="4" t="s">
        <v>1476</v>
      </c>
      <c r="AI284" s="4">
        <v>0</v>
      </c>
      <c r="AJ284" s="3">
        <v>41640</v>
      </c>
      <c r="AK284" s="3">
        <v>42004</v>
      </c>
      <c r="AL284" s="4" t="s">
        <v>530</v>
      </c>
      <c r="AM284" s="4" t="s">
        <v>530</v>
      </c>
      <c r="AN284" s="4" t="s">
        <v>1552</v>
      </c>
    </row>
    <row r="285" spans="1:40" ht="125.25" customHeight="1">
      <c r="A285" s="4" t="s">
        <v>1649</v>
      </c>
      <c r="B285" s="4" t="s">
        <v>716</v>
      </c>
      <c r="C285" s="4" t="s">
        <v>1144</v>
      </c>
      <c r="D285" s="4" t="s">
        <v>961</v>
      </c>
      <c r="E285" s="4" t="s">
        <v>712</v>
      </c>
      <c r="F285" s="4" t="s">
        <v>1583</v>
      </c>
      <c r="G285" s="2">
        <v>2013</v>
      </c>
      <c r="H285" s="4">
        <v>-315564</v>
      </c>
      <c r="I285" s="4">
        <v>0</v>
      </c>
      <c r="J285" s="4" t="s">
        <v>77</v>
      </c>
      <c r="K285" s="4"/>
      <c r="L285" s="4" t="s">
        <v>1062</v>
      </c>
      <c r="M285" s="3">
        <v>41569</v>
      </c>
      <c r="N285" s="4" t="s">
        <v>438</v>
      </c>
      <c r="O285" s="4" t="s">
        <v>408</v>
      </c>
      <c r="P285" s="4" t="s">
        <v>1070</v>
      </c>
      <c r="Q285" s="4" t="s">
        <v>242</v>
      </c>
      <c r="R285" s="4" t="s">
        <v>1649</v>
      </c>
      <c r="S285" s="4" t="s">
        <v>185</v>
      </c>
      <c r="T285" s="4" t="s">
        <v>716</v>
      </c>
      <c r="U285" s="4" t="s">
        <v>1308</v>
      </c>
      <c r="V285" s="4" t="s">
        <v>308</v>
      </c>
      <c r="W285" s="4"/>
      <c r="X285" s="4" t="s">
        <v>1070</v>
      </c>
      <c r="Y285" s="4" t="s">
        <v>344</v>
      </c>
      <c r="Z285" s="4" t="s">
        <v>583</v>
      </c>
      <c r="AA285" s="4">
        <v>203110</v>
      </c>
      <c r="AB285" s="4"/>
      <c r="AC285" s="4" t="s">
        <v>651</v>
      </c>
      <c r="AD285" s="3">
        <v>41572.587500000001</v>
      </c>
      <c r="AE285" s="3">
        <v>41572.587500000001</v>
      </c>
      <c r="AF285" s="2">
        <v>2013</v>
      </c>
      <c r="AG285" s="4" t="s">
        <v>1070</v>
      </c>
      <c r="AH285" s="4" t="s">
        <v>1476</v>
      </c>
      <c r="AI285" s="4">
        <v>0</v>
      </c>
      <c r="AJ285" s="3">
        <v>41275</v>
      </c>
      <c r="AK285" s="3">
        <v>41639</v>
      </c>
      <c r="AL285" s="4" t="s">
        <v>530</v>
      </c>
      <c r="AM285" s="4" t="s">
        <v>1599</v>
      </c>
      <c r="AN285" s="4" t="s">
        <v>1552</v>
      </c>
    </row>
    <row r="286" spans="1:40" ht="125.25" customHeight="1">
      <c r="A286" s="4" t="s">
        <v>1649</v>
      </c>
      <c r="B286" s="4" t="s">
        <v>716</v>
      </c>
      <c r="C286" s="4" t="s">
        <v>1144</v>
      </c>
      <c r="D286" s="4" t="s">
        <v>961</v>
      </c>
      <c r="E286" s="4" t="s">
        <v>712</v>
      </c>
      <c r="F286" s="4" t="s">
        <v>1583</v>
      </c>
      <c r="G286" s="2">
        <v>2013</v>
      </c>
      <c r="H286" s="4">
        <v>-264267</v>
      </c>
      <c r="I286" s="4">
        <v>0</v>
      </c>
      <c r="J286" s="4" t="s">
        <v>1172</v>
      </c>
      <c r="K286" s="4"/>
      <c r="L286" s="4" t="s">
        <v>1062</v>
      </c>
      <c r="M286" s="3">
        <v>41381</v>
      </c>
      <c r="N286" s="4" t="s">
        <v>438</v>
      </c>
      <c r="O286" s="4" t="s">
        <v>408</v>
      </c>
      <c r="P286" s="4" t="s">
        <v>1070</v>
      </c>
      <c r="Q286" s="4" t="s">
        <v>813</v>
      </c>
      <c r="R286" s="4" t="s">
        <v>1649</v>
      </c>
      <c r="S286" s="4" t="s">
        <v>185</v>
      </c>
      <c r="T286" s="4" t="s">
        <v>716</v>
      </c>
      <c r="U286" s="4" t="s">
        <v>1308</v>
      </c>
      <c r="V286" s="4" t="s">
        <v>308</v>
      </c>
      <c r="W286" s="4"/>
      <c r="X286" s="4" t="s">
        <v>1070</v>
      </c>
      <c r="Y286" s="4" t="s">
        <v>344</v>
      </c>
      <c r="Z286" s="4" t="s">
        <v>583</v>
      </c>
      <c r="AA286" s="4">
        <v>203084</v>
      </c>
      <c r="AB286" s="4"/>
      <c r="AC286" s="4" t="s">
        <v>651</v>
      </c>
      <c r="AD286" s="3">
        <v>41425.67083333333</v>
      </c>
      <c r="AE286" s="3">
        <v>41425.67083333333</v>
      </c>
      <c r="AF286" s="2">
        <v>2013</v>
      </c>
      <c r="AG286" s="4" t="s">
        <v>1070</v>
      </c>
      <c r="AH286" s="4" t="s">
        <v>1476</v>
      </c>
      <c r="AI286" s="4">
        <v>0</v>
      </c>
      <c r="AJ286" s="3">
        <v>41275</v>
      </c>
      <c r="AK286" s="3">
        <v>41639</v>
      </c>
      <c r="AL286" s="4" t="s">
        <v>530</v>
      </c>
      <c r="AM286" s="4" t="s">
        <v>1599</v>
      </c>
      <c r="AN286" s="4" t="s">
        <v>1552</v>
      </c>
    </row>
    <row r="287" spans="1:40" ht="125.25" customHeight="1">
      <c r="A287" s="4" t="s">
        <v>1502</v>
      </c>
      <c r="B287" s="4" t="s">
        <v>481</v>
      </c>
      <c r="C287" s="4" t="s">
        <v>1144</v>
      </c>
      <c r="D287" s="4" t="s">
        <v>961</v>
      </c>
      <c r="E287" s="4" t="s">
        <v>1327</v>
      </c>
      <c r="F287" s="4" t="s">
        <v>218</v>
      </c>
      <c r="G287" s="2">
        <v>2013</v>
      </c>
      <c r="H287" s="4">
        <v>1582346</v>
      </c>
      <c r="I287" s="4">
        <v>0</v>
      </c>
      <c r="J287" s="4" t="s">
        <v>1181</v>
      </c>
      <c r="K287" s="4" t="s">
        <v>1134</v>
      </c>
      <c r="L287" s="4" t="s">
        <v>1062</v>
      </c>
      <c r="M287" s="3">
        <v>41275</v>
      </c>
      <c r="N287" s="4" t="s">
        <v>1225</v>
      </c>
      <c r="O287" s="4" t="s">
        <v>1225</v>
      </c>
      <c r="P287" s="4" t="s">
        <v>1070</v>
      </c>
      <c r="Q287" s="4" t="s">
        <v>813</v>
      </c>
      <c r="R287" s="4" t="s">
        <v>1502</v>
      </c>
      <c r="S287" s="4" t="s">
        <v>1074</v>
      </c>
      <c r="T287" s="4" t="s">
        <v>481</v>
      </c>
      <c r="U287" s="4" t="s">
        <v>1308</v>
      </c>
      <c r="V287" s="4" t="s">
        <v>822</v>
      </c>
      <c r="W287" s="4"/>
      <c r="X287" s="4" t="s">
        <v>1070</v>
      </c>
      <c r="Y287" s="4" t="s">
        <v>344</v>
      </c>
      <c r="Z287" s="4" t="s">
        <v>583</v>
      </c>
      <c r="AA287" s="4">
        <v>193279</v>
      </c>
      <c r="AB287" s="4"/>
      <c r="AC287" s="4" t="s">
        <v>528</v>
      </c>
      <c r="AD287" s="3">
        <v>41339.722222222219</v>
      </c>
      <c r="AE287" s="3">
        <v>41339.722222222219</v>
      </c>
      <c r="AF287" s="2">
        <v>2013</v>
      </c>
      <c r="AG287" s="4" t="s">
        <v>1070</v>
      </c>
      <c r="AH287" s="4" t="s">
        <v>1476</v>
      </c>
      <c r="AI287" s="4">
        <v>4858714</v>
      </c>
      <c r="AJ287" s="3">
        <v>41275</v>
      </c>
      <c r="AK287" s="3">
        <v>41639</v>
      </c>
      <c r="AL287" s="4" t="s">
        <v>1002</v>
      </c>
      <c r="AM287" s="4" t="s">
        <v>1599</v>
      </c>
      <c r="AN287" s="4" t="s">
        <v>236</v>
      </c>
    </row>
    <row r="288" spans="1:40" ht="57" customHeight="1">
      <c r="A288" s="4" t="s">
        <v>295</v>
      </c>
      <c r="B288" s="4" t="s">
        <v>609</v>
      </c>
      <c r="C288" s="4" t="s">
        <v>1144</v>
      </c>
      <c r="D288" s="4" t="s">
        <v>961</v>
      </c>
      <c r="E288" s="4" t="s">
        <v>149</v>
      </c>
      <c r="F288" s="4" t="s">
        <v>1706</v>
      </c>
      <c r="G288" s="2">
        <v>2013</v>
      </c>
      <c r="H288" s="4">
        <v>50000</v>
      </c>
      <c r="I288" s="4">
        <v>0</v>
      </c>
      <c r="J288" s="4" t="s">
        <v>1706</v>
      </c>
      <c r="K288" s="4" t="s">
        <v>1134</v>
      </c>
      <c r="L288" s="4" t="s">
        <v>1062</v>
      </c>
      <c r="M288" s="3">
        <v>41367</v>
      </c>
      <c r="N288" s="4" t="s">
        <v>332</v>
      </c>
      <c r="O288" s="4" t="s">
        <v>1654</v>
      </c>
      <c r="P288" s="4" t="s">
        <v>1070</v>
      </c>
      <c r="Q288" s="4" t="s">
        <v>813</v>
      </c>
      <c r="R288" s="4" t="s">
        <v>295</v>
      </c>
      <c r="S288" s="4" t="s">
        <v>1074</v>
      </c>
      <c r="T288" s="4" t="s">
        <v>609</v>
      </c>
      <c r="U288" s="4" t="s">
        <v>1308</v>
      </c>
      <c r="V288" s="4" t="s">
        <v>1269</v>
      </c>
      <c r="W288" s="4"/>
      <c r="X288" s="4" t="s">
        <v>1070</v>
      </c>
      <c r="Y288" s="4" t="s">
        <v>344</v>
      </c>
      <c r="Z288" s="4" t="s">
        <v>583</v>
      </c>
      <c r="AA288" s="4">
        <v>195717</v>
      </c>
      <c r="AB288" s="4"/>
      <c r="AC288" s="4" t="s">
        <v>528</v>
      </c>
      <c r="AD288" s="3">
        <v>41375.477777777778</v>
      </c>
      <c r="AE288" s="3">
        <v>41375.477777777778</v>
      </c>
      <c r="AF288" s="2">
        <v>2013</v>
      </c>
      <c r="AG288" s="4" t="s">
        <v>1070</v>
      </c>
      <c r="AH288" s="4" t="s">
        <v>1476</v>
      </c>
      <c r="AI288" s="4">
        <v>34504788</v>
      </c>
      <c r="AJ288" s="3">
        <v>41275</v>
      </c>
      <c r="AK288" s="3">
        <v>41639</v>
      </c>
      <c r="AL288" s="4" t="s">
        <v>1002</v>
      </c>
      <c r="AM288" s="4" t="s">
        <v>1599</v>
      </c>
      <c r="AN288" s="4" t="s">
        <v>561</v>
      </c>
    </row>
    <row r="289" spans="1:40" ht="57" customHeight="1">
      <c r="A289" s="4" t="s">
        <v>259</v>
      </c>
      <c r="B289" s="4" t="s">
        <v>197</v>
      </c>
      <c r="C289" s="4" t="s">
        <v>1144</v>
      </c>
      <c r="D289" s="4" t="s">
        <v>961</v>
      </c>
      <c r="E289" s="4" t="s">
        <v>1559</v>
      </c>
      <c r="F289" s="4" t="s">
        <v>1067</v>
      </c>
      <c r="G289" s="2">
        <v>2013</v>
      </c>
      <c r="H289" s="4">
        <v>18773268</v>
      </c>
      <c r="I289" s="4">
        <v>0</v>
      </c>
      <c r="J289" s="4" t="s">
        <v>1368</v>
      </c>
      <c r="K289" s="4" t="s">
        <v>1134</v>
      </c>
      <c r="L289" s="4" t="s">
        <v>1062</v>
      </c>
      <c r="M289" s="3">
        <v>41351</v>
      </c>
      <c r="N289" s="4" t="s">
        <v>489</v>
      </c>
      <c r="O289" s="4" t="s">
        <v>424</v>
      </c>
      <c r="P289" s="4" t="s">
        <v>1070</v>
      </c>
      <c r="Q289" s="4" t="s">
        <v>813</v>
      </c>
      <c r="R289" s="4" t="s">
        <v>259</v>
      </c>
      <c r="S289" s="4" t="s">
        <v>1074</v>
      </c>
      <c r="T289" s="4" t="s">
        <v>197</v>
      </c>
      <c r="U289" s="4" t="s">
        <v>1308</v>
      </c>
      <c r="V289" s="4" t="s">
        <v>1285</v>
      </c>
      <c r="W289" s="4"/>
      <c r="X289" s="4" t="s">
        <v>1070</v>
      </c>
      <c r="Y289" s="4" t="s">
        <v>344</v>
      </c>
      <c r="Z289" s="4" t="s">
        <v>583</v>
      </c>
      <c r="AA289" s="4">
        <v>193901</v>
      </c>
      <c r="AB289" s="4"/>
      <c r="AC289" s="4" t="s">
        <v>528</v>
      </c>
      <c r="AD289" s="3">
        <v>41584.607638888891</v>
      </c>
      <c r="AE289" s="3">
        <v>41352.660416666666</v>
      </c>
      <c r="AF289" s="2">
        <v>2013</v>
      </c>
      <c r="AG289" s="4" t="s">
        <v>1070</v>
      </c>
      <c r="AH289" s="4" t="s">
        <v>1476</v>
      </c>
      <c r="AI289" s="4">
        <v>207346457</v>
      </c>
      <c r="AJ289" s="3">
        <v>41275</v>
      </c>
      <c r="AK289" s="3">
        <v>41639</v>
      </c>
      <c r="AL289" s="4" t="s">
        <v>1002</v>
      </c>
      <c r="AM289" s="4" t="s">
        <v>1599</v>
      </c>
      <c r="AN289" s="4" t="s">
        <v>561</v>
      </c>
    </row>
    <row r="290" spans="1:40" ht="204.75" customHeight="1">
      <c r="A290" s="4" t="s">
        <v>1795</v>
      </c>
      <c r="B290" s="4" t="s">
        <v>808</v>
      </c>
      <c r="C290" s="4" t="s">
        <v>1144</v>
      </c>
      <c r="D290" s="4"/>
      <c r="E290" s="4"/>
      <c r="F290" s="4"/>
      <c r="G290" s="2">
        <v>2013</v>
      </c>
      <c r="H290" s="4">
        <v>1033058</v>
      </c>
      <c r="I290" s="4">
        <v>0</v>
      </c>
      <c r="J290" s="4" t="s">
        <v>674</v>
      </c>
      <c r="K290" s="4">
        <v>1000000</v>
      </c>
      <c r="L290" s="4" t="s">
        <v>1762</v>
      </c>
      <c r="M290" s="3">
        <v>41395</v>
      </c>
      <c r="N290" s="4"/>
      <c r="O290" s="4" t="s">
        <v>408</v>
      </c>
      <c r="P290" s="4" t="s">
        <v>1070</v>
      </c>
      <c r="Q290" s="4" t="s">
        <v>242</v>
      </c>
      <c r="R290" s="4" t="s">
        <v>1795</v>
      </c>
      <c r="S290" s="4" t="s">
        <v>1795</v>
      </c>
      <c r="T290" s="4" t="s">
        <v>808</v>
      </c>
      <c r="U290" s="4" t="s">
        <v>634</v>
      </c>
      <c r="V290" s="4" t="s">
        <v>1737</v>
      </c>
      <c r="W290" s="4"/>
      <c r="X290" s="4" t="s">
        <v>1070</v>
      </c>
      <c r="Y290" s="4" t="s">
        <v>344</v>
      </c>
      <c r="Z290" s="4" t="s">
        <v>583</v>
      </c>
      <c r="AA290" s="4">
        <v>196651</v>
      </c>
      <c r="AB290" s="4"/>
      <c r="AC290" s="4" t="s">
        <v>651</v>
      </c>
      <c r="AD290" s="3">
        <v>41397.611111111109</v>
      </c>
      <c r="AE290" s="3">
        <v>41397.611111111109</v>
      </c>
      <c r="AF290" s="2"/>
      <c r="AG290" s="4"/>
      <c r="AH290" s="4" t="s">
        <v>1476</v>
      </c>
      <c r="AI290" s="4"/>
      <c r="AJ290" s="3"/>
      <c r="AK290" s="3"/>
      <c r="AL290" s="4"/>
      <c r="AM290" s="4"/>
      <c r="AN290" s="4"/>
    </row>
    <row r="291" spans="1:40" ht="90.75" customHeight="1">
      <c r="A291" s="4" t="s">
        <v>1795</v>
      </c>
      <c r="B291" s="4" t="s">
        <v>197</v>
      </c>
      <c r="C291" s="4" t="s">
        <v>1144</v>
      </c>
      <c r="D291" s="4" t="s">
        <v>961</v>
      </c>
      <c r="E291" s="4" t="s">
        <v>1559</v>
      </c>
      <c r="F291" s="4" t="s">
        <v>1067</v>
      </c>
      <c r="G291" s="2">
        <v>2013</v>
      </c>
      <c r="H291" s="4">
        <v>2244925</v>
      </c>
      <c r="I291" s="4">
        <v>0</v>
      </c>
      <c r="J291" s="4" t="s">
        <v>1678</v>
      </c>
      <c r="K291" s="4" t="s">
        <v>1134</v>
      </c>
      <c r="L291" s="4" t="s">
        <v>1062</v>
      </c>
      <c r="M291" s="3">
        <v>41451</v>
      </c>
      <c r="N291" s="4" t="s">
        <v>489</v>
      </c>
      <c r="O291" s="4" t="s">
        <v>424</v>
      </c>
      <c r="P291" s="4" t="s">
        <v>1070</v>
      </c>
      <c r="Q291" s="4" t="s">
        <v>813</v>
      </c>
      <c r="R291" s="4" t="s">
        <v>1795</v>
      </c>
      <c r="S291" s="4" t="s">
        <v>1795</v>
      </c>
      <c r="T291" s="4" t="s">
        <v>197</v>
      </c>
      <c r="U291" s="4" t="s">
        <v>1308</v>
      </c>
      <c r="V291" s="4" t="s">
        <v>1285</v>
      </c>
      <c r="W291" s="4"/>
      <c r="X291" s="4" t="s">
        <v>1070</v>
      </c>
      <c r="Y291" s="4" t="s">
        <v>344</v>
      </c>
      <c r="Z291" s="4" t="s">
        <v>583</v>
      </c>
      <c r="AA291" s="4">
        <v>199191</v>
      </c>
      <c r="AB291" s="4"/>
      <c r="AC291" s="4" t="s">
        <v>528</v>
      </c>
      <c r="AD291" s="3">
        <v>41584.602083333331</v>
      </c>
      <c r="AE291" s="3">
        <v>41451.527083333334</v>
      </c>
      <c r="AF291" s="2">
        <v>2013</v>
      </c>
      <c r="AG291" s="4" t="s">
        <v>1070</v>
      </c>
      <c r="AH291" s="4" t="s">
        <v>1476</v>
      </c>
      <c r="AI291" s="4">
        <v>207346457</v>
      </c>
      <c r="AJ291" s="3">
        <v>41275</v>
      </c>
      <c r="AK291" s="3">
        <v>41639</v>
      </c>
      <c r="AL291" s="4" t="s">
        <v>1002</v>
      </c>
      <c r="AM291" s="4" t="s">
        <v>1599</v>
      </c>
      <c r="AN291" s="4" t="s">
        <v>561</v>
      </c>
    </row>
    <row r="292" spans="1:40" ht="147.75" customHeight="1">
      <c r="A292" s="4" t="s">
        <v>1795</v>
      </c>
      <c r="B292" s="4" t="s">
        <v>197</v>
      </c>
      <c r="C292" s="4" t="s">
        <v>1144</v>
      </c>
      <c r="D292" s="4" t="s">
        <v>961</v>
      </c>
      <c r="E292" s="4" t="s">
        <v>108</v>
      </c>
      <c r="F292" s="4" t="s">
        <v>1235</v>
      </c>
      <c r="G292" s="2">
        <v>2013</v>
      </c>
      <c r="H292" s="4">
        <v>163552</v>
      </c>
      <c r="I292" s="4">
        <v>0</v>
      </c>
      <c r="J292" s="4" t="s">
        <v>1235</v>
      </c>
      <c r="K292" s="4" t="s">
        <v>1134</v>
      </c>
      <c r="L292" s="4" t="s">
        <v>1062</v>
      </c>
      <c r="M292" s="3">
        <v>41451</v>
      </c>
      <c r="N292" s="4" t="s">
        <v>1352</v>
      </c>
      <c r="O292" s="4" t="s">
        <v>1838</v>
      </c>
      <c r="P292" s="4" t="s">
        <v>1070</v>
      </c>
      <c r="Q292" s="4" t="s">
        <v>813</v>
      </c>
      <c r="R292" s="4" t="s">
        <v>1795</v>
      </c>
      <c r="S292" s="4" t="s">
        <v>1795</v>
      </c>
      <c r="T292" s="4" t="s">
        <v>197</v>
      </c>
      <c r="U292" s="4" t="s">
        <v>1308</v>
      </c>
      <c r="V292" s="4" t="s">
        <v>1285</v>
      </c>
      <c r="W292" s="4"/>
      <c r="X292" s="4" t="s">
        <v>1070</v>
      </c>
      <c r="Y292" s="4" t="s">
        <v>344</v>
      </c>
      <c r="Z292" s="4" t="s">
        <v>583</v>
      </c>
      <c r="AA292" s="4">
        <v>203630</v>
      </c>
      <c r="AB292" s="4"/>
      <c r="AC292" s="4" t="s">
        <v>528</v>
      </c>
      <c r="AD292" s="3">
        <v>41584.602777777778</v>
      </c>
      <c r="AE292" s="3">
        <v>41584.602777777778</v>
      </c>
      <c r="AF292" s="2">
        <v>2013</v>
      </c>
      <c r="AG292" s="4" t="s">
        <v>1070</v>
      </c>
      <c r="AH292" s="4" t="s">
        <v>1476</v>
      </c>
      <c r="AI292" s="4">
        <v>38998204</v>
      </c>
      <c r="AJ292" s="3">
        <v>41275</v>
      </c>
      <c r="AK292" s="3">
        <v>41639</v>
      </c>
      <c r="AL292" s="4" t="s">
        <v>1002</v>
      </c>
      <c r="AM292" s="4" t="s">
        <v>1599</v>
      </c>
      <c r="AN292" s="4" t="s">
        <v>561</v>
      </c>
    </row>
    <row r="293" spans="1:40" ht="171" customHeight="1">
      <c r="A293" s="4" t="s">
        <v>1372</v>
      </c>
      <c r="B293" s="4" t="s">
        <v>580</v>
      </c>
      <c r="C293" s="4" t="s">
        <v>1144</v>
      </c>
      <c r="D293" s="4" t="s">
        <v>961</v>
      </c>
      <c r="E293" s="4" t="s">
        <v>1633</v>
      </c>
      <c r="F293" s="4" t="s">
        <v>1903</v>
      </c>
      <c r="G293" s="2">
        <v>2013</v>
      </c>
      <c r="H293" s="4">
        <v>400000</v>
      </c>
      <c r="I293" s="4">
        <v>0</v>
      </c>
      <c r="J293" s="4" t="s">
        <v>565</v>
      </c>
      <c r="K293" s="4" t="s">
        <v>1134</v>
      </c>
      <c r="L293" s="4" t="s">
        <v>1062</v>
      </c>
      <c r="M293" s="3">
        <v>41619</v>
      </c>
      <c r="N293" s="4" t="s">
        <v>489</v>
      </c>
      <c r="O293" s="4" t="s">
        <v>1892</v>
      </c>
      <c r="P293" s="4" t="s">
        <v>1070</v>
      </c>
      <c r="Q293" s="4" t="s">
        <v>813</v>
      </c>
      <c r="R293" s="4" t="s">
        <v>1372</v>
      </c>
      <c r="S293" s="4" t="s">
        <v>1372</v>
      </c>
      <c r="T293" s="4" t="s">
        <v>580</v>
      </c>
      <c r="U293" s="4" t="s">
        <v>1308</v>
      </c>
      <c r="V293" s="4" t="s">
        <v>1921</v>
      </c>
      <c r="W293" s="4"/>
      <c r="X293" s="4" t="s">
        <v>1070</v>
      </c>
      <c r="Y293" s="4" t="s">
        <v>344</v>
      </c>
      <c r="Z293" s="4" t="s">
        <v>583</v>
      </c>
      <c r="AA293" s="4">
        <v>205209</v>
      </c>
      <c r="AB293" s="4"/>
      <c r="AC293" s="4" t="s">
        <v>528</v>
      </c>
      <c r="AD293" s="3">
        <v>41619.411805555552</v>
      </c>
      <c r="AE293" s="3">
        <v>41619.411805555552</v>
      </c>
      <c r="AF293" s="2">
        <v>2013</v>
      </c>
      <c r="AG293" s="4" t="s">
        <v>1070</v>
      </c>
      <c r="AH293" s="4" t="s">
        <v>1476</v>
      </c>
      <c r="AI293" s="4">
        <v>3506320</v>
      </c>
      <c r="AJ293" s="3">
        <v>41275</v>
      </c>
      <c r="AK293" s="3">
        <v>41639</v>
      </c>
      <c r="AL293" s="4" t="s">
        <v>238</v>
      </c>
      <c r="AM293" s="4" t="s">
        <v>1599</v>
      </c>
      <c r="AN293" s="4" t="s">
        <v>236</v>
      </c>
    </row>
    <row r="294" spans="1:40" ht="171" customHeight="1">
      <c r="A294" s="4" t="s">
        <v>927</v>
      </c>
      <c r="B294" s="4" t="s">
        <v>808</v>
      </c>
      <c r="C294" s="4" t="s">
        <v>1144</v>
      </c>
      <c r="D294" s="4"/>
      <c r="E294" s="4"/>
      <c r="F294" s="4"/>
      <c r="G294" s="2">
        <v>2013</v>
      </c>
      <c r="H294" s="4">
        <v>1460565</v>
      </c>
      <c r="I294" s="4">
        <v>0</v>
      </c>
      <c r="J294" s="4" t="s">
        <v>1735</v>
      </c>
      <c r="K294" s="4">
        <v>1500000</v>
      </c>
      <c r="L294" s="4" t="s">
        <v>266</v>
      </c>
      <c r="M294" s="3">
        <v>41355</v>
      </c>
      <c r="N294" s="4"/>
      <c r="O294" s="4" t="s">
        <v>408</v>
      </c>
      <c r="P294" s="4" t="s">
        <v>1070</v>
      </c>
      <c r="Q294" s="4" t="s">
        <v>242</v>
      </c>
      <c r="R294" s="4" t="s">
        <v>927</v>
      </c>
      <c r="S294" s="4" t="s">
        <v>927</v>
      </c>
      <c r="T294" s="4" t="s">
        <v>808</v>
      </c>
      <c r="U294" s="4" t="s">
        <v>634</v>
      </c>
      <c r="V294" s="4" t="s">
        <v>1737</v>
      </c>
      <c r="W294" s="4"/>
      <c r="X294" s="4" t="s">
        <v>1070</v>
      </c>
      <c r="Y294" s="4" t="s">
        <v>344</v>
      </c>
      <c r="Z294" s="4" t="s">
        <v>583</v>
      </c>
      <c r="AA294" s="4">
        <v>196908</v>
      </c>
      <c r="AB294" s="4"/>
      <c r="AC294" s="4" t="s">
        <v>651</v>
      </c>
      <c r="AD294" s="3">
        <v>41408.518055555556</v>
      </c>
      <c r="AE294" s="3">
        <v>41408.518055555556</v>
      </c>
      <c r="AF294" s="2"/>
      <c r="AG294" s="4"/>
      <c r="AH294" s="4" t="s">
        <v>1476</v>
      </c>
      <c r="AI294" s="4"/>
      <c r="AJ294" s="3"/>
      <c r="AK294" s="3"/>
      <c r="AL294" s="4"/>
      <c r="AM294" s="4"/>
      <c r="AN294" s="4"/>
    </row>
    <row r="295" spans="1:40" ht="249.75" customHeight="1">
      <c r="A295" s="4" t="s">
        <v>927</v>
      </c>
      <c r="B295" s="4" t="s">
        <v>936</v>
      </c>
      <c r="C295" s="4" t="s">
        <v>1144</v>
      </c>
      <c r="D295" s="4" t="s">
        <v>961</v>
      </c>
      <c r="E295" s="4" t="s">
        <v>1922</v>
      </c>
      <c r="F295" s="4" t="s">
        <v>1039</v>
      </c>
      <c r="G295" s="2">
        <v>2013</v>
      </c>
      <c r="H295" s="4">
        <v>1460565</v>
      </c>
      <c r="I295" s="4">
        <v>0</v>
      </c>
      <c r="J295" s="4" t="s">
        <v>1054</v>
      </c>
      <c r="K295" s="4">
        <v>1500000</v>
      </c>
      <c r="L295" s="4" t="s">
        <v>266</v>
      </c>
      <c r="M295" s="3">
        <v>41355</v>
      </c>
      <c r="N295" s="4" t="s">
        <v>693</v>
      </c>
      <c r="O295" s="4" t="s">
        <v>1417</v>
      </c>
      <c r="P295" s="4" t="s">
        <v>1070</v>
      </c>
      <c r="Q295" s="4" t="s">
        <v>242</v>
      </c>
      <c r="R295" s="4" t="s">
        <v>927</v>
      </c>
      <c r="S295" s="4" t="s">
        <v>927</v>
      </c>
      <c r="T295" s="4" t="s">
        <v>936</v>
      </c>
      <c r="U295" s="4" t="s">
        <v>509</v>
      </c>
      <c r="V295" s="4" t="s">
        <v>89</v>
      </c>
      <c r="W295" s="4"/>
      <c r="X295" s="4" t="s">
        <v>1070</v>
      </c>
      <c r="Y295" s="4" t="s">
        <v>344</v>
      </c>
      <c r="Z295" s="4" t="s">
        <v>583</v>
      </c>
      <c r="AA295" s="4">
        <v>194614</v>
      </c>
      <c r="AB295" s="4"/>
      <c r="AC295" s="4" t="s">
        <v>651</v>
      </c>
      <c r="AD295" s="3">
        <v>41367.652777777774</v>
      </c>
      <c r="AE295" s="3">
        <v>41367.652777777774</v>
      </c>
      <c r="AF295" s="2">
        <v>2013</v>
      </c>
      <c r="AG295" s="4" t="s">
        <v>1070</v>
      </c>
      <c r="AH295" s="4" t="s">
        <v>1476</v>
      </c>
      <c r="AI295" s="4">
        <v>6000000</v>
      </c>
      <c r="AJ295" s="3">
        <v>41275</v>
      </c>
      <c r="AK295" s="3">
        <v>41639</v>
      </c>
      <c r="AL295" s="4" t="s">
        <v>1002</v>
      </c>
      <c r="AM295" s="4" t="s">
        <v>268</v>
      </c>
      <c r="AN295" s="4" t="s">
        <v>561</v>
      </c>
    </row>
    <row r="296" spans="1:40" ht="228" customHeight="1">
      <c r="A296" s="4" t="s">
        <v>927</v>
      </c>
      <c r="B296" s="4" t="s">
        <v>609</v>
      </c>
      <c r="C296" s="4" t="s">
        <v>1144</v>
      </c>
      <c r="D296" s="4" t="s">
        <v>961</v>
      </c>
      <c r="E296" s="4" t="s">
        <v>149</v>
      </c>
      <c r="F296" s="4" t="s">
        <v>1706</v>
      </c>
      <c r="G296" s="2">
        <v>2013</v>
      </c>
      <c r="H296" s="4">
        <v>973710</v>
      </c>
      <c r="I296" s="4">
        <v>0</v>
      </c>
      <c r="J296" s="4" t="s">
        <v>618</v>
      </c>
      <c r="K296" s="4">
        <v>1000000</v>
      </c>
      <c r="L296" s="4" t="s">
        <v>266</v>
      </c>
      <c r="M296" s="3">
        <v>41355</v>
      </c>
      <c r="N296" s="4" t="s">
        <v>332</v>
      </c>
      <c r="O296" s="4" t="s">
        <v>1654</v>
      </c>
      <c r="P296" s="4" t="s">
        <v>1070</v>
      </c>
      <c r="Q296" s="4" t="s">
        <v>242</v>
      </c>
      <c r="R296" s="4" t="s">
        <v>927</v>
      </c>
      <c r="S296" s="4" t="s">
        <v>927</v>
      </c>
      <c r="T296" s="4" t="s">
        <v>609</v>
      </c>
      <c r="U296" s="4" t="s">
        <v>1308</v>
      </c>
      <c r="V296" s="4" t="s">
        <v>1269</v>
      </c>
      <c r="W296" s="4"/>
      <c r="X296" s="4" t="s">
        <v>1070</v>
      </c>
      <c r="Y296" s="4" t="s">
        <v>344</v>
      </c>
      <c r="Z296" s="4" t="s">
        <v>583</v>
      </c>
      <c r="AA296" s="4">
        <v>194638</v>
      </c>
      <c r="AB296" s="4"/>
      <c r="AC296" s="4" t="s">
        <v>651</v>
      </c>
      <c r="AD296" s="3">
        <v>41367.692361111112</v>
      </c>
      <c r="AE296" s="3">
        <v>41367.692361111112</v>
      </c>
      <c r="AF296" s="2">
        <v>2013</v>
      </c>
      <c r="AG296" s="4" t="s">
        <v>1070</v>
      </c>
      <c r="AH296" s="4" t="s">
        <v>1476</v>
      </c>
      <c r="AI296" s="4">
        <v>34504788</v>
      </c>
      <c r="AJ296" s="3">
        <v>41275</v>
      </c>
      <c r="AK296" s="3">
        <v>41639</v>
      </c>
      <c r="AL296" s="4" t="s">
        <v>1002</v>
      </c>
      <c r="AM296" s="4" t="s">
        <v>1599</v>
      </c>
      <c r="AN296" s="4" t="s">
        <v>561</v>
      </c>
    </row>
    <row r="297" spans="1:40" ht="228" customHeight="1">
      <c r="A297" s="4" t="s">
        <v>927</v>
      </c>
      <c r="B297" s="4" t="s">
        <v>197</v>
      </c>
      <c r="C297" s="4" t="s">
        <v>1144</v>
      </c>
      <c r="D297" s="4" t="s">
        <v>961</v>
      </c>
      <c r="E297" s="4" t="s">
        <v>1559</v>
      </c>
      <c r="F297" s="4" t="s">
        <v>1067</v>
      </c>
      <c r="G297" s="2">
        <v>2013</v>
      </c>
      <c r="H297" s="4">
        <v>7727362</v>
      </c>
      <c r="I297" s="4">
        <v>0</v>
      </c>
      <c r="J297" s="4" t="s">
        <v>1512</v>
      </c>
      <c r="K297" s="4">
        <v>7936001</v>
      </c>
      <c r="L297" s="4" t="s">
        <v>266</v>
      </c>
      <c r="M297" s="3">
        <v>41355</v>
      </c>
      <c r="N297" s="4" t="s">
        <v>489</v>
      </c>
      <c r="O297" s="4" t="s">
        <v>424</v>
      </c>
      <c r="P297" s="4" t="s">
        <v>1070</v>
      </c>
      <c r="Q297" s="4" t="s">
        <v>813</v>
      </c>
      <c r="R297" s="4" t="s">
        <v>927</v>
      </c>
      <c r="S297" s="4" t="s">
        <v>927</v>
      </c>
      <c r="T297" s="4" t="s">
        <v>197</v>
      </c>
      <c r="U297" s="4" t="s">
        <v>1308</v>
      </c>
      <c r="V297" s="4" t="s">
        <v>1285</v>
      </c>
      <c r="W297" s="4"/>
      <c r="X297" s="4" t="s">
        <v>1070</v>
      </c>
      <c r="Y297" s="4" t="s">
        <v>344</v>
      </c>
      <c r="Z297" s="4" t="s">
        <v>583</v>
      </c>
      <c r="AA297" s="4">
        <v>194548</v>
      </c>
      <c r="AB297" s="4"/>
      <c r="AC297" s="4" t="s">
        <v>698</v>
      </c>
      <c r="AD297" s="3">
        <v>41584.601388888885</v>
      </c>
      <c r="AE297" s="3">
        <v>41366.501388888886</v>
      </c>
      <c r="AF297" s="2">
        <v>2013</v>
      </c>
      <c r="AG297" s="4" t="s">
        <v>1070</v>
      </c>
      <c r="AH297" s="4" t="s">
        <v>1476</v>
      </c>
      <c r="AI297" s="4">
        <v>207346457</v>
      </c>
      <c r="AJ297" s="3">
        <v>41275</v>
      </c>
      <c r="AK297" s="3">
        <v>41639</v>
      </c>
      <c r="AL297" s="4" t="s">
        <v>1002</v>
      </c>
      <c r="AM297" s="4" t="s">
        <v>1599</v>
      </c>
      <c r="AN297" s="4" t="s">
        <v>561</v>
      </c>
    </row>
    <row r="298" spans="1:40" ht="216" customHeight="1">
      <c r="A298" s="4" t="s">
        <v>927</v>
      </c>
      <c r="B298" s="4" t="s">
        <v>197</v>
      </c>
      <c r="C298" s="4" t="s">
        <v>1144</v>
      </c>
      <c r="D298" s="4" t="s">
        <v>961</v>
      </c>
      <c r="E298" s="4" t="s">
        <v>108</v>
      </c>
      <c r="F298" s="4" t="s">
        <v>1235</v>
      </c>
      <c r="G298" s="2">
        <v>2013</v>
      </c>
      <c r="H298" s="4">
        <v>62709</v>
      </c>
      <c r="I298" s="4">
        <v>0</v>
      </c>
      <c r="J298" s="4" t="s">
        <v>194</v>
      </c>
      <c r="K298" s="4">
        <v>64402</v>
      </c>
      <c r="L298" s="4" t="s">
        <v>266</v>
      </c>
      <c r="M298" s="3">
        <v>41355</v>
      </c>
      <c r="N298" s="4" t="s">
        <v>1352</v>
      </c>
      <c r="O298" s="4" t="s">
        <v>1838</v>
      </c>
      <c r="P298" s="4" t="s">
        <v>1070</v>
      </c>
      <c r="Q298" s="4" t="s">
        <v>813</v>
      </c>
      <c r="R298" s="4" t="s">
        <v>927</v>
      </c>
      <c r="S298" s="4" t="s">
        <v>927</v>
      </c>
      <c r="T298" s="4" t="s">
        <v>197</v>
      </c>
      <c r="U298" s="4" t="s">
        <v>1308</v>
      </c>
      <c r="V298" s="4" t="s">
        <v>1285</v>
      </c>
      <c r="W298" s="4"/>
      <c r="X298" s="4" t="s">
        <v>1070</v>
      </c>
      <c r="Y298" s="4" t="s">
        <v>344</v>
      </c>
      <c r="Z298" s="4" t="s">
        <v>583</v>
      </c>
      <c r="AA298" s="4">
        <v>194547</v>
      </c>
      <c r="AB298" s="4"/>
      <c r="AC298" s="4" t="s">
        <v>698</v>
      </c>
      <c r="AD298" s="3">
        <v>41584.600694444445</v>
      </c>
      <c r="AE298" s="3">
        <v>41366.5</v>
      </c>
      <c r="AF298" s="2">
        <v>2013</v>
      </c>
      <c r="AG298" s="4" t="s">
        <v>1070</v>
      </c>
      <c r="AH298" s="4" t="s">
        <v>1476</v>
      </c>
      <c r="AI298" s="4">
        <v>38998204</v>
      </c>
      <c r="AJ298" s="3">
        <v>41275</v>
      </c>
      <c r="AK298" s="3">
        <v>41639</v>
      </c>
      <c r="AL298" s="4" t="s">
        <v>1002</v>
      </c>
      <c r="AM298" s="4" t="s">
        <v>1599</v>
      </c>
      <c r="AN298" s="4" t="s">
        <v>561</v>
      </c>
    </row>
    <row r="299" spans="1:40" ht="216" customHeight="1">
      <c r="A299" s="4" t="s">
        <v>754</v>
      </c>
      <c r="B299" s="4" t="s">
        <v>716</v>
      </c>
      <c r="C299" s="4" t="s">
        <v>1144</v>
      </c>
      <c r="D299" s="4" t="s">
        <v>961</v>
      </c>
      <c r="E299" s="4" t="s">
        <v>712</v>
      </c>
      <c r="F299" s="4" t="s">
        <v>1583</v>
      </c>
      <c r="G299" s="2">
        <v>2013</v>
      </c>
      <c r="H299" s="4">
        <v>-276468</v>
      </c>
      <c r="I299" s="4">
        <v>0</v>
      </c>
      <c r="J299" s="4" t="s">
        <v>1558</v>
      </c>
      <c r="K299" s="4"/>
      <c r="L299" s="4" t="s">
        <v>1062</v>
      </c>
      <c r="M299" s="3">
        <v>41338</v>
      </c>
      <c r="N299" s="4" t="s">
        <v>438</v>
      </c>
      <c r="O299" s="4" t="s">
        <v>408</v>
      </c>
      <c r="P299" s="4" t="s">
        <v>1070</v>
      </c>
      <c r="Q299" s="4" t="s">
        <v>242</v>
      </c>
      <c r="R299" s="4" t="s">
        <v>754</v>
      </c>
      <c r="S299" s="4" t="s">
        <v>185</v>
      </c>
      <c r="T299" s="4" t="s">
        <v>716</v>
      </c>
      <c r="U299" s="4" t="s">
        <v>1308</v>
      </c>
      <c r="V299" s="4" t="s">
        <v>308</v>
      </c>
      <c r="W299" s="4"/>
      <c r="X299" s="4" t="s">
        <v>1070</v>
      </c>
      <c r="Y299" s="4" t="s">
        <v>344</v>
      </c>
      <c r="Z299" s="4" t="s">
        <v>583</v>
      </c>
      <c r="AA299" s="4">
        <v>194551</v>
      </c>
      <c r="AB299" s="4"/>
      <c r="AC299" s="4" t="s">
        <v>651</v>
      </c>
      <c r="AD299" s="3">
        <v>41366.598611111112</v>
      </c>
      <c r="AE299" s="3">
        <v>41366.598611111112</v>
      </c>
      <c r="AF299" s="2">
        <v>2013</v>
      </c>
      <c r="AG299" s="4" t="s">
        <v>1070</v>
      </c>
      <c r="AH299" s="4" t="s">
        <v>1476</v>
      </c>
      <c r="AI299" s="4">
        <v>0</v>
      </c>
      <c r="AJ299" s="3">
        <v>41275</v>
      </c>
      <c r="AK299" s="3">
        <v>41639</v>
      </c>
      <c r="AL299" s="4" t="s">
        <v>530</v>
      </c>
      <c r="AM299" s="4" t="s">
        <v>1599</v>
      </c>
      <c r="AN299" s="4" t="s">
        <v>1552</v>
      </c>
    </row>
    <row r="300" spans="1:40" ht="79.5" customHeight="1">
      <c r="A300" s="4" t="s">
        <v>115</v>
      </c>
      <c r="B300" s="4" t="s">
        <v>716</v>
      </c>
      <c r="C300" s="4" t="s">
        <v>1144</v>
      </c>
      <c r="D300" s="4" t="s">
        <v>961</v>
      </c>
      <c r="E300" s="4" t="s">
        <v>712</v>
      </c>
      <c r="F300" s="4" t="s">
        <v>1583</v>
      </c>
      <c r="G300" s="2">
        <v>2013</v>
      </c>
      <c r="H300" s="4">
        <v>6282473</v>
      </c>
      <c r="I300" s="4">
        <v>0</v>
      </c>
      <c r="J300" s="4" t="s">
        <v>1689</v>
      </c>
      <c r="K300" s="4" t="s">
        <v>1134</v>
      </c>
      <c r="L300" s="4" t="s">
        <v>1062</v>
      </c>
      <c r="M300" s="3">
        <v>41275</v>
      </c>
      <c r="N300" s="4" t="s">
        <v>438</v>
      </c>
      <c r="O300" s="4" t="s">
        <v>408</v>
      </c>
      <c r="P300" s="4" t="s">
        <v>1070</v>
      </c>
      <c r="Q300" s="4" t="s">
        <v>813</v>
      </c>
      <c r="R300" s="4" t="s">
        <v>115</v>
      </c>
      <c r="S300" s="4" t="s">
        <v>115</v>
      </c>
      <c r="T300" s="4" t="s">
        <v>716</v>
      </c>
      <c r="U300" s="4" t="s">
        <v>1308</v>
      </c>
      <c r="V300" s="4" t="s">
        <v>308</v>
      </c>
      <c r="W300" s="4"/>
      <c r="X300" s="4" t="s">
        <v>1070</v>
      </c>
      <c r="Y300" s="4" t="s">
        <v>344</v>
      </c>
      <c r="Z300" s="4" t="s">
        <v>583</v>
      </c>
      <c r="AA300" s="4">
        <v>191637</v>
      </c>
      <c r="AB300" s="4"/>
      <c r="AC300" s="4" t="s">
        <v>651</v>
      </c>
      <c r="AD300" s="3">
        <v>41373.568749999999</v>
      </c>
      <c r="AE300" s="3">
        <v>41289.676388888889</v>
      </c>
      <c r="AF300" s="2">
        <v>2013</v>
      </c>
      <c r="AG300" s="4" t="s">
        <v>1070</v>
      </c>
      <c r="AH300" s="4" t="s">
        <v>1476</v>
      </c>
      <c r="AI300" s="4">
        <v>0</v>
      </c>
      <c r="AJ300" s="3">
        <v>41275</v>
      </c>
      <c r="AK300" s="3">
        <v>41639</v>
      </c>
      <c r="AL300" s="4" t="s">
        <v>530</v>
      </c>
      <c r="AM300" s="4" t="s">
        <v>1599</v>
      </c>
      <c r="AN300" s="4" t="s">
        <v>1552</v>
      </c>
    </row>
    <row r="301" spans="1:40" ht="90.75" customHeight="1">
      <c r="A301" s="4" t="s">
        <v>317</v>
      </c>
      <c r="B301" s="4" t="s">
        <v>580</v>
      </c>
      <c r="C301" s="4" t="s">
        <v>1144</v>
      </c>
      <c r="D301" s="4" t="s">
        <v>961</v>
      </c>
      <c r="E301" s="4" t="s">
        <v>1318</v>
      </c>
      <c r="F301" s="4" t="s">
        <v>1186</v>
      </c>
      <c r="G301" s="2">
        <v>2013</v>
      </c>
      <c r="H301" s="4">
        <v>1693311</v>
      </c>
      <c r="I301" s="4">
        <v>0</v>
      </c>
      <c r="J301" s="4" t="s">
        <v>331</v>
      </c>
      <c r="K301" s="4" t="s">
        <v>1134</v>
      </c>
      <c r="L301" s="4" t="s">
        <v>1062</v>
      </c>
      <c r="M301" s="3">
        <v>41348</v>
      </c>
      <c r="N301" s="4" t="s">
        <v>489</v>
      </c>
      <c r="O301" s="4" t="s">
        <v>1892</v>
      </c>
      <c r="P301" s="4" t="s">
        <v>1070</v>
      </c>
      <c r="Q301" s="4" t="s">
        <v>813</v>
      </c>
      <c r="R301" s="4" t="s">
        <v>317</v>
      </c>
      <c r="S301" s="4" t="s">
        <v>995</v>
      </c>
      <c r="T301" s="4" t="s">
        <v>580</v>
      </c>
      <c r="U301" s="4" t="s">
        <v>1308</v>
      </c>
      <c r="V301" s="4" t="s">
        <v>1921</v>
      </c>
      <c r="W301" s="4"/>
      <c r="X301" s="4" t="s">
        <v>1070</v>
      </c>
      <c r="Y301" s="4" t="s">
        <v>344</v>
      </c>
      <c r="Z301" s="4" t="s">
        <v>583</v>
      </c>
      <c r="AA301" s="4">
        <v>193891</v>
      </c>
      <c r="AB301" s="4"/>
      <c r="AC301" s="4" t="s">
        <v>698</v>
      </c>
      <c r="AD301" s="3">
        <v>41618.406944444439</v>
      </c>
      <c r="AE301" s="3">
        <v>41352.645833333328</v>
      </c>
      <c r="AF301" s="2">
        <v>2013</v>
      </c>
      <c r="AG301" s="4" t="s">
        <v>1070</v>
      </c>
      <c r="AH301" s="4" t="s">
        <v>1476</v>
      </c>
      <c r="AI301" s="4">
        <v>1693311</v>
      </c>
      <c r="AJ301" s="3">
        <v>41275</v>
      </c>
      <c r="AK301" s="3">
        <v>41639</v>
      </c>
      <c r="AL301" s="4" t="s">
        <v>1002</v>
      </c>
      <c r="AM301" s="4" t="s">
        <v>1599</v>
      </c>
      <c r="AN301" s="4" t="s">
        <v>236</v>
      </c>
    </row>
    <row r="302" spans="1:40" ht="68.25" customHeight="1">
      <c r="A302" s="4" t="s">
        <v>317</v>
      </c>
      <c r="B302" s="4" t="s">
        <v>748</v>
      </c>
      <c r="C302" s="4" t="s">
        <v>1144</v>
      </c>
      <c r="D302" s="4" t="s">
        <v>961</v>
      </c>
      <c r="E302" s="4" t="s">
        <v>1929</v>
      </c>
      <c r="F302" s="4" t="s">
        <v>434</v>
      </c>
      <c r="G302" s="2">
        <v>2013</v>
      </c>
      <c r="H302" s="4">
        <v>300000</v>
      </c>
      <c r="I302" s="4">
        <v>0</v>
      </c>
      <c r="J302" s="4" t="s">
        <v>331</v>
      </c>
      <c r="K302" s="4" t="s">
        <v>1134</v>
      </c>
      <c r="L302" s="4" t="s">
        <v>1062</v>
      </c>
      <c r="M302" s="3">
        <v>41348</v>
      </c>
      <c r="N302" s="4" t="s">
        <v>803</v>
      </c>
      <c r="O302" s="4" t="s">
        <v>237</v>
      </c>
      <c r="P302" s="4" t="s">
        <v>1070</v>
      </c>
      <c r="Q302" s="4" t="s">
        <v>813</v>
      </c>
      <c r="R302" s="4" t="s">
        <v>317</v>
      </c>
      <c r="S302" s="4" t="s">
        <v>995</v>
      </c>
      <c r="T302" s="4" t="s">
        <v>748</v>
      </c>
      <c r="U302" s="4" t="s">
        <v>1308</v>
      </c>
      <c r="V302" s="4" t="s">
        <v>1301</v>
      </c>
      <c r="W302" s="4"/>
      <c r="X302" s="4" t="s">
        <v>1070</v>
      </c>
      <c r="Y302" s="4" t="s">
        <v>344</v>
      </c>
      <c r="Z302" s="4" t="s">
        <v>583</v>
      </c>
      <c r="AA302" s="4">
        <v>193868</v>
      </c>
      <c r="AB302" s="4"/>
      <c r="AC302" s="4" t="s">
        <v>698</v>
      </c>
      <c r="AD302" s="3">
        <v>41431.458333333328</v>
      </c>
      <c r="AE302" s="3">
        <v>41352.645138888889</v>
      </c>
      <c r="AF302" s="2">
        <v>2013</v>
      </c>
      <c r="AG302" s="4" t="s">
        <v>1070</v>
      </c>
      <c r="AH302" s="4" t="s">
        <v>1476</v>
      </c>
      <c r="AI302" s="4">
        <v>4909495</v>
      </c>
      <c r="AJ302" s="3">
        <v>41275</v>
      </c>
      <c r="AK302" s="3">
        <v>41639</v>
      </c>
      <c r="AL302" s="4" t="s">
        <v>104</v>
      </c>
      <c r="AM302" s="4" t="s">
        <v>1599</v>
      </c>
      <c r="AN302" s="4" t="s">
        <v>236</v>
      </c>
    </row>
    <row r="303" spans="1:40" ht="147.75" customHeight="1">
      <c r="A303" s="4" t="s">
        <v>317</v>
      </c>
      <c r="B303" s="4" t="s">
        <v>748</v>
      </c>
      <c r="C303" s="4" t="s">
        <v>1144</v>
      </c>
      <c r="D303" s="4" t="s">
        <v>961</v>
      </c>
      <c r="E303" s="4" t="s">
        <v>887</v>
      </c>
      <c r="F303" s="4" t="s">
        <v>1525</v>
      </c>
      <c r="G303" s="2">
        <v>2013</v>
      </c>
      <c r="H303" s="4">
        <v>148715</v>
      </c>
      <c r="I303" s="4">
        <v>0</v>
      </c>
      <c r="J303" s="4" t="s">
        <v>156</v>
      </c>
      <c r="K303" s="4" t="s">
        <v>1134</v>
      </c>
      <c r="L303" s="4" t="s">
        <v>1062</v>
      </c>
      <c r="M303" s="3">
        <v>41346</v>
      </c>
      <c r="N303" s="4" t="s">
        <v>1352</v>
      </c>
      <c r="O303" s="4" t="s">
        <v>1838</v>
      </c>
      <c r="P303" s="4" t="s">
        <v>1070</v>
      </c>
      <c r="Q303" s="4" t="s">
        <v>813</v>
      </c>
      <c r="R303" s="4" t="s">
        <v>317</v>
      </c>
      <c r="S303" s="4" t="s">
        <v>995</v>
      </c>
      <c r="T303" s="4" t="s">
        <v>748</v>
      </c>
      <c r="U303" s="4" t="s">
        <v>1308</v>
      </c>
      <c r="V303" s="4" t="s">
        <v>1301</v>
      </c>
      <c r="W303" s="4"/>
      <c r="X303" s="4" t="s">
        <v>1070</v>
      </c>
      <c r="Y303" s="4" t="s">
        <v>344</v>
      </c>
      <c r="Z303" s="4" t="s">
        <v>583</v>
      </c>
      <c r="AA303" s="4">
        <v>193604</v>
      </c>
      <c r="AB303" s="4"/>
      <c r="AC303" s="4" t="s">
        <v>698</v>
      </c>
      <c r="AD303" s="3">
        <v>41431.457638888889</v>
      </c>
      <c r="AE303" s="3">
        <v>41346.726388888885</v>
      </c>
      <c r="AF303" s="2">
        <v>2013</v>
      </c>
      <c r="AG303" s="4" t="s">
        <v>1070</v>
      </c>
      <c r="AH303" s="4" t="s">
        <v>1476</v>
      </c>
      <c r="AI303" s="4">
        <v>1895880</v>
      </c>
      <c r="AJ303" s="3">
        <v>41275</v>
      </c>
      <c r="AK303" s="3">
        <v>41639</v>
      </c>
      <c r="AL303" s="4" t="s">
        <v>1002</v>
      </c>
      <c r="AM303" s="4" t="s">
        <v>1599</v>
      </c>
      <c r="AN303" s="4" t="s">
        <v>236</v>
      </c>
    </row>
    <row r="304" spans="1:40" ht="114" customHeight="1">
      <c r="A304" s="4" t="s">
        <v>317</v>
      </c>
      <c r="B304" s="4" t="s">
        <v>748</v>
      </c>
      <c r="C304" s="4" t="s">
        <v>1144</v>
      </c>
      <c r="D304" s="4" t="s">
        <v>961</v>
      </c>
      <c r="E304" s="4" t="s">
        <v>52</v>
      </c>
      <c r="F304" s="4" t="s">
        <v>172</v>
      </c>
      <c r="G304" s="2">
        <v>2013</v>
      </c>
      <c r="H304" s="4">
        <v>402320</v>
      </c>
      <c r="I304" s="4">
        <v>0</v>
      </c>
      <c r="J304" s="4" t="s">
        <v>1263</v>
      </c>
      <c r="K304" s="4" t="s">
        <v>1134</v>
      </c>
      <c r="L304" s="4" t="s">
        <v>1062</v>
      </c>
      <c r="M304" s="3">
        <v>41346</v>
      </c>
      <c r="N304" s="4" t="s">
        <v>1838</v>
      </c>
      <c r="O304" s="4" t="s">
        <v>1838</v>
      </c>
      <c r="P304" s="4" t="s">
        <v>1070</v>
      </c>
      <c r="Q304" s="4" t="s">
        <v>813</v>
      </c>
      <c r="R304" s="4" t="s">
        <v>317</v>
      </c>
      <c r="S304" s="4" t="s">
        <v>995</v>
      </c>
      <c r="T304" s="4" t="s">
        <v>748</v>
      </c>
      <c r="U304" s="4" t="s">
        <v>1308</v>
      </c>
      <c r="V304" s="4" t="s">
        <v>1301</v>
      </c>
      <c r="W304" s="4"/>
      <c r="X304" s="4" t="s">
        <v>1070</v>
      </c>
      <c r="Y304" s="4" t="s">
        <v>344</v>
      </c>
      <c r="Z304" s="4" t="s">
        <v>583</v>
      </c>
      <c r="AA304" s="4">
        <v>193606</v>
      </c>
      <c r="AB304" s="4"/>
      <c r="AC304" s="4" t="s">
        <v>698</v>
      </c>
      <c r="AD304" s="3">
        <v>41431.456249999996</v>
      </c>
      <c r="AE304" s="3">
        <v>41346.726388888885</v>
      </c>
      <c r="AF304" s="2">
        <v>2013</v>
      </c>
      <c r="AG304" s="4" t="s">
        <v>1070</v>
      </c>
      <c r="AH304" s="4" t="s">
        <v>1476</v>
      </c>
      <c r="AI304" s="4">
        <v>3927420</v>
      </c>
      <c r="AJ304" s="3">
        <v>41275</v>
      </c>
      <c r="AK304" s="3">
        <v>41639</v>
      </c>
      <c r="AL304" s="4" t="s">
        <v>1002</v>
      </c>
      <c r="AM304" s="4" t="s">
        <v>1599</v>
      </c>
      <c r="AN304" s="4" t="s">
        <v>236</v>
      </c>
    </row>
    <row r="305" spans="1:40" ht="114" customHeight="1">
      <c r="A305" s="4" t="s">
        <v>317</v>
      </c>
      <c r="B305" s="4" t="s">
        <v>748</v>
      </c>
      <c r="C305" s="4" t="s">
        <v>1144</v>
      </c>
      <c r="D305" s="4" t="s">
        <v>961</v>
      </c>
      <c r="E305" s="4" t="s">
        <v>467</v>
      </c>
      <c r="F305" s="4" t="s">
        <v>1121</v>
      </c>
      <c r="G305" s="2">
        <v>2013</v>
      </c>
      <c r="H305" s="4">
        <v>150994</v>
      </c>
      <c r="I305" s="4">
        <v>0</v>
      </c>
      <c r="J305" s="4" t="s">
        <v>412</v>
      </c>
      <c r="K305" s="4" t="s">
        <v>1134</v>
      </c>
      <c r="L305" s="4" t="s">
        <v>1062</v>
      </c>
      <c r="M305" s="3">
        <v>41351</v>
      </c>
      <c r="N305" s="4" t="s">
        <v>1838</v>
      </c>
      <c r="O305" s="4" t="s">
        <v>1838</v>
      </c>
      <c r="P305" s="4" t="s">
        <v>1070</v>
      </c>
      <c r="Q305" s="4" t="s">
        <v>813</v>
      </c>
      <c r="R305" s="4" t="s">
        <v>317</v>
      </c>
      <c r="S305" s="4" t="s">
        <v>995</v>
      </c>
      <c r="T305" s="4" t="s">
        <v>748</v>
      </c>
      <c r="U305" s="4" t="s">
        <v>1308</v>
      </c>
      <c r="V305" s="4" t="s">
        <v>1301</v>
      </c>
      <c r="W305" s="4"/>
      <c r="X305" s="4" t="s">
        <v>1070</v>
      </c>
      <c r="Y305" s="4" t="s">
        <v>344</v>
      </c>
      <c r="Z305" s="4" t="s">
        <v>583</v>
      </c>
      <c r="AA305" s="4">
        <v>193870</v>
      </c>
      <c r="AB305" s="4"/>
      <c r="AC305" s="4" t="s">
        <v>698</v>
      </c>
      <c r="AD305" s="3">
        <v>41431.456944444442</v>
      </c>
      <c r="AE305" s="3">
        <v>41352.645138888889</v>
      </c>
      <c r="AF305" s="2">
        <v>2013</v>
      </c>
      <c r="AG305" s="4" t="s">
        <v>1070</v>
      </c>
      <c r="AH305" s="4" t="s">
        <v>1476</v>
      </c>
      <c r="AI305" s="4">
        <v>1126062</v>
      </c>
      <c r="AJ305" s="3">
        <v>41275</v>
      </c>
      <c r="AK305" s="3">
        <v>41639</v>
      </c>
      <c r="AL305" s="4" t="s">
        <v>238</v>
      </c>
      <c r="AM305" s="4" t="s">
        <v>1599</v>
      </c>
      <c r="AN305" s="4" t="s">
        <v>236</v>
      </c>
    </row>
    <row r="306" spans="1:40" ht="114" customHeight="1">
      <c r="A306" s="4" t="s">
        <v>317</v>
      </c>
      <c r="B306" s="4" t="s">
        <v>748</v>
      </c>
      <c r="C306" s="4" t="s">
        <v>1144</v>
      </c>
      <c r="D306" s="4" t="s">
        <v>961</v>
      </c>
      <c r="E306" s="4" t="s">
        <v>1060</v>
      </c>
      <c r="F306" s="4" t="s">
        <v>1761</v>
      </c>
      <c r="G306" s="2">
        <v>2013</v>
      </c>
      <c r="H306" s="4">
        <v>735528</v>
      </c>
      <c r="I306" s="4">
        <v>0</v>
      </c>
      <c r="J306" s="4" t="s">
        <v>412</v>
      </c>
      <c r="K306" s="4" t="s">
        <v>1134</v>
      </c>
      <c r="L306" s="4" t="s">
        <v>1062</v>
      </c>
      <c r="M306" s="3">
        <v>41351</v>
      </c>
      <c r="N306" s="4" t="s">
        <v>332</v>
      </c>
      <c r="O306" s="4" t="s">
        <v>1654</v>
      </c>
      <c r="P306" s="4" t="s">
        <v>1070</v>
      </c>
      <c r="Q306" s="4" t="s">
        <v>813</v>
      </c>
      <c r="R306" s="4" t="s">
        <v>317</v>
      </c>
      <c r="S306" s="4" t="s">
        <v>995</v>
      </c>
      <c r="T306" s="4" t="s">
        <v>748</v>
      </c>
      <c r="U306" s="4" t="s">
        <v>1308</v>
      </c>
      <c r="V306" s="4" t="s">
        <v>1301</v>
      </c>
      <c r="W306" s="4"/>
      <c r="X306" s="4" t="s">
        <v>1070</v>
      </c>
      <c r="Y306" s="4" t="s">
        <v>344</v>
      </c>
      <c r="Z306" s="4" t="s">
        <v>583</v>
      </c>
      <c r="AA306" s="4">
        <v>193874</v>
      </c>
      <c r="AB306" s="4"/>
      <c r="AC306" s="4" t="s">
        <v>698</v>
      </c>
      <c r="AD306" s="3">
        <v>41431.456944444442</v>
      </c>
      <c r="AE306" s="3">
        <v>41352.645138888889</v>
      </c>
      <c r="AF306" s="2">
        <v>2013</v>
      </c>
      <c r="AG306" s="4" t="s">
        <v>1070</v>
      </c>
      <c r="AH306" s="4" t="s">
        <v>1476</v>
      </c>
      <c r="AI306" s="4">
        <v>5485305</v>
      </c>
      <c r="AJ306" s="3">
        <v>41275</v>
      </c>
      <c r="AK306" s="3">
        <v>41639</v>
      </c>
      <c r="AL306" s="4" t="s">
        <v>238</v>
      </c>
      <c r="AM306" s="4" t="s">
        <v>1599</v>
      </c>
      <c r="AN306" s="4" t="s">
        <v>561</v>
      </c>
    </row>
    <row r="307" spans="1:40" ht="182.25" customHeight="1">
      <c r="A307" s="4" t="s">
        <v>317</v>
      </c>
      <c r="B307" s="4" t="s">
        <v>748</v>
      </c>
      <c r="C307" s="4" t="s">
        <v>1144</v>
      </c>
      <c r="D307" s="4" t="s">
        <v>961</v>
      </c>
      <c r="E307" s="4" t="s">
        <v>302</v>
      </c>
      <c r="F307" s="4" t="s">
        <v>1914</v>
      </c>
      <c r="G307" s="2">
        <v>2013</v>
      </c>
      <c r="H307" s="4">
        <v>509031</v>
      </c>
      <c r="I307" s="4">
        <v>0</v>
      </c>
      <c r="J307" s="4" t="s">
        <v>412</v>
      </c>
      <c r="K307" s="4" t="s">
        <v>1134</v>
      </c>
      <c r="L307" s="4" t="s">
        <v>1062</v>
      </c>
      <c r="M307" s="3">
        <v>41351</v>
      </c>
      <c r="N307" s="4" t="s">
        <v>332</v>
      </c>
      <c r="O307" s="4" t="s">
        <v>1654</v>
      </c>
      <c r="P307" s="4" t="s">
        <v>1070</v>
      </c>
      <c r="Q307" s="4" t="s">
        <v>813</v>
      </c>
      <c r="R307" s="4" t="s">
        <v>317</v>
      </c>
      <c r="S307" s="4" t="s">
        <v>995</v>
      </c>
      <c r="T307" s="4" t="s">
        <v>748</v>
      </c>
      <c r="U307" s="4" t="s">
        <v>1308</v>
      </c>
      <c r="V307" s="4" t="s">
        <v>1301</v>
      </c>
      <c r="W307" s="4"/>
      <c r="X307" s="4" t="s">
        <v>1070</v>
      </c>
      <c r="Y307" s="4" t="s">
        <v>344</v>
      </c>
      <c r="Z307" s="4" t="s">
        <v>583</v>
      </c>
      <c r="AA307" s="4">
        <v>193872</v>
      </c>
      <c r="AB307" s="4"/>
      <c r="AC307" s="4" t="s">
        <v>698</v>
      </c>
      <c r="AD307" s="3">
        <v>41431.457638888889</v>
      </c>
      <c r="AE307" s="3">
        <v>41352.645138888889</v>
      </c>
      <c r="AF307" s="2">
        <v>2013</v>
      </c>
      <c r="AG307" s="4" t="s">
        <v>1070</v>
      </c>
      <c r="AH307" s="4" t="s">
        <v>1476</v>
      </c>
      <c r="AI307" s="4">
        <v>3796170</v>
      </c>
      <c r="AJ307" s="3">
        <v>41275</v>
      </c>
      <c r="AK307" s="3">
        <v>41639</v>
      </c>
      <c r="AL307" s="4" t="s">
        <v>1002</v>
      </c>
      <c r="AM307" s="4" t="s">
        <v>1599</v>
      </c>
      <c r="AN307" s="4" t="s">
        <v>236</v>
      </c>
    </row>
    <row r="308" spans="1:40" ht="192.75" customHeight="1">
      <c r="A308" s="4" t="s">
        <v>317</v>
      </c>
      <c r="B308" s="4" t="s">
        <v>748</v>
      </c>
      <c r="C308" s="4" t="s">
        <v>1144</v>
      </c>
      <c r="D308" s="4" t="s">
        <v>961</v>
      </c>
      <c r="E308" s="4" t="s">
        <v>1462</v>
      </c>
      <c r="F308" s="4" t="s">
        <v>914</v>
      </c>
      <c r="G308" s="2">
        <v>2013</v>
      </c>
      <c r="H308" s="4">
        <v>406707</v>
      </c>
      <c r="I308" s="4">
        <v>0</v>
      </c>
      <c r="J308" s="4" t="s">
        <v>286</v>
      </c>
      <c r="K308" s="4" t="s">
        <v>1134</v>
      </c>
      <c r="L308" s="4" t="s">
        <v>1062</v>
      </c>
      <c r="M308" s="3">
        <v>41347</v>
      </c>
      <c r="N308" s="4" t="s">
        <v>693</v>
      </c>
      <c r="O308" s="4" t="s">
        <v>1417</v>
      </c>
      <c r="P308" s="4" t="s">
        <v>1070</v>
      </c>
      <c r="Q308" s="4" t="s">
        <v>813</v>
      </c>
      <c r="R308" s="4" t="s">
        <v>317</v>
      </c>
      <c r="S308" s="4" t="s">
        <v>995</v>
      </c>
      <c r="T308" s="4" t="s">
        <v>748</v>
      </c>
      <c r="U308" s="4" t="s">
        <v>1308</v>
      </c>
      <c r="V308" s="4" t="s">
        <v>1301</v>
      </c>
      <c r="W308" s="4"/>
      <c r="X308" s="4" t="s">
        <v>1070</v>
      </c>
      <c r="Y308" s="4" t="s">
        <v>344</v>
      </c>
      <c r="Z308" s="4" t="s">
        <v>583</v>
      </c>
      <c r="AA308" s="4">
        <v>193663</v>
      </c>
      <c r="AB308" s="4"/>
      <c r="AC308" s="4" t="s">
        <v>698</v>
      </c>
      <c r="AD308" s="3">
        <v>41431.457638888889</v>
      </c>
      <c r="AE308" s="3">
        <v>41347.740277777775</v>
      </c>
      <c r="AF308" s="2">
        <v>2013</v>
      </c>
      <c r="AG308" s="4" t="s">
        <v>1070</v>
      </c>
      <c r="AH308" s="4" t="s">
        <v>1476</v>
      </c>
      <c r="AI308" s="4">
        <v>4091900</v>
      </c>
      <c r="AJ308" s="3">
        <v>41275</v>
      </c>
      <c r="AK308" s="3">
        <v>41639</v>
      </c>
      <c r="AL308" s="4" t="s">
        <v>104</v>
      </c>
      <c r="AM308" s="4" t="s">
        <v>1599</v>
      </c>
      <c r="AN308" s="4" t="s">
        <v>561</v>
      </c>
    </row>
    <row r="309" spans="1:40" ht="114" customHeight="1">
      <c r="A309" s="4" t="s">
        <v>317</v>
      </c>
      <c r="B309" s="4" t="s">
        <v>1700</v>
      </c>
      <c r="C309" s="4" t="s">
        <v>1144</v>
      </c>
      <c r="D309" s="4" t="s">
        <v>961</v>
      </c>
      <c r="E309" s="4" t="s">
        <v>893</v>
      </c>
      <c r="F309" s="4" t="s">
        <v>829</v>
      </c>
      <c r="G309" s="2">
        <v>2013</v>
      </c>
      <c r="H309" s="4">
        <v>99726</v>
      </c>
      <c r="I309" s="4">
        <v>0</v>
      </c>
      <c r="J309" s="4" t="s">
        <v>1425</v>
      </c>
      <c r="K309" s="4" t="s">
        <v>1134</v>
      </c>
      <c r="L309" s="4" t="s">
        <v>1062</v>
      </c>
      <c r="M309" s="3">
        <v>41361</v>
      </c>
      <c r="N309" s="4" t="s">
        <v>329</v>
      </c>
      <c r="O309" s="4" t="s">
        <v>1360</v>
      </c>
      <c r="P309" s="4" t="s">
        <v>1070</v>
      </c>
      <c r="Q309" s="4" t="s">
        <v>813</v>
      </c>
      <c r="R309" s="4" t="s">
        <v>317</v>
      </c>
      <c r="S309" s="4" t="s">
        <v>995</v>
      </c>
      <c r="T309" s="4" t="s">
        <v>1700</v>
      </c>
      <c r="U309" s="4" t="s">
        <v>1308</v>
      </c>
      <c r="V309" s="4" t="s">
        <v>1237</v>
      </c>
      <c r="W309" s="4"/>
      <c r="X309" s="4" t="s">
        <v>1070</v>
      </c>
      <c r="Y309" s="4" t="s">
        <v>344</v>
      </c>
      <c r="Z309" s="4" t="s">
        <v>583</v>
      </c>
      <c r="AA309" s="4">
        <v>194525</v>
      </c>
      <c r="AB309" s="4"/>
      <c r="AC309" s="4" t="s">
        <v>698</v>
      </c>
      <c r="AD309" s="3">
        <v>41431.537499999999</v>
      </c>
      <c r="AE309" s="3">
        <v>41362.688888888886</v>
      </c>
      <c r="AF309" s="2">
        <v>2013</v>
      </c>
      <c r="AG309" s="4" t="s">
        <v>1070</v>
      </c>
      <c r="AH309" s="4" t="s">
        <v>1476</v>
      </c>
      <c r="AI309" s="4">
        <v>514700</v>
      </c>
      <c r="AJ309" s="3">
        <v>41275</v>
      </c>
      <c r="AK309" s="3">
        <v>41639</v>
      </c>
      <c r="AL309" s="4" t="s">
        <v>1002</v>
      </c>
      <c r="AM309" s="4" t="s">
        <v>1599</v>
      </c>
      <c r="AN309" s="4" t="s">
        <v>236</v>
      </c>
    </row>
    <row r="310" spans="1:40" ht="68.25" customHeight="1">
      <c r="A310" s="4" t="s">
        <v>317</v>
      </c>
      <c r="B310" s="4" t="s">
        <v>1934</v>
      </c>
      <c r="C310" s="4" t="s">
        <v>1144</v>
      </c>
      <c r="D310" s="4" t="s">
        <v>961</v>
      </c>
      <c r="E310" s="4" t="s">
        <v>543</v>
      </c>
      <c r="F310" s="4" t="s">
        <v>411</v>
      </c>
      <c r="G310" s="2">
        <v>2013</v>
      </c>
      <c r="H310" s="4">
        <v>894477</v>
      </c>
      <c r="I310" s="4">
        <v>0</v>
      </c>
      <c r="J310" s="4" t="s">
        <v>224</v>
      </c>
      <c r="K310" s="4">
        <v>894477</v>
      </c>
      <c r="L310" s="4" t="s">
        <v>1062</v>
      </c>
      <c r="M310" s="3">
        <v>41361</v>
      </c>
      <c r="N310" s="4" t="s">
        <v>1614</v>
      </c>
      <c r="O310" s="4" t="s">
        <v>1614</v>
      </c>
      <c r="P310" s="4" t="s">
        <v>1070</v>
      </c>
      <c r="Q310" s="4" t="s">
        <v>813</v>
      </c>
      <c r="R310" s="4" t="s">
        <v>317</v>
      </c>
      <c r="S310" s="4" t="s">
        <v>995</v>
      </c>
      <c r="T310" s="4" t="s">
        <v>1934</v>
      </c>
      <c r="U310" s="4" t="s">
        <v>1308</v>
      </c>
      <c r="V310" s="4" t="s">
        <v>1395</v>
      </c>
      <c r="W310" s="4"/>
      <c r="X310" s="4" t="s">
        <v>1070</v>
      </c>
      <c r="Y310" s="4" t="s">
        <v>344</v>
      </c>
      <c r="Z310" s="4" t="s">
        <v>583</v>
      </c>
      <c r="AA310" s="4">
        <v>194529</v>
      </c>
      <c r="AB310" s="4"/>
      <c r="AC310" s="4" t="s">
        <v>651</v>
      </c>
      <c r="AD310" s="3">
        <v>41362.688888888886</v>
      </c>
      <c r="AE310" s="3">
        <v>41362.688888888886</v>
      </c>
      <c r="AF310" s="2">
        <v>2013</v>
      </c>
      <c r="AG310" s="4" t="s">
        <v>1070</v>
      </c>
      <c r="AH310" s="4" t="s">
        <v>1476</v>
      </c>
      <c r="AI310" s="4">
        <v>12759300</v>
      </c>
      <c r="AJ310" s="3">
        <v>41456</v>
      </c>
      <c r="AK310" s="3">
        <v>41639</v>
      </c>
      <c r="AL310" s="4" t="s">
        <v>1002</v>
      </c>
      <c r="AM310" s="4" t="s">
        <v>1599</v>
      </c>
      <c r="AN310" s="4" t="s">
        <v>236</v>
      </c>
    </row>
    <row r="311" spans="1:40" ht="102" customHeight="1">
      <c r="A311" s="4" t="s">
        <v>317</v>
      </c>
      <c r="B311" s="4" t="s">
        <v>1934</v>
      </c>
      <c r="C311" s="4" t="s">
        <v>1144</v>
      </c>
      <c r="D311" s="4" t="s">
        <v>961</v>
      </c>
      <c r="E311" s="4" t="s">
        <v>306</v>
      </c>
      <c r="F311" s="4" t="s">
        <v>658</v>
      </c>
      <c r="G311" s="2">
        <v>2013</v>
      </c>
      <c r="H311" s="4">
        <v>450001</v>
      </c>
      <c r="I311" s="4">
        <v>0</v>
      </c>
      <c r="J311" s="4" t="s">
        <v>1843</v>
      </c>
      <c r="K311" s="4">
        <v>450001</v>
      </c>
      <c r="L311" s="4" t="s">
        <v>1062</v>
      </c>
      <c r="M311" s="3">
        <v>41353</v>
      </c>
      <c r="N311" s="4" t="s">
        <v>1352</v>
      </c>
      <c r="O311" s="4" t="s">
        <v>1838</v>
      </c>
      <c r="P311" s="4" t="s">
        <v>1070</v>
      </c>
      <c r="Q311" s="4" t="s">
        <v>813</v>
      </c>
      <c r="R311" s="4" t="s">
        <v>317</v>
      </c>
      <c r="S311" s="4" t="s">
        <v>995</v>
      </c>
      <c r="T311" s="4" t="s">
        <v>1934</v>
      </c>
      <c r="U311" s="4" t="s">
        <v>1308</v>
      </c>
      <c r="V311" s="4" t="s">
        <v>1395</v>
      </c>
      <c r="W311" s="4"/>
      <c r="X311" s="4" t="s">
        <v>1070</v>
      </c>
      <c r="Y311" s="4" t="s">
        <v>344</v>
      </c>
      <c r="Z311" s="4" t="s">
        <v>583</v>
      </c>
      <c r="AA311" s="4">
        <v>194183</v>
      </c>
      <c r="AB311" s="4"/>
      <c r="AC311" s="4" t="s">
        <v>651</v>
      </c>
      <c r="AD311" s="3">
        <v>41355.464583333334</v>
      </c>
      <c r="AE311" s="3">
        <v>41355.464583333334</v>
      </c>
      <c r="AF311" s="2">
        <v>2013</v>
      </c>
      <c r="AG311" s="4" t="s">
        <v>1070</v>
      </c>
      <c r="AH311" s="4" t="s">
        <v>1476</v>
      </c>
      <c r="AI311" s="4">
        <v>24452004</v>
      </c>
      <c r="AJ311" s="3">
        <v>41275</v>
      </c>
      <c r="AK311" s="3">
        <v>41639</v>
      </c>
      <c r="AL311" s="4" t="s">
        <v>1002</v>
      </c>
      <c r="AM311" s="4" t="s">
        <v>1599</v>
      </c>
      <c r="AN311" s="4" t="s">
        <v>236</v>
      </c>
    </row>
    <row r="312" spans="1:40" ht="159" customHeight="1">
      <c r="A312" s="4" t="s">
        <v>317</v>
      </c>
      <c r="B312" s="4" t="s">
        <v>1934</v>
      </c>
      <c r="C312" s="4" t="s">
        <v>1144</v>
      </c>
      <c r="D312" s="4" t="s">
        <v>961</v>
      </c>
      <c r="E312" s="4" t="s">
        <v>933</v>
      </c>
      <c r="F312" s="4" t="s">
        <v>776</v>
      </c>
      <c r="G312" s="2">
        <v>2013</v>
      </c>
      <c r="H312" s="4">
        <v>258405</v>
      </c>
      <c r="I312" s="4">
        <v>0</v>
      </c>
      <c r="J312" s="4" t="s">
        <v>1261</v>
      </c>
      <c r="K312" s="4" t="s">
        <v>1134</v>
      </c>
      <c r="L312" s="4" t="s">
        <v>1062</v>
      </c>
      <c r="M312" s="3">
        <v>41488</v>
      </c>
      <c r="N312" s="4" t="s">
        <v>1838</v>
      </c>
      <c r="O312" s="4" t="s">
        <v>1838</v>
      </c>
      <c r="P312" s="4" t="s">
        <v>1070</v>
      </c>
      <c r="Q312" s="4" t="s">
        <v>242</v>
      </c>
      <c r="R312" s="4" t="s">
        <v>317</v>
      </c>
      <c r="S312" s="4" t="s">
        <v>995</v>
      </c>
      <c r="T312" s="4" t="s">
        <v>1934</v>
      </c>
      <c r="U312" s="4" t="s">
        <v>1308</v>
      </c>
      <c r="V312" s="4" t="s">
        <v>1395</v>
      </c>
      <c r="W312" s="4"/>
      <c r="X312" s="4" t="s">
        <v>1070</v>
      </c>
      <c r="Y312" s="4" t="s">
        <v>344</v>
      </c>
      <c r="Z312" s="4" t="s">
        <v>583</v>
      </c>
      <c r="AA312" s="4">
        <v>210179</v>
      </c>
      <c r="AB312" s="4"/>
      <c r="AC312" s="4" t="s">
        <v>651</v>
      </c>
      <c r="AD312" s="3">
        <v>42018.479166666664</v>
      </c>
      <c r="AE312" s="3">
        <v>41737.463888888888</v>
      </c>
      <c r="AF312" s="2">
        <v>2013</v>
      </c>
      <c r="AG312" s="4" t="s">
        <v>1070</v>
      </c>
      <c r="AH312" s="4" t="s">
        <v>1476</v>
      </c>
      <c r="AI312" s="4">
        <v>6900000</v>
      </c>
      <c r="AJ312" s="3">
        <v>41275</v>
      </c>
      <c r="AK312" s="3">
        <v>41639</v>
      </c>
      <c r="AL312" s="4" t="s">
        <v>1002</v>
      </c>
      <c r="AM312" s="4" t="s">
        <v>1599</v>
      </c>
      <c r="AN312" s="4" t="s">
        <v>236</v>
      </c>
    </row>
    <row r="313" spans="1:40" ht="159" customHeight="1">
      <c r="A313" s="4" t="s">
        <v>317</v>
      </c>
      <c r="B313" s="4" t="s">
        <v>1934</v>
      </c>
      <c r="C313" s="4" t="s">
        <v>1144</v>
      </c>
      <c r="D313" s="4" t="s">
        <v>961</v>
      </c>
      <c r="E313" s="4" t="s">
        <v>1900</v>
      </c>
      <c r="F313" s="4" t="s">
        <v>1107</v>
      </c>
      <c r="G313" s="2">
        <v>2013</v>
      </c>
      <c r="H313" s="4">
        <v>150000</v>
      </c>
      <c r="I313" s="4">
        <v>0</v>
      </c>
      <c r="J313" s="4" t="s">
        <v>1821</v>
      </c>
      <c r="K313" s="4">
        <v>150000</v>
      </c>
      <c r="L313" s="4" t="s">
        <v>1062</v>
      </c>
      <c r="M313" s="3">
        <v>41346</v>
      </c>
      <c r="N313" s="4" t="s">
        <v>329</v>
      </c>
      <c r="O313" s="4" t="s">
        <v>1302</v>
      </c>
      <c r="P313" s="4" t="s">
        <v>1070</v>
      </c>
      <c r="Q313" s="4" t="s">
        <v>813</v>
      </c>
      <c r="R313" s="4" t="s">
        <v>317</v>
      </c>
      <c r="S313" s="4" t="s">
        <v>995</v>
      </c>
      <c r="T313" s="4" t="s">
        <v>1934</v>
      </c>
      <c r="U313" s="4" t="s">
        <v>1308</v>
      </c>
      <c r="V313" s="4" t="s">
        <v>1395</v>
      </c>
      <c r="W313" s="4"/>
      <c r="X313" s="4" t="s">
        <v>1070</v>
      </c>
      <c r="Y313" s="4" t="s">
        <v>344</v>
      </c>
      <c r="Z313" s="4" t="s">
        <v>583</v>
      </c>
      <c r="AA313" s="4">
        <v>193612</v>
      </c>
      <c r="AB313" s="4"/>
      <c r="AC313" s="4" t="s">
        <v>651</v>
      </c>
      <c r="AD313" s="3">
        <v>41346.726388888885</v>
      </c>
      <c r="AE313" s="3">
        <v>41346.726388888885</v>
      </c>
      <c r="AF313" s="2">
        <v>2013</v>
      </c>
      <c r="AG313" s="4" t="s">
        <v>1070</v>
      </c>
      <c r="AH313" s="4" t="s">
        <v>1476</v>
      </c>
      <c r="AI313" s="4">
        <v>1750000</v>
      </c>
      <c r="AJ313" s="3">
        <v>41275</v>
      </c>
      <c r="AK313" s="3">
        <v>41639</v>
      </c>
      <c r="AL313" s="4" t="s">
        <v>1002</v>
      </c>
      <c r="AM313" s="4" t="s">
        <v>1599</v>
      </c>
      <c r="AN313" s="4" t="s">
        <v>236</v>
      </c>
    </row>
    <row r="314" spans="1:40" ht="159" customHeight="1">
      <c r="A314" s="4" t="s">
        <v>317</v>
      </c>
      <c r="B314" s="4" t="s">
        <v>1934</v>
      </c>
      <c r="C314" s="4" t="s">
        <v>1144</v>
      </c>
      <c r="D314" s="4" t="s">
        <v>961</v>
      </c>
      <c r="E314" s="4" t="s">
        <v>996</v>
      </c>
      <c r="F314" s="4" t="s">
        <v>1197</v>
      </c>
      <c r="G314" s="2">
        <v>2013</v>
      </c>
      <c r="H314" s="4">
        <v>249142</v>
      </c>
      <c r="I314" s="4">
        <v>0</v>
      </c>
      <c r="J314" s="4" t="s">
        <v>1821</v>
      </c>
      <c r="K314" s="4">
        <v>249142</v>
      </c>
      <c r="L314" s="4" t="s">
        <v>1062</v>
      </c>
      <c r="M314" s="3">
        <v>41346</v>
      </c>
      <c r="N314" s="4" t="s">
        <v>329</v>
      </c>
      <c r="O314" s="4" t="s">
        <v>1360</v>
      </c>
      <c r="P314" s="4" t="s">
        <v>1070</v>
      </c>
      <c r="Q314" s="4" t="s">
        <v>813</v>
      </c>
      <c r="R314" s="4" t="s">
        <v>317</v>
      </c>
      <c r="S314" s="4" t="s">
        <v>995</v>
      </c>
      <c r="T314" s="4" t="s">
        <v>1934</v>
      </c>
      <c r="U314" s="4" t="s">
        <v>1308</v>
      </c>
      <c r="V314" s="4" t="s">
        <v>1395</v>
      </c>
      <c r="W314" s="4"/>
      <c r="X314" s="4" t="s">
        <v>1070</v>
      </c>
      <c r="Y314" s="4" t="s">
        <v>344</v>
      </c>
      <c r="Z314" s="4" t="s">
        <v>583</v>
      </c>
      <c r="AA314" s="4">
        <v>193608</v>
      </c>
      <c r="AB314" s="4"/>
      <c r="AC314" s="4" t="s">
        <v>651</v>
      </c>
      <c r="AD314" s="3">
        <v>41346.726388888885</v>
      </c>
      <c r="AE314" s="3">
        <v>41346.726388888885</v>
      </c>
      <c r="AF314" s="2">
        <v>2013</v>
      </c>
      <c r="AG314" s="4" t="s">
        <v>1070</v>
      </c>
      <c r="AH314" s="4" t="s">
        <v>1476</v>
      </c>
      <c r="AI314" s="4">
        <v>1375000</v>
      </c>
      <c r="AJ314" s="3">
        <v>41275</v>
      </c>
      <c r="AK314" s="3">
        <v>41639</v>
      </c>
      <c r="AL314" s="4" t="s">
        <v>1002</v>
      </c>
      <c r="AM314" s="4" t="s">
        <v>1599</v>
      </c>
      <c r="AN314" s="4" t="s">
        <v>236</v>
      </c>
    </row>
    <row r="315" spans="1:40" ht="125.25" customHeight="1">
      <c r="A315" s="4" t="s">
        <v>317</v>
      </c>
      <c r="B315" s="4" t="s">
        <v>1934</v>
      </c>
      <c r="C315" s="4" t="s">
        <v>1144</v>
      </c>
      <c r="D315" s="4" t="s">
        <v>961</v>
      </c>
      <c r="E315" s="4" t="s">
        <v>1918</v>
      </c>
      <c r="F315" s="4" t="s">
        <v>1527</v>
      </c>
      <c r="G315" s="2">
        <v>2013</v>
      </c>
      <c r="H315" s="4">
        <v>200000</v>
      </c>
      <c r="I315" s="4">
        <v>0</v>
      </c>
      <c r="J315" s="4" t="s">
        <v>1821</v>
      </c>
      <c r="K315" s="4">
        <v>200000</v>
      </c>
      <c r="L315" s="4" t="s">
        <v>1062</v>
      </c>
      <c r="M315" s="3">
        <v>41346</v>
      </c>
      <c r="N315" s="4" t="s">
        <v>329</v>
      </c>
      <c r="O315" s="4" t="s">
        <v>1360</v>
      </c>
      <c r="P315" s="4" t="s">
        <v>1070</v>
      </c>
      <c r="Q315" s="4" t="s">
        <v>813</v>
      </c>
      <c r="R315" s="4" t="s">
        <v>317</v>
      </c>
      <c r="S315" s="4" t="s">
        <v>995</v>
      </c>
      <c r="T315" s="4" t="s">
        <v>1934</v>
      </c>
      <c r="U315" s="4" t="s">
        <v>1308</v>
      </c>
      <c r="V315" s="4" t="s">
        <v>1395</v>
      </c>
      <c r="W315" s="4"/>
      <c r="X315" s="4" t="s">
        <v>1070</v>
      </c>
      <c r="Y315" s="4" t="s">
        <v>344</v>
      </c>
      <c r="Z315" s="4" t="s">
        <v>583</v>
      </c>
      <c r="AA315" s="4">
        <v>193610</v>
      </c>
      <c r="AB315" s="4"/>
      <c r="AC315" s="4" t="s">
        <v>651</v>
      </c>
      <c r="AD315" s="3">
        <v>41346.726388888885</v>
      </c>
      <c r="AE315" s="3">
        <v>41346.726388888885</v>
      </c>
      <c r="AF315" s="2">
        <v>2013</v>
      </c>
      <c r="AG315" s="4" t="s">
        <v>1070</v>
      </c>
      <c r="AH315" s="4" t="s">
        <v>1476</v>
      </c>
      <c r="AI315" s="4">
        <v>5000000</v>
      </c>
      <c r="AJ315" s="3">
        <v>41275</v>
      </c>
      <c r="AK315" s="3">
        <v>41639</v>
      </c>
      <c r="AL315" s="4" t="s">
        <v>1002</v>
      </c>
      <c r="AM315" s="4" t="s">
        <v>1599</v>
      </c>
      <c r="AN315" s="4" t="s">
        <v>236</v>
      </c>
    </row>
    <row r="316" spans="1:40" ht="57" customHeight="1">
      <c r="A316" s="4" t="s">
        <v>317</v>
      </c>
      <c r="B316" s="4" t="s">
        <v>1934</v>
      </c>
      <c r="C316" s="4" t="s">
        <v>1144</v>
      </c>
      <c r="D316" s="4" t="s">
        <v>961</v>
      </c>
      <c r="E316" s="4" t="s">
        <v>1400</v>
      </c>
      <c r="F316" s="4" t="s">
        <v>1916</v>
      </c>
      <c r="G316" s="2">
        <v>2013</v>
      </c>
      <c r="H316" s="4">
        <v>1036591</v>
      </c>
      <c r="I316" s="4">
        <v>0</v>
      </c>
      <c r="J316" s="4" t="s">
        <v>267</v>
      </c>
      <c r="K316" s="4">
        <v>1036591</v>
      </c>
      <c r="L316" s="4" t="s">
        <v>1062</v>
      </c>
      <c r="M316" s="3">
        <v>41354</v>
      </c>
      <c r="N316" s="4" t="s">
        <v>693</v>
      </c>
      <c r="O316" s="4" t="s">
        <v>1417</v>
      </c>
      <c r="P316" s="4" t="s">
        <v>1070</v>
      </c>
      <c r="Q316" s="4" t="s">
        <v>813</v>
      </c>
      <c r="R316" s="4" t="s">
        <v>317</v>
      </c>
      <c r="S316" s="4" t="s">
        <v>995</v>
      </c>
      <c r="T316" s="4" t="s">
        <v>1934</v>
      </c>
      <c r="U316" s="4" t="s">
        <v>1308</v>
      </c>
      <c r="V316" s="4" t="s">
        <v>1395</v>
      </c>
      <c r="W316" s="4"/>
      <c r="X316" s="4" t="s">
        <v>1070</v>
      </c>
      <c r="Y316" s="4" t="s">
        <v>344</v>
      </c>
      <c r="Z316" s="4" t="s">
        <v>583</v>
      </c>
      <c r="AA316" s="4">
        <v>194181</v>
      </c>
      <c r="AB316" s="4"/>
      <c r="AC316" s="4" t="s">
        <v>651</v>
      </c>
      <c r="AD316" s="3">
        <v>41355.464583333334</v>
      </c>
      <c r="AE316" s="3">
        <v>41355.464583333334</v>
      </c>
      <c r="AF316" s="2">
        <v>2013</v>
      </c>
      <c r="AG316" s="4" t="s">
        <v>1070</v>
      </c>
      <c r="AH316" s="4" t="s">
        <v>1476</v>
      </c>
      <c r="AI316" s="4">
        <v>27772491</v>
      </c>
      <c r="AJ316" s="3">
        <v>41275</v>
      </c>
      <c r="AK316" s="3">
        <v>41639</v>
      </c>
      <c r="AL316" s="4" t="s">
        <v>1002</v>
      </c>
      <c r="AM316" s="4" t="s">
        <v>1599</v>
      </c>
      <c r="AN316" s="4" t="s">
        <v>236</v>
      </c>
    </row>
    <row r="317" spans="1:40" ht="136.5" customHeight="1">
      <c r="A317" s="4" t="s">
        <v>317</v>
      </c>
      <c r="B317" s="4" t="s">
        <v>1266</v>
      </c>
      <c r="C317" s="4" t="s">
        <v>1144</v>
      </c>
      <c r="D317" s="4" t="s">
        <v>961</v>
      </c>
      <c r="E317" s="4" t="s">
        <v>222</v>
      </c>
      <c r="F317" s="4" t="s">
        <v>765</v>
      </c>
      <c r="G317" s="2">
        <v>2013</v>
      </c>
      <c r="H317" s="4">
        <v>1217808</v>
      </c>
      <c r="I317" s="4">
        <v>0</v>
      </c>
      <c r="J317" s="4" t="s">
        <v>1399</v>
      </c>
      <c r="K317" s="4" t="s">
        <v>1134</v>
      </c>
      <c r="L317" s="4" t="s">
        <v>1062</v>
      </c>
      <c r="M317" s="3">
        <v>41348</v>
      </c>
      <c r="N317" s="4" t="s">
        <v>803</v>
      </c>
      <c r="O317" s="4" t="s">
        <v>237</v>
      </c>
      <c r="P317" s="4" t="s">
        <v>1070</v>
      </c>
      <c r="Q317" s="4" t="s">
        <v>813</v>
      </c>
      <c r="R317" s="4" t="s">
        <v>317</v>
      </c>
      <c r="S317" s="4" t="s">
        <v>995</v>
      </c>
      <c r="T317" s="4" t="s">
        <v>1266</v>
      </c>
      <c r="U317" s="4" t="s">
        <v>1308</v>
      </c>
      <c r="V317" s="4" t="s">
        <v>1275</v>
      </c>
      <c r="W317" s="4"/>
      <c r="X317" s="4" t="s">
        <v>1070</v>
      </c>
      <c r="Y317" s="4" t="s">
        <v>344</v>
      </c>
      <c r="Z317" s="4" t="s">
        <v>583</v>
      </c>
      <c r="AA317" s="4">
        <v>193887</v>
      </c>
      <c r="AB317" s="4"/>
      <c r="AC317" s="4" t="s">
        <v>651</v>
      </c>
      <c r="AD317" s="3">
        <v>41449.465277777774</v>
      </c>
      <c r="AE317" s="3">
        <v>41352.645833333328</v>
      </c>
      <c r="AF317" s="2">
        <v>2013</v>
      </c>
      <c r="AG317" s="4" t="s">
        <v>1070</v>
      </c>
      <c r="AH317" s="4" t="s">
        <v>1476</v>
      </c>
      <c r="AI317" s="4">
        <v>10094940</v>
      </c>
      <c r="AJ317" s="3">
        <v>41275</v>
      </c>
      <c r="AK317" s="3">
        <v>41639</v>
      </c>
      <c r="AL317" s="4" t="s">
        <v>1002</v>
      </c>
      <c r="AM317" s="4" t="s">
        <v>1599</v>
      </c>
      <c r="AN317" s="4" t="s">
        <v>561</v>
      </c>
    </row>
    <row r="318" spans="1:40" ht="90.75" customHeight="1">
      <c r="A318" s="4" t="s">
        <v>317</v>
      </c>
      <c r="B318" s="4" t="s">
        <v>1266</v>
      </c>
      <c r="C318" s="4" t="s">
        <v>1144</v>
      </c>
      <c r="D318" s="4" t="s">
        <v>961</v>
      </c>
      <c r="E318" s="4" t="s">
        <v>222</v>
      </c>
      <c r="F318" s="4" t="s">
        <v>765</v>
      </c>
      <c r="G318" s="2">
        <v>2013</v>
      </c>
      <c r="H318" s="4">
        <v>1083417</v>
      </c>
      <c r="I318" s="4">
        <v>0</v>
      </c>
      <c r="J318" s="4" t="s">
        <v>541</v>
      </c>
      <c r="K318" s="4" t="s">
        <v>1134</v>
      </c>
      <c r="L318" s="4" t="s">
        <v>1062</v>
      </c>
      <c r="M318" s="3">
        <v>41348</v>
      </c>
      <c r="N318" s="4" t="s">
        <v>803</v>
      </c>
      <c r="O318" s="4" t="s">
        <v>237</v>
      </c>
      <c r="P318" s="4" t="s">
        <v>1070</v>
      </c>
      <c r="Q318" s="4" t="s">
        <v>813</v>
      </c>
      <c r="R318" s="4" t="s">
        <v>317</v>
      </c>
      <c r="S318" s="4" t="s">
        <v>995</v>
      </c>
      <c r="T318" s="4" t="s">
        <v>1266</v>
      </c>
      <c r="U318" s="4" t="s">
        <v>1308</v>
      </c>
      <c r="V318" s="4" t="s">
        <v>1275</v>
      </c>
      <c r="W318" s="4"/>
      <c r="X318" s="4" t="s">
        <v>1070</v>
      </c>
      <c r="Y318" s="4" t="s">
        <v>344</v>
      </c>
      <c r="Z318" s="4" t="s">
        <v>583</v>
      </c>
      <c r="AA318" s="4">
        <v>193889</v>
      </c>
      <c r="AB318" s="4"/>
      <c r="AC318" s="4" t="s">
        <v>651</v>
      </c>
      <c r="AD318" s="3">
        <v>41449.463194444441</v>
      </c>
      <c r="AE318" s="3">
        <v>41352.645833333328</v>
      </c>
      <c r="AF318" s="2">
        <v>2013</v>
      </c>
      <c r="AG318" s="4" t="s">
        <v>1070</v>
      </c>
      <c r="AH318" s="4" t="s">
        <v>1476</v>
      </c>
      <c r="AI318" s="4">
        <v>10094940</v>
      </c>
      <c r="AJ318" s="3">
        <v>41275</v>
      </c>
      <c r="AK318" s="3">
        <v>41639</v>
      </c>
      <c r="AL318" s="4" t="s">
        <v>1002</v>
      </c>
      <c r="AM318" s="4" t="s">
        <v>1599</v>
      </c>
      <c r="AN318" s="4" t="s">
        <v>561</v>
      </c>
    </row>
    <row r="319" spans="1:40" ht="136.5" customHeight="1">
      <c r="A319" s="4" t="s">
        <v>317</v>
      </c>
      <c r="B319" s="4" t="s">
        <v>609</v>
      </c>
      <c r="C319" s="4" t="s">
        <v>1144</v>
      </c>
      <c r="D319" s="4" t="s">
        <v>961</v>
      </c>
      <c r="E319" s="4" t="s">
        <v>1045</v>
      </c>
      <c r="F319" s="4" t="s">
        <v>542</v>
      </c>
      <c r="G319" s="2">
        <v>2013</v>
      </c>
      <c r="H319" s="4">
        <v>955897</v>
      </c>
      <c r="I319" s="4">
        <v>0</v>
      </c>
      <c r="J319" s="4" t="s">
        <v>1425</v>
      </c>
      <c r="K319" s="4">
        <v>955897</v>
      </c>
      <c r="L319" s="4" t="s">
        <v>1062</v>
      </c>
      <c r="M319" s="3">
        <v>41361</v>
      </c>
      <c r="N319" s="4" t="s">
        <v>329</v>
      </c>
      <c r="O319" s="4" t="s">
        <v>1360</v>
      </c>
      <c r="P319" s="4" t="s">
        <v>1070</v>
      </c>
      <c r="Q319" s="4" t="s">
        <v>813</v>
      </c>
      <c r="R319" s="4" t="s">
        <v>317</v>
      </c>
      <c r="S319" s="4" t="s">
        <v>995</v>
      </c>
      <c r="T319" s="4" t="s">
        <v>609</v>
      </c>
      <c r="U319" s="4" t="s">
        <v>1308</v>
      </c>
      <c r="V319" s="4" t="s">
        <v>1269</v>
      </c>
      <c r="W319" s="4"/>
      <c r="X319" s="4" t="s">
        <v>1070</v>
      </c>
      <c r="Y319" s="4" t="s">
        <v>344</v>
      </c>
      <c r="Z319" s="4" t="s">
        <v>583</v>
      </c>
      <c r="AA319" s="4">
        <v>194527</v>
      </c>
      <c r="AB319" s="4"/>
      <c r="AC319" s="4" t="s">
        <v>651</v>
      </c>
      <c r="AD319" s="3">
        <v>41362.688888888886</v>
      </c>
      <c r="AE319" s="3">
        <v>41362.688888888886</v>
      </c>
      <c r="AF319" s="2">
        <v>2013</v>
      </c>
      <c r="AG319" s="4" t="s">
        <v>1070</v>
      </c>
      <c r="AH319" s="4" t="s">
        <v>1476</v>
      </c>
      <c r="AI319" s="4">
        <v>11267278</v>
      </c>
      <c r="AJ319" s="3">
        <v>41275</v>
      </c>
      <c r="AK319" s="3">
        <v>41639</v>
      </c>
      <c r="AL319" s="4" t="s">
        <v>1002</v>
      </c>
      <c r="AM319" s="4" t="s">
        <v>1599</v>
      </c>
      <c r="AN319" s="4" t="s">
        <v>236</v>
      </c>
    </row>
    <row r="320" spans="1:40" ht="136.5" customHeight="1">
      <c r="A320" s="4" t="s">
        <v>317</v>
      </c>
      <c r="B320" s="4" t="s">
        <v>609</v>
      </c>
      <c r="C320" s="4" t="s">
        <v>1144</v>
      </c>
      <c r="D320" s="4" t="s">
        <v>961</v>
      </c>
      <c r="E320" s="4" t="s">
        <v>1909</v>
      </c>
      <c r="F320" s="4" t="s">
        <v>1021</v>
      </c>
      <c r="G320" s="2">
        <v>2013</v>
      </c>
      <c r="H320" s="4">
        <v>2837308</v>
      </c>
      <c r="I320" s="4">
        <v>0</v>
      </c>
      <c r="J320" s="4" t="s">
        <v>1668</v>
      </c>
      <c r="K320" s="4" t="s">
        <v>1134</v>
      </c>
      <c r="L320" s="4" t="s">
        <v>1062</v>
      </c>
      <c r="M320" s="3">
        <v>41346</v>
      </c>
      <c r="N320" s="4" t="s">
        <v>1004</v>
      </c>
      <c r="O320" s="4" t="s">
        <v>1848</v>
      </c>
      <c r="P320" s="4" t="s">
        <v>1070</v>
      </c>
      <c r="Q320" s="4" t="s">
        <v>813</v>
      </c>
      <c r="R320" s="4" t="s">
        <v>317</v>
      </c>
      <c r="S320" s="4" t="s">
        <v>995</v>
      </c>
      <c r="T320" s="4" t="s">
        <v>609</v>
      </c>
      <c r="U320" s="4" t="s">
        <v>1308</v>
      </c>
      <c r="V320" s="4" t="s">
        <v>1269</v>
      </c>
      <c r="W320" s="4"/>
      <c r="X320" s="4" t="s">
        <v>1070</v>
      </c>
      <c r="Y320" s="4" t="s">
        <v>344</v>
      </c>
      <c r="Z320" s="4" t="s">
        <v>583</v>
      </c>
      <c r="AA320" s="4">
        <v>193943</v>
      </c>
      <c r="AB320" s="4"/>
      <c r="AC320" s="4" t="s">
        <v>651</v>
      </c>
      <c r="AD320" s="3">
        <v>41352.775000000001</v>
      </c>
      <c r="AE320" s="3">
        <v>41352.775000000001</v>
      </c>
      <c r="AF320" s="2">
        <v>2013</v>
      </c>
      <c r="AG320" s="4" t="s">
        <v>1070</v>
      </c>
      <c r="AH320" s="4" t="s">
        <v>1476</v>
      </c>
      <c r="AI320" s="4">
        <v>24617866</v>
      </c>
      <c r="AJ320" s="3">
        <v>41275</v>
      </c>
      <c r="AK320" s="3">
        <v>41639</v>
      </c>
      <c r="AL320" s="4" t="s">
        <v>1002</v>
      </c>
      <c r="AM320" s="4" t="s">
        <v>1599</v>
      </c>
      <c r="AN320" s="4" t="s">
        <v>236</v>
      </c>
    </row>
    <row r="321" spans="1:40" ht="45.75" customHeight="1">
      <c r="A321" s="4" t="s">
        <v>317</v>
      </c>
      <c r="B321" s="4" t="s">
        <v>1452</v>
      </c>
      <c r="C321" s="4" t="s">
        <v>1144</v>
      </c>
      <c r="D321" s="4" t="s">
        <v>961</v>
      </c>
      <c r="E321" s="4" t="s">
        <v>454</v>
      </c>
      <c r="F321" s="4" t="s">
        <v>309</v>
      </c>
      <c r="G321" s="2">
        <v>2013</v>
      </c>
      <c r="H321" s="4">
        <v>458024</v>
      </c>
      <c r="I321" s="4">
        <v>0</v>
      </c>
      <c r="J321" s="4" t="s">
        <v>309</v>
      </c>
      <c r="K321" s="4" t="s">
        <v>1134</v>
      </c>
      <c r="L321" s="4" t="s">
        <v>1062</v>
      </c>
      <c r="M321" s="3">
        <v>41341</v>
      </c>
      <c r="N321" s="4" t="s">
        <v>1838</v>
      </c>
      <c r="O321" s="4" t="s">
        <v>1838</v>
      </c>
      <c r="P321" s="4" t="s">
        <v>1070</v>
      </c>
      <c r="Q321" s="4" t="s">
        <v>813</v>
      </c>
      <c r="R321" s="4" t="s">
        <v>317</v>
      </c>
      <c r="S321" s="4" t="s">
        <v>995</v>
      </c>
      <c r="T321" s="4" t="s">
        <v>1452</v>
      </c>
      <c r="U321" s="4" t="s">
        <v>1308</v>
      </c>
      <c r="V321" s="4" t="s">
        <v>497</v>
      </c>
      <c r="W321" s="4"/>
      <c r="X321" s="4" t="s">
        <v>1070</v>
      </c>
      <c r="Y321" s="4" t="s">
        <v>344</v>
      </c>
      <c r="Z321" s="4" t="s">
        <v>583</v>
      </c>
      <c r="AA321" s="4">
        <v>193485</v>
      </c>
      <c r="AB321" s="4"/>
      <c r="AC321" s="4" t="s">
        <v>698</v>
      </c>
      <c r="AD321" s="3">
        <v>41800.741666666661</v>
      </c>
      <c r="AE321" s="3">
        <v>41344.773611111108</v>
      </c>
      <c r="AF321" s="2">
        <v>2013</v>
      </c>
      <c r="AG321" s="4" t="s">
        <v>1070</v>
      </c>
      <c r="AH321" s="4" t="s">
        <v>1476</v>
      </c>
      <c r="AI321" s="4">
        <v>2099786</v>
      </c>
      <c r="AJ321" s="3">
        <v>41275</v>
      </c>
      <c r="AK321" s="3">
        <v>41639</v>
      </c>
      <c r="AL321" s="4" t="s">
        <v>238</v>
      </c>
      <c r="AM321" s="4" t="s">
        <v>1599</v>
      </c>
      <c r="AN321" s="4" t="s">
        <v>236</v>
      </c>
    </row>
    <row r="322" spans="1:40" ht="171" customHeight="1">
      <c r="A322" s="4" t="s">
        <v>317</v>
      </c>
      <c r="B322" s="4" t="s">
        <v>1452</v>
      </c>
      <c r="C322" s="4" t="s">
        <v>1144</v>
      </c>
      <c r="D322" s="4" t="s">
        <v>961</v>
      </c>
      <c r="E322" s="4" t="s">
        <v>1832</v>
      </c>
      <c r="F322" s="4" t="s">
        <v>390</v>
      </c>
      <c r="G322" s="2">
        <v>2013</v>
      </c>
      <c r="H322" s="4">
        <v>770463</v>
      </c>
      <c r="I322" s="4">
        <v>0</v>
      </c>
      <c r="J322" s="4" t="s">
        <v>1886</v>
      </c>
      <c r="K322" s="4" t="s">
        <v>1134</v>
      </c>
      <c r="L322" s="4" t="s">
        <v>1062</v>
      </c>
      <c r="M322" s="3">
        <v>41341</v>
      </c>
      <c r="N322" s="4" t="s">
        <v>329</v>
      </c>
      <c r="O322" s="4" t="s">
        <v>1360</v>
      </c>
      <c r="P322" s="4" t="s">
        <v>1070</v>
      </c>
      <c r="Q322" s="4" t="s">
        <v>813</v>
      </c>
      <c r="R322" s="4" t="s">
        <v>317</v>
      </c>
      <c r="S322" s="4" t="s">
        <v>995</v>
      </c>
      <c r="T322" s="4" t="s">
        <v>1452</v>
      </c>
      <c r="U322" s="4" t="s">
        <v>1308</v>
      </c>
      <c r="V322" s="4" t="s">
        <v>497</v>
      </c>
      <c r="W322" s="4"/>
      <c r="X322" s="4" t="s">
        <v>1070</v>
      </c>
      <c r="Y322" s="4" t="s">
        <v>344</v>
      </c>
      <c r="Z322" s="4" t="s">
        <v>583</v>
      </c>
      <c r="AA322" s="4">
        <v>193487</v>
      </c>
      <c r="AB322" s="4"/>
      <c r="AC322" s="4" t="s">
        <v>698</v>
      </c>
      <c r="AD322" s="3">
        <v>41800.740972222222</v>
      </c>
      <c r="AE322" s="3">
        <v>41344.773611111108</v>
      </c>
      <c r="AF322" s="2">
        <v>2013</v>
      </c>
      <c r="AG322" s="4" t="s">
        <v>1070</v>
      </c>
      <c r="AH322" s="4" t="s">
        <v>1476</v>
      </c>
      <c r="AI322" s="4">
        <v>1532550</v>
      </c>
      <c r="AJ322" s="3">
        <v>41275</v>
      </c>
      <c r="AK322" s="3">
        <v>41639</v>
      </c>
      <c r="AL322" s="4" t="s">
        <v>104</v>
      </c>
      <c r="AM322" s="4" t="s">
        <v>1599</v>
      </c>
      <c r="AN322" s="4" t="s">
        <v>1297</v>
      </c>
    </row>
    <row r="323" spans="1:40" ht="45.75" customHeight="1">
      <c r="A323" s="4" t="s">
        <v>317</v>
      </c>
      <c r="B323" s="4" t="s">
        <v>197</v>
      </c>
      <c r="C323" s="4" t="s">
        <v>1144</v>
      </c>
      <c r="D323" s="4" t="s">
        <v>961</v>
      </c>
      <c r="E323" s="4" t="s">
        <v>1248</v>
      </c>
      <c r="F323" s="4" t="s">
        <v>1178</v>
      </c>
      <c r="G323" s="2">
        <v>2013</v>
      </c>
      <c r="H323" s="4">
        <v>659923</v>
      </c>
      <c r="I323" s="4">
        <v>0</v>
      </c>
      <c r="J323" s="4" t="s">
        <v>627</v>
      </c>
      <c r="K323" s="4" t="s">
        <v>1134</v>
      </c>
      <c r="L323" s="4" t="s">
        <v>1062</v>
      </c>
      <c r="M323" s="3">
        <v>41341</v>
      </c>
      <c r="N323" s="4" t="s">
        <v>360</v>
      </c>
      <c r="O323" s="4" t="s">
        <v>1225</v>
      </c>
      <c r="P323" s="4" t="s">
        <v>1070</v>
      </c>
      <c r="Q323" s="4" t="s">
        <v>813</v>
      </c>
      <c r="R323" s="4" t="s">
        <v>317</v>
      </c>
      <c r="S323" s="4" t="s">
        <v>995</v>
      </c>
      <c r="T323" s="4" t="s">
        <v>197</v>
      </c>
      <c r="U323" s="4" t="s">
        <v>1308</v>
      </c>
      <c r="V323" s="4" t="s">
        <v>1285</v>
      </c>
      <c r="W323" s="4"/>
      <c r="X323" s="4" t="s">
        <v>1070</v>
      </c>
      <c r="Y323" s="4" t="s">
        <v>344</v>
      </c>
      <c r="Z323" s="4" t="s">
        <v>583</v>
      </c>
      <c r="AA323" s="4">
        <v>193483</v>
      </c>
      <c r="AB323" s="4"/>
      <c r="AC323" s="4" t="s">
        <v>698</v>
      </c>
      <c r="AD323" s="3">
        <v>41352.617361111108</v>
      </c>
      <c r="AE323" s="3">
        <v>41344.773611111108</v>
      </c>
      <c r="AF323" s="2">
        <v>2013</v>
      </c>
      <c r="AG323" s="4" t="s">
        <v>1070</v>
      </c>
      <c r="AH323" s="4" t="s">
        <v>1476</v>
      </c>
      <c r="AI323" s="4">
        <v>1600000</v>
      </c>
      <c r="AJ323" s="3">
        <v>41275</v>
      </c>
      <c r="AK323" s="3">
        <v>41639</v>
      </c>
      <c r="AL323" s="4" t="s">
        <v>238</v>
      </c>
      <c r="AM323" s="4" t="s">
        <v>1599</v>
      </c>
      <c r="AN323" s="4" t="s">
        <v>110</v>
      </c>
    </row>
    <row r="324" spans="1:40" ht="45.75" customHeight="1">
      <c r="A324" s="4" t="s">
        <v>317</v>
      </c>
      <c r="B324" s="4" t="s">
        <v>523</v>
      </c>
      <c r="C324" s="4" t="s">
        <v>1144</v>
      </c>
      <c r="D324" s="4" t="s">
        <v>961</v>
      </c>
      <c r="E324" s="4" t="s">
        <v>1692</v>
      </c>
      <c r="F324" s="4" t="s">
        <v>544</v>
      </c>
      <c r="G324" s="2">
        <v>2013</v>
      </c>
      <c r="H324" s="4">
        <v>1391439</v>
      </c>
      <c r="I324" s="4">
        <v>0</v>
      </c>
      <c r="J324" s="4" t="s">
        <v>49</v>
      </c>
      <c r="K324" s="4" t="s">
        <v>1134</v>
      </c>
      <c r="L324" s="4" t="s">
        <v>1062</v>
      </c>
      <c r="M324" s="3">
        <v>41355</v>
      </c>
      <c r="N324" s="4" t="s">
        <v>1838</v>
      </c>
      <c r="O324" s="4" t="s">
        <v>1838</v>
      </c>
      <c r="P324" s="4" t="s">
        <v>1070</v>
      </c>
      <c r="Q324" s="4" t="s">
        <v>813</v>
      </c>
      <c r="R324" s="4" t="s">
        <v>317</v>
      </c>
      <c r="S324" s="4" t="s">
        <v>995</v>
      </c>
      <c r="T324" s="4" t="s">
        <v>523</v>
      </c>
      <c r="U324" s="4" t="s">
        <v>1308</v>
      </c>
      <c r="V324" s="4" t="s">
        <v>630</v>
      </c>
      <c r="W324" s="4"/>
      <c r="X324" s="4" t="s">
        <v>1070</v>
      </c>
      <c r="Y324" s="4" t="s">
        <v>344</v>
      </c>
      <c r="Z324" s="4" t="s">
        <v>583</v>
      </c>
      <c r="AA324" s="4">
        <v>194324</v>
      </c>
      <c r="AB324" s="4"/>
      <c r="AC324" s="4" t="s">
        <v>698</v>
      </c>
      <c r="AD324" s="3">
        <v>41367.456944444442</v>
      </c>
      <c r="AE324" s="3">
        <v>41358.507638888885</v>
      </c>
      <c r="AF324" s="2">
        <v>2013</v>
      </c>
      <c r="AG324" s="4" t="s">
        <v>1070</v>
      </c>
      <c r="AH324" s="4" t="s">
        <v>1476</v>
      </c>
      <c r="AI324" s="4">
        <v>24460200</v>
      </c>
      <c r="AJ324" s="3">
        <v>41275</v>
      </c>
      <c r="AK324" s="3">
        <v>41639</v>
      </c>
      <c r="AL324" s="4" t="s">
        <v>1002</v>
      </c>
      <c r="AM324" s="4" t="s">
        <v>1599</v>
      </c>
      <c r="AN324" s="4" t="s">
        <v>236</v>
      </c>
    </row>
    <row r="325" spans="1:40" ht="45.75" customHeight="1">
      <c r="A325" s="4" t="s">
        <v>317</v>
      </c>
      <c r="B325" s="4" t="s">
        <v>523</v>
      </c>
      <c r="C325" s="4" t="s">
        <v>1144</v>
      </c>
      <c r="D325" s="4" t="s">
        <v>961</v>
      </c>
      <c r="E325" s="4" t="s">
        <v>1692</v>
      </c>
      <c r="F325" s="4" t="s">
        <v>544</v>
      </c>
      <c r="G325" s="2">
        <v>2013</v>
      </c>
      <c r="H325" s="4">
        <v>1742087</v>
      </c>
      <c r="I325" s="4">
        <v>0</v>
      </c>
      <c r="J325" s="4" t="s">
        <v>1261</v>
      </c>
      <c r="K325" s="4" t="s">
        <v>1134</v>
      </c>
      <c r="L325" s="4" t="s">
        <v>1062</v>
      </c>
      <c r="M325" s="3">
        <v>41488</v>
      </c>
      <c r="N325" s="4" t="s">
        <v>1838</v>
      </c>
      <c r="O325" s="4" t="s">
        <v>1838</v>
      </c>
      <c r="P325" s="4" t="s">
        <v>1070</v>
      </c>
      <c r="Q325" s="4" t="s">
        <v>242</v>
      </c>
      <c r="R325" s="4" t="s">
        <v>317</v>
      </c>
      <c r="S325" s="4" t="s">
        <v>995</v>
      </c>
      <c r="T325" s="4" t="s">
        <v>523</v>
      </c>
      <c r="U325" s="4" t="s">
        <v>1308</v>
      </c>
      <c r="V325" s="4" t="s">
        <v>630</v>
      </c>
      <c r="W325" s="4"/>
      <c r="X325" s="4" t="s">
        <v>1070</v>
      </c>
      <c r="Y325" s="4" t="s">
        <v>344</v>
      </c>
      <c r="Z325" s="4" t="s">
        <v>583</v>
      </c>
      <c r="AA325" s="4">
        <v>210177</v>
      </c>
      <c r="AB325" s="4"/>
      <c r="AC325" s="4" t="s">
        <v>698</v>
      </c>
      <c r="AD325" s="3">
        <v>42018.479861111111</v>
      </c>
      <c r="AE325" s="3">
        <v>41737.463194444441</v>
      </c>
      <c r="AF325" s="2">
        <v>2013</v>
      </c>
      <c r="AG325" s="4" t="s">
        <v>1070</v>
      </c>
      <c r="AH325" s="4" t="s">
        <v>1476</v>
      </c>
      <c r="AI325" s="4">
        <v>24460200</v>
      </c>
      <c r="AJ325" s="3">
        <v>41275</v>
      </c>
      <c r="AK325" s="3">
        <v>41639</v>
      </c>
      <c r="AL325" s="4" t="s">
        <v>1002</v>
      </c>
      <c r="AM325" s="4" t="s">
        <v>1599</v>
      </c>
      <c r="AN325" s="4" t="s">
        <v>236</v>
      </c>
    </row>
    <row r="326" spans="1:40" ht="45.75" customHeight="1">
      <c r="A326" s="4" t="s">
        <v>1340</v>
      </c>
      <c r="B326" s="4" t="s">
        <v>716</v>
      </c>
      <c r="C326" s="4" t="s">
        <v>1144</v>
      </c>
      <c r="D326" s="4" t="s">
        <v>961</v>
      </c>
      <c r="E326" s="4" t="s">
        <v>712</v>
      </c>
      <c r="F326" s="4" t="s">
        <v>1583</v>
      </c>
      <c r="G326" s="2">
        <v>2013</v>
      </c>
      <c r="H326" s="4">
        <v>-286742</v>
      </c>
      <c r="I326" s="4">
        <v>0</v>
      </c>
      <c r="J326" s="4" t="s">
        <v>649</v>
      </c>
      <c r="K326" s="4"/>
      <c r="L326" s="4" t="s">
        <v>1062</v>
      </c>
      <c r="M326" s="3">
        <v>41595</v>
      </c>
      <c r="N326" s="4" t="s">
        <v>438</v>
      </c>
      <c r="O326" s="4" t="s">
        <v>408</v>
      </c>
      <c r="P326" s="4" t="s">
        <v>1070</v>
      </c>
      <c r="Q326" s="4" t="s">
        <v>242</v>
      </c>
      <c r="R326" s="4" t="s">
        <v>1340</v>
      </c>
      <c r="S326" s="4" t="s">
        <v>185</v>
      </c>
      <c r="T326" s="4" t="s">
        <v>716</v>
      </c>
      <c r="U326" s="4" t="s">
        <v>1308</v>
      </c>
      <c r="V326" s="4" t="s">
        <v>308</v>
      </c>
      <c r="W326" s="4"/>
      <c r="X326" s="4" t="s">
        <v>1070</v>
      </c>
      <c r="Y326" s="4" t="s">
        <v>344</v>
      </c>
      <c r="Z326" s="4" t="s">
        <v>583</v>
      </c>
      <c r="AA326" s="4">
        <v>207129</v>
      </c>
      <c r="AB326" s="4"/>
      <c r="AC326" s="4" t="s">
        <v>651</v>
      </c>
      <c r="AD326" s="3">
        <v>41681.628472222219</v>
      </c>
      <c r="AE326" s="3">
        <v>41681.628472222219</v>
      </c>
      <c r="AF326" s="2">
        <v>2013</v>
      </c>
      <c r="AG326" s="4" t="s">
        <v>1070</v>
      </c>
      <c r="AH326" s="4" t="s">
        <v>1476</v>
      </c>
      <c r="AI326" s="4">
        <v>0</v>
      </c>
      <c r="AJ326" s="3">
        <v>41275</v>
      </c>
      <c r="AK326" s="3">
        <v>41639</v>
      </c>
      <c r="AL326" s="4" t="s">
        <v>530</v>
      </c>
      <c r="AM326" s="4" t="s">
        <v>1599</v>
      </c>
      <c r="AN326" s="4" t="s">
        <v>1552</v>
      </c>
    </row>
    <row r="327" spans="1:40" ht="45.75" customHeight="1">
      <c r="A327" s="4" t="s">
        <v>1772</v>
      </c>
      <c r="B327" s="4" t="s">
        <v>197</v>
      </c>
      <c r="C327" s="4" t="s">
        <v>1144</v>
      </c>
      <c r="D327" s="4" t="s">
        <v>961</v>
      </c>
      <c r="E327" s="4" t="s">
        <v>108</v>
      </c>
      <c r="F327" s="4" t="s">
        <v>1235</v>
      </c>
      <c r="G327" s="2">
        <v>2013</v>
      </c>
      <c r="H327" s="4">
        <v>200300</v>
      </c>
      <c r="I327" s="4">
        <v>0</v>
      </c>
      <c r="J327" s="4" t="s">
        <v>1092</v>
      </c>
      <c r="K327" s="4">
        <v>4000000</v>
      </c>
      <c r="L327" s="4" t="s">
        <v>1260</v>
      </c>
      <c r="M327" s="3">
        <v>41467</v>
      </c>
      <c r="N327" s="4" t="s">
        <v>1352</v>
      </c>
      <c r="O327" s="4" t="s">
        <v>1838</v>
      </c>
      <c r="P327" s="4" t="s">
        <v>1070</v>
      </c>
      <c r="Q327" s="4" t="s">
        <v>242</v>
      </c>
      <c r="R327" s="4" t="s">
        <v>1772</v>
      </c>
      <c r="S327" s="4" t="s">
        <v>1772</v>
      </c>
      <c r="T327" s="4" t="s">
        <v>197</v>
      </c>
      <c r="U327" s="4" t="s">
        <v>1308</v>
      </c>
      <c r="V327" s="4" t="s">
        <v>1285</v>
      </c>
      <c r="W327" s="4"/>
      <c r="X327" s="4" t="s">
        <v>1070</v>
      </c>
      <c r="Y327" s="4" t="s">
        <v>344</v>
      </c>
      <c r="Z327" s="4" t="s">
        <v>583</v>
      </c>
      <c r="AA327" s="4">
        <v>199627</v>
      </c>
      <c r="AB327" s="4"/>
      <c r="AC327" s="4" t="s">
        <v>651</v>
      </c>
      <c r="AD327" s="3">
        <v>41575.512499999997</v>
      </c>
      <c r="AE327" s="3">
        <v>41471.492361111108</v>
      </c>
      <c r="AF327" s="2">
        <v>2013</v>
      </c>
      <c r="AG327" s="4" t="s">
        <v>1070</v>
      </c>
      <c r="AH327" s="4" t="s">
        <v>1476</v>
      </c>
      <c r="AI327" s="4">
        <v>38998204</v>
      </c>
      <c r="AJ327" s="3">
        <v>41275</v>
      </c>
      <c r="AK327" s="3">
        <v>41639</v>
      </c>
      <c r="AL327" s="4" t="s">
        <v>1002</v>
      </c>
      <c r="AM327" s="4" t="s">
        <v>1599</v>
      </c>
      <c r="AN327" s="4" t="s">
        <v>561</v>
      </c>
    </row>
    <row r="328" spans="1:40" ht="45.75" customHeight="1">
      <c r="A328" s="4" t="s">
        <v>19</v>
      </c>
      <c r="B328" s="4" t="s">
        <v>716</v>
      </c>
      <c r="C328" s="4" t="s">
        <v>1144</v>
      </c>
      <c r="D328" s="4" t="s">
        <v>961</v>
      </c>
      <c r="E328" s="4" t="s">
        <v>712</v>
      </c>
      <c r="F328" s="4" t="s">
        <v>1583</v>
      </c>
      <c r="G328" s="2">
        <v>2013</v>
      </c>
      <c r="H328" s="4">
        <v>-103048</v>
      </c>
      <c r="I328" s="4">
        <v>0</v>
      </c>
      <c r="J328" s="4" t="s">
        <v>778</v>
      </c>
      <c r="K328" s="4"/>
      <c r="L328" s="4" t="s">
        <v>1062</v>
      </c>
      <c r="M328" s="3">
        <v>41480</v>
      </c>
      <c r="N328" s="4" t="s">
        <v>438</v>
      </c>
      <c r="O328" s="4" t="s">
        <v>408</v>
      </c>
      <c r="P328" s="4" t="s">
        <v>1070</v>
      </c>
      <c r="Q328" s="4" t="s">
        <v>242</v>
      </c>
      <c r="R328" s="4" t="s">
        <v>19</v>
      </c>
      <c r="S328" s="4" t="s">
        <v>185</v>
      </c>
      <c r="T328" s="4" t="s">
        <v>716</v>
      </c>
      <c r="U328" s="4" t="s">
        <v>1308</v>
      </c>
      <c r="V328" s="4" t="s">
        <v>308</v>
      </c>
      <c r="W328" s="4"/>
      <c r="X328" s="4" t="s">
        <v>1070</v>
      </c>
      <c r="Y328" s="4" t="s">
        <v>344</v>
      </c>
      <c r="Z328" s="4" t="s">
        <v>583</v>
      </c>
      <c r="AA328" s="4">
        <v>200548</v>
      </c>
      <c r="AB328" s="4"/>
      <c r="AC328" s="4" t="s">
        <v>651</v>
      </c>
      <c r="AD328" s="3">
        <v>41500.675694444442</v>
      </c>
      <c r="AE328" s="3">
        <v>41500.675694444442</v>
      </c>
      <c r="AF328" s="2">
        <v>2013</v>
      </c>
      <c r="AG328" s="4" t="s">
        <v>1070</v>
      </c>
      <c r="AH328" s="4" t="s">
        <v>1476</v>
      </c>
      <c r="AI328" s="4">
        <v>0</v>
      </c>
      <c r="AJ328" s="3">
        <v>41275</v>
      </c>
      <c r="AK328" s="3">
        <v>41639</v>
      </c>
      <c r="AL328" s="4" t="s">
        <v>530</v>
      </c>
      <c r="AM328" s="4" t="s">
        <v>1599</v>
      </c>
      <c r="AN328" s="4" t="s">
        <v>1552</v>
      </c>
    </row>
    <row r="329" spans="1:40" ht="79.5" customHeight="1">
      <c r="A329" s="4" t="s">
        <v>506</v>
      </c>
      <c r="B329" s="4" t="s">
        <v>1649</v>
      </c>
      <c r="C329" s="4" t="s">
        <v>1144</v>
      </c>
      <c r="D329" s="4" t="s">
        <v>961</v>
      </c>
      <c r="E329" s="4" t="s">
        <v>1147</v>
      </c>
      <c r="F329" s="4" t="s">
        <v>899</v>
      </c>
      <c r="G329" s="2">
        <v>2013</v>
      </c>
      <c r="H329" s="4">
        <v>444761</v>
      </c>
      <c r="I329" s="4">
        <v>0</v>
      </c>
      <c r="J329" s="4" t="s">
        <v>7</v>
      </c>
      <c r="K329" s="4">
        <v>2500000</v>
      </c>
      <c r="L329" s="4" t="s">
        <v>1564</v>
      </c>
      <c r="M329" s="3">
        <v>41275</v>
      </c>
      <c r="N329" s="4" t="s">
        <v>1004</v>
      </c>
      <c r="O329" s="4" t="s">
        <v>1848</v>
      </c>
      <c r="P329" s="4" t="s">
        <v>1070</v>
      </c>
      <c r="Q329" s="4" t="s">
        <v>242</v>
      </c>
      <c r="R329" s="4" t="s">
        <v>506</v>
      </c>
      <c r="S329" s="4" t="s">
        <v>506</v>
      </c>
      <c r="T329" s="4" t="s">
        <v>1649</v>
      </c>
      <c r="U329" s="4" t="s">
        <v>509</v>
      </c>
      <c r="V329" s="4" t="s">
        <v>1581</v>
      </c>
      <c r="W329" s="4"/>
      <c r="X329" s="4" t="s">
        <v>1070</v>
      </c>
      <c r="Y329" s="4" t="s">
        <v>344</v>
      </c>
      <c r="Z329" s="4" t="s">
        <v>583</v>
      </c>
      <c r="AA329" s="4">
        <v>206356</v>
      </c>
      <c r="AB329" s="4"/>
      <c r="AC329" s="4" t="s">
        <v>651</v>
      </c>
      <c r="AD329" s="3">
        <v>41654.686805555553</v>
      </c>
      <c r="AE329" s="3">
        <v>41654.671527777777</v>
      </c>
      <c r="AF329" s="2">
        <v>2013</v>
      </c>
      <c r="AG329" s="4" t="s">
        <v>1070</v>
      </c>
      <c r="AH329" s="4" t="s">
        <v>1476</v>
      </c>
      <c r="AI329" s="4">
        <v>3125000</v>
      </c>
      <c r="AJ329" s="3">
        <v>41395</v>
      </c>
      <c r="AK329" s="3">
        <v>41759</v>
      </c>
      <c r="AL329" s="4" t="s">
        <v>104</v>
      </c>
      <c r="AM329" s="4" t="s">
        <v>1599</v>
      </c>
      <c r="AN329" s="4" t="s">
        <v>236</v>
      </c>
    </row>
    <row r="330" spans="1:40" ht="114" customHeight="1">
      <c r="A330" s="4" t="s">
        <v>506</v>
      </c>
      <c r="B330" s="4" t="s">
        <v>19</v>
      </c>
      <c r="C330" s="4" t="s">
        <v>1144</v>
      </c>
      <c r="D330" s="4" t="s">
        <v>961</v>
      </c>
      <c r="E330" s="4" t="s">
        <v>465</v>
      </c>
      <c r="F330" s="4" t="s">
        <v>559</v>
      </c>
      <c r="G330" s="2">
        <v>2013</v>
      </c>
      <c r="H330" s="4">
        <v>23001</v>
      </c>
      <c r="I330" s="4">
        <v>0</v>
      </c>
      <c r="J330" s="4" t="s">
        <v>173</v>
      </c>
      <c r="K330" s="4">
        <v>126530</v>
      </c>
      <c r="L330" s="4" t="s">
        <v>1564</v>
      </c>
      <c r="M330" s="3">
        <v>41572</v>
      </c>
      <c r="N330" s="4" t="s">
        <v>332</v>
      </c>
      <c r="O330" s="4" t="s">
        <v>1654</v>
      </c>
      <c r="P330" s="4" t="s">
        <v>1070</v>
      </c>
      <c r="Q330" s="4" t="s">
        <v>242</v>
      </c>
      <c r="R330" s="4" t="s">
        <v>506</v>
      </c>
      <c r="S330" s="4" t="s">
        <v>506</v>
      </c>
      <c r="T330" s="4" t="s">
        <v>19</v>
      </c>
      <c r="U330" s="4" t="s">
        <v>509</v>
      </c>
      <c r="V330" s="4" t="s">
        <v>568</v>
      </c>
      <c r="W330" s="4"/>
      <c r="X330" s="4" t="s">
        <v>1070</v>
      </c>
      <c r="Y330" s="4" t="s">
        <v>344</v>
      </c>
      <c r="Z330" s="4" t="s">
        <v>583</v>
      </c>
      <c r="AA330" s="4">
        <v>206191</v>
      </c>
      <c r="AB330" s="4"/>
      <c r="AC330" s="4" t="s">
        <v>651</v>
      </c>
      <c r="AD330" s="3">
        <v>41649.677083333328</v>
      </c>
      <c r="AE330" s="3">
        <v>41649.677083333328</v>
      </c>
      <c r="AF330" s="2">
        <v>2013</v>
      </c>
      <c r="AG330" s="4" t="s">
        <v>1070</v>
      </c>
      <c r="AH330" s="4" t="s">
        <v>1476</v>
      </c>
      <c r="AI330" s="4">
        <v>784900</v>
      </c>
      <c r="AJ330" s="3">
        <v>41275</v>
      </c>
      <c r="AK330" s="3">
        <v>41639</v>
      </c>
      <c r="AL330" s="4" t="s">
        <v>104</v>
      </c>
      <c r="AM330" s="4" t="s">
        <v>1599</v>
      </c>
      <c r="AN330" s="4" t="s">
        <v>561</v>
      </c>
    </row>
    <row r="331" spans="1:40" ht="147.75" customHeight="1">
      <c r="A331" s="4" t="s">
        <v>506</v>
      </c>
      <c r="B331" s="4" t="s">
        <v>716</v>
      </c>
      <c r="C331" s="4" t="s">
        <v>1144</v>
      </c>
      <c r="D331" s="4" t="s">
        <v>961</v>
      </c>
      <c r="E331" s="4" t="s">
        <v>712</v>
      </c>
      <c r="F331" s="4" t="s">
        <v>1583</v>
      </c>
      <c r="G331" s="2">
        <v>2013</v>
      </c>
      <c r="H331" s="4">
        <v>1748863</v>
      </c>
      <c r="I331" s="4">
        <v>0</v>
      </c>
      <c r="J331" s="4" t="s">
        <v>1562</v>
      </c>
      <c r="K331" s="4">
        <v>10000000</v>
      </c>
      <c r="L331" s="4" t="s">
        <v>1564</v>
      </c>
      <c r="M331" s="3">
        <v>41480</v>
      </c>
      <c r="N331" s="4" t="s">
        <v>438</v>
      </c>
      <c r="O331" s="4" t="s">
        <v>408</v>
      </c>
      <c r="P331" s="4" t="s">
        <v>1070</v>
      </c>
      <c r="Q331" s="4" t="s">
        <v>813</v>
      </c>
      <c r="R331" s="4" t="s">
        <v>506</v>
      </c>
      <c r="S331" s="4" t="s">
        <v>506</v>
      </c>
      <c r="T331" s="4" t="s">
        <v>716</v>
      </c>
      <c r="U331" s="4" t="s">
        <v>1308</v>
      </c>
      <c r="V331" s="4" t="s">
        <v>308</v>
      </c>
      <c r="W331" s="4"/>
      <c r="X331" s="4" t="s">
        <v>1070</v>
      </c>
      <c r="Y331" s="4" t="s">
        <v>344</v>
      </c>
      <c r="Z331" s="4" t="s">
        <v>583</v>
      </c>
      <c r="AA331" s="4">
        <v>200283</v>
      </c>
      <c r="AB331" s="4"/>
      <c r="AC331" s="4" t="s">
        <v>698</v>
      </c>
      <c r="AD331" s="3">
        <v>41683.686805555553</v>
      </c>
      <c r="AE331" s="3">
        <v>41492.636111111111</v>
      </c>
      <c r="AF331" s="2">
        <v>2013</v>
      </c>
      <c r="AG331" s="4" t="s">
        <v>1070</v>
      </c>
      <c r="AH331" s="4" t="s">
        <v>1476</v>
      </c>
      <c r="AI331" s="4">
        <v>0</v>
      </c>
      <c r="AJ331" s="3">
        <v>41275</v>
      </c>
      <c r="AK331" s="3">
        <v>41639</v>
      </c>
      <c r="AL331" s="4" t="s">
        <v>530</v>
      </c>
      <c r="AM331" s="4" t="s">
        <v>1599</v>
      </c>
      <c r="AN331" s="4" t="s">
        <v>1552</v>
      </c>
    </row>
    <row r="332" spans="1:40" ht="147.75" customHeight="1">
      <c r="A332" s="4" t="s">
        <v>506</v>
      </c>
      <c r="B332" s="4" t="s">
        <v>716</v>
      </c>
      <c r="C332" s="4" t="s">
        <v>1144</v>
      </c>
      <c r="D332" s="4" t="s">
        <v>961</v>
      </c>
      <c r="E332" s="4" t="s">
        <v>712</v>
      </c>
      <c r="F332" s="4" t="s">
        <v>1583</v>
      </c>
      <c r="G332" s="2">
        <v>2013</v>
      </c>
      <c r="H332" s="4">
        <v>1849797</v>
      </c>
      <c r="I332" s="4">
        <v>0</v>
      </c>
      <c r="J332" s="4" t="s">
        <v>1912</v>
      </c>
      <c r="K332" s="4">
        <v>10000000</v>
      </c>
      <c r="L332" s="4" t="s">
        <v>1564</v>
      </c>
      <c r="M332" s="3">
        <v>41641</v>
      </c>
      <c r="N332" s="4" t="s">
        <v>438</v>
      </c>
      <c r="O332" s="4" t="s">
        <v>408</v>
      </c>
      <c r="P332" s="4" t="s">
        <v>1070</v>
      </c>
      <c r="Q332" s="4" t="s">
        <v>813</v>
      </c>
      <c r="R332" s="4" t="s">
        <v>506</v>
      </c>
      <c r="S332" s="4" t="s">
        <v>506</v>
      </c>
      <c r="T332" s="4" t="s">
        <v>716</v>
      </c>
      <c r="U332" s="4" t="s">
        <v>1308</v>
      </c>
      <c r="V332" s="4" t="s">
        <v>308</v>
      </c>
      <c r="W332" s="4"/>
      <c r="X332" s="4" t="s">
        <v>1070</v>
      </c>
      <c r="Y332" s="4" t="s">
        <v>344</v>
      </c>
      <c r="Z332" s="4" t="s">
        <v>583</v>
      </c>
      <c r="AA332" s="4">
        <v>205998</v>
      </c>
      <c r="AB332" s="4"/>
      <c r="AC332" s="4" t="s">
        <v>698</v>
      </c>
      <c r="AD332" s="3">
        <v>41823.848611111112</v>
      </c>
      <c r="AE332" s="3">
        <v>41645.706249999996</v>
      </c>
      <c r="AF332" s="2">
        <v>2013</v>
      </c>
      <c r="AG332" s="4" t="s">
        <v>1070</v>
      </c>
      <c r="AH332" s="4" t="s">
        <v>1476</v>
      </c>
      <c r="AI332" s="4">
        <v>0</v>
      </c>
      <c r="AJ332" s="3">
        <v>41275</v>
      </c>
      <c r="AK332" s="3">
        <v>41639</v>
      </c>
      <c r="AL332" s="4" t="s">
        <v>530</v>
      </c>
      <c r="AM332" s="4" t="s">
        <v>1599</v>
      </c>
      <c r="AN332" s="4" t="s">
        <v>1552</v>
      </c>
    </row>
    <row r="333" spans="1:40" ht="45.75" customHeight="1">
      <c r="A333" s="4" t="s">
        <v>506</v>
      </c>
      <c r="B333" s="4" t="s">
        <v>609</v>
      </c>
      <c r="C333" s="4" t="s">
        <v>1144</v>
      </c>
      <c r="D333" s="4" t="s">
        <v>961</v>
      </c>
      <c r="E333" s="4" t="s">
        <v>149</v>
      </c>
      <c r="F333" s="4" t="s">
        <v>1706</v>
      </c>
      <c r="G333" s="2">
        <v>2013</v>
      </c>
      <c r="H333" s="4">
        <v>500000</v>
      </c>
      <c r="I333" s="4">
        <v>0</v>
      </c>
      <c r="J333" s="4" t="s">
        <v>1706</v>
      </c>
      <c r="K333" s="4" t="s">
        <v>1134</v>
      </c>
      <c r="L333" s="4" t="s">
        <v>1062</v>
      </c>
      <c r="M333" s="3">
        <v>41367</v>
      </c>
      <c r="N333" s="4" t="s">
        <v>332</v>
      </c>
      <c r="O333" s="4" t="s">
        <v>1654</v>
      </c>
      <c r="P333" s="4" t="s">
        <v>1070</v>
      </c>
      <c r="Q333" s="4" t="s">
        <v>813</v>
      </c>
      <c r="R333" s="4" t="s">
        <v>506</v>
      </c>
      <c r="S333" s="4" t="s">
        <v>506</v>
      </c>
      <c r="T333" s="4" t="s">
        <v>609</v>
      </c>
      <c r="U333" s="4" t="s">
        <v>1308</v>
      </c>
      <c r="V333" s="4" t="s">
        <v>1269</v>
      </c>
      <c r="W333" s="4"/>
      <c r="X333" s="4" t="s">
        <v>1070</v>
      </c>
      <c r="Y333" s="4" t="s">
        <v>344</v>
      </c>
      <c r="Z333" s="4" t="s">
        <v>583</v>
      </c>
      <c r="AA333" s="4">
        <v>195711</v>
      </c>
      <c r="AB333" s="4"/>
      <c r="AC333" s="4" t="s">
        <v>528</v>
      </c>
      <c r="AD333" s="3">
        <v>41375.422222222223</v>
      </c>
      <c r="AE333" s="3">
        <v>41375.422222222223</v>
      </c>
      <c r="AF333" s="2">
        <v>2013</v>
      </c>
      <c r="AG333" s="4" t="s">
        <v>1070</v>
      </c>
      <c r="AH333" s="4" t="s">
        <v>1476</v>
      </c>
      <c r="AI333" s="4">
        <v>34504788</v>
      </c>
      <c r="AJ333" s="3">
        <v>41275</v>
      </c>
      <c r="AK333" s="3">
        <v>41639</v>
      </c>
      <c r="AL333" s="4" t="s">
        <v>1002</v>
      </c>
      <c r="AM333" s="4" t="s">
        <v>1599</v>
      </c>
      <c r="AN333" s="4" t="s">
        <v>561</v>
      </c>
    </row>
    <row r="334" spans="1:40" ht="90.75" customHeight="1">
      <c r="A334" s="4" t="s">
        <v>716</v>
      </c>
      <c r="B334" s="4" t="s">
        <v>1649</v>
      </c>
      <c r="C334" s="4" t="s">
        <v>1144</v>
      </c>
      <c r="D334" s="4" t="s">
        <v>961</v>
      </c>
      <c r="E334" s="4" t="s">
        <v>26</v>
      </c>
      <c r="F334" s="4" t="s">
        <v>1173</v>
      </c>
      <c r="G334" s="2">
        <v>2013</v>
      </c>
      <c r="H334" s="4">
        <v>315564</v>
      </c>
      <c r="I334" s="4">
        <v>0</v>
      </c>
      <c r="J334" s="4" t="s">
        <v>853</v>
      </c>
      <c r="K334" s="4" t="s">
        <v>1134</v>
      </c>
      <c r="L334" s="4" t="s">
        <v>1062</v>
      </c>
      <c r="M334" s="3">
        <v>41569</v>
      </c>
      <c r="N334" s="4" t="s">
        <v>1838</v>
      </c>
      <c r="O334" s="4" t="s">
        <v>1838</v>
      </c>
      <c r="P334" s="4" t="s">
        <v>1070</v>
      </c>
      <c r="Q334" s="4" t="s">
        <v>242</v>
      </c>
      <c r="R334" s="4" t="s">
        <v>716</v>
      </c>
      <c r="S334" s="4" t="s">
        <v>1074</v>
      </c>
      <c r="T334" s="4" t="s">
        <v>1649</v>
      </c>
      <c r="U334" s="4" t="s">
        <v>509</v>
      </c>
      <c r="V334" s="4" t="s">
        <v>1581</v>
      </c>
      <c r="W334" s="4"/>
      <c r="X334" s="4" t="s">
        <v>1070</v>
      </c>
      <c r="Y334" s="4" t="s">
        <v>344</v>
      </c>
      <c r="Z334" s="4" t="s">
        <v>583</v>
      </c>
      <c r="AA334" s="4">
        <v>203109</v>
      </c>
      <c r="AB334" s="4"/>
      <c r="AC334" s="4" t="s">
        <v>651</v>
      </c>
      <c r="AD334" s="3">
        <v>41572.587500000001</v>
      </c>
      <c r="AE334" s="3">
        <v>41572.587500000001</v>
      </c>
      <c r="AF334" s="2">
        <v>2013</v>
      </c>
      <c r="AG334" s="4" t="s">
        <v>1070</v>
      </c>
      <c r="AH334" s="4" t="s">
        <v>1476</v>
      </c>
      <c r="AI334" s="4">
        <v>579831</v>
      </c>
      <c r="AJ334" s="3">
        <v>41275</v>
      </c>
      <c r="AK334" s="3">
        <v>41639</v>
      </c>
      <c r="AL334" s="4" t="s">
        <v>238</v>
      </c>
      <c r="AM334" s="4" t="s">
        <v>1599</v>
      </c>
      <c r="AN334" s="4" t="s">
        <v>236</v>
      </c>
    </row>
    <row r="335" spans="1:40" ht="90.75" customHeight="1">
      <c r="A335" s="4" t="s">
        <v>716</v>
      </c>
      <c r="B335" s="4" t="s">
        <v>1649</v>
      </c>
      <c r="C335" s="4" t="s">
        <v>1144</v>
      </c>
      <c r="D335" s="4" t="s">
        <v>961</v>
      </c>
      <c r="E335" s="4" t="s">
        <v>26</v>
      </c>
      <c r="F335" s="4" t="s">
        <v>1173</v>
      </c>
      <c r="G335" s="2">
        <v>2013</v>
      </c>
      <c r="H335" s="4">
        <v>264267</v>
      </c>
      <c r="I335" s="4">
        <v>0</v>
      </c>
      <c r="J335" s="4" t="s">
        <v>1764</v>
      </c>
      <c r="K335" s="4" t="s">
        <v>1134</v>
      </c>
      <c r="L335" s="4" t="s">
        <v>1062</v>
      </c>
      <c r="M335" s="3">
        <v>41381</v>
      </c>
      <c r="N335" s="4" t="s">
        <v>1838</v>
      </c>
      <c r="O335" s="4" t="s">
        <v>1838</v>
      </c>
      <c r="P335" s="4" t="s">
        <v>1070</v>
      </c>
      <c r="Q335" s="4" t="s">
        <v>813</v>
      </c>
      <c r="R335" s="4" t="s">
        <v>716</v>
      </c>
      <c r="S335" s="4" t="s">
        <v>1074</v>
      </c>
      <c r="T335" s="4" t="s">
        <v>1649</v>
      </c>
      <c r="U335" s="4" t="s">
        <v>509</v>
      </c>
      <c r="V335" s="4" t="s">
        <v>1581</v>
      </c>
      <c r="W335" s="4"/>
      <c r="X335" s="4" t="s">
        <v>1070</v>
      </c>
      <c r="Y335" s="4" t="s">
        <v>344</v>
      </c>
      <c r="Z335" s="4" t="s">
        <v>583</v>
      </c>
      <c r="AA335" s="4">
        <v>197654</v>
      </c>
      <c r="AB335" s="4"/>
      <c r="AC335" s="4" t="s">
        <v>651</v>
      </c>
      <c r="AD335" s="3">
        <v>41572.444444444445</v>
      </c>
      <c r="AE335" s="3">
        <v>41425.67083333333</v>
      </c>
      <c r="AF335" s="2">
        <v>2013</v>
      </c>
      <c r="AG335" s="4" t="s">
        <v>1070</v>
      </c>
      <c r="AH335" s="4" t="s">
        <v>1476</v>
      </c>
      <c r="AI335" s="4">
        <v>579831</v>
      </c>
      <c r="AJ335" s="3">
        <v>41275</v>
      </c>
      <c r="AK335" s="3">
        <v>41639</v>
      </c>
      <c r="AL335" s="4" t="s">
        <v>238</v>
      </c>
      <c r="AM335" s="4" t="s">
        <v>1599</v>
      </c>
      <c r="AN335" s="4" t="s">
        <v>236</v>
      </c>
    </row>
    <row r="336" spans="1:40" ht="136.5" customHeight="1">
      <c r="A336" s="4" t="s">
        <v>716</v>
      </c>
      <c r="B336" s="4" t="s">
        <v>754</v>
      </c>
      <c r="C336" s="4" t="s">
        <v>1144</v>
      </c>
      <c r="D336" s="4" t="s">
        <v>961</v>
      </c>
      <c r="E336" s="4" t="s">
        <v>461</v>
      </c>
      <c r="F336" s="4" t="s">
        <v>1855</v>
      </c>
      <c r="G336" s="2">
        <v>2013</v>
      </c>
      <c r="H336" s="4">
        <v>276468</v>
      </c>
      <c r="I336" s="4">
        <v>0</v>
      </c>
      <c r="J336" s="4" t="s">
        <v>889</v>
      </c>
      <c r="K336" s="4" t="s">
        <v>1134</v>
      </c>
      <c r="L336" s="4" t="s">
        <v>1062</v>
      </c>
      <c r="M336" s="3">
        <v>41338</v>
      </c>
      <c r="N336" s="4" t="s">
        <v>693</v>
      </c>
      <c r="O336" s="4" t="s">
        <v>1417</v>
      </c>
      <c r="P336" s="4" t="s">
        <v>1070</v>
      </c>
      <c r="Q336" s="4" t="s">
        <v>242</v>
      </c>
      <c r="R336" s="4" t="s">
        <v>716</v>
      </c>
      <c r="S336" s="4" t="s">
        <v>1074</v>
      </c>
      <c r="T336" s="4" t="s">
        <v>754</v>
      </c>
      <c r="U336" s="4" t="s">
        <v>509</v>
      </c>
      <c r="V336" s="4" t="s">
        <v>1362</v>
      </c>
      <c r="W336" s="4"/>
      <c r="X336" s="4" t="s">
        <v>1070</v>
      </c>
      <c r="Y336" s="4" t="s">
        <v>344</v>
      </c>
      <c r="Z336" s="4" t="s">
        <v>583</v>
      </c>
      <c r="AA336" s="4">
        <v>194550</v>
      </c>
      <c r="AB336" s="4"/>
      <c r="AC336" s="4" t="s">
        <v>651</v>
      </c>
      <c r="AD336" s="3">
        <v>41366.598611111112</v>
      </c>
      <c r="AE336" s="3">
        <v>41366.598611111112</v>
      </c>
      <c r="AF336" s="2">
        <v>2013</v>
      </c>
      <c r="AG336" s="4" t="s">
        <v>1070</v>
      </c>
      <c r="AH336" s="4" t="s">
        <v>1476</v>
      </c>
      <c r="AI336" s="4">
        <v>3000000</v>
      </c>
      <c r="AJ336" s="3">
        <v>41275</v>
      </c>
      <c r="AK336" s="3">
        <v>41639</v>
      </c>
      <c r="AL336" s="4" t="s">
        <v>1002</v>
      </c>
      <c r="AM336" s="4" t="s">
        <v>1599</v>
      </c>
      <c r="AN336" s="4" t="s">
        <v>236</v>
      </c>
    </row>
    <row r="337" spans="1:40" ht="102" customHeight="1">
      <c r="A337" s="4" t="s">
        <v>716</v>
      </c>
      <c r="B337" s="4" t="s">
        <v>1340</v>
      </c>
      <c r="C337" s="4" t="s">
        <v>1144</v>
      </c>
      <c r="D337" s="4" t="s">
        <v>961</v>
      </c>
      <c r="E337" s="4" t="s">
        <v>727</v>
      </c>
      <c r="F337" s="4" t="s">
        <v>463</v>
      </c>
      <c r="G337" s="2">
        <v>2013</v>
      </c>
      <c r="H337" s="4">
        <v>286742</v>
      </c>
      <c r="I337" s="4">
        <v>0</v>
      </c>
      <c r="J337" s="4" t="s">
        <v>463</v>
      </c>
      <c r="K337" s="4" t="s">
        <v>1134</v>
      </c>
      <c r="L337" s="4" t="s">
        <v>1062</v>
      </c>
      <c r="M337" s="3">
        <v>41595</v>
      </c>
      <c r="N337" s="4" t="s">
        <v>1838</v>
      </c>
      <c r="O337" s="4" t="s">
        <v>1838</v>
      </c>
      <c r="P337" s="4" t="s">
        <v>1070</v>
      </c>
      <c r="Q337" s="4" t="s">
        <v>242</v>
      </c>
      <c r="R337" s="4" t="s">
        <v>716</v>
      </c>
      <c r="S337" s="4" t="s">
        <v>1074</v>
      </c>
      <c r="T337" s="4" t="s">
        <v>1340</v>
      </c>
      <c r="U337" s="4" t="s">
        <v>509</v>
      </c>
      <c r="V337" s="4" t="s">
        <v>1381</v>
      </c>
      <c r="W337" s="4"/>
      <c r="X337" s="4" t="s">
        <v>1070</v>
      </c>
      <c r="Y337" s="4" t="s">
        <v>344</v>
      </c>
      <c r="Z337" s="4" t="s">
        <v>583</v>
      </c>
      <c r="AA337" s="4">
        <v>207127</v>
      </c>
      <c r="AB337" s="4"/>
      <c r="AC337" s="4" t="s">
        <v>651</v>
      </c>
      <c r="AD337" s="3">
        <v>41681.629166666666</v>
      </c>
      <c r="AE337" s="3">
        <v>41681.628472222219</v>
      </c>
      <c r="AF337" s="2">
        <v>2013</v>
      </c>
      <c r="AG337" s="4" t="s">
        <v>1070</v>
      </c>
      <c r="AH337" s="4" t="s">
        <v>1476</v>
      </c>
      <c r="AI337" s="4">
        <v>286742</v>
      </c>
      <c r="AJ337" s="3">
        <v>41275</v>
      </c>
      <c r="AK337" s="3">
        <v>41639</v>
      </c>
      <c r="AL337" s="4" t="s">
        <v>530</v>
      </c>
      <c r="AM337" s="4" t="s">
        <v>530</v>
      </c>
      <c r="AN337" s="4" t="s">
        <v>1552</v>
      </c>
    </row>
    <row r="338" spans="1:40" ht="171" customHeight="1">
      <c r="A338" s="4" t="s">
        <v>716</v>
      </c>
      <c r="B338" s="4" t="s">
        <v>19</v>
      </c>
      <c r="C338" s="4" t="s">
        <v>1144</v>
      </c>
      <c r="D338" s="4" t="s">
        <v>961</v>
      </c>
      <c r="E338" s="4" t="s">
        <v>968</v>
      </c>
      <c r="F338" s="4" t="s">
        <v>203</v>
      </c>
      <c r="G338" s="2">
        <v>2013</v>
      </c>
      <c r="H338" s="4">
        <v>103048</v>
      </c>
      <c r="I338" s="4">
        <v>0</v>
      </c>
      <c r="J338" s="4" t="s">
        <v>1580</v>
      </c>
      <c r="K338" s="4">
        <v>103048</v>
      </c>
      <c r="L338" s="4" t="s">
        <v>1062</v>
      </c>
      <c r="M338" s="3">
        <v>41480</v>
      </c>
      <c r="N338" s="4" t="s">
        <v>332</v>
      </c>
      <c r="O338" s="4" t="s">
        <v>1654</v>
      </c>
      <c r="P338" s="4" t="s">
        <v>1070</v>
      </c>
      <c r="Q338" s="4" t="s">
        <v>242</v>
      </c>
      <c r="R338" s="4" t="s">
        <v>716</v>
      </c>
      <c r="S338" s="4" t="s">
        <v>1074</v>
      </c>
      <c r="T338" s="4" t="s">
        <v>19</v>
      </c>
      <c r="U338" s="4" t="s">
        <v>509</v>
      </c>
      <c r="V338" s="4" t="s">
        <v>568</v>
      </c>
      <c r="W338" s="4"/>
      <c r="X338" s="4" t="s">
        <v>1070</v>
      </c>
      <c r="Y338" s="4" t="s">
        <v>344</v>
      </c>
      <c r="Z338" s="4" t="s">
        <v>583</v>
      </c>
      <c r="AA338" s="4">
        <v>200547</v>
      </c>
      <c r="AB338" s="4"/>
      <c r="AC338" s="4" t="s">
        <v>651</v>
      </c>
      <c r="AD338" s="3">
        <v>41500.675694444442</v>
      </c>
      <c r="AE338" s="3">
        <v>41500.675694444442</v>
      </c>
      <c r="AF338" s="2">
        <v>2013</v>
      </c>
      <c r="AG338" s="4" t="s">
        <v>1070</v>
      </c>
      <c r="AH338" s="4" t="s">
        <v>1476</v>
      </c>
      <c r="AI338" s="4">
        <v>103048</v>
      </c>
      <c r="AJ338" s="3">
        <v>41275</v>
      </c>
      <c r="AK338" s="3">
        <v>41639</v>
      </c>
      <c r="AL338" s="4" t="s">
        <v>530</v>
      </c>
      <c r="AM338" s="4" t="s">
        <v>530</v>
      </c>
      <c r="AN338" s="4" t="s">
        <v>1552</v>
      </c>
    </row>
    <row r="339" spans="1:40" ht="147.75" customHeight="1">
      <c r="A339" s="4" t="s">
        <v>716</v>
      </c>
      <c r="B339" s="4" t="s">
        <v>1145</v>
      </c>
      <c r="C339" s="4" t="s">
        <v>1144</v>
      </c>
      <c r="D339" s="4" t="s">
        <v>961</v>
      </c>
      <c r="E339" s="4" t="s">
        <v>1707</v>
      </c>
      <c r="F339" s="4" t="s">
        <v>53</v>
      </c>
      <c r="G339" s="2">
        <v>2013</v>
      </c>
      <c r="H339" s="4">
        <v>247264</v>
      </c>
      <c r="I339" s="4">
        <v>0</v>
      </c>
      <c r="J339" s="4" t="s">
        <v>874</v>
      </c>
      <c r="K339" s="4" t="s">
        <v>1134</v>
      </c>
      <c r="L339" s="4" t="s">
        <v>1062</v>
      </c>
      <c r="M339" s="3">
        <v>41423</v>
      </c>
      <c r="N339" s="4" t="s">
        <v>332</v>
      </c>
      <c r="O339" s="4" t="s">
        <v>1654</v>
      </c>
      <c r="P339" s="4" t="s">
        <v>1070</v>
      </c>
      <c r="Q339" s="4" t="s">
        <v>813</v>
      </c>
      <c r="R339" s="4" t="s">
        <v>716</v>
      </c>
      <c r="S339" s="4" t="s">
        <v>1074</v>
      </c>
      <c r="T339" s="4" t="s">
        <v>1145</v>
      </c>
      <c r="U339" s="4" t="s">
        <v>509</v>
      </c>
      <c r="V339" s="4" t="s">
        <v>261</v>
      </c>
      <c r="W339" s="4"/>
      <c r="X339" s="4" t="s">
        <v>1070</v>
      </c>
      <c r="Y339" s="4" t="s">
        <v>344</v>
      </c>
      <c r="Z339" s="4" t="s">
        <v>583</v>
      </c>
      <c r="AA339" s="4">
        <v>197652</v>
      </c>
      <c r="AB339" s="4"/>
      <c r="AC339" s="4" t="s">
        <v>651</v>
      </c>
      <c r="AD339" s="3">
        <v>41572.445138888885</v>
      </c>
      <c r="AE339" s="3">
        <v>41425.67083333333</v>
      </c>
      <c r="AF339" s="2">
        <v>2013</v>
      </c>
      <c r="AG339" s="4" t="s">
        <v>1070</v>
      </c>
      <c r="AH339" s="4" t="s">
        <v>1476</v>
      </c>
      <c r="AI339" s="4">
        <v>247264</v>
      </c>
      <c r="AJ339" s="3">
        <v>41275</v>
      </c>
      <c r="AK339" s="3">
        <v>41639</v>
      </c>
      <c r="AL339" s="4" t="s">
        <v>1002</v>
      </c>
      <c r="AM339" s="4" t="s">
        <v>1599</v>
      </c>
      <c r="AN339" s="4" t="s">
        <v>561</v>
      </c>
    </row>
    <row r="340" spans="1:40" ht="136.5" customHeight="1">
      <c r="A340" s="4" t="s">
        <v>716</v>
      </c>
      <c r="B340" s="4" t="s">
        <v>1145</v>
      </c>
      <c r="C340" s="4" t="s">
        <v>1144</v>
      </c>
      <c r="D340" s="4" t="s">
        <v>961</v>
      </c>
      <c r="E340" s="4" t="s">
        <v>1707</v>
      </c>
      <c r="F340" s="4" t="s">
        <v>53</v>
      </c>
      <c r="G340" s="2">
        <v>2013</v>
      </c>
      <c r="H340" s="4">
        <v>476369</v>
      </c>
      <c r="I340" s="4">
        <v>0</v>
      </c>
      <c r="J340" s="4" t="s">
        <v>1767</v>
      </c>
      <c r="K340" s="4">
        <v>476369</v>
      </c>
      <c r="L340" s="4" t="s">
        <v>1062</v>
      </c>
      <c r="M340" s="3">
        <v>41532</v>
      </c>
      <c r="N340" s="4" t="s">
        <v>332</v>
      </c>
      <c r="O340" s="4" t="s">
        <v>1654</v>
      </c>
      <c r="P340" s="4" t="s">
        <v>1070</v>
      </c>
      <c r="Q340" s="4" t="s">
        <v>242</v>
      </c>
      <c r="R340" s="4" t="s">
        <v>716</v>
      </c>
      <c r="S340" s="4" t="s">
        <v>1074</v>
      </c>
      <c r="T340" s="4" t="s">
        <v>1145</v>
      </c>
      <c r="U340" s="4" t="s">
        <v>509</v>
      </c>
      <c r="V340" s="4" t="s">
        <v>261</v>
      </c>
      <c r="W340" s="4"/>
      <c r="X340" s="4" t="s">
        <v>1070</v>
      </c>
      <c r="Y340" s="4" t="s">
        <v>344</v>
      </c>
      <c r="Z340" s="4" t="s">
        <v>583</v>
      </c>
      <c r="AA340" s="4">
        <v>201477</v>
      </c>
      <c r="AB340" s="4"/>
      <c r="AC340" s="4" t="s">
        <v>651</v>
      </c>
      <c r="AD340" s="3">
        <v>41536.711111111108</v>
      </c>
      <c r="AE340" s="3">
        <v>41536.711111111108</v>
      </c>
      <c r="AF340" s="2">
        <v>2013</v>
      </c>
      <c r="AG340" s="4" t="s">
        <v>1070</v>
      </c>
      <c r="AH340" s="4" t="s">
        <v>1476</v>
      </c>
      <c r="AI340" s="4">
        <v>247264</v>
      </c>
      <c r="AJ340" s="3">
        <v>41275</v>
      </c>
      <c r="AK340" s="3">
        <v>41639</v>
      </c>
      <c r="AL340" s="4" t="s">
        <v>1002</v>
      </c>
      <c r="AM340" s="4" t="s">
        <v>1599</v>
      </c>
      <c r="AN340" s="4" t="s">
        <v>561</v>
      </c>
    </row>
    <row r="341" spans="1:40" ht="159" customHeight="1">
      <c r="A341" s="4" t="s">
        <v>716</v>
      </c>
      <c r="B341" s="4" t="s">
        <v>748</v>
      </c>
      <c r="C341" s="4" t="s">
        <v>1144</v>
      </c>
      <c r="D341" s="4" t="s">
        <v>961</v>
      </c>
      <c r="E341" s="4" t="s">
        <v>467</v>
      </c>
      <c r="F341" s="4" t="s">
        <v>1121</v>
      </c>
      <c r="G341" s="2">
        <v>2013</v>
      </c>
      <c r="H341" s="4">
        <v>499744</v>
      </c>
      <c r="I341" s="4">
        <v>0</v>
      </c>
      <c r="J341" s="4" t="s">
        <v>335</v>
      </c>
      <c r="K341" s="4" t="s">
        <v>1134</v>
      </c>
      <c r="L341" s="4" t="s">
        <v>1062</v>
      </c>
      <c r="M341" s="3">
        <v>41391</v>
      </c>
      <c r="N341" s="4" t="s">
        <v>1838</v>
      </c>
      <c r="O341" s="4" t="s">
        <v>1838</v>
      </c>
      <c r="P341" s="4" t="s">
        <v>1070</v>
      </c>
      <c r="Q341" s="4" t="s">
        <v>813</v>
      </c>
      <c r="R341" s="4" t="s">
        <v>716</v>
      </c>
      <c r="S341" s="4" t="s">
        <v>1074</v>
      </c>
      <c r="T341" s="4" t="s">
        <v>748</v>
      </c>
      <c r="U341" s="4" t="s">
        <v>1308</v>
      </c>
      <c r="V341" s="4" t="s">
        <v>1301</v>
      </c>
      <c r="W341" s="4"/>
      <c r="X341" s="4" t="s">
        <v>1070</v>
      </c>
      <c r="Y341" s="4" t="s">
        <v>344</v>
      </c>
      <c r="Z341" s="4" t="s">
        <v>583</v>
      </c>
      <c r="AA341" s="4">
        <v>197658</v>
      </c>
      <c r="AB341" s="4"/>
      <c r="AC341" s="4" t="s">
        <v>651</v>
      </c>
      <c r="AD341" s="3">
        <v>41572.445833333331</v>
      </c>
      <c r="AE341" s="3">
        <v>41425.67083333333</v>
      </c>
      <c r="AF341" s="2">
        <v>2013</v>
      </c>
      <c r="AG341" s="4" t="s">
        <v>1070</v>
      </c>
      <c r="AH341" s="4" t="s">
        <v>1476</v>
      </c>
      <c r="AI341" s="4">
        <v>1126062</v>
      </c>
      <c r="AJ341" s="3">
        <v>41275</v>
      </c>
      <c r="AK341" s="3">
        <v>41639</v>
      </c>
      <c r="AL341" s="4" t="s">
        <v>238</v>
      </c>
      <c r="AM341" s="4" t="s">
        <v>1599</v>
      </c>
      <c r="AN341" s="4" t="s">
        <v>236</v>
      </c>
    </row>
    <row r="342" spans="1:40" ht="79.5" customHeight="1">
      <c r="A342" s="4" t="s">
        <v>716</v>
      </c>
      <c r="B342" s="4" t="s">
        <v>255</v>
      </c>
      <c r="C342" s="4" t="s">
        <v>1144</v>
      </c>
      <c r="D342" s="4" t="s">
        <v>961</v>
      </c>
      <c r="E342" s="4" t="s">
        <v>1229</v>
      </c>
      <c r="F342" s="4" t="s">
        <v>356</v>
      </c>
      <c r="G342" s="2">
        <v>2013</v>
      </c>
      <c r="H342" s="4">
        <v>250000</v>
      </c>
      <c r="I342" s="4">
        <v>0</v>
      </c>
      <c r="J342" s="4" t="s">
        <v>1646</v>
      </c>
      <c r="K342" s="4" t="s">
        <v>1134</v>
      </c>
      <c r="L342" s="4" t="s">
        <v>1062</v>
      </c>
      <c r="M342" s="3">
        <v>41423</v>
      </c>
      <c r="N342" s="4" t="s">
        <v>332</v>
      </c>
      <c r="O342" s="4" t="s">
        <v>1654</v>
      </c>
      <c r="P342" s="4" t="s">
        <v>1070</v>
      </c>
      <c r="Q342" s="4" t="s">
        <v>813</v>
      </c>
      <c r="R342" s="4" t="s">
        <v>716</v>
      </c>
      <c r="S342" s="4" t="s">
        <v>1074</v>
      </c>
      <c r="T342" s="4" t="s">
        <v>255</v>
      </c>
      <c r="U342" s="4" t="s">
        <v>509</v>
      </c>
      <c r="V342" s="4" t="s">
        <v>694</v>
      </c>
      <c r="W342" s="4"/>
      <c r="X342" s="4" t="s">
        <v>1070</v>
      </c>
      <c r="Y342" s="4" t="s">
        <v>344</v>
      </c>
      <c r="Z342" s="4" t="s">
        <v>583</v>
      </c>
      <c r="AA342" s="4">
        <v>197656</v>
      </c>
      <c r="AB342" s="4"/>
      <c r="AC342" s="4" t="s">
        <v>651</v>
      </c>
      <c r="AD342" s="3">
        <v>41572.446527777778</v>
      </c>
      <c r="AE342" s="3">
        <v>41425.67083333333</v>
      </c>
      <c r="AF342" s="2">
        <v>2013</v>
      </c>
      <c r="AG342" s="4" t="s">
        <v>1070</v>
      </c>
      <c r="AH342" s="4" t="s">
        <v>1476</v>
      </c>
      <c r="AI342" s="4">
        <v>1837216</v>
      </c>
      <c r="AJ342" s="3">
        <v>41275</v>
      </c>
      <c r="AK342" s="3">
        <v>41639</v>
      </c>
      <c r="AL342" s="4" t="s">
        <v>1002</v>
      </c>
      <c r="AM342" s="4" t="s">
        <v>268</v>
      </c>
      <c r="AN342" s="4" t="s">
        <v>1686</v>
      </c>
    </row>
    <row r="343" spans="1:40" ht="79.5" customHeight="1">
      <c r="A343" s="4" t="s">
        <v>716</v>
      </c>
      <c r="B343" s="4" t="s">
        <v>254</v>
      </c>
      <c r="C343" s="4" t="s">
        <v>1144</v>
      </c>
      <c r="D343" s="4" t="s">
        <v>961</v>
      </c>
      <c r="E343" s="4" t="s">
        <v>945</v>
      </c>
      <c r="F343" s="4" t="s">
        <v>925</v>
      </c>
      <c r="G343" s="2">
        <v>2013</v>
      </c>
      <c r="H343" s="4">
        <v>231798</v>
      </c>
      <c r="I343" s="4">
        <v>0</v>
      </c>
      <c r="J343" s="4" t="s">
        <v>366</v>
      </c>
      <c r="K343" s="4">
        <v>231798</v>
      </c>
      <c r="L343" s="4" t="s">
        <v>1062</v>
      </c>
      <c r="M343" s="3">
        <v>41447</v>
      </c>
      <c r="N343" s="4" t="s">
        <v>693</v>
      </c>
      <c r="O343" s="4" t="s">
        <v>1417</v>
      </c>
      <c r="P343" s="4" t="s">
        <v>1070</v>
      </c>
      <c r="Q343" s="4" t="s">
        <v>242</v>
      </c>
      <c r="R343" s="4" t="s">
        <v>716</v>
      </c>
      <c r="S343" s="4" t="s">
        <v>1074</v>
      </c>
      <c r="T343" s="4" t="s">
        <v>254</v>
      </c>
      <c r="U343" s="4" t="s">
        <v>509</v>
      </c>
      <c r="V343" s="4" t="s">
        <v>563</v>
      </c>
      <c r="W343" s="4"/>
      <c r="X343" s="4" t="s">
        <v>1070</v>
      </c>
      <c r="Y343" s="4" t="s">
        <v>344</v>
      </c>
      <c r="Z343" s="4" t="s">
        <v>583</v>
      </c>
      <c r="AA343" s="4">
        <v>200551</v>
      </c>
      <c r="AB343" s="4"/>
      <c r="AC343" s="4" t="s">
        <v>651</v>
      </c>
      <c r="AD343" s="3">
        <v>41500.675694444442</v>
      </c>
      <c r="AE343" s="3">
        <v>41500.675694444442</v>
      </c>
      <c r="AF343" s="2">
        <v>2013</v>
      </c>
      <c r="AG343" s="4" t="s">
        <v>1070</v>
      </c>
      <c r="AH343" s="4" t="s">
        <v>1476</v>
      </c>
      <c r="AI343" s="4">
        <v>2000000</v>
      </c>
      <c r="AJ343" s="3">
        <v>41275</v>
      </c>
      <c r="AK343" s="3">
        <v>41639</v>
      </c>
      <c r="AL343" s="4" t="s">
        <v>104</v>
      </c>
      <c r="AM343" s="4" t="s">
        <v>1599</v>
      </c>
      <c r="AN343" s="4" t="s">
        <v>236</v>
      </c>
    </row>
    <row r="344" spans="1:40" ht="90.75" customHeight="1">
      <c r="A344" s="4" t="s">
        <v>716</v>
      </c>
      <c r="B344" s="4" t="s">
        <v>944</v>
      </c>
      <c r="C344" s="4" t="s">
        <v>1144</v>
      </c>
      <c r="D344" s="4" t="s">
        <v>961</v>
      </c>
      <c r="E344" s="4" t="s">
        <v>352</v>
      </c>
      <c r="F344" s="4" t="s">
        <v>1386</v>
      </c>
      <c r="G344" s="2">
        <v>2013</v>
      </c>
      <c r="H344" s="4">
        <v>41628</v>
      </c>
      <c r="I344" s="4">
        <v>0</v>
      </c>
      <c r="J344" s="4" t="s">
        <v>2</v>
      </c>
      <c r="K344" s="4" t="s">
        <v>1134</v>
      </c>
      <c r="L344" s="4" t="s">
        <v>1062</v>
      </c>
      <c r="M344" s="3">
        <v>41568</v>
      </c>
      <c r="N344" s="4" t="s">
        <v>332</v>
      </c>
      <c r="O344" s="4" t="s">
        <v>1654</v>
      </c>
      <c r="P344" s="4" t="s">
        <v>1070</v>
      </c>
      <c r="Q344" s="4" t="s">
        <v>242</v>
      </c>
      <c r="R344" s="4" t="s">
        <v>716</v>
      </c>
      <c r="S344" s="4" t="s">
        <v>1074</v>
      </c>
      <c r="T344" s="4" t="s">
        <v>944</v>
      </c>
      <c r="U344" s="4" t="s">
        <v>509</v>
      </c>
      <c r="V344" s="4" t="s">
        <v>944</v>
      </c>
      <c r="W344" s="4"/>
      <c r="X344" s="4" t="s">
        <v>1070</v>
      </c>
      <c r="Y344" s="4" t="s">
        <v>344</v>
      </c>
      <c r="Z344" s="4" t="s">
        <v>583</v>
      </c>
      <c r="AA344" s="4">
        <v>206115</v>
      </c>
      <c r="AB344" s="4"/>
      <c r="AC344" s="4" t="s">
        <v>651</v>
      </c>
      <c r="AD344" s="3">
        <v>41648.513194444444</v>
      </c>
      <c r="AE344" s="3">
        <v>41648.513194444444</v>
      </c>
      <c r="AF344" s="2">
        <v>2013</v>
      </c>
      <c r="AG344" s="4" t="s">
        <v>1070</v>
      </c>
      <c r="AH344" s="4" t="s">
        <v>1476</v>
      </c>
      <c r="AI344" s="4">
        <v>57000</v>
      </c>
      <c r="AJ344" s="3">
        <v>41275</v>
      </c>
      <c r="AK344" s="3">
        <v>41639</v>
      </c>
      <c r="AL344" s="4" t="s">
        <v>104</v>
      </c>
      <c r="AM344" s="4" t="s">
        <v>1599</v>
      </c>
      <c r="AN344" s="4" t="s">
        <v>1686</v>
      </c>
    </row>
    <row r="345" spans="1:40" ht="90.75" customHeight="1">
      <c r="A345" s="4" t="s">
        <v>716</v>
      </c>
      <c r="B345" s="4" t="s">
        <v>944</v>
      </c>
      <c r="C345" s="4" t="s">
        <v>1144</v>
      </c>
      <c r="D345" s="4" t="s">
        <v>961</v>
      </c>
      <c r="E345" s="4" t="s">
        <v>625</v>
      </c>
      <c r="F345" s="4" t="s">
        <v>364</v>
      </c>
      <c r="G345" s="2">
        <v>2013</v>
      </c>
      <c r="H345" s="4">
        <v>97750</v>
      </c>
      <c r="I345" s="4">
        <v>0</v>
      </c>
      <c r="J345" s="4" t="s">
        <v>799</v>
      </c>
      <c r="K345" s="4">
        <v>97750</v>
      </c>
      <c r="L345" s="4" t="s">
        <v>1062</v>
      </c>
      <c r="M345" s="3">
        <v>41272</v>
      </c>
      <c r="N345" s="4" t="s">
        <v>329</v>
      </c>
      <c r="O345" s="4" t="s">
        <v>1360</v>
      </c>
      <c r="P345" s="4" t="s">
        <v>1070</v>
      </c>
      <c r="Q345" s="4" t="s">
        <v>242</v>
      </c>
      <c r="R345" s="4" t="s">
        <v>716</v>
      </c>
      <c r="S345" s="4" t="s">
        <v>1074</v>
      </c>
      <c r="T345" s="4" t="s">
        <v>944</v>
      </c>
      <c r="U345" s="4" t="s">
        <v>509</v>
      </c>
      <c r="V345" s="4" t="s">
        <v>944</v>
      </c>
      <c r="W345" s="4"/>
      <c r="X345" s="4" t="s">
        <v>1070</v>
      </c>
      <c r="Y345" s="4" t="s">
        <v>344</v>
      </c>
      <c r="Z345" s="4" t="s">
        <v>583</v>
      </c>
      <c r="AA345" s="4">
        <v>201493</v>
      </c>
      <c r="AB345" s="4"/>
      <c r="AC345" s="4" t="s">
        <v>651</v>
      </c>
      <c r="AD345" s="3">
        <v>41536.711111111108</v>
      </c>
      <c r="AE345" s="3">
        <v>41536.711111111108</v>
      </c>
      <c r="AF345" s="2">
        <v>2013</v>
      </c>
      <c r="AG345" s="4" t="s">
        <v>1070</v>
      </c>
      <c r="AH345" s="4" t="s">
        <v>1476</v>
      </c>
      <c r="AI345" s="4">
        <v>598146</v>
      </c>
      <c r="AJ345" s="3">
        <v>41275</v>
      </c>
      <c r="AK345" s="3">
        <v>41639</v>
      </c>
      <c r="AL345" s="4" t="s">
        <v>104</v>
      </c>
      <c r="AM345" s="4" t="s">
        <v>268</v>
      </c>
      <c r="AN345" s="4" t="s">
        <v>561</v>
      </c>
    </row>
    <row r="346" spans="1:40" ht="90.75" customHeight="1">
      <c r="A346" s="4" t="s">
        <v>716</v>
      </c>
      <c r="B346" s="4" t="s">
        <v>816</v>
      </c>
      <c r="C346" s="4" t="s">
        <v>1144</v>
      </c>
      <c r="D346" s="4" t="s">
        <v>961</v>
      </c>
      <c r="E346" s="4" t="s">
        <v>639</v>
      </c>
      <c r="F346" s="4" t="s">
        <v>1642</v>
      </c>
      <c r="G346" s="2">
        <v>2013</v>
      </c>
      <c r="H346" s="4">
        <v>123582</v>
      </c>
      <c r="I346" s="4">
        <v>0</v>
      </c>
      <c r="J346" s="4" t="s">
        <v>1110</v>
      </c>
      <c r="K346" s="4" t="s">
        <v>1134</v>
      </c>
      <c r="L346" s="4" t="s">
        <v>1062</v>
      </c>
      <c r="M346" s="3">
        <v>41480</v>
      </c>
      <c r="N346" s="4" t="s">
        <v>1352</v>
      </c>
      <c r="O346" s="4" t="s">
        <v>1838</v>
      </c>
      <c r="P346" s="4" t="s">
        <v>1070</v>
      </c>
      <c r="Q346" s="4" t="s">
        <v>242</v>
      </c>
      <c r="R346" s="4" t="s">
        <v>716</v>
      </c>
      <c r="S346" s="4" t="s">
        <v>1074</v>
      </c>
      <c r="T346" s="4" t="s">
        <v>816</v>
      </c>
      <c r="U346" s="4" t="s">
        <v>509</v>
      </c>
      <c r="V346" s="4" t="s">
        <v>130</v>
      </c>
      <c r="W346" s="4"/>
      <c r="X346" s="4" t="s">
        <v>1070</v>
      </c>
      <c r="Y346" s="4" t="s">
        <v>344</v>
      </c>
      <c r="Z346" s="4" t="s">
        <v>583</v>
      </c>
      <c r="AA346" s="4">
        <v>200539</v>
      </c>
      <c r="AB346" s="4"/>
      <c r="AC346" s="4" t="s">
        <v>651</v>
      </c>
      <c r="AD346" s="3">
        <v>41572.448611111111</v>
      </c>
      <c r="AE346" s="3">
        <v>41500.675694444442</v>
      </c>
      <c r="AF346" s="2">
        <v>2013</v>
      </c>
      <c r="AG346" s="4" t="s">
        <v>1070</v>
      </c>
      <c r="AH346" s="4" t="s">
        <v>1476</v>
      </c>
      <c r="AI346" s="4">
        <v>406395</v>
      </c>
      <c r="AJ346" s="3">
        <v>41275</v>
      </c>
      <c r="AK346" s="3">
        <v>41639</v>
      </c>
      <c r="AL346" s="4" t="s">
        <v>530</v>
      </c>
      <c r="AM346" s="4" t="s">
        <v>530</v>
      </c>
      <c r="AN346" s="4" t="s">
        <v>1552</v>
      </c>
    </row>
    <row r="347" spans="1:40" ht="90.75" customHeight="1">
      <c r="A347" s="4" t="s">
        <v>716</v>
      </c>
      <c r="B347" s="4" t="s">
        <v>816</v>
      </c>
      <c r="C347" s="4" t="s">
        <v>1144</v>
      </c>
      <c r="D347" s="4" t="s">
        <v>961</v>
      </c>
      <c r="E347" s="4" t="s">
        <v>639</v>
      </c>
      <c r="F347" s="4" t="s">
        <v>1642</v>
      </c>
      <c r="G347" s="2">
        <v>2013</v>
      </c>
      <c r="H347" s="4">
        <v>282813</v>
      </c>
      <c r="I347" s="4">
        <v>0</v>
      </c>
      <c r="J347" s="4" t="s">
        <v>1626</v>
      </c>
      <c r="K347" s="4">
        <v>282813</v>
      </c>
      <c r="L347" s="4" t="s">
        <v>1062</v>
      </c>
      <c r="M347" s="3">
        <v>41283</v>
      </c>
      <c r="N347" s="4" t="s">
        <v>1352</v>
      </c>
      <c r="O347" s="4" t="s">
        <v>1838</v>
      </c>
      <c r="P347" s="4" t="s">
        <v>1070</v>
      </c>
      <c r="Q347" s="4" t="s">
        <v>242</v>
      </c>
      <c r="R347" s="4" t="s">
        <v>716</v>
      </c>
      <c r="S347" s="4" t="s">
        <v>1074</v>
      </c>
      <c r="T347" s="4" t="s">
        <v>816</v>
      </c>
      <c r="U347" s="4" t="s">
        <v>509</v>
      </c>
      <c r="V347" s="4" t="s">
        <v>130</v>
      </c>
      <c r="W347" s="4"/>
      <c r="X347" s="4" t="s">
        <v>1070</v>
      </c>
      <c r="Y347" s="4" t="s">
        <v>344</v>
      </c>
      <c r="Z347" s="4" t="s">
        <v>583</v>
      </c>
      <c r="AA347" s="4">
        <v>201485</v>
      </c>
      <c r="AB347" s="4"/>
      <c r="AC347" s="4" t="s">
        <v>651</v>
      </c>
      <c r="AD347" s="3">
        <v>41536.711111111108</v>
      </c>
      <c r="AE347" s="3">
        <v>41536.711111111108</v>
      </c>
      <c r="AF347" s="2">
        <v>2013</v>
      </c>
      <c r="AG347" s="4" t="s">
        <v>1070</v>
      </c>
      <c r="AH347" s="4" t="s">
        <v>1476</v>
      </c>
      <c r="AI347" s="4">
        <v>406395</v>
      </c>
      <c r="AJ347" s="3">
        <v>41275</v>
      </c>
      <c r="AK347" s="3">
        <v>41639</v>
      </c>
      <c r="AL347" s="4" t="s">
        <v>530</v>
      </c>
      <c r="AM347" s="4" t="s">
        <v>530</v>
      </c>
      <c r="AN347" s="4" t="s">
        <v>1552</v>
      </c>
    </row>
    <row r="348" spans="1:40" ht="79.5" customHeight="1">
      <c r="A348" s="4" t="s">
        <v>716</v>
      </c>
      <c r="B348" s="4" t="s">
        <v>152</v>
      </c>
      <c r="C348" s="4" t="s">
        <v>1144</v>
      </c>
      <c r="D348" s="4" t="s">
        <v>961</v>
      </c>
      <c r="E348" s="4" t="s">
        <v>491</v>
      </c>
      <c r="F348" s="4" t="s">
        <v>522</v>
      </c>
      <c r="G348" s="2">
        <v>2013</v>
      </c>
      <c r="H348" s="4">
        <v>165461</v>
      </c>
      <c r="I348" s="4">
        <v>0</v>
      </c>
      <c r="J348" s="4" t="s">
        <v>1448</v>
      </c>
      <c r="K348" s="4" t="s">
        <v>1134</v>
      </c>
      <c r="L348" s="4" t="s">
        <v>1062</v>
      </c>
      <c r="M348" s="3">
        <v>41388</v>
      </c>
      <c r="N348" s="4" t="s">
        <v>693</v>
      </c>
      <c r="O348" s="4" t="s">
        <v>1417</v>
      </c>
      <c r="P348" s="4" t="s">
        <v>1070</v>
      </c>
      <c r="Q348" s="4" t="s">
        <v>813</v>
      </c>
      <c r="R348" s="4" t="s">
        <v>716</v>
      </c>
      <c r="S348" s="4" t="s">
        <v>1074</v>
      </c>
      <c r="T348" s="4" t="s">
        <v>152</v>
      </c>
      <c r="U348" s="4" t="s">
        <v>509</v>
      </c>
      <c r="V348" s="4" t="s">
        <v>1723</v>
      </c>
      <c r="W348" s="4"/>
      <c r="X348" s="4" t="s">
        <v>1070</v>
      </c>
      <c r="Y348" s="4" t="s">
        <v>344</v>
      </c>
      <c r="Z348" s="4" t="s">
        <v>583</v>
      </c>
      <c r="AA348" s="4">
        <v>197660</v>
      </c>
      <c r="AB348" s="4"/>
      <c r="AC348" s="4" t="s">
        <v>651</v>
      </c>
      <c r="AD348" s="3">
        <v>41572.447222222218</v>
      </c>
      <c r="AE348" s="3">
        <v>41425.67083333333</v>
      </c>
      <c r="AF348" s="2">
        <v>2013</v>
      </c>
      <c r="AG348" s="4" t="s">
        <v>1070</v>
      </c>
      <c r="AH348" s="4" t="s">
        <v>1476</v>
      </c>
      <c r="AI348" s="4">
        <v>5000000</v>
      </c>
      <c r="AJ348" s="3">
        <v>41275</v>
      </c>
      <c r="AK348" s="3">
        <v>41639</v>
      </c>
      <c r="AL348" s="4" t="s">
        <v>104</v>
      </c>
      <c r="AM348" s="4" t="s">
        <v>268</v>
      </c>
      <c r="AN348" s="4" t="s">
        <v>561</v>
      </c>
    </row>
    <row r="349" spans="1:40" ht="136.5" customHeight="1">
      <c r="A349" s="4" t="s">
        <v>716</v>
      </c>
      <c r="B349" s="4" t="s">
        <v>152</v>
      </c>
      <c r="C349" s="4" t="s">
        <v>1144</v>
      </c>
      <c r="D349" s="4" t="s">
        <v>961</v>
      </c>
      <c r="E349" s="4" t="s">
        <v>396</v>
      </c>
      <c r="F349" s="4" t="s">
        <v>857</v>
      </c>
      <c r="G349" s="2">
        <v>2013</v>
      </c>
      <c r="H349" s="4">
        <v>203263</v>
      </c>
      <c r="I349" s="4">
        <v>0</v>
      </c>
      <c r="J349" s="4" t="s">
        <v>923</v>
      </c>
      <c r="K349" s="4">
        <v>203263</v>
      </c>
      <c r="L349" s="4" t="s">
        <v>1062</v>
      </c>
      <c r="M349" s="3">
        <v>41486</v>
      </c>
      <c r="N349" s="4" t="s">
        <v>693</v>
      </c>
      <c r="O349" s="4" t="s">
        <v>1417</v>
      </c>
      <c r="P349" s="4" t="s">
        <v>1070</v>
      </c>
      <c r="Q349" s="4" t="s">
        <v>242</v>
      </c>
      <c r="R349" s="4" t="s">
        <v>716</v>
      </c>
      <c r="S349" s="4" t="s">
        <v>1074</v>
      </c>
      <c r="T349" s="4" t="s">
        <v>152</v>
      </c>
      <c r="U349" s="4" t="s">
        <v>509</v>
      </c>
      <c r="V349" s="4" t="s">
        <v>1723</v>
      </c>
      <c r="W349" s="4"/>
      <c r="X349" s="4" t="s">
        <v>1070</v>
      </c>
      <c r="Y349" s="4" t="s">
        <v>344</v>
      </c>
      <c r="Z349" s="4" t="s">
        <v>583</v>
      </c>
      <c r="AA349" s="4">
        <v>201487</v>
      </c>
      <c r="AB349" s="4"/>
      <c r="AC349" s="4" t="s">
        <v>651</v>
      </c>
      <c r="AD349" s="3">
        <v>41536.711111111108</v>
      </c>
      <c r="AE349" s="3">
        <v>41536.711111111108</v>
      </c>
      <c r="AF349" s="2">
        <v>2013</v>
      </c>
      <c r="AG349" s="4" t="s">
        <v>1070</v>
      </c>
      <c r="AH349" s="4" t="s">
        <v>1476</v>
      </c>
      <c r="AI349" s="4">
        <v>273000</v>
      </c>
      <c r="AJ349" s="3">
        <v>41275</v>
      </c>
      <c r="AK349" s="3">
        <v>41455</v>
      </c>
      <c r="AL349" s="4" t="s">
        <v>238</v>
      </c>
      <c r="AM349" s="4" t="s">
        <v>268</v>
      </c>
      <c r="AN349" s="4" t="s">
        <v>236</v>
      </c>
    </row>
    <row r="350" spans="1:40" ht="79.5" customHeight="1">
      <c r="A350" s="4" t="s">
        <v>716</v>
      </c>
      <c r="B350" s="4" t="s">
        <v>1</v>
      </c>
      <c r="C350" s="4" t="s">
        <v>1144</v>
      </c>
      <c r="D350" s="4" t="s">
        <v>961</v>
      </c>
      <c r="E350" s="4" t="s">
        <v>1882</v>
      </c>
      <c r="F350" s="4" t="s">
        <v>569</v>
      </c>
      <c r="G350" s="2">
        <v>2013</v>
      </c>
      <c r="H350" s="4">
        <v>50000</v>
      </c>
      <c r="I350" s="4">
        <v>0</v>
      </c>
      <c r="J350" s="4" t="s">
        <v>1536</v>
      </c>
      <c r="K350" s="4">
        <v>50000</v>
      </c>
      <c r="L350" s="4" t="s">
        <v>1062</v>
      </c>
      <c r="M350" s="3">
        <v>41482</v>
      </c>
      <c r="N350" s="4" t="s">
        <v>693</v>
      </c>
      <c r="O350" s="4" t="s">
        <v>1417</v>
      </c>
      <c r="P350" s="4" t="s">
        <v>1070</v>
      </c>
      <c r="Q350" s="4" t="s">
        <v>242</v>
      </c>
      <c r="R350" s="4" t="s">
        <v>716</v>
      </c>
      <c r="S350" s="4" t="s">
        <v>1074</v>
      </c>
      <c r="T350" s="4" t="s">
        <v>1</v>
      </c>
      <c r="U350" s="4" t="s">
        <v>509</v>
      </c>
      <c r="V350" s="4" t="s">
        <v>433</v>
      </c>
      <c r="W350" s="4"/>
      <c r="X350" s="4" t="s">
        <v>1070</v>
      </c>
      <c r="Y350" s="4" t="s">
        <v>344</v>
      </c>
      <c r="Z350" s="4" t="s">
        <v>583</v>
      </c>
      <c r="AA350" s="4">
        <v>200541</v>
      </c>
      <c r="AB350" s="4"/>
      <c r="AC350" s="4" t="s">
        <v>651</v>
      </c>
      <c r="AD350" s="3">
        <v>41500.675694444442</v>
      </c>
      <c r="AE350" s="3">
        <v>41500.675694444442</v>
      </c>
      <c r="AF350" s="2">
        <v>2013</v>
      </c>
      <c r="AG350" s="4" t="s">
        <v>1070</v>
      </c>
      <c r="AH350" s="4" t="s">
        <v>1476</v>
      </c>
      <c r="AI350" s="4">
        <v>50000</v>
      </c>
      <c r="AJ350" s="3">
        <v>41275</v>
      </c>
      <c r="AK350" s="3">
        <v>41639</v>
      </c>
      <c r="AL350" s="4" t="s">
        <v>530</v>
      </c>
      <c r="AM350" s="4" t="s">
        <v>530</v>
      </c>
      <c r="AN350" s="4" t="s">
        <v>1552</v>
      </c>
    </row>
    <row r="351" spans="1:40" ht="114" customHeight="1">
      <c r="A351" s="4" t="s">
        <v>716</v>
      </c>
      <c r="B351" s="4" t="s">
        <v>526</v>
      </c>
      <c r="C351" s="4" t="s">
        <v>1144</v>
      </c>
      <c r="D351" s="4" t="s">
        <v>961</v>
      </c>
      <c r="E351" s="4" t="s">
        <v>1619</v>
      </c>
      <c r="F351" s="4" t="s">
        <v>504</v>
      </c>
      <c r="G351" s="2">
        <v>2013</v>
      </c>
      <c r="H351" s="4">
        <v>146038</v>
      </c>
      <c r="I351" s="4">
        <v>0</v>
      </c>
      <c r="J351" s="4" t="s">
        <v>1310</v>
      </c>
      <c r="K351" s="4">
        <v>146038</v>
      </c>
      <c r="L351" s="4" t="s">
        <v>1062</v>
      </c>
      <c r="M351" s="3">
        <v>41522</v>
      </c>
      <c r="N351" s="4" t="s">
        <v>332</v>
      </c>
      <c r="O351" s="4" t="s">
        <v>1654</v>
      </c>
      <c r="P351" s="4" t="s">
        <v>1070</v>
      </c>
      <c r="Q351" s="4" t="s">
        <v>242</v>
      </c>
      <c r="R351" s="4" t="s">
        <v>716</v>
      </c>
      <c r="S351" s="4" t="s">
        <v>1074</v>
      </c>
      <c r="T351" s="4" t="s">
        <v>526</v>
      </c>
      <c r="U351" s="4" t="s">
        <v>509</v>
      </c>
      <c r="V351" s="4" t="s">
        <v>839</v>
      </c>
      <c r="W351" s="4"/>
      <c r="X351" s="4" t="s">
        <v>1070</v>
      </c>
      <c r="Y351" s="4" t="s">
        <v>344</v>
      </c>
      <c r="Z351" s="4" t="s">
        <v>583</v>
      </c>
      <c r="AA351" s="4">
        <v>201491</v>
      </c>
      <c r="AB351" s="4"/>
      <c r="AC351" s="4" t="s">
        <v>651</v>
      </c>
      <c r="AD351" s="3">
        <v>41536.711111111108</v>
      </c>
      <c r="AE351" s="3">
        <v>41536.711111111108</v>
      </c>
      <c r="AF351" s="2">
        <v>2013</v>
      </c>
      <c r="AG351" s="4" t="s">
        <v>1070</v>
      </c>
      <c r="AH351" s="4" t="s">
        <v>1476</v>
      </c>
      <c r="AI351" s="4">
        <v>146038</v>
      </c>
      <c r="AJ351" s="3">
        <v>41275</v>
      </c>
      <c r="AK351" s="3">
        <v>41639</v>
      </c>
      <c r="AL351" s="4" t="s">
        <v>530</v>
      </c>
      <c r="AM351" s="4" t="s">
        <v>530</v>
      </c>
      <c r="AN351" s="4" t="s">
        <v>1552</v>
      </c>
    </row>
    <row r="352" spans="1:40" ht="114" customHeight="1">
      <c r="A352" s="4" t="s">
        <v>716</v>
      </c>
      <c r="B352" s="4" t="s">
        <v>526</v>
      </c>
      <c r="C352" s="4" t="s">
        <v>1144</v>
      </c>
      <c r="D352" s="4" t="s">
        <v>961</v>
      </c>
      <c r="E352" s="4" t="s">
        <v>575</v>
      </c>
      <c r="F352" s="4" t="s">
        <v>205</v>
      </c>
      <c r="G352" s="2">
        <v>2013</v>
      </c>
      <c r="H352" s="4">
        <v>380000</v>
      </c>
      <c r="I352" s="4">
        <v>0</v>
      </c>
      <c r="J352" s="4" t="s">
        <v>619</v>
      </c>
      <c r="K352" s="4">
        <v>380000</v>
      </c>
      <c r="L352" s="4" t="s">
        <v>1062</v>
      </c>
      <c r="M352" s="3">
        <v>41443</v>
      </c>
      <c r="N352" s="4" t="s">
        <v>693</v>
      </c>
      <c r="O352" s="4" t="s">
        <v>1417</v>
      </c>
      <c r="P352" s="4" t="s">
        <v>1070</v>
      </c>
      <c r="Q352" s="4" t="s">
        <v>242</v>
      </c>
      <c r="R352" s="4" t="s">
        <v>716</v>
      </c>
      <c r="S352" s="4" t="s">
        <v>1074</v>
      </c>
      <c r="T352" s="4" t="s">
        <v>526</v>
      </c>
      <c r="U352" s="4" t="s">
        <v>509</v>
      </c>
      <c r="V352" s="4" t="s">
        <v>839</v>
      </c>
      <c r="W352" s="4"/>
      <c r="X352" s="4" t="s">
        <v>1070</v>
      </c>
      <c r="Y352" s="4" t="s">
        <v>344</v>
      </c>
      <c r="Z352" s="4" t="s">
        <v>583</v>
      </c>
      <c r="AA352" s="4">
        <v>200549</v>
      </c>
      <c r="AB352" s="4"/>
      <c r="AC352" s="4" t="s">
        <v>651</v>
      </c>
      <c r="AD352" s="3">
        <v>41500.675694444442</v>
      </c>
      <c r="AE352" s="3">
        <v>41500.675694444442</v>
      </c>
      <c r="AF352" s="2">
        <v>2013</v>
      </c>
      <c r="AG352" s="4" t="s">
        <v>1070</v>
      </c>
      <c r="AH352" s="4" t="s">
        <v>1476</v>
      </c>
      <c r="AI352" s="4">
        <v>1471250</v>
      </c>
      <c r="AJ352" s="3">
        <v>41275</v>
      </c>
      <c r="AK352" s="3">
        <v>41639</v>
      </c>
      <c r="AL352" s="4" t="s">
        <v>1002</v>
      </c>
      <c r="AM352" s="4" t="s">
        <v>1599</v>
      </c>
      <c r="AN352" s="4" t="s">
        <v>236</v>
      </c>
    </row>
    <row r="353" spans="1:40" ht="102" customHeight="1">
      <c r="A353" s="4" t="s">
        <v>716</v>
      </c>
      <c r="B353" s="4" t="s">
        <v>1769</v>
      </c>
      <c r="C353" s="4" t="s">
        <v>1144</v>
      </c>
      <c r="D353" s="4" t="s">
        <v>961</v>
      </c>
      <c r="E353" s="4" t="s">
        <v>8</v>
      </c>
      <c r="F353" s="4" t="s">
        <v>666</v>
      </c>
      <c r="G353" s="2">
        <v>2013</v>
      </c>
      <c r="H353" s="4">
        <v>500000</v>
      </c>
      <c r="I353" s="4">
        <v>0</v>
      </c>
      <c r="J353" s="4" t="s">
        <v>450</v>
      </c>
      <c r="K353" s="4">
        <v>500000</v>
      </c>
      <c r="L353" s="4" t="s">
        <v>1062</v>
      </c>
      <c r="M353" s="3">
        <v>41507</v>
      </c>
      <c r="N353" s="4" t="s">
        <v>693</v>
      </c>
      <c r="O353" s="4" t="s">
        <v>1417</v>
      </c>
      <c r="P353" s="4" t="s">
        <v>1070</v>
      </c>
      <c r="Q353" s="4" t="s">
        <v>242</v>
      </c>
      <c r="R353" s="4" t="s">
        <v>716</v>
      </c>
      <c r="S353" s="4" t="s">
        <v>1074</v>
      </c>
      <c r="T353" s="4" t="s">
        <v>1422</v>
      </c>
      <c r="U353" s="4" t="s">
        <v>509</v>
      </c>
      <c r="V353" s="4" t="s">
        <v>1769</v>
      </c>
      <c r="W353" s="4"/>
      <c r="X353" s="4" t="s">
        <v>1070</v>
      </c>
      <c r="Y353" s="4" t="s">
        <v>344</v>
      </c>
      <c r="Z353" s="4" t="s">
        <v>583</v>
      </c>
      <c r="AA353" s="4">
        <v>201475</v>
      </c>
      <c r="AB353" s="4"/>
      <c r="AC353" s="4" t="s">
        <v>651</v>
      </c>
      <c r="AD353" s="3">
        <v>41536.711111111108</v>
      </c>
      <c r="AE353" s="3">
        <v>41536.711111111108</v>
      </c>
      <c r="AF353" s="2">
        <v>2013</v>
      </c>
      <c r="AG353" s="4" t="s">
        <v>1070</v>
      </c>
      <c r="AH353" s="4" t="s">
        <v>1476</v>
      </c>
      <c r="AI353" s="4">
        <v>2536000</v>
      </c>
      <c r="AJ353" s="3">
        <v>41275</v>
      </c>
      <c r="AK353" s="3">
        <v>41639</v>
      </c>
      <c r="AL353" s="4" t="s">
        <v>1002</v>
      </c>
      <c r="AM353" s="4" t="s">
        <v>1599</v>
      </c>
      <c r="AN353" s="4" t="s">
        <v>236</v>
      </c>
    </row>
    <row r="354" spans="1:40" ht="136.5" customHeight="1">
      <c r="A354" s="4" t="s">
        <v>716</v>
      </c>
      <c r="B354" s="4" t="s">
        <v>1080</v>
      </c>
      <c r="C354" s="4" t="s">
        <v>1144</v>
      </c>
      <c r="D354" s="4" t="s">
        <v>961</v>
      </c>
      <c r="E354" s="4" t="s">
        <v>1830</v>
      </c>
      <c r="F354" s="4" t="s">
        <v>870</v>
      </c>
      <c r="G354" s="2">
        <v>2013</v>
      </c>
      <c r="H354" s="4">
        <v>192211</v>
      </c>
      <c r="I354" s="4">
        <v>0</v>
      </c>
      <c r="J354" s="4" t="s">
        <v>752</v>
      </c>
      <c r="K354" s="4">
        <v>192211</v>
      </c>
      <c r="L354" s="4" t="s">
        <v>1062</v>
      </c>
      <c r="M354" s="3">
        <v>41526</v>
      </c>
      <c r="N354" s="4" t="s">
        <v>329</v>
      </c>
      <c r="O354" s="4" t="s">
        <v>1360</v>
      </c>
      <c r="P354" s="4" t="s">
        <v>1070</v>
      </c>
      <c r="Q354" s="4" t="s">
        <v>242</v>
      </c>
      <c r="R354" s="4" t="s">
        <v>716</v>
      </c>
      <c r="S354" s="4" t="s">
        <v>1074</v>
      </c>
      <c r="T354" s="4" t="s">
        <v>1080</v>
      </c>
      <c r="U354" s="4" t="s">
        <v>509</v>
      </c>
      <c r="V354" s="4" t="s">
        <v>1063</v>
      </c>
      <c r="W354" s="4"/>
      <c r="X354" s="4" t="s">
        <v>1070</v>
      </c>
      <c r="Y354" s="4" t="s">
        <v>344</v>
      </c>
      <c r="Z354" s="4" t="s">
        <v>583</v>
      </c>
      <c r="AA354" s="4">
        <v>201489</v>
      </c>
      <c r="AB354" s="4"/>
      <c r="AC354" s="4" t="s">
        <v>651</v>
      </c>
      <c r="AD354" s="3">
        <v>41536.711111111108</v>
      </c>
      <c r="AE354" s="3">
        <v>41536.711111111108</v>
      </c>
      <c r="AF354" s="2">
        <v>2013</v>
      </c>
      <c r="AG354" s="4" t="s">
        <v>1070</v>
      </c>
      <c r="AH354" s="4" t="s">
        <v>1476</v>
      </c>
      <c r="AI354" s="4">
        <v>136480</v>
      </c>
      <c r="AJ354" s="3">
        <v>41308</v>
      </c>
      <c r="AK354" s="3">
        <v>41672</v>
      </c>
      <c r="AL354" s="4" t="s">
        <v>1002</v>
      </c>
      <c r="AM354" s="4" t="s">
        <v>1599</v>
      </c>
      <c r="AN354" s="4" t="s">
        <v>1686</v>
      </c>
    </row>
    <row r="355" spans="1:40" ht="57" customHeight="1">
      <c r="A355" s="4" t="s">
        <v>716</v>
      </c>
      <c r="B355" s="4" t="s">
        <v>10</v>
      </c>
      <c r="C355" s="4" t="s">
        <v>1144</v>
      </c>
      <c r="D355" s="4" t="s">
        <v>961</v>
      </c>
      <c r="E355" s="4" t="s">
        <v>144</v>
      </c>
      <c r="F355" s="4" t="s">
        <v>1202</v>
      </c>
      <c r="G355" s="2">
        <v>2013</v>
      </c>
      <c r="H355" s="4">
        <v>289126</v>
      </c>
      <c r="I355" s="4">
        <v>0</v>
      </c>
      <c r="J355" s="4" t="s">
        <v>503</v>
      </c>
      <c r="K355" s="4">
        <v>289126</v>
      </c>
      <c r="L355" s="4" t="s">
        <v>1062</v>
      </c>
      <c r="M355" s="3">
        <v>41469</v>
      </c>
      <c r="N355" s="4" t="s">
        <v>332</v>
      </c>
      <c r="O355" s="4" t="s">
        <v>1654</v>
      </c>
      <c r="P355" s="4" t="s">
        <v>1070</v>
      </c>
      <c r="Q355" s="4" t="s">
        <v>242</v>
      </c>
      <c r="R355" s="4" t="s">
        <v>716</v>
      </c>
      <c r="S355" s="4" t="s">
        <v>1074</v>
      </c>
      <c r="T355" s="4" t="s">
        <v>10</v>
      </c>
      <c r="U355" s="4" t="s">
        <v>509</v>
      </c>
      <c r="V355" s="4" t="s">
        <v>1300</v>
      </c>
      <c r="W355" s="4"/>
      <c r="X355" s="4" t="s">
        <v>1070</v>
      </c>
      <c r="Y355" s="4" t="s">
        <v>344</v>
      </c>
      <c r="Z355" s="4" t="s">
        <v>583</v>
      </c>
      <c r="AA355" s="4">
        <v>200545</v>
      </c>
      <c r="AB355" s="4"/>
      <c r="AC355" s="4" t="s">
        <v>651</v>
      </c>
      <c r="AD355" s="3">
        <v>41500.675694444442</v>
      </c>
      <c r="AE355" s="3">
        <v>41500.675694444442</v>
      </c>
      <c r="AF355" s="2">
        <v>2013</v>
      </c>
      <c r="AG355" s="4" t="s">
        <v>1070</v>
      </c>
      <c r="AH355" s="4" t="s">
        <v>1476</v>
      </c>
      <c r="AI355" s="4">
        <v>289126</v>
      </c>
      <c r="AJ355" s="3">
        <v>41275</v>
      </c>
      <c r="AK355" s="3">
        <v>41639</v>
      </c>
      <c r="AL355" s="4" t="s">
        <v>238</v>
      </c>
      <c r="AM355" s="4" t="s">
        <v>530</v>
      </c>
      <c r="AN355" s="4" t="s">
        <v>1552</v>
      </c>
    </row>
    <row r="356" spans="1:40" ht="159" customHeight="1">
      <c r="A356" s="4" t="s">
        <v>716</v>
      </c>
      <c r="B356" s="4" t="s">
        <v>1481</v>
      </c>
      <c r="C356" s="4" t="s">
        <v>1144</v>
      </c>
      <c r="D356" s="4" t="s">
        <v>961</v>
      </c>
      <c r="E356" s="4" t="s">
        <v>934</v>
      </c>
      <c r="F356" s="4" t="s">
        <v>1305</v>
      </c>
      <c r="G356" s="2">
        <v>2013</v>
      </c>
      <c r="H356" s="4">
        <v>249734</v>
      </c>
      <c r="I356" s="4">
        <v>0</v>
      </c>
      <c r="J356" s="4" t="s">
        <v>1305</v>
      </c>
      <c r="K356" s="4" t="s">
        <v>1134</v>
      </c>
      <c r="L356" s="4" t="s">
        <v>1062</v>
      </c>
      <c r="M356" s="3">
        <v>41578</v>
      </c>
      <c r="N356" s="4" t="s">
        <v>329</v>
      </c>
      <c r="O356" s="4" t="s">
        <v>1360</v>
      </c>
      <c r="P356" s="4" t="s">
        <v>1070</v>
      </c>
      <c r="Q356" s="4" t="s">
        <v>242</v>
      </c>
      <c r="R356" s="4" t="s">
        <v>716</v>
      </c>
      <c r="S356" s="4" t="s">
        <v>1074</v>
      </c>
      <c r="T356" s="4" t="s">
        <v>1481</v>
      </c>
      <c r="U356" s="4" t="s">
        <v>509</v>
      </c>
      <c r="V356" s="4" t="s">
        <v>1702</v>
      </c>
      <c r="W356" s="4"/>
      <c r="X356" s="4" t="s">
        <v>1070</v>
      </c>
      <c r="Y356" s="4" t="s">
        <v>344</v>
      </c>
      <c r="Z356" s="4" t="s">
        <v>583</v>
      </c>
      <c r="AA356" s="4">
        <v>207125</v>
      </c>
      <c r="AB356" s="4"/>
      <c r="AC356" s="4" t="s">
        <v>651</v>
      </c>
      <c r="AD356" s="3">
        <v>41681.625</v>
      </c>
      <c r="AE356" s="3">
        <v>41681.625</v>
      </c>
      <c r="AF356" s="2">
        <v>2013</v>
      </c>
      <c r="AG356" s="4" t="s">
        <v>1070</v>
      </c>
      <c r="AH356" s="4" t="s">
        <v>1476</v>
      </c>
      <c r="AI356" s="4">
        <v>249734</v>
      </c>
      <c r="AJ356" s="3">
        <v>41275</v>
      </c>
      <c r="AK356" s="3">
        <v>41639</v>
      </c>
      <c r="AL356" s="4" t="s">
        <v>530</v>
      </c>
      <c r="AM356" s="4" t="s">
        <v>530</v>
      </c>
      <c r="AN356" s="4" t="s">
        <v>1552</v>
      </c>
    </row>
    <row r="357" spans="1:40" ht="159" customHeight="1">
      <c r="A357" s="4" t="s">
        <v>716</v>
      </c>
      <c r="B357" s="4" t="s">
        <v>1676</v>
      </c>
      <c r="C357" s="4" t="s">
        <v>1144</v>
      </c>
      <c r="D357" s="4" t="s">
        <v>961</v>
      </c>
      <c r="E357" s="4" t="s">
        <v>1840</v>
      </c>
      <c r="F357" s="4" t="s">
        <v>1584</v>
      </c>
      <c r="G357" s="2">
        <v>2013</v>
      </c>
      <c r="H357" s="4">
        <v>398074</v>
      </c>
      <c r="I357" s="4">
        <v>0</v>
      </c>
      <c r="J357" s="4" t="s">
        <v>840</v>
      </c>
      <c r="K357" s="4">
        <v>398074</v>
      </c>
      <c r="L357" s="4" t="s">
        <v>1062</v>
      </c>
      <c r="M357" s="3">
        <v>41294</v>
      </c>
      <c r="N357" s="4" t="s">
        <v>1004</v>
      </c>
      <c r="O357" s="4" t="s">
        <v>1848</v>
      </c>
      <c r="P357" s="4" t="s">
        <v>1070</v>
      </c>
      <c r="Q357" s="4" t="s">
        <v>242</v>
      </c>
      <c r="R357" s="4" t="s">
        <v>716</v>
      </c>
      <c r="S357" s="4" t="s">
        <v>1074</v>
      </c>
      <c r="T357" s="4" t="s">
        <v>1676</v>
      </c>
      <c r="U357" s="4" t="s">
        <v>509</v>
      </c>
      <c r="V357" s="4" t="s">
        <v>140</v>
      </c>
      <c r="W357" s="4"/>
      <c r="X357" s="4" t="s">
        <v>1070</v>
      </c>
      <c r="Y357" s="4" t="s">
        <v>344</v>
      </c>
      <c r="Z357" s="4" t="s">
        <v>583</v>
      </c>
      <c r="AA357" s="4">
        <v>201481</v>
      </c>
      <c r="AB357" s="4"/>
      <c r="AC357" s="4" t="s">
        <v>651</v>
      </c>
      <c r="AD357" s="3">
        <v>41536.711111111108</v>
      </c>
      <c r="AE357" s="3">
        <v>41536.711111111108</v>
      </c>
      <c r="AF357" s="2">
        <v>2013</v>
      </c>
      <c r="AG357" s="4" t="s">
        <v>1070</v>
      </c>
      <c r="AH357" s="4" t="s">
        <v>1476</v>
      </c>
      <c r="AI357" s="4">
        <v>253920</v>
      </c>
      <c r="AJ357" s="3">
        <v>41275</v>
      </c>
      <c r="AK357" s="3">
        <v>41639</v>
      </c>
      <c r="AL357" s="4" t="s">
        <v>104</v>
      </c>
      <c r="AM357" s="4" t="s">
        <v>1599</v>
      </c>
      <c r="AN357" s="4" t="s">
        <v>1686</v>
      </c>
    </row>
    <row r="358" spans="1:40" ht="57" customHeight="1">
      <c r="A358" s="4" t="s">
        <v>716</v>
      </c>
      <c r="B358" s="4" t="s">
        <v>1676</v>
      </c>
      <c r="C358" s="4" t="s">
        <v>1144</v>
      </c>
      <c r="D358" s="4" t="s">
        <v>961</v>
      </c>
      <c r="E358" s="4" t="s">
        <v>381</v>
      </c>
      <c r="F358" s="4" t="s">
        <v>161</v>
      </c>
      <c r="G358" s="2">
        <v>2013</v>
      </c>
      <c r="H358" s="4">
        <v>120462</v>
      </c>
      <c r="I358" s="4">
        <v>0</v>
      </c>
      <c r="J358" s="4" t="s">
        <v>1568</v>
      </c>
      <c r="K358" s="4" t="s">
        <v>1134</v>
      </c>
      <c r="L358" s="4" t="s">
        <v>1062</v>
      </c>
      <c r="M358" s="3">
        <v>41560</v>
      </c>
      <c r="N358" s="4" t="s">
        <v>693</v>
      </c>
      <c r="O358" s="4" t="s">
        <v>1417</v>
      </c>
      <c r="P358" s="4" t="s">
        <v>1070</v>
      </c>
      <c r="Q358" s="4" t="s">
        <v>242</v>
      </c>
      <c r="R358" s="4" t="s">
        <v>716</v>
      </c>
      <c r="S358" s="4" t="s">
        <v>1074</v>
      </c>
      <c r="T358" s="4" t="s">
        <v>1676</v>
      </c>
      <c r="U358" s="4" t="s">
        <v>509</v>
      </c>
      <c r="V358" s="4" t="s">
        <v>140</v>
      </c>
      <c r="W358" s="4"/>
      <c r="X358" s="4" t="s">
        <v>1070</v>
      </c>
      <c r="Y358" s="4" t="s">
        <v>344</v>
      </c>
      <c r="Z358" s="4" t="s">
        <v>583</v>
      </c>
      <c r="AA358" s="4">
        <v>203141</v>
      </c>
      <c r="AB358" s="4"/>
      <c r="AC358" s="4" t="s">
        <v>651</v>
      </c>
      <c r="AD358" s="3">
        <v>41575.391666666663</v>
      </c>
      <c r="AE358" s="3">
        <v>41575.391666666663</v>
      </c>
      <c r="AF358" s="2">
        <v>2013</v>
      </c>
      <c r="AG358" s="4" t="s">
        <v>1070</v>
      </c>
      <c r="AH358" s="4" t="s">
        <v>1476</v>
      </c>
      <c r="AI358" s="4">
        <v>120462</v>
      </c>
      <c r="AJ358" s="3">
        <v>41275</v>
      </c>
      <c r="AK358" s="3">
        <v>41639</v>
      </c>
      <c r="AL358" s="4" t="s">
        <v>104</v>
      </c>
      <c r="AM358" s="4" t="s">
        <v>530</v>
      </c>
      <c r="AN358" s="4" t="s">
        <v>1552</v>
      </c>
    </row>
    <row r="359" spans="1:40" ht="57" customHeight="1">
      <c r="A359" s="4" t="s">
        <v>716</v>
      </c>
      <c r="B359" s="4" t="s">
        <v>211</v>
      </c>
      <c r="C359" s="4" t="s">
        <v>1144</v>
      </c>
      <c r="D359" s="4" t="s">
        <v>961</v>
      </c>
      <c r="E359" s="4" t="s">
        <v>1344</v>
      </c>
      <c r="F359" s="4" t="s">
        <v>378</v>
      </c>
      <c r="G359" s="2">
        <v>2013</v>
      </c>
      <c r="H359" s="4">
        <v>294940</v>
      </c>
      <c r="I359" s="4">
        <v>0</v>
      </c>
      <c r="J359" s="4" t="s">
        <v>1636</v>
      </c>
      <c r="K359" s="4" t="s">
        <v>1134</v>
      </c>
      <c r="L359" s="4" t="s">
        <v>1062</v>
      </c>
      <c r="M359" s="3">
        <v>41477</v>
      </c>
      <c r="N359" s="4" t="s">
        <v>1614</v>
      </c>
      <c r="O359" s="4" t="s">
        <v>1614</v>
      </c>
      <c r="P359" s="4" t="s">
        <v>1070</v>
      </c>
      <c r="Q359" s="4" t="s">
        <v>242</v>
      </c>
      <c r="R359" s="4" t="s">
        <v>716</v>
      </c>
      <c r="S359" s="4" t="s">
        <v>1074</v>
      </c>
      <c r="T359" s="4" t="s">
        <v>211</v>
      </c>
      <c r="U359" s="4" t="s">
        <v>509</v>
      </c>
      <c r="V359" s="4" t="s">
        <v>11</v>
      </c>
      <c r="W359" s="4"/>
      <c r="X359" s="4" t="s">
        <v>1070</v>
      </c>
      <c r="Y359" s="4" t="s">
        <v>344</v>
      </c>
      <c r="Z359" s="4" t="s">
        <v>583</v>
      </c>
      <c r="AA359" s="4">
        <v>200537</v>
      </c>
      <c r="AB359" s="4"/>
      <c r="AC359" s="4" t="s">
        <v>651</v>
      </c>
      <c r="AD359" s="3">
        <v>41535.409722222219</v>
      </c>
      <c r="AE359" s="3">
        <v>41500.675694444442</v>
      </c>
      <c r="AF359" s="2">
        <v>2013</v>
      </c>
      <c r="AG359" s="4" t="s">
        <v>1070</v>
      </c>
      <c r="AH359" s="4" t="s">
        <v>1476</v>
      </c>
      <c r="AI359" s="4">
        <v>294940</v>
      </c>
      <c r="AJ359" s="3">
        <v>41275</v>
      </c>
      <c r="AK359" s="3">
        <v>41639</v>
      </c>
      <c r="AL359" s="4" t="s">
        <v>104</v>
      </c>
      <c r="AM359" s="4" t="s">
        <v>530</v>
      </c>
      <c r="AN359" s="4" t="s">
        <v>1552</v>
      </c>
    </row>
    <row r="360" spans="1:40" ht="45.75" customHeight="1">
      <c r="A360" s="4" t="s">
        <v>716</v>
      </c>
      <c r="B360" s="4" t="s">
        <v>211</v>
      </c>
      <c r="C360" s="4" t="s">
        <v>1144</v>
      </c>
      <c r="D360" s="4" t="s">
        <v>961</v>
      </c>
      <c r="E360" s="4" t="s">
        <v>1898</v>
      </c>
      <c r="F360" s="4" t="s">
        <v>1925</v>
      </c>
      <c r="G360" s="2">
        <v>2013</v>
      </c>
      <c r="H360" s="4">
        <v>290484</v>
      </c>
      <c r="I360" s="4">
        <v>0</v>
      </c>
      <c r="J360" s="4" t="s">
        <v>94</v>
      </c>
      <c r="K360" s="4">
        <v>290484</v>
      </c>
      <c r="L360" s="4" t="s">
        <v>1062</v>
      </c>
      <c r="M360" s="3">
        <v>41469</v>
      </c>
      <c r="N360" s="4" t="s">
        <v>332</v>
      </c>
      <c r="O360" s="4" t="s">
        <v>1654</v>
      </c>
      <c r="P360" s="4" t="s">
        <v>1070</v>
      </c>
      <c r="Q360" s="4" t="s">
        <v>242</v>
      </c>
      <c r="R360" s="4" t="s">
        <v>716</v>
      </c>
      <c r="S360" s="4" t="s">
        <v>1074</v>
      </c>
      <c r="T360" s="4" t="s">
        <v>211</v>
      </c>
      <c r="U360" s="4" t="s">
        <v>509</v>
      </c>
      <c r="V360" s="4" t="s">
        <v>11</v>
      </c>
      <c r="W360" s="4"/>
      <c r="X360" s="4" t="s">
        <v>1070</v>
      </c>
      <c r="Y360" s="4" t="s">
        <v>344</v>
      </c>
      <c r="Z360" s="4" t="s">
        <v>583</v>
      </c>
      <c r="AA360" s="4">
        <v>200543</v>
      </c>
      <c r="AB360" s="4"/>
      <c r="AC360" s="4" t="s">
        <v>651</v>
      </c>
      <c r="AD360" s="3">
        <v>41500.675694444442</v>
      </c>
      <c r="AE360" s="3">
        <v>41500.675694444442</v>
      </c>
      <c r="AF360" s="2">
        <v>2013</v>
      </c>
      <c r="AG360" s="4" t="s">
        <v>1070</v>
      </c>
      <c r="AH360" s="4" t="s">
        <v>1476</v>
      </c>
      <c r="AI360" s="4">
        <v>290484</v>
      </c>
      <c r="AJ360" s="3">
        <v>41275</v>
      </c>
      <c r="AK360" s="3">
        <v>41639</v>
      </c>
      <c r="AL360" s="4" t="s">
        <v>238</v>
      </c>
      <c r="AM360" s="4" t="s">
        <v>530</v>
      </c>
      <c r="AN360" s="4" t="s">
        <v>1552</v>
      </c>
    </row>
    <row r="361" spans="1:40" ht="90.75" customHeight="1">
      <c r="A361" s="4" t="s">
        <v>716</v>
      </c>
      <c r="B361" s="4" t="s">
        <v>1266</v>
      </c>
      <c r="C361" s="4" t="s">
        <v>1144</v>
      </c>
      <c r="D361" s="4" t="s">
        <v>961</v>
      </c>
      <c r="E361" s="4" t="s">
        <v>199</v>
      </c>
      <c r="F361" s="4" t="s">
        <v>1547</v>
      </c>
      <c r="G361" s="2">
        <v>2013</v>
      </c>
      <c r="H361" s="4">
        <v>492859</v>
      </c>
      <c r="I361" s="4">
        <v>0</v>
      </c>
      <c r="J361" s="4" t="s">
        <v>1259</v>
      </c>
      <c r="K361" s="4">
        <v>492859</v>
      </c>
      <c r="L361" s="4" t="s">
        <v>1062</v>
      </c>
      <c r="M361" s="3">
        <v>41483</v>
      </c>
      <c r="N361" s="4" t="s">
        <v>803</v>
      </c>
      <c r="O361" s="4" t="s">
        <v>237</v>
      </c>
      <c r="P361" s="4" t="s">
        <v>1070</v>
      </c>
      <c r="Q361" s="4" t="s">
        <v>242</v>
      </c>
      <c r="R361" s="4" t="s">
        <v>716</v>
      </c>
      <c r="S361" s="4" t="s">
        <v>1074</v>
      </c>
      <c r="T361" s="4" t="s">
        <v>1266</v>
      </c>
      <c r="U361" s="4" t="s">
        <v>1308</v>
      </c>
      <c r="V361" s="4" t="s">
        <v>1275</v>
      </c>
      <c r="W361" s="4"/>
      <c r="X361" s="4" t="s">
        <v>1070</v>
      </c>
      <c r="Y361" s="4" t="s">
        <v>344</v>
      </c>
      <c r="Z361" s="4" t="s">
        <v>583</v>
      </c>
      <c r="AA361" s="4">
        <v>200535</v>
      </c>
      <c r="AB361" s="4"/>
      <c r="AC361" s="4" t="s">
        <v>651</v>
      </c>
      <c r="AD361" s="3">
        <v>41500.675694444442</v>
      </c>
      <c r="AE361" s="3">
        <v>41500.675694444442</v>
      </c>
      <c r="AF361" s="2">
        <v>2013</v>
      </c>
      <c r="AG361" s="4" t="s">
        <v>1070</v>
      </c>
      <c r="AH361" s="4" t="s">
        <v>1476</v>
      </c>
      <c r="AI361" s="4">
        <v>3250000</v>
      </c>
      <c r="AJ361" s="3">
        <v>41275</v>
      </c>
      <c r="AK361" s="3">
        <v>41639</v>
      </c>
      <c r="AL361" s="4" t="s">
        <v>104</v>
      </c>
      <c r="AM361" s="4" t="s">
        <v>1599</v>
      </c>
      <c r="AN361" s="4" t="s">
        <v>561</v>
      </c>
    </row>
    <row r="362" spans="1:40" ht="90.75" customHeight="1">
      <c r="A362" s="4" t="s">
        <v>716</v>
      </c>
      <c r="B362" s="4" t="s">
        <v>363</v>
      </c>
      <c r="C362" s="4" t="s">
        <v>1144</v>
      </c>
      <c r="D362" s="4" t="s">
        <v>961</v>
      </c>
      <c r="E362" s="4" t="s">
        <v>349</v>
      </c>
      <c r="F362" s="4" t="s">
        <v>957</v>
      </c>
      <c r="G362" s="2">
        <v>2013</v>
      </c>
      <c r="H362" s="4">
        <v>423293</v>
      </c>
      <c r="I362" s="4">
        <v>0</v>
      </c>
      <c r="J362" s="4" t="s">
        <v>1817</v>
      </c>
      <c r="K362" s="4">
        <v>423293</v>
      </c>
      <c r="L362" s="4" t="s">
        <v>1062</v>
      </c>
      <c r="M362" s="3">
        <v>41511</v>
      </c>
      <c r="N362" s="4" t="s">
        <v>1004</v>
      </c>
      <c r="O362" s="4" t="s">
        <v>1848</v>
      </c>
      <c r="P362" s="4" t="s">
        <v>1070</v>
      </c>
      <c r="Q362" s="4" t="s">
        <v>242</v>
      </c>
      <c r="R362" s="4" t="s">
        <v>716</v>
      </c>
      <c r="S362" s="4" t="s">
        <v>1074</v>
      </c>
      <c r="T362" s="4" t="s">
        <v>363</v>
      </c>
      <c r="U362" s="4" t="s">
        <v>509</v>
      </c>
      <c r="V362" s="4" t="s">
        <v>1694</v>
      </c>
      <c r="W362" s="4"/>
      <c r="X362" s="4" t="s">
        <v>1070</v>
      </c>
      <c r="Y362" s="4" t="s">
        <v>344</v>
      </c>
      <c r="Z362" s="4" t="s">
        <v>583</v>
      </c>
      <c r="AA362" s="4">
        <v>201479</v>
      </c>
      <c r="AB362" s="4"/>
      <c r="AC362" s="4" t="s">
        <v>651</v>
      </c>
      <c r="AD362" s="3">
        <v>41536.711111111108</v>
      </c>
      <c r="AE362" s="3">
        <v>41536.711111111108</v>
      </c>
      <c r="AF362" s="2">
        <v>2013</v>
      </c>
      <c r="AG362" s="4" t="s">
        <v>1070</v>
      </c>
      <c r="AH362" s="4" t="s">
        <v>1476</v>
      </c>
      <c r="AI362" s="4">
        <v>423293</v>
      </c>
      <c r="AJ362" s="3">
        <v>41275</v>
      </c>
      <c r="AK362" s="3">
        <v>41639</v>
      </c>
      <c r="AL362" s="4" t="s">
        <v>530</v>
      </c>
      <c r="AM362" s="4" t="s">
        <v>530</v>
      </c>
      <c r="AN362" s="4" t="s">
        <v>1552</v>
      </c>
    </row>
    <row r="363" spans="1:40" ht="90.75" customHeight="1">
      <c r="A363" s="4" t="s">
        <v>716</v>
      </c>
      <c r="B363" s="4" t="s">
        <v>197</v>
      </c>
      <c r="C363" s="4" t="s">
        <v>1144</v>
      </c>
      <c r="D363" s="4" t="s">
        <v>961</v>
      </c>
      <c r="E363" s="4" t="s">
        <v>1248</v>
      </c>
      <c r="F363" s="4" t="s">
        <v>1178</v>
      </c>
      <c r="G363" s="2">
        <v>2013</v>
      </c>
      <c r="H363" s="4">
        <v>488300</v>
      </c>
      <c r="I363" s="4">
        <v>0</v>
      </c>
      <c r="J363" s="4" t="s">
        <v>865</v>
      </c>
      <c r="K363" s="4" t="s">
        <v>1134</v>
      </c>
      <c r="L363" s="4" t="s">
        <v>1062</v>
      </c>
      <c r="M363" s="3">
        <v>41569</v>
      </c>
      <c r="N363" s="4" t="s">
        <v>360</v>
      </c>
      <c r="O363" s="4" t="s">
        <v>1225</v>
      </c>
      <c r="P363" s="4" t="s">
        <v>1070</v>
      </c>
      <c r="Q363" s="4" t="s">
        <v>242</v>
      </c>
      <c r="R363" s="4" t="s">
        <v>716</v>
      </c>
      <c r="S363" s="4" t="s">
        <v>1074</v>
      </c>
      <c r="T363" s="4" t="s">
        <v>197</v>
      </c>
      <c r="U363" s="4" t="s">
        <v>1308</v>
      </c>
      <c r="V363" s="4" t="s">
        <v>1285</v>
      </c>
      <c r="W363" s="4"/>
      <c r="X363" s="4" t="s">
        <v>1070</v>
      </c>
      <c r="Y363" s="4" t="s">
        <v>344</v>
      </c>
      <c r="Z363" s="4" t="s">
        <v>583</v>
      </c>
      <c r="AA363" s="4">
        <v>203107</v>
      </c>
      <c r="AB363" s="4"/>
      <c r="AC363" s="4" t="s">
        <v>651</v>
      </c>
      <c r="AD363" s="3">
        <v>41572.586805555555</v>
      </c>
      <c r="AE363" s="3">
        <v>41572.586805555555</v>
      </c>
      <c r="AF363" s="2">
        <v>2013</v>
      </c>
      <c r="AG363" s="4" t="s">
        <v>1070</v>
      </c>
      <c r="AH363" s="4" t="s">
        <v>1476</v>
      </c>
      <c r="AI363" s="4">
        <v>1600000</v>
      </c>
      <c r="AJ363" s="3">
        <v>41275</v>
      </c>
      <c r="AK363" s="3">
        <v>41639</v>
      </c>
      <c r="AL363" s="4" t="s">
        <v>238</v>
      </c>
      <c r="AM363" s="4" t="s">
        <v>1599</v>
      </c>
      <c r="AN363" s="4" t="s">
        <v>110</v>
      </c>
    </row>
    <row r="364" spans="1:40" ht="90.75" customHeight="1">
      <c r="A364" s="4" t="s">
        <v>716</v>
      </c>
      <c r="B364" s="4" t="s">
        <v>523</v>
      </c>
      <c r="C364" s="4" t="s">
        <v>1144</v>
      </c>
      <c r="D364" s="4" t="s">
        <v>961</v>
      </c>
      <c r="E364" s="4" t="s">
        <v>1692</v>
      </c>
      <c r="F364" s="4" t="s">
        <v>544</v>
      </c>
      <c r="G364" s="2">
        <v>2013</v>
      </c>
      <c r="H364" s="4">
        <v>499684</v>
      </c>
      <c r="I364" s="4">
        <v>0</v>
      </c>
      <c r="J364" s="4" t="s">
        <v>571</v>
      </c>
      <c r="K364" s="4" t="s">
        <v>1134</v>
      </c>
      <c r="L364" s="4" t="s">
        <v>1062</v>
      </c>
      <c r="M364" s="3">
        <v>41536</v>
      </c>
      <c r="N364" s="4" t="s">
        <v>1838</v>
      </c>
      <c r="O364" s="4" t="s">
        <v>1838</v>
      </c>
      <c r="P364" s="4" t="s">
        <v>1070</v>
      </c>
      <c r="Q364" s="4" t="s">
        <v>813</v>
      </c>
      <c r="R364" s="4" t="s">
        <v>716</v>
      </c>
      <c r="S364" s="4" t="s">
        <v>1074</v>
      </c>
      <c r="T364" s="4" t="s">
        <v>523</v>
      </c>
      <c r="U364" s="4" t="s">
        <v>1308</v>
      </c>
      <c r="V364" s="4" t="s">
        <v>630</v>
      </c>
      <c r="W364" s="4"/>
      <c r="X364" s="4" t="s">
        <v>1070</v>
      </c>
      <c r="Y364" s="4" t="s">
        <v>344</v>
      </c>
      <c r="Z364" s="4" t="s">
        <v>583</v>
      </c>
      <c r="AA364" s="4">
        <v>203104</v>
      </c>
      <c r="AB364" s="4"/>
      <c r="AC364" s="4" t="s">
        <v>698</v>
      </c>
      <c r="AD364" s="3">
        <v>41604.504166666666</v>
      </c>
      <c r="AE364" s="3">
        <v>41572.585416666661</v>
      </c>
      <c r="AF364" s="2">
        <v>2013</v>
      </c>
      <c r="AG364" s="4" t="s">
        <v>1070</v>
      </c>
      <c r="AH364" s="4" t="s">
        <v>1476</v>
      </c>
      <c r="AI364" s="4">
        <v>24460200</v>
      </c>
      <c r="AJ364" s="3">
        <v>41275</v>
      </c>
      <c r="AK364" s="3">
        <v>41639</v>
      </c>
      <c r="AL364" s="4" t="s">
        <v>1002</v>
      </c>
      <c r="AM364" s="4" t="s">
        <v>1599</v>
      </c>
      <c r="AN364" s="4" t="s">
        <v>236</v>
      </c>
    </row>
    <row r="365" spans="1:40" ht="90.75" customHeight="1">
      <c r="A365" s="4" t="s">
        <v>716</v>
      </c>
      <c r="B365" s="4" t="s">
        <v>523</v>
      </c>
      <c r="C365" s="4" t="s">
        <v>1144</v>
      </c>
      <c r="D365" s="4" t="s">
        <v>961</v>
      </c>
      <c r="E365" s="4" t="s">
        <v>670</v>
      </c>
      <c r="F365" s="4" t="s">
        <v>394</v>
      </c>
      <c r="G365" s="2">
        <v>2013</v>
      </c>
      <c r="H365" s="4">
        <v>385080</v>
      </c>
      <c r="I365" s="4">
        <v>0</v>
      </c>
      <c r="J365" s="4" t="s">
        <v>1793</v>
      </c>
      <c r="K365" s="4">
        <v>385080</v>
      </c>
      <c r="L365" s="4" t="s">
        <v>1062</v>
      </c>
      <c r="M365" s="3">
        <v>41279</v>
      </c>
      <c r="N365" s="4" t="s">
        <v>1838</v>
      </c>
      <c r="O365" s="4" t="s">
        <v>1838</v>
      </c>
      <c r="P365" s="4" t="s">
        <v>1070</v>
      </c>
      <c r="Q365" s="4" t="s">
        <v>242</v>
      </c>
      <c r="R365" s="4" t="s">
        <v>716</v>
      </c>
      <c r="S365" s="4" t="s">
        <v>1074</v>
      </c>
      <c r="T365" s="4" t="s">
        <v>523</v>
      </c>
      <c r="U365" s="4" t="s">
        <v>1308</v>
      </c>
      <c r="V365" s="4" t="s">
        <v>630</v>
      </c>
      <c r="W365" s="4"/>
      <c r="X365" s="4" t="s">
        <v>1070</v>
      </c>
      <c r="Y365" s="4" t="s">
        <v>344</v>
      </c>
      <c r="Z365" s="4" t="s">
        <v>583</v>
      </c>
      <c r="AA365" s="4">
        <v>201483</v>
      </c>
      <c r="AB365" s="4"/>
      <c r="AC365" s="4" t="s">
        <v>651</v>
      </c>
      <c r="AD365" s="3">
        <v>41536.711111111108</v>
      </c>
      <c r="AE365" s="3">
        <v>41536.711111111108</v>
      </c>
      <c r="AF365" s="2">
        <v>2013</v>
      </c>
      <c r="AG365" s="4" t="s">
        <v>1070</v>
      </c>
      <c r="AH365" s="4" t="s">
        <v>1476</v>
      </c>
      <c r="AI365" s="4">
        <v>4916650</v>
      </c>
      <c r="AJ365" s="3">
        <v>41275</v>
      </c>
      <c r="AK365" s="3">
        <v>41639</v>
      </c>
      <c r="AL365" s="4" t="s">
        <v>1002</v>
      </c>
      <c r="AM365" s="4" t="s">
        <v>1599</v>
      </c>
      <c r="AN365" s="4" t="s">
        <v>236</v>
      </c>
    </row>
    <row r="366" spans="1:40" ht="182.25" customHeight="1">
      <c r="A366" s="4" t="s">
        <v>716</v>
      </c>
      <c r="B366" s="4" t="s">
        <v>523</v>
      </c>
      <c r="C366" s="4" t="s">
        <v>1144</v>
      </c>
      <c r="D366" s="4" t="s">
        <v>961</v>
      </c>
      <c r="E366" s="4" t="s">
        <v>670</v>
      </c>
      <c r="F366" s="4" t="s">
        <v>394</v>
      </c>
      <c r="G366" s="2">
        <v>2013</v>
      </c>
      <c r="H366" s="4">
        <v>499875</v>
      </c>
      <c r="I366" s="4">
        <v>0</v>
      </c>
      <c r="J366" s="4" t="s">
        <v>394</v>
      </c>
      <c r="K366" s="4" t="s">
        <v>1134</v>
      </c>
      <c r="L366" s="4" t="s">
        <v>1062</v>
      </c>
      <c r="M366" s="3">
        <v>41588</v>
      </c>
      <c r="N366" s="4" t="s">
        <v>1838</v>
      </c>
      <c r="O366" s="4" t="s">
        <v>1838</v>
      </c>
      <c r="P366" s="4" t="s">
        <v>1070</v>
      </c>
      <c r="Q366" s="4" t="s">
        <v>242</v>
      </c>
      <c r="R366" s="4" t="s">
        <v>716</v>
      </c>
      <c r="S366" s="4" t="s">
        <v>1074</v>
      </c>
      <c r="T366" s="4" t="s">
        <v>523</v>
      </c>
      <c r="U366" s="4" t="s">
        <v>1308</v>
      </c>
      <c r="V366" s="4" t="s">
        <v>630</v>
      </c>
      <c r="W366" s="4"/>
      <c r="X366" s="4" t="s">
        <v>1070</v>
      </c>
      <c r="Y366" s="4" t="s">
        <v>344</v>
      </c>
      <c r="Z366" s="4" t="s">
        <v>583</v>
      </c>
      <c r="AA366" s="4">
        <v>206104</v>
      </c>
      <c r="AB366" s="4"/>
      <c r="AC366" s="4" t="s">
        <v>651</v>
      </c>
      <c r="AD366" s="3">
        <v>41648.490277777775</v>
      </c>
      <c r="AE366" s="3">
        <v>41648.490277777775</v>
      </c>
      <c r="AF366" s="2">
        <v>2013</v>
      </c>
      <c r="AG366" s="4" t="s">
        <v>1070</v>
      </c>
      <c r="AH366" s="4" t="s">
        <v>1476</v>
      </c>
      <c r="AI366" s="4">
        <v>4916650</v>
      </c>
      <c r="AJ366" s="3">
        <v>41275</v>
      </c>
      <c r="AK366" s="3">
        <v>41639</v>
      </c>
      <c r="AL366" s="4" t="s">
        <v>1002</v>
      </c>
      <c r="AM366" s="4" t="s">
        <v>1599</v>
      </c>
      <c r="AN366" s="4" t="s">
        <v>236</v>
      </c>
    </row>
    <row r="367" spans="1:40" ht="136.5" customHeight="1">
      <c r="A367" s="4" t="s">
        <v>1747</v>
      </c>
      <c r="B367" s="4" t="s">
        <v>1934</v>
      </c>
      <c r="C367" s="4" t="s">
        <v>1144</v>
      </c>
      <c r="D367" s="4" t="s">
        <v>961</v>
      </c>
      <c r="E367" s="4" t="s">
        <v>1665</v>
      </c>
      <c r="F367" s="4" t="s">
        <v>1280</v>
      </c>
      <c r="G367" s="2">
        <v>2013</v>
      </c>
      <c r="H367" s="4">
        <v>65189</v>
      </c>
      <c r="I367" s="4">
        <v>0</v>
      </c>
      <c r="J367" s="4" t="s">
        <v>1061</v>
      </c>
      <c r="K367" s="4">
        <v>50000</v>
      </c>
      <c r="L367" s="4" t="s">
        <v>1230</v>
      </c>
      <c r="M367" s="3">
        <v>41458</v>
      </c>
      <c r="N367" s="4" t="s">
        <v>329</v>
      </c>
      <c r="O367" s="4" t="s">
        <v>1360</v>
      </c>
      <c r="P367" s="4" t="s">
        <v>1070</v>
      </c>
      <c r="Q367" s="4" t="s">
        <v>813</v>
      </c>
      <c r="R367" s="4" t="s">
        <v>1747</v>
      </c>
      <c r="S367" s="4" t="s">
        <v>1747</v>
      </c>
      <c r="T367" s="4" t="s">
        <v>1934</v>
      </c>
      <c r="U367" s="4" t="s">
        <v>1308</v>
      </c>
      <c r="V367" s="4" t="s">
        <v>1395</v>
      </c>
      <c r="W367" s="4"/>
      <c r="X367" s="4" t="s">
        <v>1070</v>
      </c>
      <c r="Y367" s="4" t="s">
        <v>344</v>
      </c>
      <c r="Z367" s="4" t="s">
        <v>583</v>
      </c>
      <c r="AA367" s="4">
        <v>199505</v>
      </c>
      <c r="AB367" s="4"/>
      <c r="AC367" s="4" t="s">
        <v>698</v>
      </c>
      <c r="AD367" s="3">
        <v>41582.649305555555</v>
      </c>
      <c r="AE367" s="3">
        <v>41467.476388888885</v>
      </c>
      <c r="AF367" s="2">
        <v>2013</v>
      </c>
      <c r="AG367" s="4" t="s">
        <v>1070</v>
      </c>
      <c r="AH367" s="4" t="s">
        <v>1476</v>
      </c>
      <c r="AI367" s="4">
        <v>975000</v>
      </c>
      <c r="AJ367" s="3">
        <v>41275</v>
      </c>
      <c r="AK367" s="3">
        <v>41639</v>
      </c>
      <c r="AL367" s="4" t="s">
        <v>1002</v>
      </c>
      <c r="AM367" s="4" t="s">
        <v>1599</v>
      </c>
      <c r="AN367" s="4" t="s">
        <v>236</v>
      </c>
    </row>
    <row r="368" spans="1:40" ht="182.25" customHeight="1">
      <c r="A368" s="4" t="s">
        <v>353</v>
      </c>
      <c r="B368" s="4" t="s">
        <v>958</v>
      </c>
      <c r="C368" s="4" t="s">
        <v>1144</v>
      </c>
      <c r="D368" s="4" t="s">
        <v>961</v>
      </c>
      <c r="E368" s="4" t="s">
        <v>550</v>
      </c>
      <c r="F368" s="4" t="s">
        <v>653</v>
      </c>
      <c r="G368" s="2">
        <v>2013</v>
      </c>
      <c r="H368" s="4">
        <v>106202</v>
      </c>
      <c r="I368" s="4">
        <v>0</v>
      </c>
      <c r="J368" s="4" t="s">
        <v>628</v>
      </c>
      <c r="K368" s="4">
        <v>86661</v>
      </c>
      <c r="L368" s="4" t="s">
        <v>1230</v>
      </c>
      <c r="M368" s="3">
        <v>41133</v>
      </c>
      <c r="N368" s="4" t="s">
        <v>489</v>
      </c>
      <c r="O368" s="4" t="s">
        <v>1892</v>
      </c>
      <c r="P368" s="4" t="s">
        <v>1070</v>
      </c>
      <c r="Q368" s="4" t="s">
        <v>813</v>
      </c>
      <c r="R368" s="4" t="s">
        <v>449</v>
      </c>
      <c r="S368" s="4" t="s">
        <v>449</v>
      </c>
      <c r="T368" s="4" t="s">
        <v>1612</v>
      </c>
      <c r="U368" s="4" t="s">
        <v>509</v>
      </c>
      <c r="V368" s="4" t="s">
        <v>958</v>
      </c>
      <c r="W368" s="4"/>
      <c r="X368" s="4" t="s">
        <v>1070</v>
      </c>
      <c r="Y368" s="4" t="s">
        <v>344</v>
      </c>
      <c r="Z368" s="4" t="s">
        <v>583</v>
      </c>
      <c r="AA368" s="4">
        <v>196948</v>
      </c>
      <c r="AB368" s="4"/>
      <c r="AC368" s="4" t="s">
        <v>698</v>
      </c>
      <c r="AD368" s="3">
        <v>41409.458333333328</v>
      </c>
      <c r="AE368" s="3">
        <v>41409.456944444442</v>
      </c>
      <c r="AF368" s="2">
        <v>2013</v>
      </c>
      <c r="AG368" s="4" t="s">
        <v>1070</v>
      </c>
      <c r="AH368" s="4" t="s">
        <v>1476</v>
      </c>
      <c r="AI368" s="4">
        <v>2967545</v>
      </c>
      <c r="AJ368" s="3">
        <v>41275</v>
      </c>
      <c r="AK368" s="3">
        <v>41639</v>
      </c>
      <c r="AL368" s="4" t="s">
        <v>1002</v>
      </c>
      <c r="AM368" s="4" t="s">
        <v>1599</v>
      </c>
      <c r="AN368" s="4" t="s">
        <v>236</v>
      </c>
    </row>
    <row r="369" spans="1:40" ht="182.25" customHeight="1">
      <c r="A369" s="4" t="s">
        <v>353</v>
      </c>
      <c r="B369" s="4" t="s">
        <v>958</v>
      </c>
      <c r="C369" s="4" t="s">
        <v>1144</v>
      </c>
      <c r="D369" s="4" t="s">
        <v>961</v>
      </c>
      <c r="E369" s="4" t="s">
        <v>550</v>
      </c>
      <c r="F369" s="4" t="s">
        <v>653</v>
      </c>
      <c r="G369" s="2">
        <v>2013</v>
      </c>
      <c r="H369" s="4">
        <v>756957</v>
      </c>
      <c r="I369" s="4">
        <v>0</v>
      </c>
      <c r="J369" s="4" t="s">
        <v>635</v>
      </c>
      <c r="K369" s="4">
        <v>579451</v>
      </c>
      <c r="L369" s="4" t="s">
        <v>1230</v>
      </c>
      <c r="M369" s="3">
        <v>41395</v>
      </c>
      <c r="N369" s="4" t="s">
        <v>489</v>
      </c>
      <c r="O369" s="4" t="s">
        <v>1892</v>
      </c>
      <c r="P369" s="4" t="s">
        <v>1070</v>
      </c>
      <c r="Q369" s="4" t="s">
        <v>242</v>
      </c>
      <c r="R369" s="4" t="s">
        <v>449</v>
      </c>
      <c r="S369" s="4" t="s">
        <v>449</v>
      </c>
      <c r="T369" s="4" t="s">
        <v>1612</v>
      </c>
      <c r="U369" s="4" t="s">
        <v>509</v>
      </c>
      <c r="V369" s="4" t="s">
        <v>958</v>
      </c>
      <c r="W369" s="4"/>
      <c r="X369" s="4" t="s">
        <v>1070</v>
      </c>
      <c r="Y369" s="4" t="s">
        <v>344</v>
      </c>
      <c r="Z369" s="4" t="s">
        <v>583</v>
      </c>
      <c r="AA369" s="4">
        <v>196949</v>
      </c>
      <c r="AB369" s="4"/>
      <c r="AC369" s="4" t="s">
        <v>698</v>
      </c>
      <c r="AD369" s="3">
        <v>41529.602777777778</v>
      </c>
      <c r="AE369" s="3">
        <v>41409.461111111108</v>
      </c>
      <c r="AF369" s="2">
        <v>2013</v>
      </c>
      <c r="AG369" s="4" t="s">
        <v>1070</v>
      </c>
      <c r="AH369" s="4" t="s">
        <v>1476</v>
      </c>
      <c r="AI369" s="4">
        <v>2967545</v>
      </c>
      <c r="AJ369" s="3">
        <v>41275</v>
      </c>
      <c r="AK369" s="3">
        <v>41639</v>
      </c>
      <c r="AL369" s="4" t="s">
        <v>1002</v>
      </c>
      <c r="AM369" s="4" t="s">
        <v>1599</v>
      </c>
      <c r="AN369" s="4" t="s">
        <v>236</v>
      </c>
    </row>
    <row r="370" spans="1:40" ht="171" customHeight="1">
      <c r="A370" s="4" t="s">
        <v>353</v>
      </c>
      <c r="B370" s="4" t="s">
        <v>958</v>
      </c>
      <c r="C370" s="4" t="s">
        <v>1144</v>
      </c>
      <c r="D370" s="4" t="s">
        <v>961</v>
      </c>
      <c r="E370" s="4" t="s">
        <v>550</v>
      </c>
      <c r="F370" s="4" t="s">
        <v>653</v>
      </c>
      <c r="G370" s="2">
        <v>2013</v>
      </c>
      <c r="H370" s="4">
        <v>1195652</v>
      </c>
      <c r="I370" s="4">
        <v>0</v>
      </c>
      <c r="J370" s="4" t="s">
        <v>635</v>
      </c>
      <c r="K370" s="4">
        <v>880000</v>
      </c>
      <c r="L370" s="4" t="s">
        <v>1230</v>
      </c>
      <c r="M370" s="3">
        <v>41611</v>
      </c>
      <c r="N370" s="4" t="s">
        <v>489</v>
      </c>
      <c r="O370" s="4" t="s">
        <v>1892</v>
      </c>
      <c r="P370" s="4" t="s">
        <v>1070</v>
      </c>
      <c r="Q370" s="4" t="s">
        <v>242</v>
      </c>
      <c r="R370" s="4" t="s">
        <v>449</v>
      </c>
      <c r="S370" s="4" t="s">
        <v>449</v>
      </c>
      <c r="T370" s="4" t="s">
        <v>1612</v>
      </c>
      <c r="U370" s="4" t="s">
        <v>509</v>
      </c>
      <c r="V370" s="4" t="s">
        <v>958</v>
      </c>
      <c r="W370" s="4"/>
      <c r="X370" s="4" t="s">
        <v>1070</v>
      </c>
      <c r="Y370" s="4" t="s">
        <v>344</v>
      </c>
      <c r="Z370" s="4" t="s">
        <v>583</v>
      </c>
      <c r="AA370" s="4">
        <v>204911</v>
      </c>
      <c r="AB370" s="4"/>
      <c r="AC370" s="4" t="s">
        <v>651</v>
      </c>
      <c r="AD370" s="3">
        <v>41612.613194444442</v>
      </c>
      <c r="AE370" s="3">
        <v>41612.611805555556</v>
      </c>
      <c r="AF370" s="2">
        <v>2013</v>
      </c>
      <c r="AG370" s="4" t="s">
        <v>1070</v>
      </c>
      <c r="AH370" s="4" t="s">
        <v>1476</v>
      </c>
      <c r="AI370" s="4">
        <v>2967545</v>
      </c>
      <c r="AJ370" s="3">
        <v>41275</v>
      </c>
      <c r="AK370" s="3">
        <v>41639</v>
      </c>
      <c r="AL370" s="4" t="s">
        <v>1002</v>
      </c>
      <c r="AM370" s="4" t="s">
        <v>1599</v>
      </c>
      <c r="AN370" s="4" t="s">
        <v>236</v>
      </c>
    </row>
    <row r="371" spans="1:40" ht="45.75" customHeight="1">
      <c r="A371" s="4" t="s">
        <v>353</v>
      </c>
      <c r="B371" s="4" t="s">
        <v>958</v>
      </c>
      <c r="C371" s="4" t="s">
        <v>1144</v>
      </c>
      <c r="D371" s="4" t="s">
        <v>961</v>
      </c>
      <c r="E371" s="4" t="s">
        <v>1516</v>
      </c>
      <c r="F371" s="4" t="s">
        <v>1709</v>
      </c>
      <c r="G371" s="2">
        <v>2013</v>
      </c>
      <c r="H371" s="4">
        <v>1198714</v>
      </c>
      <c r="I371" s="4">
        <v>0</v>
      </c>
      <c r="J371" s="4" t="s">
        <v>689</v>
      </c>
      <c r="K371" s="4">
        <v>920549</v>
      </c>
      <c r="L371" s="4" t="s">
        <v>1230</v>
      </c>
      <c r="M371" s="3">
        <v>41456</v>
      </c>
      <c r="N371" s="4" t="s">
        <v>1352</v>
      </c>
      <c r="O371" s="4" t="s">
        <v>1838</v>
      </c>
      <c r="P371" s="4" t="s">
        <v>1070</v>
      </c>
      <c r="Q371" s="4" t="s">
        <v>242</v>
      </c>
      <c r="R371" s="4" t="s">
        <v>449</v>
      </c>
      <c r="S371" s="4" t="s">
        <v>449</v>
      </c>
      <c r="T371" s="4" t="s">
        <v>1612</v>
      </c>
      <c r="U371" s="4" t="s">
        <v>509</v>
      </c>
      <c r="V371" s="4" t="s">
        <v>958</v>
      </c>
      <c r="W371" s="4"/>
      <c r="X371" s="4" t="s">
        <v>1070</v>
      </c>
      <c r="Y371" s="4" t="s">
        <v>344</v>
      </c>
      <c r="Z371" s="4" t="s">
        <v>583</v>
      </c>
      <c r="AA371" s="4">
        <v>199510</v>
      </c>
      <c r="AB371" s="4"/>
      <c r="AC371" s="4" t="s">
        <v>651</v>
      </c>
      <c r="AD371" s="3">
        <v>41529.604166666664</v>
      </c>
      <c r="AE371" s="3">
        <v>41467.488888888889</v>
      </c>
      <c r="AF371" s="2">
        <v>2013</v>
      </c>
      <c r="AG371" s="4" t="s">
        <v>1070</v>
      </c>
      <c r="AH371" s="4" t="s">
        <v>1476</v>
      </c>
      <c r="AI371" s="4">
        <v>2805600</v>
      </c>
      <c r="AJ371" s="3">
        <v>41275</v>
      </c>
      <c r="AK371" s="3">
        <v>41639</v>
      </c>
      <c r="AL371" s="4" t="s">
        <v>1002</v>
      </c>
      <c r="AM371" s="4" t="s">
        <v>1599</v>
      </c>
      <c r="AN371" s="4" t="s">
        <v>236</v>
      </c>
    </row>
    <row r="372" spans="1:40" ht="57" customHeight="1">
      <c r="A372" s="4" t="s">
        <v>353</v>
      </c>
      <c r="B372" s="4" t="s">
        <v>1015</v>
      </c>
      <c r="C372" s="4" t="s">
        <v>1144</v>
      </c>
      <c r="D372" s="4" t="s">
        <v>961</v>
      </c>
      <c r="E372" s="4" t="s">
        <v>69</v>
      </c>
      <c r="F372" s="4" t="s">
        <v>118</v>
      </c>
      <c r="G372" s="2">
        <v>2013</v>
      </c>
      <c r="H372" s="4">
        <v>1043025</v>
      </c>
      <c r="I372" s="4">
        <v>0</v>
      </c>
      <c r="J372" s="4" t="s">
        <v>1757</v>
      </c>
      <c r="K372" s="4">
        <v>800000</v>
      </c>
      <c r="L372" s="4" t="s">
        <v>1230</v>
      </c>
      <c r="M372" s="3">
        <v>41472</v>
      </c>
      <c r="N372" s="4" t="s">
        <v>693</v>
      </c>
      <c r="O372" s="4" t="s">
        <v>1417</v>
      </c>
      <c r="P372" s="4" t="s">
        <v>1070</v>
      </c>
      <c r="Q372" s="4" t="s">
        <v>242</v>
      </c>
      <c r="R372" s="4" t="s">
        <v>449</v>
      </c>
      <c r="S372" s="4" t="s">
        <v>449</v>
      </c>
      <c r="T372" s="4" t="s">
        <v>1015</v>
      </c>
      <c r="U372" s="4" t="s">
        <v>509</v>
      </c>
      <c r="V372" s="4" t="s">
        <v>1630</v>
      </c>
      <c r="W372" s="4"/>
      <c r="X372" s="4" t="s">
        <v>1070</v>
      </c>
      <c r="Y372" s="4" t="s">
        <v>344</v>
      </c>
      <c r="Z372" s="4" t="s">
        <v>583</v>
      </c>
      <c r="AA372" s="4">
        <v>199825</v>
      </c>
      <c r="AB372" s="4"/>
      <c r="AC372" s="4" t="s">
        <v>651</v>
      </c>
      <c r="AD372" s="3">
        <v>41477.681250000001</v>
      </c>
      <c r="AE372" s="3">
        <v>41477.679861111108</v>
      </c>
      <c r="AF372" s="2">
        <v>2013</v>
      </c>
      <c r="AG372" s="4" t="s">
        <v>1070</v>
      </c>
      <c r="AH372" s="4" t="s">
        <v>1476</v>
      </c>
      <c r="AI372" s="4">
        <v>2855509</v>
      </c>
      <c r="AJ372" s="3">
        <v>41275</v>
      </c>
      <c r="AK372" s="3">
        <v>41639</v>
      </c>
      <c r="AL372" s="4" t="s">
        <v>1002</v>
      </c>
      <c r="AM372" s="4" t="s">
        <v>1599</v>
      </c>
      <c r="AN372" s="4" t="s">
        <v>236</v>
      </c>
    </row>
    <row r="373" spans="1:40" ht="90.75" customHeight="1">
      <c r="A373" s="4" t="s">
        <v>353</v>
      </c>
      <c r="B373" s="4" t="s">
        <v>808</v>
      </c>
      <c r="C373" s="4" t="s">
        <v>1144</v>
      </c>
      <c r="D373" s="4"/>
      <c r="E373" s="4"/>
      <c r="F373" s="4"/>
      <c r="G373" s="2">
        <v>2013</v>
      </c>
      <c r="H373" s="4">
        <v>3911343</v>
      </c>
      <c r="I373" s="4">
        <v>0</v>
      </c>
      <c r="J373" s="4" t="s">
        <v>166</v>
      </c>
      <c r="K373" s="4">
        <v>3000000</v>
      </c>
      <c r="L373" s="4" t="s">
        <v>1230</v>
      </c>
      <c r="M373" s="3">
        <v>41450</v>
      </c>
      <c r="N373" s="4"/>
      <c r="O373" s="4" t="s">
        <v>408</v>
      </c>
      <c r="P373" s="4" t="s">
        <v>1070</v>
      </c>
      <c r="Q373" s="4" t="s">
        <v>242</v>
      </c>
      <c r="R373" s="4" t="s">
        <v>449</v>
      </c>
      <c r="S373" s="4" t="s">
        <v>449</v>
      </c>
      <c r="T373" s="4" t="s">
        <v>808</v>
      </c>
      <c r="U373" s="4" t="s">
        <v>634</v>
      </c>
      <c r="V373" s="4" t="s">
        <v>1737</v>
      </c>
      <c r="W373" s="4"/>
      <c r="X373" s="4" t="s">
        <v>1070</v>
      </c>
      <c r="Y373" s="4" t="s">
        <v>344</v>
      </c>
      <c r="Z373" s="4" t="s">
        <v>583</v>
      </c>
      <c r="AA373" s="4">
        <v>199193</v>
      </c>
      <c r="AB373" s="4"/>
      <c r="AC373" s="4" t="s">
        <v>651</v>
      </c>
      <c r="AD373" s="3">
        <v>41451.597916666666</v>
      </c>
      <c r="AE373" s="3">
        <v>41451.597916666666</v>
      </c>
      <c r="AF373" s="2"/>
      <c r="AG373" s="4"/>
      <c r="AH373" s="4" t="s">
        <v>1476</v>
      </c>
      <c r="AI373" s="4"/>
      <c r="AJ373" s="3"/>
      <c r="AK373" s="3"/>
      <c r="AL373" s="4"/>
      <c r="AM373" s="4"/>
      <c r="AN373" s="4"/>
    </row>
    <row r="374" spans="1:40" ht="90.75" customHeight="1">
      <c r="A374" s="4" t="s">
        <v>353</v>
      </c>
      <c r="B374" s="4" t="s">
        <v>748</v>
      </c>
      <c r="C374" s="4" t="s">
        <v>1144</v>
      </c>
      <c r="D374" s="4" t="s">
        <v>961</v>
      </c>
      <c r="E374" s="4" t="s">
        <v>1060</v>
      </c>
      <c r="F374" s="4" t="s">
        <v>1761</v>
      </c>
      <c r="G374" s="2">
        <v>2013</v>
      </c>
      <c r="H374" s="4">
        <v>1402693</v>
      </c>
      <c r="I374" s="4">
        <v>0</v>
      </c>
      <c r="J374" s="4" t="s">
        <v>1177</v>
      </c>
      <c r="K374" s="4">
        <v>1043604</v>
      </c>
      <c r="L374" s="4" t="s">
        <v>1230</v>
      </c>
      <c r="M374" s="3">
        <v>41473</v>
      </c>
      <c r="N374" s="4" t="s">
        <v>332</v>
      </c>
      <c r="O374" s="4" t="s">
        <v>1654</v>
      </c>
      <c r="P374" s="4" t="s">
        <v>1070</v>
      </c>
      <c r="Q374" s="4" t="s">
        <v>813</v>
      </c>
      <c r="R374" s="4" t="s">
        <v>449</v>
      </c>
      <c r="S374" s="4" t="s">
        <v>449</v>
      </c>
      <c r="T374" s="4" t="s">
        <v>748</v>
      </c>
      <c r="U374" s="4" t="s">
        <v>1308</v>
      </c>
      <c r="V374" s="4" t="s">
        <v>1301</v>
      </c>
      <c r="W374" s="4"/>
      <c r="X374" s="4" t="s">
        <v>1070</v>
      </c>
      <c r="Y374" s="4" t="s">
        <v>344</v>
      </c>
      <c r="Z374" s="4" t="s">
        <v>583</v>
      </c>
      <c r="AA374" s="4">
        <v>199826</v>
      </c>
      <c r="AB374" s="4"/>
      <c r="AC374" s="4" t="s">
        <v>698</v>
      </c>
      <c r="AD374" s="3">
        <v>41757.697222222218</v>
      </c>
      <c r="AE374" s="3">
        <v>41477.683333333334</v>
      </c>
      <c r="AF374" s="2">
        <v>2013</v>
      </c>
      <c r="AG374" s="4" t="s">
        <v>1070</v>
      </c>
      <c r="AH374" s="4" t="s">
        <v>1476</v>
      </c>
      <c r="AI374" s="4">
        <v>5485305</v>
      </c>
      <c r="AJ374" s="3">
        <v>41275</v>
      </c>
      <c r="AK374" s="3">
        <v>41639</v>
      </c>
      <c r="AL374" s="4" t="s">
        <v>238</v>
      </c>
      <c r="AM374" s="4" t="s">
        <v>1599</v>
      </c>
      <c r="AN374" s="4" t="s">
        <v>561</v>
      </c>
    </row>
    <row r="375" spans="1:40" ht="68.25" customHeight="1">
      <c r="A375" s="4" t="s">
        <v>353</v>
      </c>
      <c r="B375" s="4" t="s">
        <v>526</v>
      </c>
      <c r="C375" s="4" t="s">
        <v>1144</v>
      </c>
      <c r="D375" s="4" t="s">
        <v>961</v>
      </c>
      <c r="E375" s="4" t="s">
        <v>314</v>
      </c>
      <c r="F375" s="4" t="s">
        <v>1518</v>
      </c>
      <c r="G375" s="2">
        <v>2013</v>
      </c>
      <c r="H375" s="4">
        <v>1087702</v>
      </c>
      <c r="I375" s="4">
        <v>0</v>
      </c>
      <c r="J375" s="4" t="s">
        <v>824</v>
      </c>
      <c r="K375" s="4">
        <v>831004</v>
      </c>
      <c r="L375" s="4" t="s">
        <v>1230</v>
      </c>
      <c r="M375" s="3">
        <v>41421</v>
      </c>
      <c r="N375" s="4" t="s">
        <v>489</v>
      </c>
      <c r="O375" s="4" t="s">
        <v>237</v>
      </c>
      <c r="P375" s="4" t="s">
        <v>1070</v>
      </c>
      <c r="Q375" s="4" t="s">
        <v>242</v>
      </c>
      <c r="R375" s="4" t="s">
        <v>449</v>
      </c>
      <c r="S375" s="4" t="s">
        <v>449</v>
      </c>
      <c r="T375" s="4" t="s">
        <v>526</v>
      </c>
      <c r="U375" s="4" t="s">
        <v>509</v>
      </c>
      <c r="V375" s="4" t="s">
        <v>839</v>
      </c>
      <c r="W375" s="4"/>
      <c r="X375" s="4" t="s">
        <v>1070</v>
      </c>
      <c r="Y375" s="4" t="s">
        <v>344</v>
      </c>
      <c r="Z375" s="4" t="s">
        <v>583</v>
      </c>
      <c r="AA375" s="4">
        <v>197535</v>
      </c>
      <c r="AB375" s="4"/>
      <c r="AC375" s="4" t="s">
        <v>651</v>
      </c>
      <c r="AD375" s="3">
        <v>41424.521527777775</v>
      </c>
      <c r="AE375" s="3">
        <v>41424.520833333328</v>
      </c>
      <c r="AF375" s="2">
        <v>2013</v>
      </c>
      <c r="AG375" s="4" t="s">
        <v>1070</v>
      </c>
      <c r="AH375" s="4" t="s">
        <v>1476</v>
      </c>
      <c r="AI375" s="4">
        <v>4449997</v>
      </c>
      <c r="AJ375" s="3">
        <v>41275</v>
      </c>
      <c r="AK375" s="3">
        <v>41639</v>
      </c>
      <c r="AL375" s="4" t="s">
        <v>104</v>
      </c>
      <c r="AM375" s="4" t="s">
        <v>1599</v>
      </c>
      <c r="AN375" s="4" t="s">
        <v>236</v>
      </c>
    </row>
    <row r="376" spans="1:40" ht="102" customHeight="1">
      <c r="A376" s="4" t="s">
        <v>353</v>
      </c>
      <c r="B376" s="4" t="s">
        <v>526</v>
      </c>
      <c r="C376" s="4" t="s">
        <v>1144</v>
      </c>
      <c r="D376" s="4" t="s">
        <v>961</v>
      </c>
      <c r="E376" s="4" t="s">
        <v>1555</v>
      </c>
      <c r="F376" s="4" t="s">
        <v>1265</v>
      </c>
      <c r="G376" s="2">
        <v>2013</v>
      </c>
      <c r="H376" s="4">
        <v>2839000</v>
      </c>
      <c r="I376" s="4">
        <v>0</v>
      </c>
      <c r="J376" s="4" t="s">
        <v>1137</v>
      </c>
      <c r="K376" s="4">
        <v>2168996</v>
      </c>
      <c r="L376" s="4" t="s">
        <v>1230</v>
      </c>
      <c r="M376" s="3">
        <v>41421</v>
      </c>
      <c r="N376" s="4" t="s">
        <v>1004</v>
      </c>
      <c r="O376" s="4" t="s">
        <v>1848</v>
      </c>
      <c r="P376" s="4" t="s">
        <v>1070</v>
      </c>
      <c r="Q376" s="4" t="s">
        <v>242</v>
      </c>
      <c r="R376" s="4" t="s">
        <v>449</v>
      </c>
      <c r="S376" s="4" t="s">
        <v>449</v>
      </c>
      <c r="T376" s="4" t="s">
        <v>526</v>
      </c>
      <c r="U376" s="4" t="s">
        <v>509</v>
      </c>
      <c r="V376" s="4" t="s">
        <v>839</v>
      </c>
      <c r="W376" s="4"/>
      <c r="X376" s="4" t="s">
        <v>1070</v>
      </c>
      <c r="Y376" s="4" t="s">
        <v>344</v>
      </c>
      <c r="Z376" s="4" t="s">
        <v>583</v>
      </c>
      <c r="AA376" s="4">
        <v>197534</v>
      </c>
      <c r="AB376" s="4"/>
      <c r="AC376" s="4" t="s">
        <v>651</v>
      </c>
      <c r="AD376" s="3">
        <v>41424.520138888889</v>
      </c>
      <c r="AE376" s="3">
        <v>41424.519444444442</v>
      </c>
      <c r="AF376" s="2">
        <v>2013</v>
      </c>
      <c r="AG376" s="4" t="s">
        <v>1070</v>
      </c>
      <c r="AH376" s="4" t="s">
        <v>1476</v>
      </c>
      <c r="AI376" s="4">
        <v>2839000</v>
      </c>
      <c r="AJ376" s="3">
        <v>41275</v>
      </c>
      <c r="AK376" s="3">
        <v>41639</v>
      </c>
      <c r="AL376" s="4" t="s">
        <v>1002</v>
      </c>
      <c r="AM376" s="4" t="s">
        <v>268</v>
      </c>
      <c r="AN376" s="4" t="s">
        <v>236</v>
      </c>
    </row>
    <row r="377" spans="1:40" ht="102" customHeight="1">
      <c r="A377" s="4" t="s">
        <v>353</v>
      </c>
      <c r="B377" s="4" t="s">
        <v>481</v>
      </c>
      <c r="C377" s="4" t="s">
        <v>1144</v>
      </c>
      <c r="D377" s="4" t="s">
        <v>961</v>
      </c>
      <c r="E377" s="4" t="s">
        <v>1327</v>
      </c>
      <c r="F377" s="4" t="s">
        <v>218</v>
      </c>
      <c r="G377" s="2">
        <v>2013</v>
      </c>
      <c r="H377" s="4">
        <v>625815</v>
      </c>
      <c r="I377" s="4">
        <v>0</v>
      </c>
      <c r="J377" s="4" t="s">
        <v>1288</v>
      </c>
      <c r="K377" s="4">
        <v>480000</v>
      </c>
      <c r="L377" s="4" t="s">
        <v>1230</v>
      </c>
      <c r="M377" s="3">
        <v>41436</v>
      </c>
      <c r="N377" s="4" t="s">
        <v>1225</v>
      </c>
      <c r="O377" s="4" t="s">
        <v>1225</v>
      </c>
      <c r="P377" s="4" t="s">
        <v>1070</v>
      </c>
      <c r="Q377" s="4" t="s">
        <v>813</v>
      </c>
      <c r="R377" s="4" t="s">
        <v>449</v>
      </c>
      <c r="S377" s="4" t="s">
        <v>449</v>
      </c>
      <c r="T377" s="4" t="s">
        <v>481</v>
      </c>
      <c r="U377" s="4" t="s">
        <v>1308</v>
      </c>
      <c r="V377" s="4" t="s">
        <v>822</v>
      </c>
      <c r="W377" s="4"/>
      <c r="X377" s="4" t="s">
        <v>1070</v>
      </c>
      <c r="Y377" s="4" t="s">
        <v>344</v>
      </c>
      <c r="Z377" s="4" t="s">
        <v>583</v>
      </c>
      <c r="AA377" s="4">
        <v>198795</v>
      </c>
      <c r="AB377" s="4"/>
      <c r="AC377" s="4" t="s">
        <v>698</v>
      </c>
      <c r="AD377" s="3">
        <v>41698.656944444439</v>
      </c>
      <c r="AE377" s="3">
        <v>41443.769444444442</v>
      </c>
      <c r="AF377" s="2">
        <v>2013</v>
      </c>
      <c r="AG377" s="4" t="s">
        <v>1070</v>
      </c>
      <c r="AH377" s="4" t="s">
        <v>1476</v>
      </c>
      <c r="AI377" s="4">
        <v>4858714</v>
      </c>
      <c r="AJ377" s="3">
        <v>41275</v>
      </c>
      <c r="AK377" s="3">
        <v>41639</v>
      </c>
      <c r="AL377" s="4" t="s">
        <v>1002</v>
      </c>
      <c r="AM377" s="4" t="s">
        <v>1599</v>
      </c>
      <c r="AN377" s="4" t="s">
        <v>236</v>
      </c>
    </row>
    <row r="378" spans="1:40" ht="102" customHeight="1">
      <c r="A378" s="4" t="s">
        <v>353</v>
      </c>
      <c r="B378" s="4" t="s">
        <v>481</v>
      </c>
      <c r="C378" s="4" t="s">
        <v>1144</v>
      </c>
      <c r="D378" s="4" t="s">
        <v>961</v>
      </c>
      <c r="E378" s="4" t="s">
        <v>1327</v>
      </c>
      <c r="F378" s="4" t="s">
        <v>218</v>
      </c>
      <c r="G378" s="2">
        <v>2013</v>
      </c>
      <c r="H378" s="4">
        <v>162822</v>
      </c>
      <c r="I378" s="4">
        <v>0</v>
      </c>
      <c r="J378" s="4" t="s">
        <v>1652</v>
      </c>
      <c r="K378" s="4">
        <v>120000</v>
      </c>
      <c r="L378" s="4" t="s">
        <v>1230</v>
      </c>
      <c r="M378" s="3">
        <v>41436</v>
      </c>
      <c r="N378" s="4" t="s">
        <v>1225</v>
      </c>
      <c r="O378" s="4" t="s">
        <v>1225</v>
      </c>
      <c r="P378" s="4" t="s">
        <v>1070</v>
      </c>
      <c r="Q378" s="4" t="s">
        <v>242</v>
      </c>
      <c r="R378" s="4" t="s">
        <v>449</v>
      </c>
      <c r="S378" s="4" t="s">
        <v>449</v>
      </c>
      <c r="T378" s="4" t="s">
        <v>481</v>
      </c>
      <c r="U378" s="4" t="s">
        <v>1308</v>
      </c>
      <c r="V378" s="4" t="s">
        <v>822</v>
      </c>
      <c r="W378" s="4"/>
      <c r="X378" s="4" t="s">
        <v>1070</v>
      </c>
      <c r="Y378" s="4" t="s">
        <v>344</v>
      </c>
      <c r="Z378" s="4" t="s">
        <v>583</v>
      </c>
      <c r="AA378" s="4">
        <v>198797</v>
      </c>
      <c r="AB378" s="4"/>
      <c r="AC378" s="4" t="s">
        <v>698</v>
      </c>
      <c r="AD378" s="3">
        <v>41698.657638888886</v>
      </c>
      <c r="AE378" s="3">
        <v>41443.772222222222</v>
      </c>
      <c r="AF378" s="2">
        <v>2013</v>
      </c>
      <c r="AG378" s="4" t="s">
        <v>1070</v>
      </c>
      <c r="AH378" s="4" t="s">
        <v>1476</v>
      </c>
      <c r="AI378" s="4">
        <v>4858714</v>
      </c>
      <c r="AJ378" s="3">
        <v>41275</v>
      </c>
      <c r="AK378" s="3">
        <v>41639</v>
      </c>
      <c r="AL378" s="4" t="s">
        <v>1002</v>
      </c>
      <c r="AM378" s="4" t="s">
        <v>1599</v>
      </c>
      <c r="AN378" s="4" t="s">
        <v>236</v>
      </c>
    </row>
    <row r="379" spans="1:40" ht="102" customHeight="1">
      <c r="A379" s="4" t="s">
        <v>353</v>
      </c>
      <c r="B379" s="4" t="s">
        <v>1769</v>
      </c>
      <c r="C379" s="4" t="s">
        <v>1144</v>
      </c>
      <c r="D379" s="4" t="s">
        <v>961</v>
      </c>
      <c r="E379" s="4" t="s">
        <v>948</v>
      </c>
      <c r="F379" s="4" t="s">
        <v>646</v>
      </c>
      <c r="G379" s="2">
        <v>2013</v>
      </c>
      <c r="H379" s="4">
        <v>2240857</v>
      </c>
      <c r="I379" s="4">
        <v>0</v>
      </c>
      <c r="J379" s="4" t="s">
        <v>1635</v>
      </c>
      <c r="K379" s="4">
        <v>1712015</v>
      </c>
      <c r="L379" s="4" t="s">
        <v>1230</v>
      </c>
      <c r="M379" s="3">
        <v>41423</v>
      </c>
      <c r="N379" s="4" t="s">
        <v>489</v>
      </c>
      <c r="O379" s="4" t="s">
        <v>237</v>
      </c>
      <c r="P379" s="4" t="s">
        <v>1070</v>
      </c>
      <c r="Q379" s="4" t="s">
        <v>813</v>
      </c>
      <c r="R379" s="4" t="s">
        <v>449</v>
      </c>
      <c r="S379" s="4" t="s">
        <v>449</v>
      </c>
      <c r="T379" s="4" t="s">
        <v>1422</v>
      </c>
      <c r="U379" s="4" t="s">
        <v>509</v>
      </c>
      <c r="V379" s="4" t="s">
        <v>1769</v>
      </c>
      <c r="W379" s="4"/>
      <c r="X379" s="4" t="s">
        <v>1070</v>
      </c>
      <c r="Y379" s="4" t="s">
        <v>344</v>
      </c>
      <c r="Z379" s="4" t="s">
        <v>583</v>
      </c>
      <c r="AA379" s="4">
        <v>197536</v>
      </c>
      <c r="AB379" s="4"/>
      <c r="AC379" s="4" t="s">
        <v>698</v>
      </c>
      <c r="AD379" s="3">
        <v>41449.503472222219</v>
      </c>
      <c r="AE379" s="3">
        <v>41424.523611111108</v>
      </c>
      <c r="AF379" s="2">
        <v>2013</v>
      </c>
      <c r="AG379" s="4" t="s">
        <v>1070</v>
      </c>
      <c r="AH379" s="4" t="s">
        <v>1476</v>
      </c>
      <c r="AI379" s="4">
        <v>7187500</v>
      </c>
      <c r="AJ379" s="3">
        <v>41275</v>
      </c>
      <c r="AK379" s="3">
        <v>41639</v>
      </c>
      <c r="AL379" s="4" t="s">
        <v>1002</v>
      </c>
      <c r="AM379" s="4" t="s">
        <v>1599</v>
      </c>
      <c r="AN379" s="4" t="s">
        <v>561</v>
      </c>
    </row>
    <row r="380" spans="1:40" ht="171" customHeight="1">
      <c r="A380" s="4" t="s">
        <v>353</v>
      </c>
      <c r="B380" s="4" t="s">
        <v>1769</v>
      </c>
      <c r="C380" s="4" t="s">
        <v>1144</v>
      </c>
      <c r="D380" s="4" t="s">
        <v>961</v>
      </c>
      <c r="E380" s="4" t="s">
        <v>948</v>
      </c>
      <c r="F380" s="4" t="s">
        <v>646</v>
      </c>
      <c r="G380" s="2">
        <v>2013</v>
      </c>
      <c r="H380" s="4">
        <v>954907</v>
      </c>
      <c r="I380" s="4">
        <v>0</v>
      </c>
      <c r="J380" s="4" t="s">
        <v>343</v>
      </c>
      <c r="K380" s="4">
        <v>720000</v>
      </c>
      <c r="L380" s="4" t="s">
        <v>1230</v>
      </c>
      <c r="M380" s="3">
        <v>41612</v>
      </c>
      <c r="N380" s="4" t="s">
        <v>489</v>
      </c>
      <c r="O380" s="4" t="s">
        <v>237</v>
      </c>
      <c r="P380" s="4" t="s">
        <v>1070</v>
      </c>
      <c r="Q380" s="4" t="s">
        <v>242</v>
      </c>
      <c r="R380" s="4" t="s">
        <v>449</v>
      </c>
      <c r="S380" s="4" t="s">
        <v>449</v>
      </c>
      <c r="T380" s="4" t="s">
        <v>1422</v>
      </c>
      <c r="U380" s="4" t="s">
        <v>509</v>
      </c>
      <c r="V380" s="4" t="s">
        <v>1769</v>
      </c>
      <c r="W380" s="4"/>
      <c r="X380" s="4" t="s">
        <v>1070</v>
      </c>
      <c r="Y380" s="4" t="s">
        <v>344</v>
      </c>
      <c r="Z380" s="4" t="s">
        <v>583</v>
      </c>
      <c r="AA380" s="4">
        <v>205221</v>
      </c>
      <c r="AB380" s="4"/>
      <c r="AC380" s="4" t="s">
        <v>651</v>
      </c>
      <c r="AD380" s="3">
        <v>41619.499305555553</v>
      </c>
      <c r="AE380" s="3">
        <v>41619.49722222222</v>
      </c>
      <c r="AF380" s="2">
        <v>2013</v>
      </c>
      <c r="AG380" s="4" t="s">
        <v>1070</v>
      </c>
      <c r="AH380" s="4" t="s">
        <v>1476</v>
      </c>
      <c r="AI380" s="4">
        <v>7187500</v>
      </c>
      <c r="AJ380" s="3">
        <v>41275</v>
      </c>
      <c r="AK380" s="3">
        <v>41639</v>
      </c>
      <c r="AL380" s="4" t="s">
        <v>1002</v>
      </c>
      <c r="AM380" s="4" t="s">
        <v>1599</v>
      </c>
      <c r="AN380" s="4" t="s">
        <v>561</v>
      </c>
    </row>
    <row r="381" spans="1:40" ht="102" customHeight="1">
      <c r="A381" s="4" t="s">
        <v>353</v>
      </c>
      <c r="B381" s="4" t="s">
        <v>1769</v>
      </c>
      <c r="C381" s="4" t="s">
        <v>1144</v>
      </c>
      <c r="D381" s="4" t="s">
        <v>961</v>
      </c>
      <c r="E381" s="4" t="s">
        <v>1531</v>
      </c>
      <c r="F381" s="4" t="s">
        <v>1089</v>
      </c>
      <c r="G381" s="2">
        <v>2013</v>
      </c>
      <c r="H381" s="4">
        <v>523560</v>
      </c>
      <c r="I381" s="4">
        <v>0</v>
      </c>
      <c r="J381" s="4" t="s">
        <v>1901</v>
      </c>
      <c r="K381" s="4">
        <v>400000</v>
      </c>
      <c r="L381" s="4" t="s">
        <v>1230</v>
      </c>
      <c r="M381" s="3">
        <v>41423</v>
      </c>
      <c r="N381" s="4" t="s">
        <v>803</v>
      </c>
      <c r="O381" s="4" t="s">
        <v>237</v>
      </c>
      <c r="P381" s="4" t="s">
        <v>1070</v>
      </c>
      <c r="Q381" s="4" t="s">
        <v>242</v>
      </c>
      <c r="R381" s="4" t="s">
        <v>449</v>
      </c>
      <c r="S381" s="4" t="s">
        <v>449</v>
      </c>
      <c r="T381" s="4" t="s">
        <v>1422</v>
      </c>
      <c r="U381" s="4" t="s">
        <v>509</v>
      </c>
      <c r="V381" s="4" t="s">
        <v>1769</v>
      </c>
      <c r="W381" s="4"/>
      <c r="X381" s="4" t="s">
        <v>1070</v>
      </c>
      <c r="Y381" s="4" t="s">
        <v>344</v>
      </c>
      <c r="Z381" s="4" t="s">
        <v>583</v>
      </c>
      <c r="AA381" s="4">
        <v>199020</v>
      </c>
      <c r="AB381" s="4"/>
      <c r="AC381" s="4" t="s">
        <v>651</v>
      </c>
      <c r="AD381" s="3">
        <v>41449.507638888885</v>
      </c>
      <c r="AE381" s="3">
        <v>41449.506944444445</v>
      </c>
      <c r="AF381" s="2">
        <v>2013</v>
      </c>
      <c r="AG381" s="4" t="s">
        <v>1070</v>
      </c>
      <c r="AH381" s="4" t="s">
        <v>1476</v>
      </c>
      <c r="AI381" s="4">
        <v>2897500</v>
      </c>
      <c r="AJ381" s="3">
        <v>41275</v>
      </c>
      <c r="AK381" s="3">
        <v>41639</v>
      </c>
      <c r="AL381" s="4" t="s">
        <v>1002</v>
      </c>
      <c r="AM381" s="4" t="s">
        <v>268</v>
      </c>
      <c r="AN381" s="4" t="s">
        <v>236</v>
      </c>
    </row>
    <row r="382" spans="1:40" ht="182.25" customHeight="1">
      <c r="A382" s="4" t="s">
        <v>353</v>
      </c>
      <c r="B382" s="4" t="s">
        <v>1769</v>
      </c>
      <c r="C382" s="4" t="s">
        <v>1144</v>
      </c>
      <c r="D382" s="4" t="s">
        <v>961</v>
      </c>
      <c r="E382" s="4" t="s">
        <v>8</v>
      </c>
      <c r="F382" s="4" t="s">
        <v>666</v>
      </c>
      <c r="G382" s="2">
        <v>2013</v>
      </c>
      <c r="H382" s="4">
        <v>1685844</v>
      </c>
      <c r="I382" s="4">
        <v>0</v>
      </c>
      <c r="J382" s="4" t="s">
        <v>59</v>
      </c>
      <c r="K382" s="4">
        <v>1287985</v>
      </c>
      <c r="L382" s="4" t="s">
        <v>1230</v>
      </c>
      <c r="M382" s="3">
        <v>41395</v>
      </c>
      <c r="N382" s="4" t="s">
        <v>693</v>
      </c>
      <c r="O382" s="4" t="s">
        <v>1417</v>
      </c>
      <c r="P382" s="4" t="s">
        <v>1070</v>
      </c>
      <c r="Q382" s="4" t="s">
        <v>813</v>
      </c>
      <c r="R382" s="4" t="s">
        <v>449</v>
      </c>
      <c r="S382" s="4" t="s">
        <v>449</v>
      </c>
      <c r="T382" s="4" t="s">
        <v>1422</v>
      </c>
      <c r="U382" s="4" t="s">
        <v>509</v>
      </c>
      <c r="V382" s="4" t="s">
        <v>1769</v>
      </c>
      <c r="W382" s="4"/>
      <c r="X382" s="4" t="s">
        <v>1070</v>
      </c>
      <c r="Y382" s="4" t="s">
        <v>344</v>
      </c>
      <c r="Z382" s="4" t="s">
        <v>583</v>
      </c>
      <c r="AA382" s="4">
        <v>199019</v>
      </c>
      <c r="AB382" s="4"/>
      <c r="AC382" s="4" t="s">
        <v>698</v>
      </c>
      <c r="AD382" s="3">
        <v>41477.681250000001</v>
      </c>
      <c r="AE382" s="3">
        <v>41449.504166666666</v>
      </c>
      <c r="AF382" s="2">
        <v>2013</v>
      </c>
      <c r="AG382" s="4" t="s">
        <v>1070</v>
      </c>
      <c r="AH382" s="4" t="s">
        <v>1476</v>
      </c>
      <c r="AI382" s="4">
        <v>2536000</v>
      </c>
      <c r="AJ382" s="3">
        <v>41275</v>
      </c>
      <c r="AK382" s="3">
        <v>41639</v>
      </c>
      <c r="AL382" s="4" t="s">
        <v>1002</v>
      </c>
      <c r="AM382" s="4" t="s">
        <v>1599</v>
      </c>
      <c r="AN382" s="4" t="s">
        <v>236</v>
      </c>
    </row>
    <row r="383" spans="1:40" ht="79.5" customHeight="1">
      <c r="A383" s="4" t="s">
        <v>353</v>
      </c>
      <c r="B383" s="4" t="s">
        <v>409</v>
      </c>
      <c r="C383" s="4" t="s">
        <v>1144</v>
      </c>
      <c r="D383" s="4"/>
      <c r="E383" s="4"/>
      <c r="F383" s="4"/>
      <c r="G383" s="2">
        <v>2013</v>
      </c>
      <c r="H383" s="4">
        <v>0</v>
      </c>
      <c r="I383" s="4">
        <v>0</v>
      </c>
      <c r="J383" s="4" t="s">
        <v>1084</v>
      </c>
      <c r="K383" s="4" t="s">
        <v>1134</v>
      </c>
      <c r="L383" s="4" t="s">
        <v>1230</v>
      </c>
      <c r="M383" s="3">
        <v>41289</v>
      </c>
      <c r="N383" s="4"/>
      <c r="O383" s="4" t="s">
        <v>408</v>
      </c>
      <c r="P383" s="4" t="s">
        <v>1070</v>
      </c>
      <c r="Q383" s="4" t="s">
        <v>242</v>
      </c>
      <c r="R383" s="4" t="s">
        <v>449</v>
      </c>
      <c r="S383" s="4" t="s">
        <v>449</v>
      </c>
      <c r="T383" s="4" t="s">
        <v>409</v>
      </c>
      <c r="U383" s="4" t="s">
        <v>801</v>
      </c>
      <c r="V383" s="4" t="s">
        <v>1358</v>
      </c>
      <c r="W383" s="4"/>
      <c r="X383" s="4" t="s">
        <v>1070</v>
      </c>
      <c r="Y383" s="4" t="s">
        <v>344</v>
      </c>
      <c r="Z383" s="4" t="s">
        <v>583</v>
      </c>
      <c r="AA383" s="4">
        <v>191692</v>
      </c>
      <c r="AB383" s="4"/>
      <c r="AC383" s="4" t="s">
        <v>651</v>
      </c>
      <c r="AD383" s="3">
        <v>41619.505555555552</v>
      </c>
      <c r="AE383" s="3">
        <v>41290.592361111107</v>
      </c>
      <c r="AF383" s="2"/>
      <c r="AG383" s="4"/>
      <c r="AH383" s="4" t="s">
        <v>1476</v>
      </c>
      <c r="AI383" s="4"/>
      <c r="AJ383" s="3"/>
      <c r="AK383" s="3"/>
      <c r="AL383" s="4"/>
      <c r="AM383" s="4"/>
      <c r="AN383" s="4"/>
    </row>
    <row r="384" spans="1:40" ht="79.5" customHeight="1">
      <c r="A384" s="4" t="s">
        <v>353</v>
      </c>
      <c r="B384" s="4" t="s">
        <v>1934</v>
      </c>
      <c r="C384" s="4" t="s">
        <v>1144</v>
      </c>
      <c r="D384" s="4" t="s">
        <v>961</v>
      </c>
      <c r="E384" s="4" t="s">
        <v>306</v>
      </c>
      <c r="F384" s="4" t="s">
        <v>658</v>
      </c>
      <c r="G384" s="2">
        <v>2013</v>
      </c>
      <c r="H384" s="4">
        <v>4563233</v>
      </c>
      <c r="I384" s="4">
        <v>0</v>
      </c>
      <c r="J384" s="4" t="s">
        <v>994</v>
      </c>
      <c r="K384" s="4">
        <v>3500000</v>
      </c>
      <c r="L384" s="4" t="s">
        <v>1230</v>
      </c>
      <c r="M384" s="3">
        <v>41466</v>
      </c>
      <c r="N384" s="4" t="s">
        <v>1352</v>
      </c>
      <c r="O384" s="4" t="s">
        <v>1838</v>
      </c>
      <c r="P384" s="4" t="s">
        <v>1070</v>
      </c>
      <c r="Q384" s="4" t="s">
        <v>813</v>
      </c>
      <c r="R384" s="4" t="s">
        <v>449</v>
      </c>
      <c r="S384" s="4" t="s">
        <v>449</v>
      </c>
      <c r="T384" s="4" t="s">
        <v>1934</v>
      </c>
      <c r="U384" s="4" t="s">
        <v>1308</v>
      </c>
      <c r="V384" s="4" t="s">
        <v>1395</v>
      </c>
      <c r="W384" s="4"/>
      <c r="X384" s="4" t="s">
        <v>1070</v>
      </c>
      <c r="Y384" s="4" t="s">
        <v>344</v>
      </c>
      <c r="Z384" s="4" t="s">
        <v>583</v>
      </c>
      <c r="AA384" s="4">
        <v>199717</v>
      </c>
      <c r="AB384" s="4"/>
      <c r="AC384" s="4" t="s">
        <v>698</v>
      </c>
      <c r="AD384" s="3">
        <v>41597.509722222218</v>
      </c>
      <c r="AE384" s="3">
        <v>41472.493750000001</v>
      </c>
      <c r="AF384" s="2">
        <v>2013</v>
      </c>
      <c r="AG384" s="4" t="s">
        <v>1070</v>
      </c>
      <c r="AH384" s="4" t="s">
        <v>1476</v>
      </c>
      <c r="AI384" s="4">
        <v>24452004</v>
      </c>
      <c r="AJ384" s="3">
        <v>41275</v>
      </c>
      <c r="AK384" s="3">
        <v>41639</v>
      </c>
      <c r="AL384" s="4" t="s">
        <v>1002</v>
      </c>
      <c r="AM384" s="4" t="s">
        <v>1599</v>
      </c>
      <c r="AN384" s="4" t="s">
        <v>236</v>
      </c>
    </row>
    <row r="385" spans="1:40" ht="79.5" customHeight="1">
      <c r="A385" s="4" t="s">
        <v>353</v>
      </c>
      <c r="B385" s="4" t="s">
        <v>1934</v>
      </c>
      <c r="C385" s="4" t="s">
        <v>1144</v>
      </c>
      <c r="D385" s="4" t="s">
        <v>961</v>
      </c>
      <c r="E385" s="4" t="s">
        <v>306</v>
      </c>
      <c r="F385" s="4" t="s">
        <v>658</v>
      </c>
      <c r="G385" s="2">
        <v>2013</v>
      </c>
      <c r="H385" s="4">
        <v>2203857</v>
      </c>
      <c r="I385" s="4">
        <v>0</v>
      </c>
      <c r="J385" s="4" t="s">
        <v>994</v>
      </c>
      <c r="K385" s="4">
        <v>1600000</v>
      </c>
      <c r="L385" s="4" t="s">
        <v>1230</v>
      </c>
      <c r="M385" s="3">
        <v>41593</v>
      </c>
      <c r="N385" s="4" t="s">
        <v>1352</v>
      </c>
      <c r="O385" s="4" t="s">
        <v>1838</v>
      </c>
      <c r="P385" s="4" t="s">
        <v>1070</v>
      </c>
      <c r="Q385" s="4" t="s">
        <v>242</v>
      </c>
      <c r="R385" s="4" t="s">
        <v>449</v>
      </c>
      <c r="S385" s="4" t="s">
        <v>449</v>
      </c>
      <c r="T385" s="4" t="s">
        <v>1934</v>
      </c>
      <c r="U385" s="4" t="s">
        <v>1308</v>
      </c>
      <c r="V385" s="4" t="s">
        <v>1395</v>
      </c>
      <c r="W385" s="4"/>
      <c r="X385" s="4" t="s">
        <v>1070</v>
      </c>
      <c r="Y385" s="4" t="s">
        <v>344</v>
      </c>
      <c r="Z385" s="4" t="s">
        <v>583</v>
      </c>
      <c r="AA385" s="4">
        <v>204301</v>
      </c>
      <c r="AB385" s="4"/>
      <c r="AC385" s="4" t="s">
        <v>651</v>
      </c>
      <c r="AD385" s="3">
        <v>41597.510416666664</v>
      </c>
      <c r="AE385" s="3">
        <v>41597.510416666664</v>
      </c>
      <c r="AF385" s="2">
        <v>2013</v>
      </c>
      <c r="AG385" s="4" t="s">
        <v>1070</v>
      </c>
      <c r="AH385" s="4" t="s">
        <v>1476</v>
      </c>
      <c r="AI385" s="4">
        <v>24452004</v>
      </c>
      <c r="AJ385" s="3">
        <v>41275</v>
      </c>
      <c r="AK385" s="3">
        <v>41639</v>
      </c>
      <c r="AL385" s="4" t="s">
        <v>1002</v>
      </c>
      <c r="AM385" s="4" t="s">
        <v>1599</v>
      </c>
      <c r="AN385" s="4" t="s">
        <v>236</v>
      </c>
    </row>
    <row r="386" spans="1:40" ht="125.25" customHeight="1">
      <c r="A386" s="4" t="s">
        <v>353</v>
      </c>
      <c r="B386" s="4" t="s">
        <v>609</v>
      </c>
      <c r="C386" s="4" t="s">
        <v>1144</v>
      </c>
      <c r="D386" s="4" t="s">
        <v>961</v>
      </c>
      <c r="E386" s="4" t="s">
        <v>149</v>
      </c>
      <c r="F386" s="4" t="s">
        <v>1706</v>
      </c>
      <c r="G386" s="2">
        <v>2013</v>
      </c>
      <c r="H386" s="4">
        <v>6544503</v>
      </c>
      <c r="I386" s="4">
        <v>0</v>
      </c>
      <c r="J386" s="4" t="s">
        <v>1239</v>
      </c>
      <c r="K386" s="4">
        <v>5000000</v>
      </c>
      <c r="L386" s="4" t="s">
        <v>1230</v>
      </c>
      <c r="M386" s="3">
        <v>41421</v>
      </c>
      <c r="N386" s="4" t="s">
        <v>332</v>
      </c>
      <c r="O386" s="4" t="s">
        <v>1654</v>
      </c>
      <c r="P386" s="4" t="s">
        <v>1070</v>
      </c>
      <c r="Q386" s="4" t="s">
        <v>242</v>
      </c>
      <c r="R386" s="4" t="s">
        <v>449</v>
      </c>
      <c r="S386" s="4" t="s">
        <v>449</v>
      </c>
      <c r="T386" s="4" t="s">
        <v>609</v>
      </c>
      <c r="U386" s="4" t="s">
        <v>1308</v>
      </c>
      <c r="V386" s="4" t="s">
        <v>1269</v>
      </c>
      <c r="W386" s="4"/>
      <c r="X386" s="4" t="s">
        <v>1070</v>
      </c>
      <c r="Y386" s="4" t="s">
        <v>344</v>
      </c>
      <c r="Z386" s="4" t="s">
        <v>583</v>
      </c>
      <c r="AA386" s="4">
        <v>197363</v>
      </c>
      <c r="AB386" s="4"/>
      <c r="AC386" s="4" t="s">
        <v>651</v>
      </c>
      <c r="AD386" s="3">
        <v>41422.461111111108</v>
      </c>
      <c r="AE386" s="3">
        <v>41422.460416666661</v>
      </c>
      <c r="AF386" s="2">
        <v>2013</v>
      </c>
      <c r="AG386" s="4" t="s">
        <v>1070</v>
      </c>
      <c r="AH386" s="4" t="s">
        <v>1476</v>
      </c>
      <c r="AI386" s="4">
        <v>34504788</v>
      </c>
      <c r="AJ386" s="3">
        <v>41275</v>
      </c>
      <c r="AK386" s="3">
        <v>41639</v>
      </c>
      <c r="AL386" s="4" t="s">
        <v>1002</v>
      </c>
      <c r="AM386" s="4" t="s">
        <v>1599</v>
      </c>
      <c r="AN386" s="4" t="s">
        <v>561</v>
      </c>
    </row>
    <row r="387" spans="1:40" ht="90.75" customHeight="1">
      <c r="A387" s="4" t="s">
        <v>353</v>
      </c>
      <c r="B387" s="4" t="s">
        <v>197</v>
      </c>
      <c r="C387" s="4" t="s">
        <v>1144</v>
      </c>
      <c r="D387" s="4" t="s">
        <v>961</v>
      </c>
      <c r="E387" s="4" t="s">
        <v>1559</v>
      </c>
      <c r="F387" s="4" t="s">
        <v>1067</v>
      </c>
      <c r="G387" s="2">
        <v>2013</v>
      </c>
      <c r="H387" s="4">
        <v>9808901</v>
      </c>
      <c r="I387" s="4">
        <v>0</v>
      </c>
      <c r="J387" s="4" t="s">
        <v>607</v>
      </c>
      <c r="K387" s="4">
        <v>7500000</v>
      </c>
      <c r="L387" s="4" t="s">
        <v>1230</v>
      </c>
      <c r="M387" s="3">
        <v>41401</v>
      </c>
      <c r="N387" s="4" t="s">
        <v>489</v>
      </c>
      <c r="O387" s="4" t="s">
        <v>424</v>
      </c>
      <c r="P387" s="4" t="s">
        <v>1070</v>
      </c>
      <c r="Q387" s="4" t="s">
        <v>813</v>
      </c>
      <c r="R387" s="4" t="s">
        <v>449</v>
      </c>
      <c r="S387" s="4" t="s">
        <v>449</v>
      </c>
      <c r="T387" s="4" t="s">
        <v>197</v>
      </c>
      <c r="U387" s="4" t="s">
        <v>1308</v>
      </c>
      <c r="V387" s="4" t="s">
        <v>1285</v>
      </c>
      <c r="W387" s="4"/>
      <c r="X387" s="4" t="s">
        <v>1070</v>
      </c>
      <c r="Y387" s="4" t="s">
        <v>344</v>
      </c>
      <c r="Z387" s="4" t="s">
        <v>583</v>
      </c>
      <c r="AA387" s="4">
        <v>196750</v>
      </c>
      <c r="AB387" s="4"/>
      <c r="AC387" s="4" t="s">
        <v>698</v>
      </c>
      <c r="AD387" s="3">
        <v>41619.505555555552</v>
      </c>
      <c r="AE387" s="3">
        <v>41402.704861111109</v>
      </c>
      <c r="AF387" s="2">
        <v>2013</v>
      </c>
      <c r="AG387" s="4" t="s">
        <v>1070</v>
      </c>
      <c r="AH387" s="4" t="s">
        <v>1476</v>
      </c>
      <c r="AI387" s="4">
        <v>207346457</v>
      </c>
      <c r="AJ387" s="3">
        <v>41275</v>
      </c>
      <c r="AK387" s="3">
        <v>41639</v>
      </c>
      <c r="AL387" s="4" t="s">
        <v>1002</v>
      </c>
      <c r="AM387" s="4" t="s">
        <v>1599</v>
      </c>
      <c r="AN387" s="4" t="s">
        <v>561</v>
      </c>
    </row>
    <row r="388" spans="1:40" ht="90.75" customHeight="1">
      <c r="A388" s="4" t="s">
        <v>1551</v>
      </c>
      <c r="B388" s="4" t="s">
        <v>609</v>
      </c>
      <c r="C388" s="4" t="s">
        <v>1144</v>
      </c>
      <c r="D388" s="4" t="s">
        <v>961</v>
      </c>
      <c r="E388" s="4" t="s">
        <v>909</v>
      </c>
      <c r="F388" s="4" t="s">
        <v>1590</v>
      </c>
      <c r="G388" s="2">
        <v>2013</v>
      </c>
      <c r="H388" s="4">
        <v>4457274</v>
      </c>
      <c r="I388" s="4">
        <v>0</v>
      </c>
      <c r="J388" s="4" t="s">
        <v>1812</v>
      </c>
      <c r="K388" s="4" t="s">
        <v>1134</v>
      </c>
      <c r="L388" s="4" t="s">
        <v>1062</v>
      </c>
      <c r="M388" s="3">
        <v>41367</v>
      </c>
      <c r="N388" s="4" t="s">
        <v>438</v>
      </c>
      <c r="O388" s="4" t="s">
        <v>408</v>
      </c>
      <c r="P388" s="4" t="s">
        <v>1070</v>
      </c>
      <c r="Q388" s="4" t="s">
        <v>813</v>
      </c>
      <c r="R388" s="4" t="s">
        <v>1551</v>
      </c>
      <c r="S388" s="4" t="s">
        <v>449</v>
      </c>
      <c r="T388" s="4" t="s">
        <v>609</v>
      </c>
      <c r="U388" s="4" t="s">
        <v>1308</v>
      </c>
      <c r="V388" s="4" t="s">
        <v>1269</v>
      </c>
      <c r="W388" s="4"/>
      <c r="X388" s="4" t="s">
        <v>1070</v>
      </c>
      <c r="Y388" s="4" t="s">
        <v>344</v>
      </c>
      <c r="Z388" s="4" t="s">
        <v>583</v>
      </c>
      <c r="AA388" s="4">
        <v>195720</v>
      </c>
      <c r="AB388" s="4"/>
      <c r="AC388" s="4" t="s">
        <v>698</v>
      </c>
      <c r="AD388" s="3">
        <v>41375.482638888891</v>
      </c>
      <c r="AE388" s="3">
        <v>41375.482638888891</v>
      </c>
      <c r="AF388" s="2">
        <v>2013</v>
      </c>
      <c r="AG388" s="4" t="s">
        <v>1070</v>
      </c>
      <c r="AH388" s="4" t="s">
        <v>1476</v>
      </c>
      <c r="AI388" s="4">
        <v>0</v>
      </c>
      <c r="AJ388" s="3">
        <v>41275</v>
      </c>
      <c r="AK388" s="3">
        <v>41639</v>
      </c>
      <c r="AL388" s="4" t="s">
        <v>530</v>
      </c>
      <c r="AM388" s="4" t="s">
        <v>530</v>
      </c>
      <c r="AN388" s="4" t="s">
        <v>1686</v>
      </c>
    </row>
    <row r="389" spans="1:40" ht="79.5" customHeight="1">
      <c r="A389" s="4" t="s">
        <v>520</v>
      </c>
      <c r="B389" s="4" t="s">
        <v>197</v>
      </c>
      <c r="C389" s="4" t="s">
        <v>1144</v>
      </c>
      <c r="D389" s="4" t="s">
        <v>961</v>
      </c>
      <c r="E389" s="4" t="s">
        <v>1559</v>
      </c>
      <c r="F389" s="4" t="s">
        <v>1067</v>
      </c>
      <c r="G389" s="2">
        <v>2013</v>
      </c>
      <c r="H389" s="4">
        <v>761287</v>
      </c>
      <c r="I389" s="4">
        <v>0</v>
      </c>
      <c r="J389" s="4" t="s">
        <v>1067</v>
      </c>
      <c r="K389" s="4" t="s">
        <v>1134</v>
      </c>
      <c r="L389" s="4" t="s">
        <v>1062</v>
      </c>
      <c r="M389" s="3">
        <v>41368</v>
      </c>
      <c r="N389" s="4" t="s">
        <v>489</v>
      </c>
      <c r="O389" s="4" t="s">
        <v>424</v>
      </c>
      <c r="P389" s="4" t="s">
        <v>1070</v>
      </c>
      <c r="Q389" s="4" t="s">
        <v>813</v>
      </c>
      <c r="R389" s="4" t="s">
        <v>520</v>
      </c>
      <c r="S389" s="4" t="s">
        <v>520</v>
      </c>
      <c r="T389" s="4" t="s">
        <v>197</v>
      </c>
      <c r="U389" s="4" t="s">
        <v>1308</v>
      </c>
      <c r="V389" s="4" t="s">
        <v>1285</v>
      </c>
      <c r="W389" s="4"/>
      <c r="X389" s="4" t="s">
        <v>1070</v>
      </c>
      <c r="Y389" s="4" t="s">
        <v>344</v>
      </c>
      <c r="Z389" s="4" t="s">
        <v>583</v>
      </c>
      <c r="AA389" s="4">
        <v>194933</v>
      </c>
      <c r="AB389" s="4"/>
      <c r="AC389" s="4" t="s">
        <v>698</v>
      </c>
      <c r="AD389" s="3">
        <v>41584.597916666666</v>
      </c>
      <c r="AE389" s="3">
        <v>41369.526388888888</v>
      </c>
      <c r="AF389" s="2">
        <v>2013</v>
      </c>
      <c r="AG389" s="4" t="s">
        <v>1070</v>
      </c>
      <c r="AH389" s="4" t="s">
        <v>1476</v>
      </c>
      <c r="AI389" s="4">
        <v>207346457</v>
      </c>
      <c r="AJ389" s="3">
        <v>41275</v>
      </c>
      <c r="AK389" s="3">
        <v>41639</v>
      </c>
      <c r="AL389" s="4" t="s">
        <v>1002</v>
      </c>
      <c r="AM389" s="4" t="s">
        <v>1599</v>
      </c>
      <c r="AN389" s="4" t="s">
        <v>561</v>
      </c>
    </row>
    <row r="390" spans="1:40" ht="90.75" customHeight="1">
      <c r="A390" s="4" t="s">
        <v>520</v>
      </c>
      <c r="B390" s="4" t="s">
        <v>197</v>
      </c>
      <c r="C390" s="4" t="s">
        <v>1144</v>
      </c>
      <c r="D390" s="4" t="s">
        <v>961</v>
      </c>
      <c r="E390" s="4" t="s">
        <v>1559</v>
      </c>
      <c r="F390" s="4" t="s">
        <v>1067</v>
      </c>
      <c r="G390" s="2">
        <v>2013</v>
      </c>
      <c r="H390" s="4">
        <v>1356852</v>
      </c>
      <c r="I390" s="4">
        <v>0</v>
      </c>
      <c r="J390" s="4" t="s">
        <v>1067</v>
      </c>
      <c r="K390" s="4">
        <v>1000000</v>
      </c>
      <c r="L390" s="4" t="s">
        <v>1230</v>
      </c>
      <c r="M390" s="3">
        <v>41568</v>
      </c>
      <c r="N390" s="4" t="s">
        <v>489</v>
      </c>
      <c r="O390" s="4" t="s">
        <v>424</v>
      </c>
      <c r="P390" s="4" t="s">
        <v>1070</v>
      </c>
      <c r="Q390" s="4" t="s">
        <v>242</v>
      </c>
      <c r="R390" s="4" t="s">
        <v>520</v>
      </c>
      <c r="S390" s="4" t="s">
        <v>520</v>
      </c>
      <c r="T390" s="4" t="s">
        <v>197</v>
      </c>
      <c r="U390" s="4" t="s">
        <v>1308</v>
      </c>
      <c r="V390" s="4" t="s">
        <v>1285</v>
      </c>
      <c r="W390" s="4"/>
      <c r="X390" s="4" t="s">
        <v>1070</v>
      </c>
      <c r="Y390" s="4" t="s">
        <v>344</v>
      </c>
      <c r="Z390" s="4" t="s">
        <v>583</v>
      </c>
      <c r="AA390" s="4">
        <v>204628</v>
      </c>
      <c r="AB390" s="4"/>
      <c r="AC390" s="4" t="s">
        <v>651</v>
      </c>
      <c r="AD390" s="3">
        <v>41605.46597222222</v>
      </c>
      <c r="AE390" s="3">
        <v>41605.464583333334</v>
      </c>
      <c r="AF390" s="2">
        <v>2013</v>
      </c>
      <c r="AG390" s="4" t="s">
        <v>1070</v>
      </c>
      <c r="AH390" s="4" t="s">
        <v>1476</v>
      </c>
      <c r="AI390" s="4">
        <v>207346457</v>
      </c>
      <c r="AJ390" s="3">
        <v>41275</v>
      </c>
      <c r="AK390" s="3">
        <v>41639</v>
      </c>
      <c r="AL390" s="4" t="s">
        <v>1002</v>
      </c>
      <c r="AM390" s="4" t="s">
        <v>1599</v>
      </c>
      <c r="AN390" s="4" t="s">
        <v>561</v>
      </c>
    </row>
    <row r="391" spans="1:40" ht="57" customHeight="1">
      <c r="A391" s="4" t="s">
        <v>520</v>
      </c>
      <c r="B391" s="4" t="s">
        <v>197</v>
      </c>
      <c r="C391" s="4" t="s">
        <v>1144</v>
      </c>
      <c r="D391" s="4" t="s">
        <v>961</v>
      </c>
      <c r="E391" s="4" t="s">
        <v>108</v>
      </c>
      <c r="F391" s="4" t="s">
        <v>1235</v>
      </c>
      <c r="G391" s="2">
        <v>2013</v>
      </c>
      <c r="H391" s="4">
        <v>532374</v>
      </c>
      <c r="I391" s="4">
        <v>0</v>
      </c>
      <c r="J391" s="4" t="s">
        <v>1613</v>
      </c>
      <c r="K391" s="4" t="s">
        <v>1134</v>
      </c>
      <c r="L391" s="4" t="s">
        <v>1062</v>
      </c>
      <c r="M391" s="3">
        <v>41368</v>
      </c>
      <c r="N391" s="4" t="s">
        <v>1352</v>
      </c>
      <c r="O391" s="4" t="s">
        <v>1838</v>
      </c>
      <c r="P391" s="4" t="s">
        <v>1070</v>
      </c>
      <c r="Q391" s="4" t="s">
        <v>813</v>
      </c>
      <c r="R391" s="4" t="s">
        <v>520</v>
      </c>
      <c r="S391" s="4" t="s">
        <v>520</v>
      </c>
      <c r="T391" s="4" t="s">
        <v>197</v>
      </c>
      <c r="U391" s="4" t="s">
        <v>1308</v>
      </c>
      <c r="V391" s="4" t="s">
        <v>1285</v>
      </c>
      <c r="W391" s="4"/>
      <c r="X391" s="4" t="s">
        <v>1070</v>
      </c>
      <c r="Y391" s="4" t="s">
        <v>344</v>
      </c>
      <c r="Z391" s="4" t="s">
        <v>583</v>
      </c>
      <c r="AA391" s="4">
        <v>194934</v>
      </c>
      <c r="AB391" s="4"/>
      <c r="AC391" s="4" t="s">
        <v>698</v>
      </c>
      <c r="AD391" s="3">
        <v>41584.59652777778</v>
      </c>
      <c r="AE391" s="3">
        <v>41369.526388888888</v>
      </c>
      <c r="AF391" s="2">
        <v>2013</v>
      </c>
      <c r="AG391" s="4" t="s">
        <v>1070</v>
      </c>
      <c r="AH391" s="4" t="s">
        <v>1476</v>
      </c>
      <c r="AI391" s="4">
        <v>38998204</v>
      </c>
      <c r="AJ391" s="3">
        <v>41275</v>
      </c>
      <c r="AK391" s="3">
        <v>41639</v>
      </c>
      <c r="AL391" s="4" t="s">
        <v>1002</v>
      </c>
      <c r="AM391" s="4" t="s">
        <v>1599</v>
      </c>
      <c r="AN391" s="4" t="s">
        <v>561</v>
      </c>
    </row>
    <row r="392" spans="1:40" ht="68.25" customHeight="1">
      <c r="A392" s="4" t="s">
        <v>520</v>
      </c>
      <c r="B392" s="4" t="s">
        <v>523</v>
      </c>
      <c r="C392" s="4" t="s">
        <v>1144</v>
      </c>
      <c r="D392" s="4" t="s">
        <v>961</v>
      </c>
      <c r="E392" s="4" t="s">
        <v>1692</v>
      </c>
      <c r="F392" s="4" t="s">
        <v>544</v>
      </c>
      <c r="G392" s="2">
        <v>2013</v>
      </c>
      <c r="H392" s="4">
        <v>1277139</v>
      </c>
      <c r="I392" s="4">
        <v>0</v>
      </c>
      <c r="J392" s="4" t="s">
        <v>1116</v>
      </c>
      <c r="K392" s="4">
        <v>1000000</v>
      </c>
      <c r="L392" s="4" t="s">
        <v>1230</v>
      </c>
      <c r="M392" s="3">
        <v>41346</v>
      </c>
      <c r="N392" s="4" t="s">
        <v>1838</v>
      </c>
      <c r="O392" s="4" t="s">
        <v>1838</v>
      </c>
      <c r="P392" s="4" t="s">
        <v>1070</v>
      </c>
      <c r="Q392" s="4" t="s">
        <v>813</v>
      </c>
      <c r="R392" s="4" t="s">
        <v>520</v>
      </c>
      <c r="S392" s="4" t="s">
        <v>520</v>
      </c>
      <c r="T392" s="4" t="s">
        <v>523</v>
      </c>
      <c r="U392" s="4" t="s">
        <v>1308</v>
      </c>
      <c r="V392" s="4" t="s">
        <v>630</v>
      </c>
      <c r="W392" s="4"/>
      <c r="X392" s="4" t="s">
        <v>1070</v>
      </c>
      <c r="Y392" s="4" t="s">
        <v>344</v>
      </c>
      <c r="Z392" s="4" t="s">
        <v>583</v>
      </c>
      <c r="AA392" s="4">
        <v>194591</v>
      </c>
      <c r="AB392" s="4"/>
      <c r="AC392" s="4" t="s">
        <v>698</v>
      </c>
      <c r="AD392" s="3">
        <v>41367.461111111108</v>
      </c>
      <c r="AE392" s="3">
        <v>41367.459722222222</v>
      </c>
      <c r="AF392" s="2">
        <v>2013</v>
      </c>
      <c r="AG392" s="4" t="s">
        <v>1070</v>
      </c>
      <c r="AH392" s="4" t="s">
        <v>1476</v>
      </c>
      <c r="AI392" s="4">
        <v>24460200</v>
      </c>
      <c r="AJ392" s="3">
        <v>41275</v>
      </c>
      <c r="AK392" s="3">
        <v>41639</v>
      </c>
      <c r="AL392" s="4" t="s">
        <v>1002</v>
      </c>
      <c r="AM392" s="4" t="s">
        <v>1599</v>
      </c>
      <c r="AN392" s="4" t="s">
        <v>236</v>
      </c>
    </row>
    <row r="393" spans="1:40" ht="261.75" customHeight="1">
      <c r="A393" s="4" t="s">
        <v>1345</v>
      </c>
      <c r="B393" s="4" t="s">
        <v>197</v>
      </c>
      <c r="C393" s="4" t="s">
        <v>1144</v>
      </c>
      <c r="D393" s="4" t="s">
        <v>961</v>
      </c>
      <c r="E393" s="4" t="s">
        <v>108</v>
      </c>
      <c r="F393" s="4" t="s">
        <v>1235</v>
      </c>
      <c r="G393" s="2">
        <v>2013</v>
      </c>
      <c r="H393" s="4">
        <v>325945</v>
      </c>
      <c r="I393" s="4">
        <v>0</v>
      </c>
      <c r="J393" s="4" t="s">
        <v>1235</v>
      </c>
      <c r="K393" s="4">
        <v>250000</v>
      </c>
      <c r="L393" s="4" t="s">
        <v>1230</v>
      </c>
      <c r="M393" s="3">
        <v>41451</v>
      </c>
      <c r="N393" s="4" t="s">
        <v>1352</v>
      </c>
      <c r="O393" s="4" t="s">
        <v>1838</v>
      </c>
      <c r="P393" s="4" t="s">
        <v>1070</v>
      </c>
      <c r="Q393" s="4" t="s">
        <v>813</v>
      </c>
      <c r="R393" s="4" t="s">
        <v>1345</v>
      </c>
      <c r="S393" s="4" t="s">
        <v>1345</v>
      </c>
      <c r="T393" s="4" t="s">
        <v>197</v>
      </c>
      <c r="U393" s="4" t="s">
        <v>1308</v>
      </c>
      <c r="V393" s="4" t="s">
        <v>1285</v>
      </c>
      <c r="W393" s="4"/>
      <c r="X393" s="4" t="s">
        <v>1070</v>
      </c>
      <c r="Y393" s="4" t="s">
        <v>344</v>
      </c>
      <c r="Z393" s="4" t="s">
        <v>583</v>
      </c>
      <c r="AA393" s="4">
        <v>201562</v>
      </c>
      <c r="AB393" s="4"/>
      <c r="AC393" s="4" t="s">
        <v>698</v>
      </c>
      <c r="AD393" s="3">
        <v>41584.593055555553</v>
      </c>
      <c r="AE393" s="3">
        <v>41537.618750000001</v>
      </c>
      <c r="AF393" s="2">
        <v>2013</v>
      </c>
      <c r="AG393" s="4" t="s">
        <v>1070</v>
      </c>
      <c r="AH393" s="4" t="s">
        <v>1476</v>
      </c>
      <c r="AI393" s="4">
        <v>38998204</v>
      </c>
      <c r="AJ393" s="3">
        <v>41275</v>
      </c>
      <c r="AK393" s="3">
        <v>41639</v>
      </c>
      <c r="AL393" s="4" t="s">
        <v>1002</v>
      </c>
      <c r="AM393" s="4" t="s">
        <v>1599</v>
      </c>
      <c r="AN393" s="4" t="s">
        <v>561</v>
      </c>
    </row>
    <row r="394" spans="1:40" ht="45.75" customHeight="1">
      <c r="A394" s="4" t="s">
        <v>385</v>
      </c>
      <c r="B394" s="4" t="s">
        <v>1649</v>
      </c>
      <c r="C394" s="4" t="s">
        <v>1144</v>
      </c>
      <c r="D394" s="4"/>
      <c r="E394" s="4"/>
      <c r="F394" s="4"/>
      <c r="G394" s="2">
        <v>2013</v>
      </c>
      <c r="H394" s="4">
        <v>951025</v>
      </c>
      <c r="I394" s="4">
        <v>0</v>
      </c>
      <c r="J394" s="4" t="s">
        <v>1136</v>
      </c>
      <c r="K394" s="4">
        <v>729436</v>
      </c>
      <c r="L394" s="4" t="s">
        <v>1230</v>
      </c>
      <c r="M394" s="3">
        <v>41452</v>
      </c>
      <c r="N394" s="4"/>
      <c r="O394" s="4" t="s">
        <v>1838</v>
      </c>
      <c r="P394" s="4" t="s">
        <v>1070</v>
      </c>
      <c r="Q394" s="4" t="s">
        <v>242</v>
      </c>
      <c r="R394" s="4" t="s">
        <v>385</v>
      </c>
      <c r="S394" s="4" t="s">
        <v>385</v>
      </c>
      <c r="T394" s="4" t="s">
        <v>1649</v>
      </c>
      <c r="U394" s="4" t="s">
        <v>509</v>
      </c>
      <c r="V394" s="4" t="s">
        <v>1581</v>
      </c>
      <c r="W394" s="4"/>
      <c r="X394" s="4" t="s">
        <v>1070</v>
      </c>
      <c r="Y394" s="4" t="s">
        <v>344</v>
      </c>
      <c r="Z394" s="4" t="s">
        <v>583</v>
      </c>
      <c r="AA394" s="4">
        <v>225444</v>
      </c>
      <c r="AB394" s="4"/>
      <c r="AC394" s="4" t="s">
        <v>651</v>
      </c>
      <c r="AD394" s="3">
        <v>42062.527083333334</v>
      </c>
      <c r="AE394" s="3">
        <v>42062.527083333334</v>
      </c>
      <c r="AF394" s="2"/>
      <c r="AG394" s="4"/>
      <c r="AH394" s="4" t="s">
        <v>1476</v>
      </c>
      <c r="AI394" s="4"/>
      <c r="AJ394" s="3"/>
      <c r="AK394" s="3"/>
      <c r="AL394" s="4"/>
      <c r="AM394" s="4"/>
      <c r="AN394" s="4"/>
    </row>
    <row r="395" spans="1:40" ht="45.75" customHeight="1">
      <c r="A395" s="4" t="s">
        <v>385</v>
      </c>
      <c r="B395" s="4" t="s">
        <v>1649</v>
      </c>
      <c r="C395" s="4" t="s">
        <v>1144</v>
      </c>
      <c r="D395" s="4" t="s">
        <v>961</v>
      </c>
      <c r="E395" s="4" t="s">
        <v>1849</v>
      </c>
      <c r="F395" s="4" t="s">
        <v>257</v>
      </c>
      <c r="G395" s="2">
        <v>2013</v>
      </c>
      <c r="H395" s="4">
        <v>610000</v>
      </c>
      <c r="I395" s="4">
        <v>0</v>
      </c>
      <c r="J395" s="4" t="s">
        <v>28</v>
      </c>
      <c r="K395" s="4">
        <v>467870</v>
      </c>
      <c r="L395" s="4" t="s">
        <v>1230</v>
      </c>
      <c r="M395" s="3">
        <v>41452</v>
      </c>
      <c r="N395" s="4" t="s">
        <v>1838</v>
      </c>
      <c r="O395" s="4" t="s">
        <v>1838</v>
      </c>
      <c r="P395" s="4" t="s">
        <v>1070</v>
      </c>
      <c r="Q395" s="4" t="s">
        <v>242</v>
      </c>
      <c r="R395" s="4" t="s">
        <v>385</v>
      </c>
      <c r="S395" s="4" t="s">
        <v>385</v>
      </c>
      <c r="T395" s="4" t="s">
        <v>1649</v>
      </c>
      <c r="U395" s="4" t="s">
        <v>509</v>
      </c>
      <c r="V395" s="4" t="s">
        <v>1581</v>
      </c>
      <c r="W395" s="4"/>
      <c r="X395" s="4" t="s">
        <v>1070</v>
      </c>
      <c r="Y395" s="4" t="s">
        <v>344</v>
      </c>
      <c r="Z395" s="4" t="s">
        <v>583</v>
      </c>
      <c r="AA395" s="4">
        <v>199506</v>
      </c>
      <c r="AB395" s="4"/>
      <c r="AC395" s="4" t="s">
        <v>651</v>
      </c>
      <c r="AD395" s="3">
        <v>41467.481249999997</v>
      </c>
      <c r="AE395" s="3">
        <v>41467.479861111111</v>
      </c>
      <c r="AF395" s="2">
        <v>2013</v>
      </c>
      <c r="AG395" s="4" t="s">
        <v>1070</v>
      </c>
      <c r="AH395" s="4" t="s">
        <v>1476</v>
      </c>
      <c r="AI395" s="4">
        <v>610000</v>
      </c>
      <c r="AJ395" s="3">
        <v>41275</v>
      </c>
      <c r="AK395" s="3">
        <v>41639</v>
      </c>
      <c r="AL395" s="4" t="s">
        <v>238</v>
      </c>
      <c r="AM395" s="4" t="s">
        <v>1599</v>
      </c>
      <c r="AN395" s="4" t="s">
        <v>236</v>
      </c>
    </row>
    <row r="396" spans="1:40" ht="68.25" customHeight="1">
      <c r="A396" s="4" t="s">
        <v>385</v>
      </c>
      <c r="B396" s="4" t="s">
        <v>1649</v>
      </c>
      <c r="C396" s="4" t="s">
        <v>1144</v>
      </c>
      <c r="D396" s="4" t="s">
        <v>961</v>
      </c>
      <c r="E396" s="4" t="s">
        <v>1000</v>
      </c>
      <c r="F396" s="4" t="s">
        <v>952</v>
      </c>
      <c r="G396" s="2">
        <v>2013</v>
      </c>
      <c r="H396" s="4">
        <v>64932</v>
      </c>
      <c r="I396" s="4">
        <v>0</v>
      </c>
      <c r="J396" s="4" t="s">
        <v>459</v>
      </c>
      <c r="K396" s="4">
        <v>49803</v>
      </c>
      <c r="L396" s="4" t="s">
        <v>1230</v>
      </c>
      <c r="M396" s="3">
        <v>41452</v>
      </c>
      <c r="N396" s="4" t="s">
        <v>1838</v>
      </c>
      <c r="O396" s="4" t="s">
        <v>1838</v>
      </c>
      <c r="P396" s="4" t="s">
        <v>1070</v>
      </c>
      <c r="Q396" s="4" t="s">
        <v>242</v>
      </c>
      <c r="R396" s="4" t="s">
        <v>385</v>
      </c>
      <c r="S396" s="4" t="s">
        <v>385</v>
      </c>
      <c r="T396" s="4" t="s">
        <v>1649</v>
      </c>
      <c r="U396" s="4" t="s">
        <v>509</v>
      </c>
      <c r="V396" s="4" t="s">
        <v>1581</v>
      </c>
      <c r="W396" s="4"/>
      <c r="X396" s="4" t="s">
        <v>1070</v>
      </c>
      <c r="Y396" s="4" t="s">
        <v>344</v>
      </c>
      <c r="Z396" s="4" t="s">
        <v>583</v>
      </c>
      <c r="AA396" s="4">
        <v>199508</v>
      </c>
      <c r="AB396" s="4"/>
      <c r="AC396" s="4" t="s">
        <v>651</v>
      </c>
      <c r="AD396" s="3">
        <v>41467.481249999997</v>
      </c>
      <c r="AE396" s="3">
        <v>41467.48055555555</v>
      </c>
      <c r="AF396" s="2">
        <v>2013</v>
      </c>
      <c r="AG396" s="4" t="s">
        <v>1070</v>
      </c>
      <c r="AH396" s="4" t="s">
        <v>1476</v>
      </c>
      <c r="AI396" s="4">
        <v>350905</v>
      </c>
      <c r="AJ396" s="3">
        <v>41456</v>
      </c>
      <c r="AK396" s="3">
        <v>41639</v>
      </c>
      <c r="AL396" s="4" t="s">
        <v>1002</v>
      </c>
      <c r="AM396" s="4" t="s">
        <v>268</v>
      </c>
      <c r="AN396" s="4" t="s">
        <v>236</v>
      </c>
    </row>
    <row r="397" spans="1:40" ht="68.25" customHeight="1">
      <c r="A397" s="4" t="s">
        <v>385</v>
      </c>
      <c r="B397" s="4" t="s">
        <v>122</v>
      </c>
      <c r="C397" s="4" t="s">
        <v>1144</v>
      </c>
      <c r="D397" s="4"/>
      <c r="E397" s="4"/>
      <c r="F397" s="4"/>
      <c r="G397" s="2">
        <v>2013</v>
      </c>
      <c r="H397" s="4">
        <v>915877</v>
      </c>
      <c r="I397" s="4">
        <v>0</v>
      </c>
      <c r="J397" s="4" t="s">
        <v>1459</v>
      </c>
      <c r="K397" s="4">
        <v>702478</v>
      </c>
      <c r="L397" s="4" t="s">
        <v>1230</v>
      </c>
      <c r="M397" s="3">
        <v>41456</v>
      </c>
      <c r="N397" s="4"/>
      <c r="O397" s="4" t="s">
        <v>408</v>
      </c>
      <c r="P397" s="4" t="s">
        <v>1070</v>
      </c>
      <c r="Q397" s="4" t="s">
        <v>242</v>
      </c>
      <c r="R397" s="4" t="s">
        <v>385</v>
      </c>
      <c r="S397" s="4" t="s">
        <v>385</v>
      </c>
      <c r="T397" s="4" t="s">
        <v>754</v>
      </c>
      <c r="U397" s="4" t="s">
        <v>509</v>
      </c>
      <c r="V397" s="4" t="s">
        <v>122</v>
      </c>
      <c r="W397" s="4"/>
      <c r="X397" s="4" t="s">
        <v>1070</v>
      </c>
      <c r="Y397" s="4" t="s">
        <v>344</v>
      </c>
      <c r="Z397" s="4" t="s">
        <v>583</v>
      </c>
      <c r="AA397" s="4">
        <v>225445</v>
      </c>
      <c r="AB397" s="4"/>
      <c r="AC397" s="4" t="s">
        <v>651</v>
      </c>
      <c r="AD397" s="3">
        <v>42062.527777777774</v>
      </c>
      <c r="AE397" s="3">
        <v>42062.527777777774</v>
      </c>
      <c r="AF397" s="2"/>
      <c r="AG397" s="4"/>
      <c r="AH397" s="4" t="s">
        <v>1476</v>
      </c>
      <c r="AI397" s="4"/>
      <c r="AJ397" s="3"/>
      <c r="AK397" s="3"/>
      <c r="AL397" s="4"/>
      <c r="AM397" s="4"/>
      <c r="AN397" s="4"/>
    </row>
    <row r="398" spans="1:40" ht="79.5" customHeight="1">
      <c r="A398" s="4" t="s">
        <v>385</v>
      </c>
      <c r="B398" s="4" t="s">
        <v>713</v>
      </c>
      <c r="C398" s="4" t="s">
        <v>1144</v>
      </c>
      <c r="D398" s="4"/>
      <c r="E398" s="4"/>
      <c r="F398" s="4"/>
      <c r="G398" s="2">
        <v>2013</v>
      </c>
      <c r="H398" s="4">
        <v>17287</v>
      </c>
      <c r="I398" s="4">
        <v>0</v>
      </c>
      <c r="J398" s="4" t="s">
        <v>1549</v>
      </c>
      <c r="K398" s="4">
        <v>12550</v>
      </c>
      <c r="L398" s="4" t="s">
        <v>1230</v>
      </c>
      <c r="M398" s="3">
        <v>41607</v>
      </c>
      <c r="N398" s="4"/>
      <c r="O398" s="4" t="s">
        <v>1302</v>
      </c>
      <c r="P398" s="4" t="s">
        <v>1070</v>
      </c>
      <c r="Q398" s="4" t="s">
        <v>242</v>
      </c>
      <c r="R398" s="4" t="s">
        <v>385</v>
      </c>
      <c r="S398" s="4" t="s">
        <v>385</v>
      </c>
      <c r="T398" s="4" t="s">
        <v>713</v>
      </c>
      <c r="U398" s="4" t="s">
        <v>509</v>
      </c>
      <c r="V398" s="4" t="s">
        <v>713</v>
      </c>
      <c r="W398" s="4"/>
      <c r="X398" s="4" t="s">
        <v>1070</v>
      </c>
      <c r="Y398" s="4" t="s">
        <v>344</v>
      </c>
      <c r="Z398" s="4" t="s">
        <v>583</v>
      </c>
      <c r="AA398" s="4">
        <v>205012</v>
      </c>
      <c r="AB398" s="4"/>
      <c r="AC398" s="4" t="s">
        <v>651</v>
      </c>
      <c r="AD398" s="3">
        <v>41614.434027777774</v>
      </c>
      <c r="AE398" s="3">
        <v>41614.433333333334</v>
      </c>
      <c r="AF398" s="2"/>
      <c r="AG398" s="4"/>
      <c r="AH398" s="4" t="s">
        <v>1476</v>
      </c>
      <c r="AI398" s="4"/>
      <c r="AJ398" s="3"/>
      <c r="AK398" s="3"/>
      <c r="AL398" s="4"/>
      <c r="AM398" s="4"/>
      <c r="AN398" s="4"/>
    </row>
    <row r="399" spans="1:40" ht="102" customHeight="1">
      <c r="A399" s="4" t="s">
        <v>385</v>
      </c>
      <c r="B399" s="4" t="s">
        <v>99</v>
      </c>
      <c r="C399" s="4" t="s">
        <v>1144</v>
      </c>
      <c r="D399" s="4"/>
      <c r="E399" s="4"/>
      <c r="F399" s="4"/>
      <c r="G399" s="2">
        <v>2013</v>
      </c>
      <c r="H399" s="4">
        <v>1159757</v>
      </c>
      <c r="I399" s="4">
        <v>0</v>
      </c>
      <c r="J399" s="4" t="s">
        <v>733</v>
      </c>
      <c r="K399" s="4">
        <v>886054</v>
      </c>
      <c r="L399" s="4" t="s">
        <v>1230</v>
      </c>
      <c r="M399" s="3">
        <v>41402</v>
      </c>
      <c r="N399" s="4"/>
      <c r="O399" s="4" t="s">
        <v>1838</v>
      </c>
      <c r="P399" s="4" t="s">
        <v>1070</v>
      </c>
      <c r="Q399" s="4" t="s">
        <v>242</v>
      </c>
      <c r="R399" s="4" t="s">
        <v>385</v>
      </c>
      <c r="S399" s="4" t="s">
        <v>385</v>
      </c>
      <c r="T399" s="4" t="s">
        <v>99</v>
      </c>
      <c r="U399" s="4" t="s">
        <v>634</v>
      </c>
      <c r="V399" s="4" t="s">
        <v>1195</v>
      </c>
      <c r="W399" s="4"/>
      <c r="X399" s="4" t="s">
        <v>1070</v>
      </c>
      <c r="Y399" s="4" t="s">
        <v>344</v>
      </c>
      <c r="Z399" s="4" t="s">
        <v>583</v>
      </c>
      <c r="AA399" s="4">
        <v>225446</v>
      </c>
      <c r="AB399" s="4"/>
      <c r="AC399" s="4" t="s">
        <v>651</v>
      </c>
      <c r="AD399" s="3">
        <v>42062.52847222222</v>
      </c>
      <c r="AE399" s="3">
        <v>42062.52847222222</v>
      </c>
      <c r="AF399" s="2"/>
      <c r="AG399" s="4"/>
      <c r="AH399" s="4" t="s">
        <v>1476</v>
      </c>
      <c r="AI399" s="4"/>
      <c r="AJ399" s="3"/>
      <c r="AK399" s="3"/>
      <c r="AL399" s="4"/>
      <c r="AM399" s="4"/>
      <c r="AN399" s="4"/>
    </row>
    <row r="400" spans="1:40" ht="79.5" customHeight="1">
      <c r="A400" s="4" t="s">
        <v>385</v>
      </c>
      <c r="B400" s="4" t="s">
        <v>609</v>
      </c>
      <c r="C400" s="4" t="s">
        <v>1144</v>
      </c>
      <c r="D400" s="4" t="s">
        <v>961</v>
      </c>
      <c r="E400" s="4" t="s">
        <v>909</v>
      </c>
      <c r="F400" s="4" t="s">
        <v>1590</v>
      </c>
      <c r="G400" s="2">
        <v>2013</v>
      </c>
      <c r="H400" s="4">
        <v>651890</v>
      </c>
      <c r="I400" s="4">
        <v>0</v>
      </c>
      <c r="J400" s="4" t="s">
        <v>1872</v>
      </c>
      <c r="K400" s="4">
        <v>500000</v>
      </c>
      <c r="L400" s="4" t="s">
        <v>1230</v>
      </c>
      <c r="M400" s="3">
        <v>41480</v>
      </c>
      <c r="N400" s="4" t="s">
        <v>438</v>
      </c>
      <c r="O400" s="4" t="s">
        <v>408</v>
      </c>
      <c r="P400" s="4" t="s">
        <v>1070</v>
      </c>
      <c r="Q400" s="4" t="s">
        <v>242</v>
      </c>
      <c r="R400" s="4" t="s">
        <v>385</v>
      </c>
      <c r="S400" s="4" t="s">
        <v>385</v>
      </c>
      <c r="T400" s="4" t="s">
        <v>609</v>
      </c>
      <c r="U400" s="4" t="s">
        <v>1308</v>
      </c>
      <c r="V400" s="4" t="s">
        <v>1269</v>
      </c>
      <c r="W400" s="4"/>
      <c r="X400" s="4" t="s">
        <v>1070</v>
      </c>
      <c r="Y400" s="4" t="s">
        <v>344</v>
      </c>
      <c r="Z400" s="4" t="s">
        <v>583</v>
      </c>
      <c r="AA400" s="4">
        <v>200104</v>
      </c>
      <c r="AB400" s="4"/>
      <c r="AC400" s="4" t="s">
        <v>651</v>
      </c>
      <c r="AD400" s="3">
        <v>41481.5</v>
      </c>
      <c r="AE400" s="3">
        <v>41481.499305555553</v>
      </c>
      <c r="AF400" s="2">
        <v>2013</v>
      </c>
      <c r="AG400" s="4" t="s">
        <v>1070</v>
      </c>
      <c r="AH400" s="4" t="s">
        <v>1476</v>
      </c>
      <c r="AI400" s="4">
        <v>0</v>
      </c>
      <c r="AJ400" s="3">
        <v>41275</v>
      </c>
      <c r="AK400" s="3">
        <v>41639</v>
      </c>
      <c r="AL400" s="4" t="s">
        <v>530</v>
      </c>
      <c r="AM400" s="4" t="s">
        <v>530</v>
      </c>
      <c r="AN400" s="4" t="s">
        <v>1686</v>
      </c>
    </row>
    <row r="401" spans="1:40" ht="90.75" customHeight="1">
      <c r="A401" s="4" t="s">
        <v>385</v>
      </c>
      <c r="B401" s="4" t="s">
        <v>197</v>
      </c>
      <c r="C401" s="4" t="s">
        <v>1144</v>
      </c>
      <c r="D401" s="4" t="s">
        <v>961</v>
      </c>
      <c r="E401" s="4" t="s">
        <v>108</v>
      </c>
      <c r="F401" s="4" t="s">
        <v>1235</v>
      </c>
      <c r="G401" s="2">
        <v>2013</v>
      </c>
      <c r="H401" s="4">
        <v>1308901</v>
      </c>
      <c r="I401" s="4">
        <v>0</v>
      </c>
      <c r="J401" s="4" t="s">
        <v>1408</v>
      </c>
      <c r="K401" s="4">
        <v>1000000</v>
      </c>
      <c r="L401" s="4" t="s">
        <v>1230</v>
      </c>
      <c r="M401" s="3">
        <v>41540</v>
      </c>
      <c r="N401" s="4" t="s">
        <v>1352</v>
      </c>
      <c r="O401" s="4" t="s">
        <v>1838</v>
      </c>
      <c r="P401" s="4" t="s">
        <v>1070</v>
      </c>
      <c r="Q401" s="4" t="s">
        <v>813</v>
      </c>
      <c r="R401" s="4" t="s">
        <v>385</v>
      </c>
      <c r="S401" s="4" t="s">
        <v>385</v>
      </c>
      <c r="T401" s="4" t="s">
        <v>197</v>
      </c>
      <c r="U401" s="4" t="s">
        <v>1308</v>
      </c>
      <c r="V401" s="4" t="s">
        <v>1285</v>
      </c>
      <c r="W401" s="4"/>
      <c r="X401" s="4" t="s">
        <v>1070</v>
      </c>
      <c r="Y401" s="4" t="s">
        <v>344</v>
      </c>
      <c r="Z401" s="4" t="s">
        <v>583</v>
      </c>
      <c r="AA401" s="4">
        <v>202367</v>
      </c>
      <c r="AB401" s="4"/>
      <c r="AC401" s="4" t="s">
        <v>698</v>
      </c>
      <c r="AD401" s="3">
        <v>41584.594444444439</v>
      </c>
      <c r="AE401" s="3">
        <v>41551.693749999999</v>
      </c>
      <c r="AF401" s="2">
        <v>2013</v>
      </c>
      <c r="AG401" s="4" t="s">
        <v>1070</v>
      </c>
      <c r="AH401" s="4" t="s">
        <v>1476</v>
      </c>
      <c r="AI401" s="4">
        <v>38998204</v>
      </c>
      <c r="AJ401" s="3">
        <v>41275</v>
      </c>
      <c r="AK401" s="3">
        <v>41639</v>
      </c>
      <c r="AL401" s="4" t="s">
        <v>1002</v>
      </c>
      <c r="AM401" s="4" t="s">
        <v>1599</v>
      </c>
      <c r="AN401" s="4" t="s">
        <v>561</v>
      </c>
    </row>
    <row r="402" spans="1:40" ht="90.75" customHeight="1">
      <c r="A402" s="4" t="s">
        <v>385</v>
      </c>
      <c r="B402" s="4" t="s">
        <v>197</v>
      </c>
      <c r="C402" s="4" t="s">
        <v>1144</v>
      </c>
      <c r="D402" s="4" t="s">
        <v>961</v>
      </c>
      <c r="E402" s="4" t="s">
        <v>1932</v>
      </c>
      <c r="F402" s="4" t="s">
        <v>490</v>
      </c>
      <c r="G402" s="2">
        <v>2013</v>
      </c>
      <c r="H402" s="4">
        <v>1324503</v>
      </c>
      <c r="I402" s="4">
        <v>0</v>
      </c>
      <c r="J402" s="4" t="s">
        <v>490</v>
      </c>
      <c r="K402" s="4" t="s">
        <v>1134</v>
      </c>
      <c r="L402" s="4" t="s">
        <v>1062</v>
      </c>
      <c r="M402" s="3">
        <v>41564</v>
      </c>
      <c r="N402" s="4" t="s">
        <v>332</v>
      </c>
      <c r="O402" s="4" t="s">
        <v>1654</v>
      </c>
      <c r="P402" s="4" t="s">
        <v>1070</v>
      </c>
      <c r="Q402" s="4" t="s">
        <v>813</v>
      </c>
      <c r="R402" s="4" t="s">
        <v>385</v>
      </c>
      <c r="S402" s="4" t="s">
        <v>385</v>
      </c>
      <c r="T402" s="4" t="s">
        <v>197</v>
      </c>
      <c r="U402" s="4" t="s">
        <v>1308</v>
      </c>
      <c r="V402" s="4" t="s">
        <v>1285</v>
      </c>
      <c r="W402" s="4"/>
      <c r="X402" s="4" t="s">
        <v>1070</v>
      </c>
      <c r="Y402" s="4" t="s">
        <v>344</v>
      </c>
      <c r="Z402" s="4" t="s">
        <v>583</v>
      </c>
      <c r="AA402" s="4">
        <v>203629</v>
      </c>
      <c r="AB402" s="4"/>
      <c r="AC402" s="4" t="s">
        <v>528</v>
      </c>
      <c r="AD402" s="3">
        <v>41584.506249999999</v>
      </c>
      <c r="AE402" s="3">
        <v>41584.506249999999</v>
      </c>
      <c r="AF402" s="2">
        <v>2013</v>
      </c>
      <c r="AG402" s="4" t="s">
        <v>1070</v>
      </c>
      <c r="AH402" s="4" t="s">
        <v>1476</v>
      </c>
      <c r="AI402" s="4">
        <v>3944701</v>
      </c>
      <c r="AJ402" s="3">
        <v>41275</v>
      </c>
      <c r="AK402" s="3">
        <v>41639</v>
      </c>
      <c r="AL402" s="4" t="s">
        <v>1002</v>
      </c>
      <c r="AM402" s="4" t="s">
        <v>1599</v>
      </c>
      <c r="AN402" s="4" t="s">
        <v>236</v>
      </c>
    </row>
    <row r="403" spans="1:40" ht="79.5" customHeight="1">
      <c r="A403" s="4" t="s">
        <v>1145</v>
      </c>
      <c r="B403" s="4" t="s">
        <v>716</v>
      </c>
      <c r="C403" s="4" t="s">
        <v>1144</v>
      </c>
      <c r="D403" s="4" t="s">
        <v>961</v>
      </c>
      <c r="E403" s="4" t="s">
        <v>712</v>
      </c>
      <c r="F403" s="4" t="s">
        <v>1583</v>
      </c>
      <c r="G403" s="2">
        <v>2013</v>
      </c>
      <c r="H403" s="4">
        <v>-476369</v>
      </c>
      <c r="I403" s="4">
        <v>0</v>
      </c>
      <c r="J403" s="4" t="s">
        <v>175</v>
      </c>
      <c r="K403" s="4"/>
      <c r="L403" s="4" t="s">
        <v>1062</v>
      </c>
      <c r="M403" s="3">
        <v>41532</v>
      </c>
      <c r="N403" s="4" t="s">
        <v>438</v>
      </c>
      <c r="O403" s="4" t="s">
        <v>408</v>
      </c>
      <c r="P403" s="4" t="s">
        <v>1070</v>
      </c>
      <c r="Q403" s="4" t="s">
        <v>242</v>
      </c>
      <c r="R403" s="4" t="s">
        <v>1145</v>
      </c>
      <c r="S403" s="4" t="s">
        <v>185</v>
      </c>
      <c r="T403" s="4" t="s">
        <v>716</v>
      </c>
      <c r="U403" s="4" t="s">
        <v>1308</v>
      </c>
      <c r="V403" s="4" t="s">
        <v>308</v>
      </c>
      <c r="W403" s="4"/>
      <c r="X403" s="4" t="s">
        <v>1070</v>
      </c>
      <c r="Y403" s="4" t="s">
        <v>344</v>
      </c>
      <c r="Z403" s="4" t="s">
        <v>583</v>
      </c>
      <c r="AA403" s="4">
        <v>201478</v>
      </c>
      <c r="AB403" s="4"/>
      <c r="AC403" s="4" t="s">
        <v>651</v>
      </c>
      <c r="AD403" s="3">
        <v>41536.711111111108</v>
      </c>
      <c r="AE403" s="3">
        <v>41536.711111111108</v>
      </c>
      <c r="AF403" s="2">
        <v>2013</v>
      </c>
      <c r="AG403" s="4" t="s">
        <v>1070</v>
      </c>
      <c r="AH403" s="4" t="s">
        <v>1476</v>
      </c>
      <c r="AI403" s="4">
        <v>0</v>
      </c>
      <c r="AJ403" s="3">
        <v>41275</v>
      </c>
      <c r="AK403" s="3">
        <v>41639</v>
      </c>
      <c r="AL403" s="4" t="s">
        <v>530</v>
      </c>
      <c r="AM403" s="4" t="s">
        <v>1599</v>
      </c>
      <c r="AN403" s="4" t="s">
        <v>1552</v>
      </c>
    </row>
    <row r="404" spans="1:40" ht="90.75" customHeight="1">
      <c r="A404" s="4" t="s">
        <v>1145</v>
      </c>
      <c r="B404" s="4" t="s">
        <v>716</v>
      </c>
      <c r="C404" s="4" t="s">
        <v>1144</v>
      </c>
      <c r="D404" s="4" t="s">
        <v>961</v>
      </c>
      <c r="E404" s="4" t="s">
        <v>712</v>
      </c>
      <c r="F404" s="4" t="s">
        <v>1583</v>
      </c>
      <c r="G404" s="2">
        <v>2013</v>
      </c>
      <c r="H404" s="4">
        <v>-247264</v>
      </c>
      <c r="I404" s="4">
        <v>0</v>
      </c>
      <c r="J404" s="4" t="s">
        <v>427</v>
      </c>
      <c r="K404" s="4"/>
      <c r="L404" s="4" t="s">
        <v>1062</v>
      </c>
      <c r="M404" s="3">
        <v>41423</v>
      </c>
      <c r="N404" s="4" t="s">
        <v>438</v>
      </c>
      <c r="O404" s="4" t="s">
        <v>408</v>
      </c>
      <c r="P404" s="4" t="s">
        <v>1070</v>
      </c>
      <c r="Q404" s="4" t="s">
        <v>813</v>
      </c>
      <c r="R404" s="4" t="s">
        <v>1145</v>
      </c>
      <c r="S404" s="4" t="s">
        <v>185</v>
      </c>
      <c r="T404" s="4" t="s">
        <v>716</v>
      </c>
      <c r="U404" s="4" t="s">
        <v>1308</v>
      </c>
      <c r="V404" s="4" t="s">
        <v>308</v>
      </c>
      <c r="W404" s="4"/>
      <c r="X404" s="4" t="s">
        <v>1070</v>
      </c>
      <c r="Y404" s="4" t="s">
        <v>344</v>
      </c>
      <c r="Z404" s="4" t="s">
        <v>583</v>
      </c>
      <c r="AA404" s="4">
        <v>203085</v>
      </c>
      <c r="AB404" s="4"/>
      <c r="AC404" s="4" t="s">
        <v>651</v>
      </c>
      <c r="AD404" s="3">
        <v>41425.67083333333</v>
      </c>
      <c r="AE404" s="3">
        <v>41425.67083333333</v>
      </c>
      <c r="AF404" s="2">
        <v>2013</v>
      </c>
      <c r="AG404" s="4" t="s">
        <v>1070</v>
      </c>
      <c r="AH404" s="4" t="s">
        <v>1476</v>
      </c>
      <c r="AI404" s="4">
        <v>0</v>
      </c>
      <c r="AJ404" s="3">
        <v>41275</v>
      </c>
      <c r="AK404" s="3">
        <v>41639</v>
      </c>
      <c r="AL404" s="4" t="s">
        <v>530</v>
      </c>
      <c r="AM404" s="4" t="s">
        <v>1599</v>
      </c>
      <c r="AN404" s="4" t="s">
        <v>1552</v>
      </c>
    </row>
    <row r="405" spans="1:40" ht="90.75" customHeight="1">
      <c r="A405" s="4" t="s">
        <v>1163</v>
      </c>
      <c r="B405" s="4" t="s">
        <v>197</v>
      </c>
      <c r="C405" s="4" t="s">
        <v>1144</v>
      </c>
      <c r="D405" s="4" t="s">
        <v>961</v>
      </c>
      <c r="E405" s="4" t="s">
        <v>1559</v>
      </c>
      <c r="F405" s="4" t="s">
        <v>1067</v>
      </c>
      <c r="G405" s="2">
        <v>2013</v>
      </c>
      <c r="H405" s="4">
        <v>914453</v>
      </c>
      <c r="I405" s="4">
        <v>0</v>
      </c>
      <c r="J405" s="4" t="s">
        <v>1678</v>
      </c>
      <c r="K405" s="4" t="s">
        <v>1134</v>
      </c>
      <c r="L405" s="4" t="s">
        <v>1062</v>
      </c>
      <c r="M405" s="3">
        <v>41451</v>
      </c>
      <c r="N405" s="4" t="s">
        <v>489</v>
      </c>
      <c r="O405" s="4" t="s">
        <v>424</v>
      </c>
      <c r="P405" s="4" t="s">
        <v>1070</v>
      </c>
      <c r="Q405" s="4" t="s">
        <v>813</v>
      </c>
      <c r="R405" s="4" t="s">
        <v>1163</v>
      </c>
      <c r="S405" s="4" t="s">
        <v>1163</v>
      </c>
      <c r="T405" s="4" t="s">
        <v>197</v>
      </c>
      <c r="U405" s="4" t="s">
        <v>1308</v>
      </c>
      <c r="V405" s="4" t="s">
        <v>1285</v>
      </c>
      <c r="W405" s="4"/>
      <c r="X405" s="4" t="s">
        <v>1070</v>
      </c>
      <c r="Y405" s="4" t="s">
        <v>344</v>
      </c>
      <c r="Z405" s="4" t="s">
        <v>583</v>
      </c>
      <c r="AA405" s="4">
        <v>199185</v>
      </c>
      <c r="AB405" s="4"/>
      <c r="AC405" s="4" t="s">
        <v>528</v>
      </c>
      <c r="AD405" s="3">
        <v>41584.595833333333</v>
      </c>
      <c r="AE405" s="3">
        <v>41451.516666666663</v>
      </c>
      <c r="AF405" s="2">
        <v>2013</v>
      </c>
      <c r="AG405" s="4" t="s">
        <v>1070</v>
      </c>
      <c r="AH405" s="4" t="s">
        <v>1476</v>
      </c>
      <c r="AI405" s="4">
        <v>207346457</v>
      </c>
      <c r="AJ405" s="3">
        <v>41275</v>
      </c>
      <c r="AK405" s="3">
        <v>41639</v>
      </c>
      <c r="AL405" s="4" t="s">
        <v>1002</v>
      </c>
      <c r="AM405" s="4" t="s">
        <v>1599</v>
      </c>
      <c r="AN405" s="4" t="s">
        <v>561</v>
      </c>
    </row>
    <row r="406" spans="1:40" ht="90.75" customHeight="1">
      <c r="A406" s="4" t="s">
        <v>1163</v>
      </c>
      <c r="B406" s="4" t="s">
        <v>197</v>
      </c>
      <c r="C406" s="4" t="s">
        <v>1144</v>
      </c>
      <c r="D406" s="4" t="s">
        <v>961</v>
      </c>
      <c r="E406" s="4" t="s">
        <v>1559</v>
      </c>
      <c r="F406" s="4" t="s">
        <v>1067</v>
      </c>
      <c r="G406" s="2">
        <v>2013</v>
      </c>
      <c r="H406" s="4">
        <v>925210</v>
      </c>
      <c r="I406" s="4">
        <v>0</v>
      </c>
      <c r="J406" s="4" t="s">
        <v>1678</v>
      </c>
      <c r="K406" s="4" t="s">
        <v>1134</v>
      </c>
      <c r="L406" s="4" t="s">
        <v>1062</v>
      </c>
      <c r="M406" s="3">
        <v>41451</v>
      </c>
      <c r="N406" s="4" t="s">
        <v>489</v>
      </c>
      <c r="O406" s="4" t="s">
        <v>424</v>
      </c>
      <c r="P406" s="4" t="s">
        <v>1070</v>
      </c>
      <c r="Q406" s="4" t="s">
        <v>813</v>
      </c>
      <c r="R406" s="4" t="s">
        <v>1163</v>
      </c>
      <c r="S406" s="4" t="s">
        <v>1163</v>
      </c>
      <c r="T406" s="4" t="s">
        <v>197</v>
      </c>
      <c r="U406" s="4" t="s">
        <v>1308</v>
      </c>
      <c r="V406" s="4" t="s">
        <v>1285</v>
      </c>
      <c r="W406" s="4"/>
      <c r="X406" s="4" t="s">
        <v>1070</v>
      </c>
      <c r="Y406" s="4" t="s">
        <v>344</v>
      </c>
      <c r="Z406" s="4" t="s">
        <v>583</v>
      </c>
      <c r="AA406" s="4">
        <v>199186</v>
      </c>
      <c r="AB406" s="4"/>
      <c r="AC406" s="4" t="s">
        <v>528</v>
      </c>
      <c r="AD406" s="3">
        <v>41584.595833333333</v>
      </c>
      <c r="AE406" s="3">
        <v>41451.517361111109</v>
      </c>
      <c r="AF406" s="2">
        <v>2013</v>
      </c>
      <c r="AG406" s="4" t="s">
        <v>1070</v>
      </c>
      <c r="AH406" s="4" t="s">
        <v>1476</v>
      </c>
      <c r="AI406" s="4">
        <v>207346457</v>
      </c>
      <c r="AJ406" s="3">
        <v>41275</v>
      </c>
      <c r="AK406" s="3">
        <v>41639</v>
      </c>
      <c r="AL406" s="4" t="s">
        <v>1002</v>
      </c>
      <c r="AM406" s="4" t="s">
        <v>1599</v>
      </c>
      <c r="AN406" s="4" t="s">
        <v>561</v>
      </c>
    </row>
    <row r="407" spans="1:40" ht="57" customHeight="1">
      <c r="A407" s="4" t="s">
        <v>748</v>
      </c>
      <c r="B407" s="4" t="s">
        <v>716</v>
      </c>
      <c r="C407" s="4" t="s">
        <v>1144</v>
      </c>
      <c r="D407" s="4" t="s">
        <v>961</v>
      </c>
      <c r="E407" s="4" t="s">
        <v>712</v>
      </c>
      <c r="F407" s="4" t="s">
        <v>1583</v>
      </c>
      <c r="G407" s="2">
        <v>2013</v>
      </c>
      <c r="H407" s="4">
        <v>-499744</v>
      </c>
      <c r="I407" s="4">
        <v>0</v>
      </c>
      <c r="J407" s="4" t="s">
        <v>719</v>
      </c>
      <c r="K407" s="4"/>
      <c r="L407" s="4" t="s">
        <v>1062</v>
      </c>
      <c r="M407" s="3">
        <v>41391</v>
      </c>
      <c r="N407" s="4" t="s">
        <v>438</v>
      </c>
      <c r="O407" s="4" t="s">
        <v>408</v>
      </c>
      <c r="P407" s="4" t="s">
        <v>1070</v>
      </c>
      <c r="Q407" s="4" t="s">
        <v>813</v>
      </c>
      <c r="R407" s="4" t="s">
        <v>748</v>
      </c>
      <c r="S407" s="4" t="s">
        <v>1074</v>
      </c>
      <c r="T407" s="4" t="s">
        <v>716</v>
      </c>
      <c r="U407" s="4" t="s">
        <v>1308</v>
      </c>
      <c r="V407" s="4" t="s">
        <v>308</v>
      </c>
      <c r="W407" s="4"/>
      <c r="X407" s="4" t="s">
        <v>1070</v>
      </c>
      <c r="Y407" s="4" t="s">
        <v>344</v>
      </c>
      <c r="Z407" s="4" t="s">
        <v>583</v>
      </c>
      <c r="AA407" s="4">
        <v>203086</v>
      </c>
      <c r="AB407" s="4"/>
      <c r="AC407" s="4" t="s">
        <v>651</v>
      </c>
      <c r="AD407" s="3">
        <v>41425.67083333333</v>
      </c>
      <c r="AE407" s="3">
        <v>41425.67083333333</v>
      </c>
      <c r="AF407" s="2">
        <v>2013</v>
      </c>
      <c r="AG407" s="4" t="s">
        <v>1070</v>
      </c>
      <c r="AH407" s="4" t="s">
        <v>1476</v>
      </c>
      <c r="AI407" s="4">
        <v>0</v>
      </c>
      <c r="AJ407" s="3">
        <v>41275</v>
      </c>
      <c r="AK407" s="3">
        <v>41639</v>
      </c>
      <c r="AL407" s="4" t="s">
        <v>530</v>
      </c>
      <c r="AM407" s="4" t="s">
        <v>1599</v>
      </c>
      <c r="AN407" s="4" t="s">
        <v>1552</v>
      </c>
    </row>
    <row r="408" spans="1:40" ht="57" customHeight="1">
      <c r="A408" s="4" t="s">
        <v>255</v>
      </c>
      <c r="B408" s="4" t="s">
        <v>716</v>
      </c>
      <c r="C408" s="4" t="s">
        <v>1144</v>
      </c>
      <c r="D408" s="4" t="s">
        <v>961</v>
      </c>
      <c r="E408" s="4" t="s">
        <v>712</v>
      </c>
      <c r="F408" s="4" t="s">
        <v>1583</v>
      </c>
      <c r="G408" s="2">
        <v>2013</v>
      </c>
      <c r="H408" s="4">
        <v>-250000</v>
      </c>
      <c r="I408" s="4">
        <v>0</v>
      </c>
      <c r="J408" s="4" t="s">
        <v>1604</v>
      </c>
      <c r="K408" s="4"/>
      <c r="L408" s="4" t="s">
        <v>1062</v>
      </c>
      <c r="M408" s="3">
        <v>41423</v>
      </c>
      <c r="N408" s="4" t="s">
        <v>438</v>
      </c>
      <c r="O408" s="4" t="s">
        <v>408</v>
      </c>
      <c r="P408" s="4" t="s">
        <v>1070</v>
      </c>
      <c r="Q408" s="4" t="s">
        <v>813</v>
      </c>
      <c r="R408" s="4" t="s">
        <v>255</v>
      </c>
      <c r="S408" s="4" t="s">
        <v>185</v>
      </c>
      <c r="T408" s="4" t="s">
        <v>716</v>
      </c>
      <c r="U408" s="4" t="s">
        <v>1308</v>
      </c>
      <c r="V408" s="4" t="s">
        <v>308</v>
      </c>
      <c r="W408" s="4"/>
      <c r="X408" s="4" t="s">
        <v>1070</v>
      </c>
      <c r="Y408" s="4" t="s">
        <v>344</v>
      </c>
      <c r="Z408" s="4" t="s">
        <v>583</v>
      </c>
      <c r="AA408" s="4">
        <v>203087</v>
      </c>
      <c r="AB408" s="4"/>
      <c r="AC408" s="4" t="s">
        <v>651</v>
      </c>
      <c r="AD408" s="3">
        <v>41425.67083333333</v>
      </c>
      <c r="AE408" s="3">
        <v>41425.67083333333</v>
      </c>
      <c r="AF408" s="2">
        <v>2013</v>
      </c>
      <c r="AG408" s="4" t="s">
        <v>1070</v>
      </c>
      <c r="AH408" s="4" t="s">
        <v>1476</v>
      </c>
      <c r="AI408" s="4">
        <v>0</v>
      </c>
      <c r="AJ408" s="3">
        <v>41275</v>
      </c>
      <c r="AK408" s="3">
        <v>41639</v>
      </c>
      <c r="AL408" s="4" t="s">
        <v>530</v>
      </c>
      <c r="AM408" s="4" t="s">
        <v>1599</v>
      </c>
      <c r="AN408" s="4" t="s">
        <v>1552</v>
      </c>
    </row>
    <row r="409" spans="1:40" ht="45.75" customHeight="1">
      <c r="A409" s="4" t="s">
        <v>254</v>
      </c>
      <c r="B409" s="4" t="s">
        <v>716</v>
      </c>
      <c r="C409" s="4" t="s">
        <v>1144</v>
      </c>
      <c r="D409" s="4" t="s">
        <v>961</v>
      </c>
      <c r="E409" s="4" t="s">
        <v>712</v>
      </c>
      <c r="F409" s="4" t="s">
        <v>1583</v>
      </c>
      <c r="G409" s="2">
        <v>2013</v>
      </c>
      <c r="H409" s="4">
        <v>-231798</v>
      </c>
      <c r="I409" s="4">
        <v>0</v>
      </c>
      <c r="J409" s="4" t="s">
        <v>1007</v>
      </c>
      <c r="K409" s="4"/>
      <c r="L409" s="4" t="s">
        <v>1062</v>
      </c>
      <c r="M409" s="3">
        <v>41447</v>
      </c>
      <c r="N409" s="4" t="s">
        <v>438</v>
      </c>
      <c r="O409" s="4" t="s">
        <v>408</v>
      </c>
      <c r="P409" s="4" t="s">
        <v>1070</v>
      </c>
      <c r="Q409" s="4" t="s">
        <v>242</v>
      </c>
      <c r="R409" s="4" t="s">
        <v>254</v>
      </c>
      <c r="S409" s="4" t="s">
        <v>185</v>
      </c>
      <c r="T409" s="4" t="s">
        <v>716</v>
      </c>
      <c r="U409" s="4" t="s">
        <v>1308</v>
      </c>
      <c r="V409" s="4" t="s">
        <v>308</v>
      </c>
      <c r="W409" s="4"/>
      <c r="X409" s="4" t="s">
        <v>1070</v>
      </c>
      <c r="Y409" s="4" t="s">
        <v>344</v>
      </c>
      <c r="Z409" s="4" t="s">
        <v>583</v>
      </c>
      <c r="AA409" s="4">
        <v>200552</v>
      </c>
      <c r="AB409" s="4"/>
      <c r="AC409" s="4" t="s">
        <v>651</v>
      </c>
      <c r="AD409" s="3">
        <v>41500.675694444442</v>
      </c>
      <c r="AE409" s="3">
        <v>41500.675694444442</v>
      </c>
      <c r="AF409" s="2">
        <v>2013</v>
      </c>
      <c r="AG409" s="4" t="s">
        <v>1070</v>
      </c>
      <c r="AH409" s="4" t="s">
        <v>1476</v>
      </c>
      <c r="AI409" s="4">
        <v>0</v>
      </c>
      <c r="AJ409" s="3">
        <v>41275</v>
      </c>
      <c r="AK409" s="3">
        <v>41639</v>
      </c>
      <c r="AL409" s="4" t="s">
        <v>530</v>
      </c>
      <c r="AM409" s="4" t="s">
        <v>1599</v>
      </c>
      <c r="AN409" s="4" t="s">
        <v>1552</v>
      </c>
    </row>
    <row r="410" spans="1:40" ht="90.75" customHeight="1">
      <c r="A410" s="4" t="s">
        <v>944</v>
      </c>
      <c r="B410" s="4" t="s">
        <v>716</v>
      </c>
      <c r="C410" s="4" t="s">
        <v>1144</v>
      </c>
      <c r="D410" s="4" t="s">
        <v>961</v>
      </c>
      <c r="E410" s="4" t="s">
        <v>712</v>
      </c>
      <c r="F410" s="4" t="s">
        <v>1583</v>
      </c>
      <c r="G410" s="2">
        <v>2013</v>
      </c>
      <c r="H410" s="4">
        <v>-97750</v>
      </c>
      <c r="I410" s="4">
        <v>0</v>
      </c>
      <c r="J410" s="4" t="s">
        <v>1625</v>
      </c>
      <c r="K410" s="4"/>
      <c r="L410" s="4" t="s">
        <v>1062</v>
      </c>
      <c r="M410" s="3">
        <v>41272</v>
      </c>
      <c r="N410" s="4" t="s">
        <v>438</v>
      </c>
      <c r="O410" s="4" t="s">
        <v>408</v>
      </c>
      <c r="P410" s="4" t="s">
        <v>1070</v>
      </c>
      <c r="Q410" s="4" t="s">
        <v>242</v>
      </c>
      <c r="R410" s="4" t="s">
        <v>944</v>
      </c>
      <c r="S410" s="4" t="s">
        <v>185</v>
      </c>
      <c r="T410" s="4" t="s">
        <v>716</v>
      </c>
      <c r="U410" s="4" t="s">
        <v>1308</v>
      </c>
      <c r="V410" s="4" t="s">
        <v>308</v>
      </c>
      <c r="W410" s="4"/>
      <c r="X410" s="4" t="s">
        <v>1070</v>
      </c>
      <c r="Y410" s="4" t="s">
        <v>344</v>
      </c>
      <c r="Z410" s="4" t="s">
        <v>583</v>
      </c>
      <c r="AA410" s="4">
        <v>201494</v>
      </c>
      <c r="AB410" s="4"/>
      <c r="AC410" s="4" t="s">
        <v>651</v>
      </c>
      <c r="AD410" s="3">
        <v>41536.711111111108</v>
      </c>
      <c r="AE410" s="3">
        <v>41536.711111111108</v>
      </c>
      <c r="AF410" s="2">
        <v>2013</v>
      </c>
      <c r="AG410" s="4" t="s">
        <v>1070</v>
      </c>
      <c r="AH410" s="4" t="s">
        <v>1476</v>
      </c>
      <c r="AI410" s="4">
        <v>0</v>
      </c>
      <c r="AJ410" s="3">
        <v>41275</v>
      </c>
      <c r="AK410" s="3">
        <v>41639</v>
      </c>
      <c r="AL410" s="4" t="s">
        <v>530</v>
      </c>
      <c r="AM410" s="4" t="s">
        <v>1599</v>
      </c>
      <c r="AN410" s="4" t="s">
        <v>1552</v>
      </c>
    </row>
    <row r="411" spans="1:40" ht="249.75" customHeight="1">
      <c r="A411" s="4" t="s">
        <v>944</v>
      </c>
      <c r="B411" s="4" t="s">
        <v>716</v>
      </c>
      <c r="C411" s="4" t="s">
        <v>1144</v>
      </c>
      <c r="D411" s="4" t="s">
        <v>961</v>
      </c>
      <c r="E411" s="4" t="s">
        <v>712</v>
      </c>
      <c r="F411" s="4" t="s">
        <v>1583</v>
      </c>
      <c r="G411" s="2">
        <v>2013</v>
      </c>
      <c r="H411" s="4">
        <v>-41628</v>
      </c>
      <c r="I411" s="4">
        <v>0</v>
      </c>
      <c r="J411" s="4" t="s">
        <v>1457</v>
      </c>
      <c r="K411" s="4"/>
      <c r="L411" s="4" t="s">
        <v>1062</v>
      </c>
      <c r="M411" s="3">
        <v>41568</v>
      </c>
      <c r="N411" s="4" t="s">
        <v>438</v>
      </c>
      <c r="O411" s="4" t="s">
        <v>408</v>
      </c>
      <c r="P411" s="4" t="s">
        <v>1070</v>
      </c>
      <c r="Q411" s="4" t="s">
        <v>242</v>
      </c>
      <c r="R411" s="4" t="s">
        <v>944</v>
      </c>
      <c r="S411" s="4" t="s">
        <v>185</v>
      </c>
      <c r="T411" s="4" t="s">
        <v>716</v>
      </c>
      <c r="U411" s="4" t="s">
        <v>1308</v>
      </c>
      <c r="V411" s="4" t="s">
        <v>308</v>
      </c>
      <c r="W411" s="4"/>
      <c r="X411" s="4" t="s">
        <v>1070</v>
      </c>
      <c r="Y411" s="4" t="s">
        <v>344</v>
      </c>
      <c r="Z411" s="4" t="s">
        <v>583</v>
      </c>
      <c r="AA411" s="4">
        <v>206116</v>
      </c>
      <c r="AB411" s="4"/>
      <c r="AC411" s="4" t="s">
        <v>651</v>
      </c>
      <c r="AD411" s="3">
        <v>41648.513194444444</v>
      </c>
      <c r="AE411" s="3">
        <v>41648.513194444444</v>
      </c>
      <c r="AF411" s="2">
        <v>2013</v>
      </c>
      <c r="AG411" s="4" t="s">
        <v>1070</v>
      </c>
      <c r="AH411" s="4" t="s">
        <v>1476</v>
      </c>
      <c r="AI411" s="4">
        <v>0</v>
      </c>
      <c r="AJ411" s="3">
        <v>41275</v>
      </c>
      <c r="AK411" s="3">
        <v>41639</v>
      </c>
      <c r="AL411" s="4" t="s">
        <v>530</v>
      </c>
      <c r="AM411" s="4" t="s">
        <v>1599</v>
      </c>
      <c r="AN411" s="4" t="s">
        <v>1552</v>
      </c>
    </row>
    <row r="412" spans="1:40" ht="216" customHeight="1">
      <c r="A412" s="4" t="s">
        <v>221</v>
      </c>
      <c r="B412" s="4" t="s">
        <v>716</v>
      </c>
      <c r="C412" s="4" t="s">
        <v>1144</v>
      </c>
      <c r="D412" s="4" t="s">
        <v>961</v>
      </c>
      <c r="E412" s="4" t="s">
        <v>712</v>
      </c>
      <c r="F412" s="4" t="s">
        <v>1583</v>
      </c>
      <c r="G412" s="2">
        <v>2013</v>
      </c>
      <c r="H412" s="4">
        <v>255428</v>
      </c>
      <c r="I412" s="4">
        <v>0</v>
      </c>
      <c r="J412" s="4" t="s">
        <v>969</v>
      </c>
      <c r="K412" s="4">
        <v>200000</v>
      </c>
      <c r="L412" s="4" t="s">
        <v>1230</v>
      </c>
      <c r="M412" s="3">
        <v>41340</v>
      </c>
      <c r="N412" s="4" t="s">
        <v>438</v>
      </c>
      <c r="O412" s="4" t="s">
        <v>408</v>
      </c>
      <c r="P412" s="4" t="s">
        <v>1070</v>
      </c>
      <c r="Q412" s="4" t="s">
        <v>813</v>
      </c>
      <c r="R412" s="4" t="s">
        <v>221</v>
      </c>
      <c r="S412" s="4" t="s">
        <v>221</v>
      </c>
      <c r="T412" s="4" t="s">
        <v>716</v>
      </c>
      <c r="U412" s="4" t="s">
        <v>1308</v>
      </c>
      <c r="V412" s="4" t="s">
        <v>308</v>
      </c>
      <c r="W412" s="4"/>
      <c r="X412" s="4" t="s">
        <v>1070</v>
      </c>
      <c r="Y412" s="4" t="s">
        <v>344</v>
      </c>
      <c r="Z412" s="4" t="s">
        <v>583</v>
      </c>
      <c r="AA412" s="4">
        <v>198269</v>
      </c>
      <c r="AB412" s="4"/>
      <c r="AC412" s="4" t="s">
        <v>698</v>
      </c>
      <c r="AD412" s="3">
        <v>41436.431250000001</v>
      </c>
      <c r="AE412" s="3">
        <v>41436.431250000001</v>
      </c>
      <c r="AF412" s="2">
        <v>2013</v>
      </c>
      <c r="AG412" s="4" t="s">
        <v>1070</v>
      </c>
      <c r="AH412" s="4" t="s">
        <v>1476</v>
      </c>
      <c r="AI412" s="4">
        <v>0</v>
      </c>
      <c r="AJ412" s="3">
        <v>41275</v>
      </c>
      <c r="AK412" s="3">
        <v>41639</v>
      </c>
      <c r="AL412" s="4" t="s">
        <v>530</v>
      </c>
      <c r="AM412" s="4" t="s">
        <v>1599</v>
      </c>
      <c r="AN412" s="4" t="s">
        <v>1552</v>
      </c>
    </row>
    <row r="413" spans="1:40" ht="57" customHeight="1">
      <c r="A413" s="4" t="s">
        <v>1569</v>
      </c>
      <c r="B413" s="4" t="s">
        <v>808</v>
      </c>
      <c r="C413" s="4" t="s">
        <v>1144</v>
      </c>
      <c r="D413" s="4"/>
      <c r="E413" s="4"/>
      <c r="F413" s="4"/>
      <c r="G413" s="2">
        <v>2013</v>
      </c>
      <c r="H413" s="4">
        <v>215054</v>
      </c>
      <c r="I413" s="4">
        <v>0</v>
      </c>
      <c r="J413" s="4" t="s">
        <v>834</v>
      </c>
      <c r="K413" s="4">
        <v>200000</v>
      </c>
      <c r="L413" s="4" t="s">
        <v>842</v>
      </c>
      <c r="M413" s="3">
        <v>41480</v>
      </c>
      <c r="N413" s="4"/>
      <c r="O413" s="4" t="s">
        <v>408</v>
      </c>
      <c r="P413" s="4" t="s">
        <v>1070</v>
      </c>
      <c r="Q413" s="4" t="s">
        <v>813</v>
      </c>
      <c r="R413" s="4" t="s">
        <v>1569</v>
      </c>
      <c r="S413" s="4" t="s">
        <v>1569</v>
      </c>
      <c r="T413" s="4" t="s">
        <v>808</v>
      </c>
      <c r="U413" s="4" t="s">
        <v>634</v>
      </c>
      <c r="V413" s="4" t="s">
        <v>1737</v>
      </c>
      <c r="W413" s="4"/>
      <c r="X413" s="4" t="s">
        <v>1070</v>
      </c>
      <c r="Y413" s="4" t="s">
        <v>344</v>
      </c>
      <c r="Z413" s="4" t="s">
        <v>583</v>
      </c>
      <c r="AA413" s="4">
        <v>200414</v>
      </c>
      <c r="AB413" s="4"/>
      <c r="AC413" s="4" t="s">
        <v>651</v>
      </c>
      <c r="AD413" s="3">
        <v>41499.494444444441</v>
      </c>
      <c r="AE413" s="3">
        <v>41499.494444444441</v>
      </c>
      <c r="AF413" s="2"/>
      <c r="AG413" s="4"/>
      <c r="AH413" s="4" t="s">
        <v>1476</v>
      </c>
      <c r="AI413" s="4"/>
      <c r="AJ413" s="3"/>
      <c r="AK413" s="3"/>
      <c r="AL413" s="4"/>
      <c r="AM413" s="4"/>
      <c r="AN413" s="4"/>
    </row>
    <row r="414" spans="1:40" ht="79.5" customHeight="1">
      <c r="A414" s="4" t="s">
        <v>1569</v>
      </c>
      <c r="B414" s="4" t="s">
        <v>1934</v>
      </c>
      <c r="C414" s="4" t="s">
        <v>1144</v>
      </c>
      <c r="D414" s="4" t="s">
        <v>961</v>
      </c>
      <c r="E414" s="4" t="s">
        <v>543</v>
      </c>
      <c r="F414" s="4" t="s">
        <v>411</v>
      </c>
      <c r="G414" s="2">
        <v>2013</v>
      </c>
      <c r="H414" s="4">
        <v>1816860</v>
      </c>
      <c r="I414" s="4">
        <v>0</v>
      </c>
      <c r="J414" s="4" t="s">
        <v>1662</v>
      </c>
      <c r="K414" s="4" t="s">
        <v>1134</v>
      </c>
      <c r="L414" s="4" t="s">
        <v>1062</v>
      </c>
      <c r="M414" s="3">
        <v>41339</v>
      </c>
      <c r="N414" s="4" t="s">
        <v>1614</v>
      </c>
      <c r="O414" s="4" t="s">
        <v>1614</v>
      </c>
      <c r="P414" s="4" t="s">
        <v>1070</v>
      </c>
      <c r="Q414" s="4" t="s">
        <v>813</v>
      </c>
      <c r="R414" s="4" t="s">
        <v>1569</v>
      </c>
      <c r="S414" s="4" t="s">
        <v>1569</v>
      </c>
      <c r="T414" s="4" t="s">
        <v>1934</v>
      </c>
      <c r="U414" s="4" t="s">
        <v>1308</v>
      </c>
      <c r="V414" s="4" t="s">
        <v>1395</v>
      </c>
      <c r="W414" s="4"/>
      <c r="X414" s="4" t="s">
        <v>1070</v>
      </c>
      <c r="Y414" s="4" t="s">
        <v>344</v>
      </c>
      <c r="Z414" s="4" t="s">
        <v>583</v>
      </c>
      <c r="AA414" s="4">
        <v>193705</v>
      </c>
      <c r="AB414" s="4"/>
      <c r="AC414" s="4" t="s">
        <v>698</v>
      </c>
      <c r="AD414" s="3">
        <v>41390.496527777774</v>
      </c>
      <c r="AE414" s="3">
        <v>41348.697916666664</v>
      </c>
      <c r="AF414" s="2">
        <v>2013</v>
      </c>
      <c r="AG414" s="4" t="s">
        <v>1070</v>
      </c>
      <c r="AH414" s="4" t="s">
        <v>1476</v>
      </c>
      <c r="AI414" s="4">
        <v>12759300</v>
      </c>
      <c r="AJ414" s="3">
        <v>41456</v>
      </c>
      <c r="AK414" s="3">
        <v>41639</v>
      </c>
      <c r="AL414" s="4" t="s">
        <v>1002</v>
      </c>
      <c r="AM414" s="4" t="s">
        <v>1599</v>
      </c>
      <c r="AN414" s="4" t="s">
        <v>236</v>
      </c>
    </row>
    <row r="415" spans="1:40" ht="45.75" customHeight="1">
      <c r="A415" s="4" t="s">
        <v>1569</v>
      </c>
      <c r="B415" s="4" t="s">
        <v>1934</v>
      </c>
      <c r="C415" s="4" t="s">
        <v>1144</v>
      </c>
      <c r="D415" s="4" t="s">
        <v>961</v>
      </c>
      <c r="E415" s="4" t="s">
        <v>306</v>
      </c>
      <c r="F415" s="4" t="s">
        <v>658</v>
      </c>
      <c r="G415" s="2">
        <v>2013</v>
      </c>
      <c r="H415" s="4">
        <v>2993200</v>
      </c>
      <c r="I415" s="4">
        <v>0</v>
      </c>
      <c r="J415" s="4" t="s">
        <v>1843</v>
      </c>
      <c r="K415" s="4" t="s">
        <v>1134</v>
      </c>
      <c r="L415" s="4" t="s">
        <v>1062</v>
      </c>
      <c r="M415" s="3">
        <v>41339</v>
      </c>
      <c r="N415" s="4" t="s">
        <v>1352</v>
      </c>
      <c r="O415" s="4" t="s">
        <v>1838</v>
      </c>
      <c r="P415" s="4" t="s">
        <v>1070</v>
      </c>
      <c r="Q415" s="4" t="s">
        <v>813</v>
      </c>
      <c r="R415" s="4" t="s">
        <v>1569</v>
      </c>
      <c r="S415" s="4" t="s">
        <v>1569</v>
      </c>
      <c r="T415" s="4" t="s">
        <v>1934</v>
      </c>
      <c r="U415" s="4" t="s">
        <v>1308</v>
      </c>
      <c r="V415" s="4" t="s">
        <v>1395</v>
      </c>
      <c r="W415" s="4"/>
      <c r="X415" s="4" t="s">
        <v>1070</v>
      </c>
      <c r="Y415" s="4" t="s">
        <v>344</v>
      </c>
      <c r="Z415" s="4" t="s">
        <v>583</v>
      </c>
      <c r="AA415" s="4">
        <v>196271</v>
      </c>
      <c r="AB415" s="4"/>
      <c r="AC415" s="4" t="s">
        <v>698</v>
      </c>
      <c r="AD415" s="3">
        <v>41390.49722222222</v>
      </c>
      <c r="AE415" s="3">
        <v>41390.49722222222</v>
      </c>
      <c r="AF415" s="2">
        <v>2013</v>
      </c>
      <c r="AG415" s="4" t="s">
        <v>1070</v>
      </c>
      <c r="AH415" s="4" t="s">
        <v>1476</v>
      </c>
      <c r="AI415" s="4">
        <v>24452004</v>
      </c>
      <c r="AJ415" s="3">
        <v>41275</v>
      </c>
      <c r="AK415" s="3">
        <v>41639</v>
      </c>
      <c r="AL415" s="4" t="s">
        <v>1002</v>
      </c>
      <c r="AM415" s="4" t="s">
        <v>1599</v>
      </c>
      <c r="AN415" s="4" t="s">
        <v>236</v>
      </c>
    </row>
    <row r="416" spans="1:40" ht="45.75" customHeight="1">
      <c r="A416" s="4" t="s">
        <v>1569</v>
      </c>
      <c r="B416" s="4" t="s">
        <v>1934</v>
      </c>
      <c r="C416" s="4" t="s">
        <v>1144</v>
      </c>
      <c r="D416" s="4" t="s">
        <v>961</v>
      </c>
      <c r="E416" s="4" t="s">
        <v>933</v>
      </c>
      <c r="F416" s="4" t="s">
        <v>776</v>
      </c>
      <c r="G416" s="2">
        <v>2013</v>
      </c>
      <c r="H416" s="4">
        <v>1388860</v>
      </c>
      <c r="I416" s="4">
        <v>0</v>
      </c>
      <c r="J416" s="4" t="s">
        <v>809</v>
      </c>
      <c r="K416" s="4" t="s">
        <v>1134</v>
      </c>
      <c r="L416" s="4" t="s">
        <v>1062</v>
      </c>
      <c r="M416" s="3">
        <v>41339</v>
      </c>
      <c r="N416" s="4" t="s">
        <v>1838</v>
      </c>
      <c r="O416" s="4" t="s">
        <v>1838</v>
      </c>
      <c r="P416" s="4" t="s">
        <v>1070</v>
      </c>
      <c r="Q416" s="4" t="s">
        <v>813</v>
      </c>
      <c r="R416" s="4" t="s">
        <v>1569</v>
      </c>
      <c r="S416" s="4" t="s">
        <v>1569</v>
      </c>
      <c r="T416" s="4" t="s">
        <v>1934</v>
      </c>
      <c r="U416" s="4" t="s">
        <v>1308</v>
      </c>
      <c r="V416" s="4" t="s">
        <v>1395</v>
      </c>
      <c r="W416" s="4"/>
      <c r="X416" s="4" t="s">
        <v>1070</v>
      </c>
      <c r="Y416" s="4" t="s">
        <v>344</v>
      </c>
      <c r="Z416" s="4" t="s">
        <v>583</v>
      </c>
      <c r="AA416" s="4">
        <v>196269</v>
      </c>
      <c r="AB416" s="4"/>
      <c r="AC416" s="4" t="s">
        <v>698</v>
      </c>
      <c r="AD416" s="3">
        <v>41390.496527777774</v>
      </c>
      <c r="AE416" s="3">
        <v>41390.496527777774</v>
      </c>
      <c r="AF416" s="2">
        <v>2013</v>
      </c>
      <c r="AG416" s="4" t="s">
        <v>1070</v>
      </c>
      <c r="AH416" s="4" t="s">
        <v>1476</v>
      </c>
      <c r="AI416" s="4">
        <v>6900000</v>
      </c>
      <c r="AJ416" s="3">
        <v>41275</v>
      </c>
      <c r="AK416" s="3">
        <v>41639</v>
      </c>
      <c r="AL416" s="4" t="s">
        <v>1002</v>
      </c>
      <c r="AM416" s="4" t="s">
        <v>1599</v>
      </c>
      <c r="AN416" s="4" t="s">
        <v>236</v>
      </c>
    </row>
    <row r="417" spans="1:40" ht="45.75" customHeight="1">
      <c r="A417" s="4" t="s">
        <v>1569</v>
      </c>
      <c r="B417" s="4" t="s">
        <v>1934</v>
      </c>
      <c r="C417" s="4" t="s">
        <v>1144</v>
      </c>
      <c r="D417" s="4" t="s">
        <v>961</v>
      </c>
      <c r="E417" s="4" t="s">
        <v>1918</v>
      </c>
      <c r="F417" s="4" t="s">
        <v>1527</v>
      </c>
      <c r="G417" s="2">
        <v>2013</v>
      </c>
      <c r="H417" s="4">
        <v>584220</v>
      </c>
      <c r="I417" s="4">
        <v>0</v>
      </c>
      <c r="J417" s="4" t="s">
        <v>397</v>
      </c>
      <c r="K417" s="4" t="s">
        <v>1134</v>
      </c>
      <c r="L417" s="4" t="s">
        <v>1062</v>
      </c>
      <c r="M417" s="3">
        <v>41339</v>
      </c>
      <c r="N417" s="4" t="s">
        <v>329</v>
      </c>
      <c r="O417" s="4" t="s">
        <v>1360</v>
      </c>
      <c r="P417" s="4" t="s">
        <v>1070</v>
      </c>
      <c r="Q417" s="4" t="s">
        <v>813</v>
      </c>
      <c r="R417" s="4" t="s">
        <v>1569</v>
      </c>
      <c r="S417" s="4" t="s">
        <v>1569</v>
      </c>
      <c r="T417" s="4" t="s">
        <v>1934</v>
      </c>
      <c r="U417" s="4" t="s">
        <v>1308</v>
      </c>
      <c r="V417" s="4" t="s">
        <v>1395</v>
      </c>
      <c r="W417" s="4"/>
      <c r="X417" s="4" t="s">
        <v>1070</v>
      </c>
      <c r="Y417" s="4" t="s">
        <v>344</v>
      </c>
      <c r="Z417" s="4" t="s">
        <v>583</v>
      </c>
      <c r="AA417" s="4">
        <v>196272</v>
      </c>
      <c r="AB417" s="4"/>
      <c r="AC417" s="4" t="s">
        <v>698</v>
      </c>
      <c r="AD417" s="3">
        <v>41390.497916666667</v>
      </c>
      <c r="AE417" s="3">
        <v>41390.497916666667</v>
      </c>
      <c r="AF417" s="2">
        <v>2013</v>
      </c>
      <c r="AG417" s="4" t="s">
        <v>1070</v>
      </c>
      <c r="AH417" s="4" t="s">
        <v>1476</v>
      </c>
      <c r="AI417" s="4">
        <v>5000000</v>
      </c>
      <c r="AJ417" s="3">
        <v>41275</v>
      </c>
      <c r="AK417" s="3">
        <v>41639</v>
      </c>
      <c r="AL417" s="4" t="s">
        <v>1002</v>
      </c>
      <c r="AM417" s="4" t="s">
        <v>1599</v>
      </c>
      <c r="AN417" s="4" t="s">
        <v>236</v>
      </c>
    </row>
    <row r="418" spans="1:40" ht="90.75" customHeight="1">
      <c r="A418" s="4" t="s">
        <v>1569</v>
      </c>
      <c r="B418" s="4" t="s">
        <v>1934</v>
      </c>
      <c r="C418" s="4" t="s">
        <v>1144</v>
      </c>
      <c r="D418" s="4" t="s">
        <v>961</v>
      </c>
      <c r="E418" s="4" t="s">
        <v>1400</v>
      </c>
      <c r="F418" s="4" t="s">
        <v>1916</v>
      </c>
      <c r="G418" s="2">
        <v>2013</v>
      </c>
      <c r="H418" s="4">
        <v>1816860</v>
      </c>
      <c r="I418" s="4">
        <v>0</v>
      </c>
      <c r="J418" s="4" t="s">
        <v>95</v>
      </c>
      <c r="K418" s="4" t="s">
        <v>1134</v>
      </c>
      <c r="L418" s="4" t="s">
        <v>1062</v>
      </c>
      <c r="M418" s="3">
        <v>41339</v>
      </c>
      <c r="N418" s="4" t="s">
        <v>693</v>
      </c>
      <c r="O418" s="4" t="s">
        <v>1417</v>
      </c>
      <c r="P418" s="4" t="s">
        <v>1070</v>
      </c>
      <c r="Q418" s="4" t="s">
        <v>813</v>
      </c>
      <c r="R418" s="4" t="s">
        <v>1569</v>
      </c>
      <c r="S418" s="4" t="s">
        <v>1569</v>
      </c>
      <c r="T418" s="4" t="s">
        <v>1934</v>
      </c>
      <c r="U418" s="4" t="s">
        <v>1308</v>
      </c>
      <c r="V418" s="4" t="s">
        <v>1395</v>
      </c>
      <c r="W418" s="4"/>
      <c r="X418" s="4" t="s">
        <v>1070</v>
      </c>
      <c r="Y418" s="4" t="s">
        <v>344</v>
      </c>
      <c r="Z418" s="4" t="s">
        <v>583</v>
      </c>
      <c r="AA418" s="4">
        <v>196273</v>
      </c>
      <c r="AB418" s="4"/>
      <c r="AC418" s="4" t="s">
        <v>698</v>
      </c>
      <c r="AD418" s="3">
        <v>41390.498611111107</v>
      </c>
      <c r="AE418" s="3">
        <v>41390.498611111107</v>
      </c>
      <c r="AF418" s="2">
        <v>2013</v>
      </c>
      <c r="AG418" s="4" t="s">
        <v>1070</v>
      </c>
      <c r="AH418" s="4" t="s">
        <v>1476</v>
      </c>
      <c r="AI418" s="4">
        <v>27772491</v>
      </c>
      <c r="AJ418" s="3">
        <v>41275</v>
      </c>
      <c r="AK418" s="3">
        <v>41639</v>
      </c>
      <c r="AL418" s="4" t="s">
        <v>1002</v>
      </c>
      <c r="AM418" s="4" t="s">
        <v>1599</v>
      </c>
      <c r="AN418" s="4" t="s">
        <v>236</v>
      </c>
    </row>
    <row r="419" spans="1:40" ht="171" customHeight="1">
      <c r="A419" s="4" t="s">
        <v>1569</v>
      </c>
      <c r="B419" s="4" t="s">
        <v>609</v>
      </c>
      <c r="C419" s="4" t="s">
        <v>1144</v>
      </c>
      <c r="D419" s="4" t="s">
        <v>961</v>
      </c>
      <c r="E419" s="4" t="s">
        <v>1909</v>
      </c>
      <c r="F419" s="4" t="s">
        <v>1021</v>
      </c>
      <c r="G419" s="2">
        <v>2013</v>
      </c>
      <c r="H419" s="4">
        <v>7600000</v>
      </c>
      <c r="I419" s="4">
        <v>0</v>
      </c>
      <c r="J419" s="4" t="s">
        <v>1740</v>
      </c>
      <c r="K419" s="4" t="s">
        <v>1134</v>
      </c>
      <c r="L419" s="4" t="s">
        <v>1062</v>
      </c>
      <c r="M419" s="3">
        <v>41304</v>
      </c>
      <c r="N419" s="4" t="s">
        <v>1004</v>
      </c>
      <c r="O419" s="4" t="s">
        <v>1848</v>
      </c>
      <c r="P419" s="4" t="s">
        <v>1070</v>
      </c>
      <c r="Q419" s="4" t="s">
        <v>242</v>
      </c>
      <c r="R419" s="4" t="s">
        <v>1569</v>
      </c>
      <c r="S419" s="4" t="s">
        <v>1569</v>
      </c>
      <c r="T419" s="4" t="s">
        <v>609</v>
      </c>
      <c r="U419" s="4" t="s">
        <v>1308</v>
      </c>
      <c r="V419" s="4" t="s">
        <v>1269</v>
      </c>
      <c r="W419" s="4"/>
      <c r="X419" s="4" t="s">
        <v>1070</v>
      </c>
      <c r="Y419" s="4" t="s">
        <v>344</v>
      </c>
      <c r="Z419" s="4" t="s">
        <v>583</v>
      </c>
      <c r="AA419" s="4">
        <v>193446</v>
      </c>
      <c r="AB419" s="4"/>
      <c r="AC419" s="4" t="s">
        <v>651</v>
      </c>
      <c r="AD419" s="3">
        <v>41344.629861111112</v>
      </c>
      <c r="AE419" s="3">
        <v>41344.629861111112</v>
      </c>
      <c r="AF419" s="2">
        <v>2013</v>
      </c>
      <c r="AG419" s="4" t="s">
        <v>1070</v>
      </c>
      <c r="AH419" s="4" t="s">
        <v>1476</v>
      </c>
      <c r="AI419" s="4">
        <v>24617866</v>
      </c>
      <c r="AJ419" s="3">
        <v>41275</v>
      </c>
      <c r="AK419" s="3">
        <v>41639</v>
      </c>
      <c r="AL419" s="4" t="s">
        <v>1002</v>
      </c>
      <c r="AM419" s="4" t="s">
        <v>1599</v>
      </c>
      <c r="AN419" s="4" t="s">
        <v>236</v>
      </c>
    </row>
    <row r="420" spans="1:40" ht="90.75" customHeight="1">
      <c r="A420" s="4" t="s">
        <v>1569</v>
      </c>
      <c r="B420" s="4" t="s">
        <v>1452</v>
      </c>
      <c r="C420" s="4" t="s">
        <v>1144</v>
      </c>
      <c r="D420" s="4"/>
      <c r="E420" s="4"/>
      <c r="F420" s="4"/>
      <c r="G420" s="2">
        <v>2013</v>
      </c>
      <c r="H420" s="4">
        <v>1000000</v>
      </c>
      <c r="I420" s="4">
        <v>0</v>
      </c>
      <c r="J420" s="4" t="s">
        <v>276</v>
      </c>
      <c r="K420" s="4" t="s">
        <v>1134</v>
      </c>
      <c r="L420" s="4" t="s">
        <v>1062</v>
      </c>
      <c r="M420" s="3">
        <v>41352</v>
      </c>
      <c r="N420" s="4"/>
      <c r="O420" s="4" t="s">
        <v>1225</v>
      </c>
      <c r="P420" s="4" t="s">
        <v>1070</v>
      </c>
      <c r="Q420" s="4" t="s">
        <v>242</v>
      </c>
      <c r="R420" s="4" t="s">
        <v>1569</v>
      </c>
      <c r="S420" s="4" t="s">
        <v>1569</v>
      </c>
      <c r="T420" s="4" t="s">
        <v>1452</v>
      </c>
      <c r="U420" s="4" t="s">
        <v>1308</v>
      </c>
      <c r="V420" s="4" t="s">
        <v>497</v>
      </c>
      <c r="W420" s="4"/>
      <c r="X420" s="4" t="s">
        <v>1070</v>
      </c>
      <c r="Y420" s="4" t="s">
        <v>344</v>
      </c>
      <c r="Z420" s="4" t="s">
        <v>583</v>
      </c>
      <c r="AA420" s="4">
        <v>194284</v>
      </c>
      <c r="AB420" s="4"/>
      <c r="AC420" s="4" t="s">
        <v>651</v>
      </c>
      <c r="AD420" s="3">
        <v>41358.444444444445</v>
      </c>
      <c r="AE420" s="3">
        <v>41358.444444444445</v>
      </c>
      <c r="AF420" s="2"/>
      <c r="AG420" s="4"/>
      <c r="AH420" s="4" t="s">
        <v>1476</v>
      </c>
      <c r="AI420" s="4"/>
      <c r="AJ420" s="3"/>
      <c r="AK420" s="3"/>
      <c r="AL420" s="4"/>
      <c r="AM420" s="4"/>
      <c r="AN420" s="4"/>
    </row>
    <row r="421" spans="1:40" ht="102" customHeight="1">
      <c r="A421" s="4" t="s">
        <v>1569</v>
      </c>
      <c r="B421" s="4" t="s">
        <v>197</v>
      </c>
      <c r="C421" s="4" t="s">
        <v>1144</v>
      </c>
      <c r="D421" s="4" t="s">
        <v>961</v>
      </c>
      <c r="E421" s="4" t="s">
        <v>1559</v>
      </c>
      <c r="F421" s="4" t="s">
        <v>1067</v>
      </c>
      <c r="G421" s="2">
        <v>2013</v>
      </c>
      <c r="H421" s="4">
        <v>25000000</v>
      </c>
      <c r="I421" s="4">
        <v>0</v>
      </c>
      <c r="J421" s="4" t="s">
        <v>1678</v>
      </c>
      <c r="K421" s="4" t="s">
        <v>1134</v>
      </c>
      <c r="L421" s="4" t="s">
        <v>1062</v>
      </c>
      <c r="M421" s="3">
        <v>41332</v>
      </c>
      <c r="N421" s="4" t="s">
        <v>489</v>
      </c>
      <c r="O421" s="4" t="s">
        <v>424</v>
      </c>
      <c r="P421" s="4" t="s">
        <v>1070</v>
      </c>
      <c r="Q421" s="4" t="s">
        <v>813</v>
      </c>
      <c r="R421" s="4" t="s">
        <v>1569</v>
      </c>
      <c r="S421" s="4" t="s">
        <v>1569</v>
      </c>
      <c r="T421" s="4" t="s">
        <v>197</v>
      </c>
      <c r="U421" s="4" t="s">
        <v>1308</v>
      </c>
      <c r="V421" s="4" t="s">
        <v>1285</v>
      </c>
      <c r="W421" s="4"/>
      <c r="X421" s="4" t="s">
        <v>1070</v>
      </c>
      <c r="Y421" s="4" t="s">
        <v>344</v>
      </c>
      <c r="Z421" s="4" t="s">
        <v>583</v>
      </c>
      <c r="AA421" s="4">
        <v>193716</v>
      </c>
      <c r="AB421" s="4"/>
      <c r="AC421" s="4" t="s">
        <v>698</v>
      </c>
      <c r="AD421" s="3">
        <v>41584.604861111111</v>
      </c>
      <c r="AE421" s="3">
        <v>41348.719444444439</v>
      </c>
      <c r="AF421" s="2">
        <v>2013</v>
      </c>
      <c r="AG421" s="4" t="s">
        <v>1070</v>
      </c>
      <c r="AH421" s="4" t="s">
        <v>1476</v>
      </c>
      <c r="AI421" s="4">
        <v>207346457</v>
      </c>
      <c r="AJ421" s="3">
        <v>41275</v>
      </c>
      <c r="AK421" s="3">
        <v>41639</v>
      </c>
      <c r="AL421" s="4" t="s">
        <v>1002</v>
      </c>
      <c r="AM421" s="4" t="s">
        <v>1599</v>
      </c>
      <c r="AN421" s="4" t="s">
        <v>561</v>
      </c>
    </row>
    <row r="422" spans="1:40" ht="90.75" customHeight="1">
      <c r="A422" s="4" t="s">
        <v>1569</v>
      </c>
      <c r="B422" s="4" t="s">
        <v>197</v>
      </c>
      <c r="C422" s="4" t="s">
        <v>1144</v>
      </c>
      <c r="D422" s="4" t="s">
        <v>961</v>
      </c>
      <c r="E422" s="4" t="s">
        <v>1559</v>
      </c>
      <c r="F422" s="4" t="s">
        <v>1067</v>
      </c>
      <c r="G422" s="2">
        <v>2013</v>
      </c>
      <c r="H422" s="4">
        <v>4500000</v>
      </c>
      <c r="I422" s="4">
        <v>0</v>
      </c>
      <c r="J422" s="4" t="s">
        <v>1678</v>
      </c>
      <c r="K422" s="4">
        <v>460000000</v>
      </c>
      <c r="L422" s="4" t="s">
        <v>937</v>
      </c>
      <c r="M422" s="3">
        <v>41604</v>
      </c>
      <c r="N422" s="4" t="s">
        <v>489</v>
      </c>
      <c r="O422" s="4" t="s">
        <v>424</v>
      </c>
      <c r="P422" s="4" t="s">
        <v>1070</v>
      </c>
      <c r="Q422" s="4" t="s">
        <v>813</v>
      </c>
      <c r="R422" s="4" t="s">
        <v>1569</v>
      </c>
      <c r="S422" s="4" t="s">
        <v>1569</v>
      </c>
      <c r="T422" s="4" t="s">
        <v>197</v>
      </c>
      <c r="U422" s="4" t="s">
        <v>1308</v>
      </c>
      <c r="V422" s="4" t="s">
        <v>1285</v>
      </c>
      <c r="W422" s="4"/>
      <c r="X422" s="4" t="s">
        <v>1070</v>
      </c>
      <c r="Y422" s="4" t="s">
        <v>344</v>
      </c>
      <c r="Z422" s="4" t="s">
        <v>583</v>
      </c>
      <c r="AA422" s="4">
        <v>205684</v>
      </c>
      <c r="AB422" s="4"/>
      <c r="AC422" s="4" t="s">
        <v>651</v>
      </c>
      <c r="AD422" s="3">
        <v>41634.527777777774</v>
      </c>
      <c r="AE422" s="3">
        <v>41634.527777777774</v>
      </c>
      <c r="AF422" s="2">
        <v>2013</v>
      </c>
      <c r="AG422" s="4" t="s">
        <v>1070</v>
      </c>
      <c r="AH422" s="4" t="s">
        <v>1476</v>
      </c>
      <c r="AI422" s="4">
        <v>207346457</v>
      </c>
      <c r="AJ422" s="3">
        <v>41275</v>
      </c>
      <c r="AK422" s="3">
        <v>41639</v>
      </c>
      <c r="AL422" s="4" t="s">
        <v>1002</v>
      </c>
      <c r="AM422" s="4" t="s">
        <v>1599</v>
      </c>
      <c r="AN422" s="4" t="s">
        <v>561</v>
      </c>
    </row>
    <row r="423" spans="1:40" ht="79.5" customHeight="1">
      <c r="A423" s="4" t="s">
        <v>1569</v>
      </c>
      <c r="B423" s="4" t="s">
        <v>523</v>
      </c>
      <c r="C423" s="4" t="s">
        <v>1144</v>
      </c>
      <c r="D423" s="4" t="s">
        <v>961</v>
      </c>
      <c r="E423" s="4" t="s">
        <v>1692</v>
      </c>
      <c r="F423" s="4" t="s">
        <v>544</v>
      </c>
      <c r="G423" s="2">
        <v>2013</v>
      </c>
      <c r="H423" s="4">
        <v>2400000</v>
      </c>
      <c r="I423" s="4">
        <v>0</v>
      </c>
      <c r="J423" s="4" t="s">
        <v>544</v>
      </c>
      <c r="K423" s="4" t="s">
        <v>1134</v>
      </c>
      <c r="L423" s="4" t="s">
        <v>1062</v>
      </c>
      <c r="M423" s="3">
        <v>41346</v>
      </c>
      <c r="N423" s="4" t="s">
        <v>1838</v>
      </c>
      <c r="O423" s="4" t="s">
        <v>1838</v>
      </c>
      <c r="P423" s="4" t="s">
        <v>1070</v>
      </c>
      <c r="Q423" s="4" t="s">
        <v>813</v>
      </c>
      <c r="R423" s="4" t="s">
        <v>1569</v>
      </c>
      <c r="S423" s="4" t="s">
        <v>1569</v>
      </c>
      <c r="T423" s="4" t="s">
        <v>523</v>
      </c>
      <c r="U423" s="4" t="s">
        <v>1308</v>
      </c>
      <c r="V423" s="4" t="s">
        <v>630</v>
      </c>
      <c r="W423" s="4"/>
      <c r="X423" s="4" t="s">
        <v>1070</v>
      </c>
      <c r="Y423" s="4" t="s">
        <v>344</v>
      </c>
      <c r="Z423" s="4" t="s">
        <v>583</v>
      </c>
      <c r="AA423" s="4">
        <v>193710</v>
      </c>
      <c r="AB423" s="4"/>
      <c r="AC423" s="4" t="s">
        <v>528</v>
      </c>
      <c r="AD423" s="3">
        <v>41408.588888888888</v>
      </c>
      <c r="AE423" s="3">
        <v>41348.706944444442</v>
      </c>
      <c r="AF423" s="2">
        <v>2013</v>
      </c>
      <c r="AG423" s="4" t="s">
        <v>1070</v>
      </c>
      <c r="AH423" s="4" t="s">
        <v>1476</v>
      </c>
      <c r="AI423" s="4">
        <v>24460200</v>
      </c>
      <c r="AJ423" s="3">
        <v>41275</v>
      </c>
      <c r="AK423" s="3">
        <v>41639</v>
      </c>
      <c r="AL423" s="4" t="s">
        <v>1002</v>
      </c>
      <c r="AM423" s="4" t="s">
        <v>1599</v>
      </c>
      <c r="AN423" s="4" t="s">
        <v>236</v>
      </c>
    </row>
    <row r="424" spans="1:40" ht="57" customHeight="1">
      <c r="A424" s="4" t="s">
        <v>1569</v>
      </c>
      <c r="B424" s="4" t="s">
        <v>523</v>
      </c>
      <c r="C424" s="4" t="s">
        <v>1144</v>
      </c>
      <c r="D424" s="4" t="s">
        <v>961</v>
      </c>
      <c r="E424" s="4" t="s">
        <v>670</v>
      </c>
      <c r="F424" s="4" t="s">
        <v>394</v>
      </c>
      <c r="G424" s="2">
        <v>2013</v>
      </c>
      <c r="H424" s="4">
        <v>600000</v>
      </c>
      <c r="I424" s="4">
        <v>0</v>
      </c>
      <c r="J424" s="4" t="s">
        <v>394</v>
      </c>
      <c r="K424" s="4" t="s">
        <v>1134</v>
      </c>
      <c r="L424" s="4" t="s">
        <v>1062</v>
      </c>
      <c r="M424" s="3">
        <v>41346</v>
      </c>
      <c r="N424" s="4" t="s">
        <v>1838</v>
      </c>
      <c r="O424" s="4" t="s">
        <v>1838</v>
      </c>
      <c r="P424" s="4" t="s">
        <v>1070</v>
      </c>
      <c r="Q424" s="4" t="s">
        <v>813</v>
      </c>
      <c r="R424" s="4" t="s">
        <v>1569</v>
      </c>
      <c r="S424" s="4" t="s">
        <v>1569</v>
      </c>
      <c r="T424" s="4" t="s">
        <v>523</v>
      </c>
      <c r="U424" s="4" t="s">
        <v>1308</v>
      </c>
      <c r="V424" s="4" t="s">
        <v>630</v>
      </c>
      <c r="W424" s="4"/>
      <c r="X424" s="4" t="s">
        <v>1070</v>
      </c>
      <c r="Y424" s="4" t="s">
        <v>344</v>
      </c>
      <c r="Z424" s="4" t="s">
        <v>583</v>
      </c>
      <c r="AA424" s="4">
        <v>196914</v>
      </c>
      <c r="AB424" s="4"/>
      <c r="AC424" s="4" t="s">
        <v>528</v>
      </c>
      <c r="AD424" s="3">
        <v>41408.589583333334</v>
      </c>
      <c r="AE424" s="3">
        <v>41408.589583333334</v>
      </c>
      <c r="AF424" s="2">
        <v>2013</v>
      </c>
      <c r="AG424" s="4" t="s">
        <v>1070</v>
      </c>
      <c r="AH424" s="4" t="s">
        <v>1476</v>
      </c>
      <c r="AI424" s="4">
        <v>4916650</v>
      </c>
      <c r="AJ424" s="3">
        <v>41275</v>
      </c>
      <c r="AK424" s="3">
        <v>41639</v>
      </c>
      <c r="AL424" s="4" t="s">
        <v>1002</v>
      </c>
      <c r="AM424" s="4" t="s">
        <v>1599</v>
      </c>
      <c r="AN424" s="4" t="s">
        <v>236</v>
      </c>
    </row>
    <row r="425" spans="1:40" ht="79.5" customHeight="1">
      <c r="A425" s="4" t="s">
        <v>1073</v>
      </c>
      <c r="B425" s="4" t="s">
        <v>1934</v>
      </c>
      <c r="C425" s="4" t="s">
        <v>1144</v>
      </c>
      <c r="D425" s="4" t="s">
        <v>961</v>
      </c>
      <c r="E425" s="4" t="s">
        <v>306</v>
      </c>
      <c r="F425" s="4" t="s">
        <v>658</v>
      </c>
      <c r="G425" s="2">
        <v>2013</v>
      </c>
      <c r="H425" s="4">
        <v>200000</v>
      </c>
      <c r="I425" s="4">
        <v>0</v>
      </c>
      <c r="J425" s="4" t="s">
        <v>1881</v>
      </c>
      <c r="K425" s="4" t="s">
        <v>1134</v>
      </c>
      <c r="L425" s="4" t="s">
        <v>1062</v>
      </c>
      <c r="M425" s="3">
        <v>41451</v>
      </c>
      <c r="N425" s="4" t="s">
        <v>1352</v>
      </c>
      <c r="O425" s="4" t="s">
        <v>1838</v>
      </c>
      <c r="P425" s="4" t="s">
        <v>1070</v>
      </c>
      <c r="Q425" s="4" t="s">
        <v>813</v>
      </c>
      <c r="R425" s="4" t="s">
        <v>1073</v>
      </c>
      <c r="S425" s="4" t="s">
        <v>1073</v>
      </c>
      <c r="T425" s="4" t="s">
        <v>1934</v>
      </c>
      <c r="U425" s="4" t="s">
        <v>1308</v>
      </c>
      <c r="V425" s="4" t="s">
        <v>1395</v>
      </c>
      <c r="W425" s="4"/>
      <c r="X425" s="4" t="s">
        <v>1070</v>
      </c>
      <c r="Y425" s="4" t="s">
        <v>344</v>
      </c>
      <c r="Z425" s="4" t="s">
        <v>583</v>
      </c>
      <c r="AA425" s="4">
        <v>199466</v>
      </c>
      <c r="AB425" s="4"/>
      <c r="AC425" s="4" t="s">
        <v>698</v>
      </c>
      <c r="AD425" s="3">
        <v>41582.65</v>
      </c>
      <c r="AE425" s="3">
        <v>41466.654861111107</v>
      </c>
      <c r="AF425" s="2">
        <v>2013</v>
      </c>
      <c r="AG425" s="4" t="s">
        <v>1070</v>
      </c>
      <c r="AH425" s="4" t="s">
        <v>1476</v>
      </c>
      <c r="AI425" s="4">
        <v>24452004</v>
      </c>
      <c r="AJ425" s="3">
        <v>41275</v>
      </c>
      <c r="AK425" s="3">
        <v>41639</v>
      </c>
      <c r="AL425" s="4" t="s">
        <v>1002</v>
      </c>
      <c r="AM425" s="4" t="s">
        <v>1599</v>
      </c>
      <c r="AN425" s="4" t="s">
        <v>236</v>
      </c>
    </row>
    <row r="426" spans="1:40" ht="79.5" customHeight="1">
      <c r="A426" s="4" t="s">
        <v>1073</v>
      </c>
      <c r="B426" s="4" t="s">
        <v>609</v>
      </c>
      <c r="C426" s="4" t="s">
        <v>1144</v>
      </c>
      <c r="D426" s="4" t="s">
        <v>961</v>
      </c>
      <c r="E426" s="4" t="s">
        <v>1045</v>
      </c>
      <c r="F426" s="4" t="s">
        <v>542</v>
      </c>
      <c r="G426" s="2">
        <v>2013</v>
      </c>
      <c r="H426" s="4">
        <v>0</v>
      </c>
      <c r="I426" s="4">
        <v>200000</v>
      </c>
      <c r="J426" s="4" t="s">
        <v>1135</v>
      </c>
      <c r="K426" s="4" t="s">
        <v>1134</v>
      </c>
      <c r="L426" s="4" t="s">
        <v>1062</v>
      </c>
      <c r="M426" s="3">
        <v>41451</v>
      </c>
      <c r="N426" s="4" t="s">
        <v>329</v>
      </c>
      <c r="O426" s="4" t="s">
        <v>1360</v>
      </c>
      <c r="P426" s="4" t="s">
        <v>1070</v>
      </c>
      <c r="Q426" s="4" t="s">
        <v>1696</v>
      </c>
      <c r="R426" s="4" t="s">
        <v>1073</v>
      </c>
      <c r="S426" s="4" t="s">
        <v>1073</v>
      </c>
      <c r="T426" s="4" t="s">
        <v>609</v>
      </c>
      <c r="U426" s="4" t="s">
        <v>1308</v>
      </c>
      <c r="V426" s="4" t="s">
        <v>1269</v>
      </c>
      <c r="W426" s="4"/>
      <c r="X426" s="4" t="s">
        <v>1070</v>
      </c>
      <c r="Y426" s="4" t="s">
        <v>344</v>
      </c>
      <c r="Z426" s="4" t="s">
        <v>583</v>
      </c>
      <c r="AA426" s="4">
        <v>199465</v>
      </c>
      <c r="AB426" s="4"/>
      <c r="AC426" s="4" t="s">
        <v>651</v>
      </c>
      <c r="AD426" s="3">
        <v>41466.652777777774</v>
      </c>
      <c r="AE426" s="3">
        <v>41466.652777777774</v>
      </c>
      <c r="AF426" s="2">
        <v>2013</v>
      </c>
      <c r="AG426" s="4" t="s">
        <v>1070</v>
      </c>
      <c r="AH426" s="4" t="s">
        <v>1476</v>
      </c>
      <c r="AI426" s="4">
        <v>11267278</v>
      </c>
      <c r="AJ426" s="3">
        <v>41275</v>
      </c>
      <c r="AK426" s="3">
        <v>41639</v>
      </c>
      <c r="AL426" s="4" t="s">
        <v>1002</v>
      </c>
      <c r="AM426" s="4" t="s">
        <v>1599</v>
      </c>
      <c r="AN426" s="4" t="s">
        <v>236</v>
      </c>
    </row>
    <row r="427" spans="1:40" ht="57" customHeight="1">
      <c r="A427" s="4" t="s">
        <v>1756</v>
      </c>
      <c r="B427" s="4" t="s">
        <v>197</v>
      </c>
      <c r="C427" s="4" t="s">
        <v>1144</v>
      </c>
      <c r="D427" s="4" t="s">
        <v>961</v>
      </c>
      <c r="E427" s="4" t="s">
        <v>1932</v>
      </c>
      <c r="F427" s="4" t="s">
        <v>490</v>
      </c>
      <c r="G427" s="2">
        <v>2013</v>
      </c>
      <c r="H427" s="4">
        <v>265252</v>
      </c>
      <c r="I427" s="4">
        <v>0</v>
      </c>
      <c r="J427" s="4" t="s">
        <v>490</v>
      </c>
      <c r="K427" s="4">
        <v>200000</v>
      </c>
      <c r="L427" s="4" t="s">
        <v>1230</v>
      </c>
      <c r="M427" s="3">
        <v>41537</v>
      </c>
      <c r="N427" s="4" t="s">
        <v>332</v>
      </c>
      <c r="O427" s="4" t="s">
        <v>1654</v>
      </c>
      <c r="P427" s="4" t="s">
        <v>1070</v>
      </c>
      <c r="Q427" s="4" t="s">
        <v>813</v>
      </c>
      <c r="R427" s="4" t="s">
        <v>1756</v>
      </c>
      <c r="S427" s="4" t="s">
        <v>1756</v>
      </c>
      <c r="T427" s="4" t="s">
        <v>197</v>
      </c>
      <c r="U427" s="4" t="s">
        <v>1308</v>
      </c>
      <c r="V427" s="4" t="s">
        <v>1285</v>
      </c>
      <c r="W427" s="4"/>
      <c r="X427" s="4" t="s">
        <v>1070</v>
      </c>
      <c r="Y427" s="4" t="s">
        <v>344</v>
      </c>
      <c r="Z427" s="4" t="s">
        <v>583</v>
      </c>
      <c r="AA427" s="4">
        <v>202381</v>
      </c>
      <c r="AB427" s="4"/>
      <c r="AC427" s="4" t="s">
        <v>698</v>
      </c>
      <c r="AD427" s="3">
        <v>41584.505555555552</v>
      </c>
      <c r="AE427" s="3">
        <v>41554.493750000001</v>
      </c>
      <c r="AF427" s="2">
        <v>2013</v>
      </c>
      <c r="AG427" s="4" t="s">
        <v>1070</v>
      </c>
      <c r="AH427" s="4" t="s">
        <v>1476</v>
      </c>
      <c r="AI427" s="4">
        <v>3944701</v>
      </c>
      <c r="AJ427" s="3">
        <v>41275</v>
      </c>
      <c r="AK427" s="3">
        <v>41639</v>
      </c>
      <c r="AL427" s="4" t="s">
        <v>1002</v>
      </c>
      <c r="AM427" s="4" t="s">
        <v>1599</v>
      </c>
      <c r="AN427" s="4" t="s">
        <v>236</v>
      </c>
    </row>
    <row r="428" spans="1:40" ht="68.25" customHeight="1">
      <c r="A428" s="4" t="s">
        <v>816</v>
      </c>
      <c r="B428" s="4" t="s">
        <v>716</v>
      </c>
      <c r="C428" s="4" t="s">
        <v>1144</v>
      </c>
      <c r="D428" s="4" t="s">
        <v>961</v>
      </c>
      <c r="E428" s="4" t="s">
        <v>712</v>
      </c>
      <c r="F428" s="4" t="s">
        <v>1583</v>
      </c>
      <c r="G428" s="2">
        <v>2013</v>
      </c>
      <c r="H428" s="4">
        <v>-282813</v>
      </c>
      <c r="I428" s="4">
        <v>0</v>
      </c>
      <c r="J428" s="4" t="s">
        <v>916</v>
      </c>
      <c r="K428" s="4"/>
      <c r="L428" s="4" t="s">
        <v>1062</v>
      </c>
      <c r="M428" s="3">
        <v>41283</v>
      </c>
      <c r="N428" s="4" t="s">
        <v>438</v>
      </c>
      <c r="O428" s="4" t="s">
        <v>408</v>
      </c>
      <c r="P428" s="4" t="s">
        <v>1070</v>
      </c>
      <c r="Q428" s="4" t="s">
        <v>242</v>
      </c>
      <c r="R428" s="4" t="s">
        <v>816</v>
      </c>
      <c r="S428" s="4" t="s">
        <v>185</v>
      </c>
      <c r="T428" s="4" t="s">
        <v>716</v>
      </c>
      <c r="U428" s="4" t="s">
        <v>1308</v>
      </c>
      <c r="V428" s="4" t="s">
        <v>308</v>
      </c>
      <c r="W428" s="4"/>
      <c r="X428" s="4" t="s">
        <v>1070</v>
      </c>
      <c r="Y428" s="4" t="s">
        <v>344</v>
      </c>
      <c r="Z428" s="4" t="s">
        <v>583</v>
      </c>
      <c r="AA428" s="4">
        <v>201486</v>
      </c>
      <c r="AB428" s="4"/>
      <c r="AC428" s="4" t="s">
        <v>651</v>
      </c>
      <c r="AD428" s="3">
        <v>41536.711111111108</v>
      </c>
      <c r="AE428" s="3">
        <v>41536.711111111108</v>
      </c>
      <c r="AF428" s="2">
        <v>2013</v>
      </c>
      <c r="AG428" s="4" t="s">
        <v>1070</v>
      </c>
      <c r="AH428" s="4" t="s">
        <v>1476</v>
      </c>
      <c r="AI428" s="4">
        <v>0</v>
      </c>
      <c r="AJ428" s="3">
        <v>41275</v>
      </c>
      <c r="AK428" s="3">
        <v>41639</v>
      </c>
      <c r="AL428" s="4" t="s">
        <v>530</v>
      </c>
      <c r="AM428" s="4" t="s">
        <v>1599</v>
      </c>
      <c r="AN428" s="4" t="s">
        <v>1552</v>
      </c>
    </row>
    <row r="429" spans="1:40" ht="45.75" customHeight="1">
      <c r="A429" s="4" t="s">
        <v>816</v>
      </c>
      <c r="B429" s="4" t="s">
        <v>716</v>
      </c>
      <c r="C429" s="4" t="s">
        <v>1144</v>
      </c>
      <c r="D429" s="4" t="s">
        <v>961</v>
      </c>
      <c r="E429" s="4" t="s">
        <v>712</v>
      </c>
      <c r="F429" s="4" t="s">
        <v>1583</v>
      </c>
      <c r="G429" s="2">
        <v>2013</v>
      </c>
      <c r="H429" s="4">
        <v>-123582</v>
      </c>
      <c r="I429" s="4">
        <v>0</v>
      </c>
      <c r="J429" s="4" t="s">
        <v>37</v>
      </c>
      <c r="K429" s="4"/>
      <c r="L429" s="4" t="s">
        <v>1062</v>
      </c>
      <c r="M429" s="3">
        <v>41480</v>
      </c>
      <c r="N429" s="4" t="s">
        <v>438</v>
      </c>
      <c r="O429" s="4" t="s">
        <v>408</v>
      </c>
      <c r="P429" s="4" t="s">
        <v>1070</v>
      </c>
      <c r="Q429" s="4" t="s">
        <v>242</v>
      </c>
      <c r="R429" s="4" t="s">
        <v>816</v>
      </c>
      <c r="S429" s="4" t="s">
        <v>185</v>
      </c>
      <c r="T429" s="4" t="s">
        <v>716</v>
      </c>
      <c r="U429" s="4" t="s">
        <v>1308</v>
      </c>
      <c r="V429" s="4" t="s">
        <v>308</v>
      </c>
      <c r="W429" s="4"/>
      <c r="X429" s="4" t="s">
        <v>1070</v>
      </c>
      <c r="Y429" s="4" t="s">
        <v>344</v>
      </c>
      <c r="Z429" s="4" t="s">
        <v>583</v>
      </c>
      <c r="AA429" s="4">
        <v>203090</v>
      </c>
      <c r="AB429" s="4"/>
      <c r="AC429" s="4" t="s">
        <v>651</v>
      </c>
      <c r="AD429" s="3">
        <v>41500.675694444442</v>
      </c>
      <c r="AE429" s="3">
        <v>41500.675694444442</v>
      </c>
      <c r="AF429" s="2">
        <v>2013</v>
      </c>
      <c r="AG429" s="4" t="s">
        <v>1070</v>
      </c>
      <c r="AH429" s="4" t="s">
        <v>1476</v>
      </c>
      <c r="AI429" s="4">
        <v>0</v>
      </c>
      <c r="AJ429" s="3">
        <v>41275</v>
      </c>
      <c r="AK429" s="3">
        <v>41639</v>
      </c>
      <c r="AL429" s="4" t="s">
        <v>530</v>
      </c>
      <c r="AM429" s="4" t="s">
        <v>1599</v>
      </c>
      <c r="AN429" s="4" t="s">
        <v>1552</v>
      </c>
    </row>
    <row r="430" spans="1:40" ht="125.25" customHeight="1">
      <c r="A430" s="4" t="s">
        <v>152</v>
      </c>
      <c r="B430" s="4" t="s">
        <v>716</v>
      </c>
      <c r="C430" s="4" t="s">
        <v>1144</v>
      </c>
      <c r="D430" s="4" t="s">
        <v>961</v>
      </c>
      <c r="E430" s="4" t="s">
        <v>712</v>
      </c>
      <c r="F430" s="4" t="s">
        <v>1583</v>
      </c>
      <c r="G430" s="2">
        <v>2013</v>
      </c>
      <c r="H430" s="4">
        <v>-203263</v>
      </c>
      <c r="I430" s="4">
        <v>0</v>
      </c>
      <c r="J430" s="4" t="s">
        <v>1188</v>
      </c>
      <c r="K430" s="4"/>
      <c r="L430" s="4" t="s">
        <v>1062</v>
      </c>
      <c r="M430" s="3">
        <v>41486</v>
      </c>
      <c r="N430" s="4" t="s">
        <v>438</v>
      </c>
      <c r="O430" s="4" t="s">
        <v>408</v>
      </c>
      <c r="P430" s="4" t="s">
        <v>1070</v>
      </c>
      <c r="Q430" s="4" t="s">
        <v>242</v>
      </c>
      <c r="R430" s="4" t="s">
        <v>152</v>
      </c>
      <c r="S430" s="4" t="s">
        <v>185</v>
      </c>
      <c r="T430" s="4" t="s">
        <v>716</v>
      </c>
      <c r="U430" s="4" t="s">
        <v>1308</v>
      </c>
      <c r="V430" s="4" t="s">
        <v>308</v>
      </c>
      <c r="W430" s="4"/>
      <c r="X430" s="4" t="s">
        <v>1070</v>
      </c>
      <c r="Y430" s="4" t="s">
        <v>344</v>
      </c>
      <c r="Z430" s="4" t="s">
        <v>583</v>
      </c>
      <c r="AA430" s="4">
        <v>201488</v>
      </c>
      <c r="AB430" s="4"/>
      <c r="AC430" s="4" t="s">
        <v>651</v>
      </c>
      <c r="AD430" s="3">
        <v>41536.711111111108</v>
      </c>
      <c r="AE430" s="3">
        <v>41536.711111111108</v>
      </c>
      <c r="AF430" s="2">
        <v>2013</v>
      </c>
      <c r="AG430" s="4" t="s">
        <v>1070</v>
      </c>
      <c r="AH430" s="4" t="s">
        <v>1476</v>
      </c>
      <c r="AI430" s="4">
        <v>0</v>
      </c>
      <c r="AJ430" s="3">
        <v>41275</v>
      </c>
      <c r="AK430" s="3">
        <v>41639</v>
      </c>
      <c r="AL430" s="4" t="s">
        <v>530</v>
      </c>
      <c r="AM430" s="4" t="s">
        <v>1599</v>
      </c>
      <c r="AN430" s="4" t="s">
        <v>1552</v>
      </c>
    </row>
    <row r="431" spans="1:40" ht="45.75" customHeight="1">
      <c r="A431" s="4" t="s">
        <v>152</v>
      </c>
      <c r="B431" s="4" t="s">
        <v>716</v>
      </c>
      <c r="C431" s="4" t="s">
        <v>1144</v>
      </c>
      <c r="D431" s="4" t="s">
        <v>961</v>
      </c>
      <c r="E431" s="4" t="s">
        <v>712</v>
      </c>
      <c r="F431" s="4" t="s">
        <v>1583</v>
      </c>
      <c r="G431" s="2">
        <v>2013</v>
      </c>
      <c r="H431" s="4">
        <v>-165461</v>
      </c>
      <c r="I431" s="4">
        <v>0</v>
      </c>
      <c r="J431" s="4" t="s">
        <v>1657</v>
      </c>
      <c r="K431" s="4"/>
      <c r="L431" s="4" t="s">
        <v>1062</v>
      </c>
      <c r="M431" s="3">
        <v>41388</v>
      </c>
      <c r="N431" s="4" t="s">
        <v>438</v>
      </c>
      <c r="O431" s="4" t="s">
        <v>408</v>
      </c>
      <c r="P431" s="4" t="s">
        <v>1070</v>
      </c>
      <c r="Q431" s="4" t="s">
        <v>813</v>
      </c>
      <c r="R431" s="4" t="s">
        <v>152</v>
      </c>
      <c r="S431" s="4" t="s">
        <v>185</v>
      </c>
      <c r="T431" s="4" t="s">
        <v>716</v>
      </c>
      <c r="U431" s="4" t="s">
        <v>1308</v>
      </c>
      <c r="V431" s="4" t="s">
        <v>308</v>
      </c>
      <c r="W431" s="4"/>
      <c r="X431" s="4" t="s">
        <v>1070</v>
      </c>
      <c r="Y431" s="4" t="s">
        <v>344</v>
      </c>
      <c r="Z431" s="4" t="s">
        <v>583</v>
      </c>
      <c r="AA431" s="4">
        <v>203088</v>
      </c>
      <c r="AB431" s="4"/>
      <c r="AC431" s="4" t="s">
        <v>651</v>
      </c>
      <c r="AD431" s="3">
        <v>41425.67083333333</v>
      </c>
      <c r="AE431" s="3">
        <v>41425.67083333333</v>
      </c>
      <c r="AF431" s="2">
        <v>2013</v>
      </c>
      <c r="AG431" s="4" t="s">
        <v>1070</v>
      </c>
      <c r="AH431" s="4" t="s">
        <v>1476</v>
      </c>
      <c r="AI431" s="4">
        <v>0</v>
      </c>
      <c r="AJ431" s="3">
        <v>41275</v>
      </c>
      <c r="AK431" s="3">
        <v>41639</v>
      </c>
      <c r="AL431" s="4" t="s">
        <v>530</v>
      </c>
      <c r="AM431" s="4" t="s">
        <v>1599</v>
      </c>
      <c r="AN431" s="4" t="s">
        <v>1552</v>
      </c>
    </row>
    <row r="432" spans="1:40" ht="45.75" customHeight="1">
      <c r="A432" s="4" t="s">
        <v>1</v>
      </c>
      <c r="B432" s="4" t="s">
        <v>716</v>
      </c>
      <c r="C432" s="4" t="s">
        <v>1144</v>
      </c>
      <c r="D432" s="4" t="s">
        <v>961</v>
      </c>
      <c r="E432" s="4" t="s">
        <v>712</v>
      </c>
      <c r="F432" s="4" t="s">
        <v>1583</v>
      </c>
      <c r="G432" s="2">
        <v>2013</v>
      </c>
      <c r="H432" s="4">
        <v>-50000</v>
      </c>
      <c r="I432" s="4">
        <v>0</v>
      </c>
      <c r="J432" s="4" t="s">
        <v>1006</v>
      </c>
      <c r="K432" s="4"/>
      <c r="L432" s="4" t="s">
        <v>1062</v>
      </c>
      <c r="M432" s="3">
        <v>41482</v>
      </c>
      <c r="N432" s="4" t="s">
        <v>438</v>
      </c>
      <c r="O432" s="4" t="s">
        <v>408</v>
      </c>
      <c r="P432" s="4" t="s">
        <v>1070</v>
      </c>
      <c r="Q432" s="4" t="s">
        <v>242</v>
      </c>
      <c r="R432" s="4" t="s">
        <v>1</v>
      </c>
      <c r="S432" s="4" t="s">
        <v>185</v>
      </c>
      <c r="T432" s="4" t="s">
        <v>716</v>
      </c>
      <c r="U432" s="4" t="s">
        <v>1308</v>
      </c>
      <c r="V432" s="4" t="s">
        <v>308</v>
      </c>
      <c r="W432" s="4"/>
      <c r="X432" s="4" t="s">
        <v>1070</v>
      </c>
      <c r="Y432" s="4" t="s">
        <v>344</v>
      </c>
      <c r="Z432" s="4" t="s">
        <v>583</v>
      </c>
      <c r="AA432" s="4">
        <v>200542</v>
      </c>
      <c r="AB432" s="4"/>
      <c r="AC432" s="4" t="s">
        <v>651</v>
      </c>
      <c r="AD432" s="3">
        <v>41500.675694444442</v>
      </c>
      <c r="AE432" s="3">
        <v>41500.675694444442</v>
      </c>
      <c r="AF432" s="2">
        <v>2013</v>
      </c>
      <c r="AG432" s="4" t="s">
        <v>1070</v>
      </c>
      <c r="AH432" s="4" t="s">
        <v>1476</v>
      </c>
      <c r="AI432" s="4">
        <v>0</v>
      </c>
      <c r="AJ432" s="3">
        <v>41275</v>
      </c>
      <c r="AK432" s="3">
        <v>41639</v>
      </c>
      <c r="AL432" s="4" t="s">
        <v>530</v>
      </c>
      <c r="AM432" s="4" t="s">
        <v>1599</v>
      </c>
      <c r="AN432" s="4" t="s">
        <v>1552</v>
      </c>
    </row>
    <row r="433" spans="1:40" ht="45.75" customHeight="1">
      <c r="A433" s="4" t="s">
        <v>1931</v>
      </c>
      <c r="B433" s="4" t="s">
        <v>748</v>
      </c>
      <c r="C433" s="4" t="s">
        <v>1144</v>
      </c>
      <c r="D433" s="4" t="s">
        <v>961</v>
      </c>
      <c r="E433" s="4" t="s">
        <v>1060</v>
      </c>
      <c r="F433" s="4" t="s">
        <v>1761</v>
      </c>
      <c r="G433" s="2">
        <v>2013</v>
      </c>
      <c r="H433" s="4">
        <v>1666666</v>
      </c>
      <c r="I433" s="4">
        <v>0</v>
      </c>
      <c r="J433" s="4" t="s">
        <v>1095</v>
      </c>
      <c r="K433" s="4">
        <v>1278333</v>
      </c>
      <c r="L433" s="4" t="s">
        <v>1230</v>
      </c>
      <c r="M433" s="3">
        <v>41486</v>
      </c>
      <c r="N433" s="4" t="s">
        <v>332</v>
      </c>
      <c r="O433" s="4" t="s">
        <v>1654</v>
      </c>
      <c r="P433" s="4" t="s">
        <v>1070</v>
      </c>
      <c r="Q433" s="4" t="s">
        <v>813</v>
      </c>
      <c r="R433" s="4" t="s">
        <v>1931</v>
      </c>
      <c r="S433" s="4" t="s">
        <v>1931</v>
      </c>
      <c r="T433" s="4" t="s">
        <v>748</v>
      </c>
      <c r="U433" s="4" t="s">
        <v>1308</v>
      </c>
      <c r="V433" s="4" t="s">
        <v>1301</v>
      </c>
      <c r="W433" s="4"/>
      <c r="X433" s="4" t="s">
        <v>1070</v>
      </c>
      <c r="Y433" s="4" t="s">
        <v>344</v>
      </c>
      <c r="Z433" s="4" t="s">
        <v>583</v>
      </c>
      <c r="AA433" s="4">
        <v>200792</v>
      </c>
      <c r="AB433" s="4"/>
      <c r="AC433" s="4" t="s">
        <v>698</v>
      </c>
      <c r="AD433" s="3">
        <v>41757.689583333333</v>
      </c>
      <c r="AE433" s="3">
        <v>41506.699999999997</v>
      </c>
      <c r="AF433" s="2">
        <v>2013</v>
      </c>
      <c r="AG433" s="4" t="s">
        <v>1070</v>
      </c>
      <c r="AH433" s="4" t="s">
        <v>1476</v>
      </c>
      <c r="AI433" s="4">
        <v>5485305</v>
      </c>
      <c r="AJ433" s="3">
        <v>41275</v>
      </c>
      <c r="AK433" s="3">
        <v>41639</v>
      </c>
      <c r="AL433" s="4" t="s">
        <v>238</v>
      </c>
      <c r="AM433" s="4" t="s">
        <v>1599</v>
      </c>
      <c r="AN433" s="4" t="s">
        <v>561</v>
      </c>
    </row>
    <row r="434" spans="1:40" ht="45.75" customHeight="1">
      <c r="A434" s="4" t="s">
        <v>1142</v>
      </c>
      <c r="B434" s="4" t="s">
        <v>502</v>
      </c>
      <c r="C434" s="4" t="s">
        <v>1144</v>
      </c>
      <c r="D434" s="4"/>
      <c r="E434" s="4"/>
      <c r="F434" s="4"/>
      <c r="G434" s="2">
        <v>2013</v>
      </c>
      <c r="H434" s="4">
        <v>427350</v>
      </c>
      <c r="I434" s="4">
        <v>0</v>
      </c>
      <c r="J434" s="4" t="s">
        <v>1819</v>
      </c>
      <c r="K434" s="4">
        <v>2500000</v>
      </c>
      <c r="L434" s="4" t="s">
        <v>1072</v>
      </c>
      <c r="M434" s="3">
        <v>41431</v>
      </c>
      <c r="N434" s="4"/>
      <c r="O434" s="4" t="s">
        <v>1302</v>
      </c>
      <c r="P434" s="4" t="s">
        <v>1070</v>
      </c>
      <c r="Q434" s="4" t="s">
        <v>242</v>
      </c>
      <c r="R434" s="4" t="s">
        <v>1142</v>
      </c>
      <c r="S434" s="4" t="s">
        <v>1142</v>
      </c>
      <c r="T434" s="4" t="s">
        <v>502</v>
      </c>
      <c r="U434" s="4" t="s">
        <v>509</v>
      </c>
      <c r="V434" s="4" t="s">
        <v>1402</v>
      </c>
      <c r="W434" s="4"/>
      <c r="X434" s="4" t="s">
        <v>1070</v>
      </c>
      <c r="Y434" s="4" t="s">
        <v>344</v>
      </c>
      <c r="Z434" s="4" t="s">
        <v>583</v>
      </c>
      <c r="AA434" s="4">
        <v>198861</v>
      </c>
      <c r="AB434" s="4"/>
      <c r="AC434" s="4" t="s">
        <v>651</v>
      </c>
      <c r="AD434" s="3">
        <v>41444.666666666664</v>
      </c>
      <c r="AE434" s="3">
        <v>41444.666666666664</v>
      </c>
      <c r="AF434" s="2"/>
      <c r="AG434" s="4"/>
      <c r="AH434" s="4" t="s">
        <v>1476</v>
      </c>
      <c r="AI434" s="4"/>
      <c r="AJ434" s="3"/>
      <c r="AK434" s="3"/>
      <c r="AL434" s="4"/>
      <c r="AM434" s="4"/>
      <c r="AN434" s="4"/>
    </row>
    <row r="435" spans="1:40" ht="57" customHeight="1">
      <c r="A435" s="4" t="s">
        <v>1142</v>
      </c>
      <c r="B435" s="4" t="s">
        <v>19</v>
      </c>
      <c r="C435" s="4" t="s">
        <v>1144</v>
      </c>
      <c r="D435" s="4"/>
      <c r="E435" s="4"/>
      <c r="F435" s="4"/>
      <c r="G435" s="2">
        <v>2013</v>
      </c>
      <c r="H435" s="4">
        <v>415076</v>
      </c>
      <c r="I435" s="4">
        <v>0</v>
      </c>
      <c r="J435" s="4" t="s">
        <v>601</v>
      </c>
      <c r="K435" s="4">
        <v>2500000</v>
      </c>
      <c r="L435" s="4" t="s">
        <v>1072</v>
      </c>
      <c r="M435" s="3">
        <v>41486</v>
      </c>
      <c r="N435" s="4"/>
      <c r="O435" s="4" t="s">
        <v>614</v>
      </c>
      <c r="P435" s="4" t="s">
        <v>1070</v>
      </c>
      <c r="Q435" s="4" t="s">
        <v>813</v>
      </c>
      <c r="R435" s="4" t="s">
        <v>1142</v>
      </c>
      <c r="S435" s="4" t="s">
        <v>1142</v>
      </c>
      <c r="T435" s="4" t="s">
        <v>19</v>
      </c>
      <c r="U435" s="4" t="s">
        <v>509</v>
      </c>
      <c r="V435" s="4" t="s">
        <v>568</v>
      </c>
      <c r="W435" s="4"/>
      <c r="X435" s="4" t="s">
        <v>1070</v>
      </c>
      <c r="Y435" s="4" t="s">
        <v>344</v>
      </c>
      <c r="Z435" s="4" t="s">
        <v>583</v>
      </c>
      <c r="AA435" s="4">
        <v>202640</v>
      </c>
      <c r="AB435" s="4"/>
      <c r="AC435" s="4" t="s">
        <v>651</v>
      </c>
      <c r="AD435" s="3">
        <v>41561.744444444441</v>
      </c>
      <c r="AE435" s="3">
        <v>41561.744444444441</v>
      </c>
      <c r="AF435" s="2"/>
      <c r="AG435" s="4"/>
      <c r="AH435" s="4" t="s">
        <v>1476</v>
      </c>
      <c r="AI435" s="4"/>
      <c r="AJ435" s="3"/>
      <c r="AK435" s="3"/>
      <c r="AL435" s="4"/>
      <c r="AM435" s="4"/>
      <c r="AN435" s="4"/>
    </row>
    <row r="436" spans="1:40" ht="68.25" customHeight="1">
      <c r="A436" s="4" t="s">
        <v>1142</v>
      </c>
      <c r="B436" s="4" t="s">
        <v>716</v>
      </c>
      <c r="C436" s="4" t="s">
        <v>1144</v>
      </c>
      <c r="D436" s="4" t="s">
        <v>961</v>
      </c>
      <c r="E436" s="4" t="s">
        <v>712</v>
      </c>
      <c r="F436" s="4" t="s">
        <v>1583</v>
      </c>
      <c r="G436" s="2">
        <v>2013</v>
      </c>
      <c r="H436" s="4">
        <v>1643115</v>
      </c>
      <c r="I436" s="4">
        <v>0</v>
      </c>
      <c r="J436" s="4" t="s">
        <v>760</v>
      </c>
      <c r="K436" s="4">
        <v>10000000</v>
      </c>
      <c r="L436" s="4" t="s">
        <v>1072</v>
      </c>
      <c r="M436" s="3">
        <v>41620</v>
      </c>
      <c r="N436" s="4" t="s">
        <v>438</v>
      </c>
      <c r="O436" s="4" t="s">
        <v>408</v>
      </c>
      <c r="P436" s="4" t="s">
        <v>1070</v>
      </c>
      <c r="Q436" s="4" t="s">
        <v>813</v>
      </c>
      <c r="R436" s="4" t="s">
        <v>1142</v>
      </c>
      <c r="S436" s="4" t="s">
        <v>1142</v>
      </c>
      <c r="T436" s="4" t="s">
        <v>716</v>
      </c>
      <c r="U436" s="4" t="s">
        <v>1308</v>
      </c>
      <c r="V436" s="4" t="s">
        <v>308</v>
      </c>
      <c r="W436" s="4"/>
      <c r="X436" s="4" t="s">
        <v>1070</v>
      </c>
      <c r="Y436" s="4" t="s">
        <v>344</v>
      </c>
      <c r="Z436" s="4" t="s">
        <v>583</v>
      </c>
      <c r="AA436" s="4">
        <v>205329</v>
      </c>
      <c r="AB436" s="4"/>
      <c r="AC436" s="4" t="s">
        <v>528</v>
      </c>
      <c r="AD436" s="3">
        <v>41631.726388888885</v>
      </c>
      <c r="AE436" s="3">
        <v>41621.742361111108</v>
      </c>
      <c r="AF436" s="2">
        <v>2013</v>
      </c>
      <c r="AG436" s="4" t="s">
        <v>1070</v>
      </c>
      <c r="AH436" s="4" t="s">
        <v>1476</v>
      </c>
      <c r="AI436" s="4">
        <v>0</v>
      </c>
      <c r="AJ436" s="3">
        <v>41275</v>
      </c>
      <c r="AK436" s="3">
        <v>41639</v>
      </c>
      <c r="AL436" s="4" t="s">
        <v>530</v>
      </c>
      <c r="AM436" s="4" t="s">
        <v>1599</v>
      </c>
      <c r="AN436" s="4" t="s">
        <v>1552</v>
      </c>
    </row>
    <row r="437" spans="1:40" ht="45.75" customHeight="1">
      <c r="A437" s="4" t="s">
        <v>1142</v>
      </c>
      <c r="B437" s="4" t="s">
        <v>526</v>
      </c>
      <c r="C437" s="4" t="s">
        <v>1144</v>
      </c>
      <c r="D437" s="4" t="s">
        <v>961</v>
      </c>
      <c r="E437" s="4" t="s">
        <v>314</v>
      </c>
      <c r="F437" s="4" t="s">
        <v>1518</v>
      </c>
      <c r="G437" s="2">
        <v>2013</v>
      </c>
      <c r="H437" s="4">
        <v>1316251</v>
      </c>
      <c r="I437" s="4">
        <v>0</v>
      </c>
      <c r="J437" s="4" t="s">
        <v>1228</v>
      </c>
      <c r="K437" s="4">
        <v>7500000</v>
      </c>
      <c r="L437" s="4" t="s">
        <v>1072</v>
      </c>
      <c r="M437" s="3">
        <v>41364</v>
      </c>
      <c r="N437" s="4" t="s">
        <v>489</v>
      </c>
      <c r="O437" s="4" t="s">
        <v>237</v>
      </c>
      <c r="P437" s="4" t="s">
        <v>1070</v>
      </c>
      <c r="Q437" s="4" t="s">
        <v>813</v>
      </c>
      <c r="R437" s="4" t="s">
        <v>1142</v>
      </c>
      <c r="S437" s="4" t="s">
        <v>1142</v>
      </c>
      <c r="T437" s="4" t="s">
        <v>526</v>
      </c>
      <c r="U437" s="4" t="s">
        <v>509</v>
      </c>
      <c r="V437" s="4" t="s">
        <v>839</v>
      </c>
      <c r="W437" s="4"/>
      <c r="X437" s="4" t="s">
        <v>1070</v>
      </c>
      <c r="Y437" s="4" t="s">
        <v>344</v>
      </c>
      <c r="Z437" s="4" t="s">
        <v>583</v>
      </c>
      <c r="AA437" s="4">
        <v>198976</v>
      </c>
      <c r="AB437" s="4"/>
      <c r="AC437" s="4" t="s">
        <v>651</v>
      </c>
      <c r="AD437" s="3">
        <v>41446.751388888886</v>
      </c>
      <c r="AE437" s="3">
        <v>41446.751388888886</v>
      </c>
      <c r="AF437" s="2">
        <v>2013</v>
      </c>
      <c r="AG437" s="4" t="s">
        <v>1070</v>
      </c>
      <c r="AH437" s="4" t="s">
        <v>1476</v>
      </c>
      <c r="AI437" s="4">
        <v>4449997</v>
      </c>
      <c r="AJ437" s="3">
        <v>41275</v>
      </c>
      <c r="AK437" s="3">
        <v>41639</v>
      </c>
      <c r="AL437" s="4" t="s">
        <v>104</v>
      </c>
      <c r="AM437" s="4" t="s">
        <v>1599</v>
      </c>
      <c r="AN437" s="4" t="s">
        <v>236</v>
      </c>
    </row>
    <row r="438" spans="1:40" ht="182.25" customHeight="1">
      <c r="A438" s="4" t="s">
        <v>1142</v>
      </c>
      <c r="B438" s="4" t="s">
        <v>197</v>
      </c>
      <c r="C438" s="4" t="s">
        <v>1144</v>
      </c>
      <c r="D438" s="4" t="s">
        <v>961</v>
      </c>
      <c r="E438" s="4" t="s">
        <v>108</v>
      </c>
      <c r="F438" s="4" t="s">
        <v>1235</v>
      </c>
      <c r="G438" s="2">
        <v>2013</v>
      </c>
      <c r="H438" s="4">
        <v>947296</v>
      </c>
      <c r="I438" s="4">
        <v>0</v>
      </c>
      <c r="J438" s="4" t="s">
        <v>479</v>
      </c>
      <c r="K438" s="4">
        <v>5499994</v>
      </c>
      <c r="L438" s="4" t="s">
        <v>1072</v>
      </c>
      <c r="M438" s="3">
        <v>41394</v>
      </c>
      <c r="N438" s="4" t="s">
        <v>1352</v>
      </c>
      <c r="O438" s="4" t="s">
        <v>1838</v>
      </c>
      <c r="P438" s="4" t="s">
        <v>1070</v>
      </c>
      <c r="Q438" s="4" t="s">
        <v>813</v>
      </c>
      <c r="R438" s="4" t="s">
        <v>1142</v>
      </c>
      <c r="S438" s="4" t="s">
        <v>1142</v>
      </c>
      <c r="T438" s="4" t="s">
        <v>197</v>
      </c>
      <c r="U438" s="4" t="s">
        <v>1308</v>
      </c>
      <c r="V438" s="4" t="s">
        <v>1285</v>
      </c>
      <c r="W438" s="4"/>
      <c r="X438" s="4" t="s">
        <v>1070</v>
      </c>
      <c r="Y438" s="4" t="s">
        <v>344</v>
      </c>
      <c r="Z438" s="4" t="s">
        <v>583</v>
      </c>
      <c r="AA438" s="4">
        <v>199188</v>
      </c>
      <c r="AB438" s="4"/>
      <c r="AC438" s="4" t="s">
        <v>698</v>
      </c>
      <c r="AD438" s="3">
        <v>41584.598611111112</v>
      </c>
      <c r="AE438" s="3">
        <v>41451.519444444442</v>
      </c>
      <c r="AF438" s="2">
        <v>2013</v>
      </c>
      <c r="AG438" s="4" t="s">
        <v>1070</v>
      </c>
      <c r="AH438" s="4" t="s">
        <v>1476</v>
      </c>
      <c r="AI438" s="4">
        <v>38998204</v>
      </c>
      <c r="AJ438" s="3">
        <v>41275</v>
      </c>
      <c r="AK438" s="3">
        <v>41639</v>
      </c>
      <c r="AL438" s="4" t="s">
        <v>1002</v>
      </c>
      <c r="AM438" s="4" t="s">
        <v>1599</v>
      </c>
      <c r="AN438" s="4" t="s">
        <v>561</v>
      </c>
    </row>
    <row r="439" spans="1:40" ht="45.75" customHeight="1">
      <c r="A439" s="4" t="s">
        <v>526</v>
      </c>
      <c r="B439" s="4" t="s">
        <v>716</v>
      </c>
      <c r="C439" s="4" t="s">
        <v>1144</v>
      </c>
      <c r="D439" s="4" t="s">
        <v>961</v>
      </c>
      <c r="E439" s="4" t="s">
        <v>712</v>
      </c>
      <c r="F439" s="4" t="s">
        <v>1583</v>
      </c>
      <c r="G439" s="2">
        <v>2013</v>
      </c>
      <c r="H439" s="4">
        <v>-380000</v>
      </c>
      <c r="I439" s="4">
        <v>0</v>
      </c>
      <c r="J439" s="4" t="s">
        <v>38</v>
      </c>
      <c r="K439" s="4"/>
      <c r="L439" s="4" t="s">
        <v>1062</v>
      </c>
      <c r="M439" s="3">
        <v>41443</v>
      </c>
      <c r="N439" s="4" t="s">
        <v>438</v>
      </c>
      <c r="O439" s="4" t="s">
        <v>408</v>
      </c>
      <c r="P439" s="4" t="s">
        <v>1070</v>
      </c>
      <c r="Q439" s="4" t="s">
        <v>242</v>
      </c>
      <c r="R439" s="4" t="s">
        <v>526</v>
      </c>
      <c r="S439" s="4" t="s">
        <v>185</v>
      </c>
      <c r="T439" s="4" t="s">
        <v>716</v>
      </c>
      <c r="U439" s="4" t="s">
        <v>1308</v>
      </c>
      <c r="V439" s="4" t="s">
        <v>308</v>
      </c>
      <c r="W439" s="4"/>
      <c r="X439" s="4" t="s">
        <v>1070</v>
      </c>
      <c r="Y439" s="4" t="s">
        <v>344</v>
      </c>
      <c r="Z439" s="4" t="s">
        <v>583</v>
      </c>
      <c r="AA439" s="4">
        <v>200550</v>
      </c>
      <c r="AB439" s="4"/>
      <c r="AC439" s="4" t="s">
        <v>651</v>
      </c>
      <c r="AD439" s="3">
        <v>41500.675694444442</v>
      </c>
      <c r="AE439" s="3">
        <v>41500.675694444442</v>
      </c>
      <c r="AF439" s="2">
        <v>2013</v>
      </c>
      <c r="AG439" s="4" t="s">
        <v>1070</v>
      </c>
      <c r="AH439" s="4" t="s">
        <v>1476</v>
      </c>
      <c r="AI439" s="4">
        <v>0</v>
      </c>
      <c r="AJ439" s="3">
        <v>41275</v>
      </c>
      <c r="AK439" s="3">
        <v>41639</v>
      </c>
      <c r="AL439" s="4" t="s">
        <v>530</v>
      </c>
      <c r="AM439" s="4" t="s">
        <v>1599</v>
      </c>
      <c r="AN439" s="4" t="s">
        <v>1552</v>
      </c>
    </row>
    <row r="440" spans="1:40" ht="45.75" customHeight="1">
      <c r="A440" s="4" t="s">
        <v>526</v>
      </c>
      <c r="B440" s="4" t="s">
        <v>716</v>
      </c>
      <c r="C440" s="4" t="s">
        <v>1144</v>
      </c>
      <c r="D440" s="4" t="s">
        <v>961</v>
      </c>
      <c r="E440" s="4" t="s">
        <v>712</v>
      </c>
      <c r="F440" s="4" t="s">
        <v>1583</v>
      </c>
      <c r="G440" s="2">
        <v>2013</v>
      </c>
      <c r="H440" s="4">
        <v>-146038</v>
      </c>
      <c r="I440" s="4">
        <v>0</v>
      </c>
      <c r="J440" s="4" t="s">
        <v>392</v>
      </c>
      <c r="K440" s="4"/>
      <c r="L440" s="4" t="s">
        <v>1062</v>
      </c>
      <c r="M440" s="3">
        <v>41522</v>
      </c>
      <c r="N440" s="4" t="s">
        <v>438</v>
      </c>
      <c r="O440" s="4" t="s">
        <v>408</v>
      </c>
      <c r="P440" s="4" t="s">
        <v>1070</v>
      </c>
      <c r="Q440" s="4" t="s">
        <v>242</v>
      </c>
      <c r="R440" s="4" t="s">
        <v>526</v>
      </c>
      <c r="S440" s="4" t="s">
        <v>185</v>
      </c>
      <c r="T440" s="4" t="s">
        <v>716</v>
      </c>
      <c r="U440" s="4" t="s">
        <v>1308</v>
      </c>
      <c r="V440" s="4" t="s">
        <v>308</v>
      </c>
      <c r="W440" s="4"/>
      <c r="X440" s="4" t="s">
        <v>1070</v>
      </c>
      <c r="Y440" s="4" t="s">
        <v>344</v>
      </c>
      <c r="Z440" s="4" t="s">
        <v>583</v>
      </c>
      <c r="AA440" s="4">
        <v>201492</v>
      </c>
      <c r="AB440" s="4"/>
      <c r="AC440" s="4" t="s">
        <v>651</v>
      </c>
      <c r="AD440" s="3">
        <v>41536.711111111108</v>
      </c>
      <c r="AE440" s="3">
        <v>41536.711111111108</v>
      </c>
      <c r="AF440" s="2">
        <v>2013</v>
      </c>
      <c r="AG440" s="4" t="s">
        <v>1070</v>
      </c>
      <c r="AH440" s="4" t="s">
        <v>1476</v>
      </c>
      <c r="AI440" s="4">
        <v>0</v>
      </c>
      <c r="AJ440" s="3">
        <v>41275</v>
      </c>
      <c r="AK440" s="3">
        <v>41639</v>
      </c>
      <c r="AL440" s="4" t="s">
        <v>530</v>
      </c>
      <c r="AM440" s="4" t="s">
        <v>1599</v>
      </c>
      <c r="AN440" s="4" t="s">
        <v>1552</v>
      </c>
    </row>
    <row r="441" spans="1:40" ht="147.75" customHeight="1">
      <c r="A441" s="4" t="s">
        <v>1769</v>
      </c>
      <c r="B441" s="4" t="s">
        <v>716</v>
      </c>
      <c r="C441" s="4" t="s">
        <v>1144</v>
      </c>
      <c r="D441" s="4" t="s">
        <v>961</v>
      </c>
      <c r="E441" s="4" t="s">
        <v>712</v>
      </c>
      <c r="F441" s="4" t="s">
        <v>1583</v>
      </c>
      <c r="G441" s="2">
        <v>2013</v>
      </c>
      <c r="H441" s="4">
        <v>-500000</v>
      </c>
      <c r="I441" s="4">
        <v>0</v>
      </c>
      <c r="J441" s="4" t="s">
        <v>919</v>
      </c>
      <c r="K441" s="4"/>
      <c r="L441" s="4" t="s">
        <v>1062</v>
      </c>
      <c r="M441" s="3">
        <v>41507</v>
      </c>
      <c r="N441" s="4" t="s">
        <v>438</v>
      </c>
      <c r="O441" s="4" t="s">
        <v>408</v>
      </c>
      <c r="P441" s="4" t="s">
        <v>1070</v>
      </c>
      <c r="Q441" s="4" t="s">
        <v>242</v>
      </c>
      <c r="R441" s="4" t="s">
        <v>1422</v>
      </c>
      <c r="S441" s="4" t="s">
        <v>185</v>
      </c>
      <c r="T441" s="4" t="s">
        <v>716</v>
      </c>
      <c r="U441" s="4" t="s">
        <v>1308</v>
      </c>
      <c r="V441" s="4" t="s">
        <v>308</v>
      </c>
      <c r="W441" s="4"/>
      <c r="X441" s="4" t="s">
        <v>1070</v>
      </c>
      <c r="Y441" s="4" t="s">
        <v>344</v>
      </c>
      <c r="Z441" s="4" t="s">
        <v>583</v>
      </c>
      <c r="AA441" s="4">
        <v>201476</v>
      </c>
      <c r="AB441" s="4"/>
      <c r="AC441" s="4" t="s">
        <v>651</v>
      </c>
      <c r="AD441" s="3">
        <v>41536.711111111108</v>
      </c>
      <c r="AE441" s="3">
        <v>41536.711111111108</v>
      </c>
      <c r="AF441" s="2">
        <v>2013</v>
      </c>
      <c r="AG441" s="4" t="s">
        <v>1070</v>
      </c>
      <c r="AH441" s="4" t="s">
        <v>1476</v>
      </c>
      <c r="AI441" s="4">
        <v>0</v>
      </c>
      <c r="AJ441" s="3">
        <v>41275</v>
      </c>
      <c r="AK441" s="3">
        <v>41639</v>
      </c>
      <c r="AL441" s="4" t="s">
        <v>530</v>
      </c>
      <c r="AM441" s="4" t="s">
        <v>1599</v>
      </c>
      <c r="AN441" s="4" t="s">
        <v>1552</v>
      </c>
    </row>
    <row r="442" spans="1:40" ht="90.75" customHeight="1">
      <c r="A442" s="4" t="s">
        <v>185</v>
      </c>
      <c r="B442" s="4" t="s">
        <v>754</v>
      </c>
      <c r="C442" s="4" t="s">
        <v>1144</v>
      </c>
      <c r="D442" s="4" t="s">
        <v>961</v>
      </c>
      <c r="E442" s="4" t="s">
        <v>435</v>
      </c>
      <c r="F442" s="4" t="s">
        <v>673</v>
      </c>
      <c r="G442" s="2">
        <v>2013</v>
      </c>
      <c r="H442" s="4">
        <v>92892</v>
      </c>
      <c r="I442" s="4">
        <v>0</v>
      </c>
      <c r="J442" s="4" t="s">
        <v>1122</v>
      </c>
      <c r="K442" s="4" t="s">
        <v>1134</v>
      </c>
      <c r="L442" s="4" t="s">
        <v>1062</v>
      </c>
      <c r="M442" s="3">
        <v>41415</v>
      </c>
      <c r="N442" s="4" t="s">
        <v>329</v>
      </c>
      <c r="O442" s="4" t="s">
        <v>1360</v>
      </c>
      <c r="P442" s="4" t="s">
        <v>1070</v>
      </c>
      <c r="Q442" s="4" t="s">
        <v>813</v>
      </c>
      <c r="R442" s="4" t="s">
        <v>185</v>
      </c>
      <c r="S442" s="4" t="s">
        <v>185</v>
      </c>
      <c r="T442" s="4" t="s">
        <v>754</v>
      </c>
      <c r="U442" s="4" t="s">
        <v>509</v>
      </c>
      <c r="V442" s="4" t="s">
        <v>1362</v>
      </c>
      <c r="W442" s="4"/>
      <c r="X442" s="4" t="s">
        <v>1070</v>
      </c>
      <c r="Y442" s="4" t="s">
        <v>344</v>
      </c>
      <c r="Z442" s="4" t="s">
        <v>583</v>
      </c>
      <c r="AA442" s="4">
        <v>197310</v>
      </c>
      <c r="AB442" s="4"/>
      <c r="AC442" s="4" t="s">
        <v>528</v>
      </c>
      <c r="AD442" s="3">
        <v>41421.643055555556</v>
      </c>
      <c r="AE442" s="3">
        <v>41421.643055555556</v>
      </c>
      <c r="AF442" s="2">
        <v>2013</v>
      </c>
      <c r="AG442" s="4" t="s">
        <v>1070</v>
      </c>
      <c r="AH442" s="4" t="s">
        <v>1476</v>
      </c>
      <c r="AI442" s="4">
        <v>85692</v>
      </c>
      <c r="AJ442" s="3">
        <v>41275</v>
      </c>
      <c r="AK442" s="3">
        <v>41364</v>
      </c>
      <c r="AL442" s="4" t="s">
        <v>238</v>
      </c>
      <c r="AM442" s="4" t="s">
        <v>268</v>
      </c>
      <c r="AN442" s="4" t="s">
        <v>1297</v>
      </c>
    </row>
    <row r="443" spans="1:40" ht="90.75" customHeight="1">
      <c r="A443" s="4" t="s">
        <v>1299</v>
      </c>
      <c r="B443" s="4" t="s">
        <v>139</v>
      </c>
      <c r="C443" s="4" t="s">
        <v>1144</v>
      </c>
      <c r="D443" s="4"/>
      <c r="E443" s="4"/>
      <c r="F443" s="4"/>
      <c r="G443" s="2">
        <v>2013</v>
      </c>
      <c r="H443" s="4">
        <v>1092996</v>
      </c>
      <c r="I443" s="4">
        <v>0</v>
      </c>
      <c r="J443" s="4" t="s">
        <v>577</v>
      </c>
      <c r="K443" s="4">
        <v>3977413</v>
      </c>
      <c r="L443" s="4" t="s">
        <v>1659</v>
      </c>
      <c r="M443" s="3">
        <v>41639</v>
      </c>
      <c r="N443" s="4"/>
      <c r="O443" s="4" t="s">
        <v>1848</v>
      </c>
      <c r="P443" s="4" t="s">
        <v>1070</v>
      </c>
      <c r="Q443" s="4" t="s">
        <v>813</v>
      </c>
      <c r="R443" s="4" t="s">
        <v>1299</v>
      </c>
      <c r="S443" s="4" t="s">
        <v>185</v>
      </c>
      <c r="T443" s="4" t="s">
        <v>139</v>
      </c>
      <c r="U443" s="4" t="s">
        <v>801</v>
      </c>
      <c r="V443" s="4" t="s">
        <v>797</v>
      </c>
      <c r="W443" s="4"/>
      <c r="X443" s="4" t="s">
        <v>1070</v>
      </c>
      <c r="Y443" s="4" t="s">
        <v>344</v>
      </c>
      <c r="Z443" s="4" t="s">
        <v>583</v>
      </c>
      <c r="AA443" s="4">
        <v>210706</v>
      </c>
      <c r="AB443" s="4"/>
      <c r="AC443" s="4" t="s">
        <v>651</v>
      </c>
      <c r="AD443" s="3">
        <v>41744.637499999997</v>
      </c>
      <c r="AE443" s="3">
        <v>41744.637499999997</v>
      </c>
      <c r="AF443" s="2"/>
      <c r="AG443" s="4"/>
      <c r="AH443" s="4" t="s">
        <v>1476</v>
      </c>
      <c r="AI443" s="4"/>
      <c r="AJ443" s="3"/>
      <c r="AK443" s="3"/>
      <c r="AL443" s="4"/>
      <c r="AM443" s="4"/>
      <c r="AN443" s="4"/>
    </row>
    <row r="444" spans="1:40" ht="171" customHeight="1">
      <c r="A444" s="4" t="s">
        <v>1299</v>
      </c>
      <c r="B444" s="4" t="s">
        <v>139</v>
      </c>
      <c r="C444" s="4" t="s">
        <v>1144</v>
      </c>
      <c r="D444" s="4"/>
      <c r="E444" s="4"/>
      <c r="F444" s="4"/>
      <c r="G444" s="2">
        <v>2013</v>
      </c>
      <c r="H444" s="4">
        <v>601814</v>
      </c>
      <c r="I444" s="4">
        <v>0</v>
      </c>
      <c r="J444" s="4" t="s">
        <v>1685</v>
      </c>
      <c r="K444" s="4">
        <v>2190000</v>
      </c>
      <c r="L444" s="4" t="s">
        <v>1659</v>
      </c>
      <c r="M444" s="3">
        <v>41639</v>
      </c>
      <c r="N444" s="4"/>
      <c r="O444" s="4" t="s">
        <v>424</v>
      </c>
      <c r="P444" s="4" t="s">
        <v>1070</v>
      </c>
      <c r="Q444" s="4" t="s">
        <v>813</v>
      </c>
      <c r="R444" s="4" t="s">
        <v>1299</v>
      </c>
      <c r="S444" s="4" t="s">
        <v>185</v>
      </c>
      <c r="T444" s="4" t="s">
        <v>139</v>
      </c>
      <c r="U444" s="4" t="s">
        <v>801</v>
      </c>
      <c r="V444" s="4" t="s">
        <v>797</v>
      </c>
      <c r="W444" s="4"/>
      <c r="X444" s="4" t="s">
        <v>1070</v>
      </c>
      <c r="Y444" s="4" t="s">
        <v>344</v>
      </c>
      <c r="Z444" s="4" t="s">
        <v>583</v>
      </c>
      <c r="AA444" s="4">
        <v>210704</v>
      </c>
      <c r="AB444" s="4"/>
      <c r="AC444" s="4" t="s">
        <v>651</v>
      </c>
      <c r="AD444" s="3">
        <v>41744.636111111111</v>
      </c>
      <c r="AE444" s="3">
        <v>41744.636111111111</v>
      </c>
      <c r="AF444" s="2"/>
      <c r="AG444" s="4"/>
      <c r="AH444" s="4" t="s">
        <v>1476</v>
      </c>
      <c r="AI444" s="4"/>
      <c r="AJ444" s="3"/>
      <c r="AK444" s="3"/>
      <c r="AL444" s="4"/>
      <c r="AM444" s="4"/>
      <c r="AN444" s="4"/>
    </row>
    <row r="445" spans="1:40" ht="68.25" customHeight="1">
      <c r="A445" s="4" t="s">
        <v>1299</v>
      </c>
      <c r="B445" s="4" t="s">
        <v>139</v>
      </c>
      <c r="C445" s="4" t="s">
        <v>1144</v>
      </c>
      <c r="D445" s="4"/>
      <c r="E445" s="4"/>
      <c r="F445" s="4"/>
      <c r="G445" s="2">
        <v>2013</v>
      </c>
      <c r="H445" s="4">
        <v>372579</v>
      </c>
      <c r="I445" s="4">
        <v>0</v>
      </c>
      <c r="J445" s="4" t="s">
        <v>1022</v>
      </c>
      <c r="K445" s="4">
        <v>1355815</v>
      </c>
      <c r="L445" s="4" t="s">
        <v>1659</v>
      </c>
      <c r="M445" s="3">
        <v>41639</v>
      </c>
      <c r="N445" s="4"/>
      <c r="O445" s="4" t="s">
        <v>1838</v>
      </c>
      <c r="P445" s="4" t="s">
        <v>1070</v>
      </c>
      <c r="Q445" s="4" t="s">
        <v>813</v>
      </c>
      <c r="R445" s="4" t="s">
        <v>1299</v>
      </c>
      <c r="S445" s="4" t="s">
        <v>185</v>
      </c>
      <c r="T445" s="4" t="s">
        <v>139</v>
      </c>
      <c r="U445" s="4" t="s">
        <v>801</v>
      </c>
      <c r="V445" s="4" t="s">
        <v>797</v>
      </c>
      <c r="W445" s="4"/>
      <c r="X445" s="4" t="s">
        <v>1070</v>
      </c>
      <c r="Y445" s="4" t="s">
        <v>344</v>
      </c>
      <c r="Z445" s="4" t="s">
        <v>583</v>
      </c>
      <c r="AA445" s="4">
        <v>210705</v>
      </c>
      <c r="AB445" s="4"/>
      <c r="AC445" s="4" t="s">
        <v>651</v>
      </c>
      <c r="AD445" s="3">
        <v>41744.63680555555</v>
      </c>
      <c r="AE445" s="3">
        <v>41744.63680555555</v>
      </c>
      <c r="AF445" s="2"/>
      <c r="AG445" s="4"/>
      <c r="AH445" s="4" t="s">
        <v>1476</v>
      </c>
      <c r="AI445" s="4"/>
      <c r="AJ445" s="3"/>
      <c r="AK445" s="3"/>
      <c r="AL445" s="4"/>
      <c r="AM445" s="4"/>
      <c r="AN445" s="4"/>
    </row>
    <row r="446" spans="1:40" ht="68.25" customHeight="1">
      <c r="A446" s="4" t="s">
        <v>1080</v>
      </c>
      <c r="B446" s="4" t="s">
        <v>716</v>
      </c>
      <c r="C446" s="4" t="s">
        <v>1144</v>
      </c>
      <c r="D446" s="4" t="s">
        <v>961</v>
      </c>
      <c r="E446" s="4" t="s">
        <v>712</v>
      </c>
      <c r="F446" s="4" t="s">
        <v>1583</v>
      </c>
      <c r="G446" s="2">
        <v>2013</v>
      </c>
      <c r="H446" s="4">
        <v>-192211</v>
      </c>
      <c r="I446" s="4">
        <v>0</v>
      </c>
      <c r="J446" s="4" t="s">
        <v>1403</v>
      </c>
      <c r="K446" s="4"/>
      <c r="L446" s="4" t="s">
        <v>1062</v>
      </c>
      <c r="M446" s="3">
        <v>41526</v>
      </c>
      <c r="N446" s="4" t="s">
        <v>438</v>
      </c>
      <c r="O446" s="4" t="s">
        <v>408</v>
      </c>
      <c r="P446" s="4" t="s">
        <v>1070</v>
      </c>
      <c r="Q446" s="4" t="s">
        <v>242</v>
      </c>
      <c r="R446" s="4" t="s">
        <v>1080</v>
      </c>
      <c r="S446" s="4" t="s">
        <v>185</v>
      </c>
      <c r="T446" s="4" t="s">
        <v>716</v>
      </c>
      <c r="U446" s="4" t="s">
        <v>1308</v>
      </c>
      <c r="V446" s="4" t="s">
        <v>308</v>
      </c>
      <c r="W446" s="4"/>
      <c r="X446" s="4" t="s">
        <v>1070</v>
      </c>
      <c r="Y446" s="4" t="s">
        <v>344</v>
      </c>
      <c r="Z446" s="4" t="s">
        <v>583</v>
      </c>
      <c r="AA446" s="4">
        <v>201490</v>
      </c>
      <c r="AB446" s="4"/>
      <c r="AC446" s="4" t="s">
        <v>651</v>
      </c>
      <c r="AD446" s="3">
        <v>41536.711111111108</v>
      </c>
      <c r="AE446" s="3">
        <v>41536.711111111108</v>
      </c>
      <c r="AF446" s="2">
        <v>2013</v>
      </c>
      <c r="AG446" s="4" t="s">
        <v>1070</v>
      </c>
      <c r="AH446" s="4" t="s">
        <v>1476</v>
      </c>
      <c r="AI446" s="4">
        <v>0</v>
      </c>
      <c r="AJ446" s="3">
        <v>41275</v>
      </c>
      <c r="AK446" s="3">
        <v>41639</v>
      </c>
      <c r="AL446" s="4" t="s">
        <v>530</v>
      </c>
      <c r="AM446" s="4" t="s">
        <v>1599</v>
      </c>
      <c r="AN446" s="4" t="s">
        <v>1552</v>
      </c>
    </row>
    <row r="447" spans="1:40" ht="79.5" customHeight="1">
      <c r="A447" s="4" t="s">
        <v>10</v>
      </c>
      <c r="B447" s="4" t="s">
        <v>716</v>
      </c>
      <c r="C447" s="4" t="s">
        <v>1144</v>
      </c>
      <c r="D447" s="4" t="s">
        <v>961</v>
      </c>
      <c r="E447" s="4" t="s">
        <v>712</v>
      </c>
      <c r="F447" s="4" t="s">
        <v>1583</v>
      </c>
      <c r="G447" s="2">
        <v>2013</v>
      </c>
      <c r="H447" s="4">
        <v>-289126</v>
      </c>
      <c r="I447" s="4">
        <v>0</v>
      </c>
      <c r="J447" s="4" t="s">
        <v>1494</v>
      </c>
      <c r="K447" s="4"/>
      <c r="L447" s="4" t="s">
        <v>1062</v>
      </c>
      <c r="M447" s="3">
        <v>41469</v>
      </c>
      <c r="N447" s="4" t="s">
        <v>438</v>
      </c>
      <c r="O447" s="4" t="s">
        <v>408</v>
      </c>
      <c r="P447" s="4" t="s">
        <v>1070</v>
      </c>
      <c r="Q447" s="4" t="s">
        <v>242</v>
      </c>
      <c r="R447" s="4" t="s">
        <v>10</v>
      </c>
      <c r="S447" s="4" t="s">
        <v>185</v>
      </c>
      <c r="T447" s="4" t="s">
        <v>716</v>
      </c>
      <c r="U447" s="4" t="s">
        <v>1308</v>
      </c>
      <c r="V447" s="4" t="s">
        <v>308</v>
      </c>
      <c r="W447" s="4"/>
      <c r="X447" s="4" t="s">
        <v>1070</v>
      </c>
      <c r="Y447" s="4" t="s">
        <v>344</v>
      </c>
      <c r="Z447" s="4" t="s">
        <v>583</v>
      </c>
      <c r="AA447" s="4">
        <v>200546</v>
      </c>
      <c r="AB447" s="4"/>
      <c r="AC447" s="4" t="s">
        <v>651</v>
      </c>
      <c r="AD447" s="3">
        <v>41500.675694444442</v>
      </c>
      <c r="AE447" s="3">
        <v>41500.675694444442</v>
      </c>
      <c r="AF447" s="2">
        <v>2013</v>
      </c>
      <c r="AG447" s="4" t="s">
        <v>1070</v>
      </c>
      <c r="AH447" s="4" t="s">
        <v>1476</v>
      </c>
      <c r="AI447" s="4">
        <v>0</v>
      </c>
      <c r="AJ447" s="3">
        <v>41275</v>
      </c>
      <c r="AK447" s="3">
        <v>41639</v>
      </c>
      <c r="AL447" s="4" t="s">
        <v>530</v>
      </c>
      <c r="AM447" s="4" t="s">
        <v>1599</v>
      </c>
      <c r="AN447" s="4" t="s">
        <v>1552</v>
      </c>
    </row>
    <row r="448" spans="1:40" ht="79.5" customHeight="1">
      <c r="A448" s="4" t="s">
        <v>1481</v>
      </c>
      <c r="B448" s="4" t="s">
        <v>716</v>
      </c>
      <c r="C448" s="4" t="s">
        <v>1144</v>
      </c>
      <c r="D448" s="4" t="s">
        <v>961</v>
      </c>
      <c r="E448" s="4" t="s">
        <v>712</v>
      </c>
      <c r="F448" s="4" t="s">
        <v>1583</v>
      </c>
      <c r="G448" s="2">
        <v>2013</v>
      </c>
      <c r="H448" s="4">
        <v>-249734</v>
      </c>
      <c r="I448" s="4">
        <v>0</v>
      </c>
      <c r="J448" s="4" t="s">
        <v>1371</v>
      </c>
      <c r="K448" s="4"/>
      <c r="L448" s="4" t="s">
        <v>1062</v>
      </c>
      <c r="M448" s="3">
        <v>41578</v>
      </c>
      <c r="N448" s="4" t="s">
        <v>438</v>
      </c>
      <c r="O448" s="4" t="s">
        <v>408</v>
      </c>
      <c r="P448" s="4" t="s">
        <v>1070</v>
      </c>
      <c r="Q448" s="4" t="s">
        <v>242</v>
      </c>
      <c r="R448" s="4" t="s">
        <v>1481</v>
      </c>
      <c r="S448" s="4" t="s">
        <v>185</v>
      </c>
      <c r="T448" s="4" t="s">
        <v>716</v>
      </c>
      <c r="U448" s="4" t="s">
        <v>1308</v>
      </c>
      <c r="V448" s="4" t="s">
        <v>308</v>
      </c>
      <c r="W448" s="4"/>
      <c r="X448" s="4" t="s">
        <v>1070</v>
      </c>
      <c r="Y448" s="4" t="s">
        <v>344</v>
      </c>
      <c r="Z448" s="4" t="s">
        <v>583</v>
      </c>
      <c r="AA448" s="4">
        <v>207126</v>
      </c>
      <c r="AB448" s="4"/>
      <c r="AC448" s="4" t="s">
        <v>651</v>
      </c>
      <c r="AD448" s="3">
        <v>41681.625</v>
      </c>
      <c r="AE448" s="3">
        <v>41681.625</v>
      </c>
      <c r="AF448" s="2">
        <v>2013</v>
      </c>
      <c r="AG448" s="4" t="s">
        <v>1070</v>
      </c>
      <c r="AH448" s="4" t="s">
        <v>1476</v>
      </c>
      <c r="AI448" s="4">
        <v>0</v>
      </c>
      <c r="AJ448" s="3">
        <v>41275</v>
      </c>
      <c r="AK448" s="3">
        <v>41639</v>
      </c>
      <c r="AL448" s="4" t="s">
        <v>530</v>
      </c>
      <c r="AM448" s="4" t="s">
        <v>1599</v>
      </c>
      <c r="AN448" s="4" t="s">
        <v>1552</v>
      </c>
    </row>
    <row r="449" spans="1:40" ht="79.5" customHeight="1">
      <c r="A449" s="4" t="s">
        <v>480</v>
      </c>
      <c r="B449" s="4" t="s">
        <v>139</v>
      </c>
      <c r="C449" s="4" t="s">
        <v>1144</v>
      </c>
      <c r="D449" s="4"/>
      <c r="E449" s="4"/>
      <c r="F449" s="4"/>
      <c r="G449" s="2">
        <v>2013</v>
      </c>
      <c r="H449" s="4">
        <v>164384</v>
      </c>
      <c r="I449" s="4">
        <v>0</v>
      </c>
      <c r="J449" s="4" t="s">
        <v>878</v>
      </c>
      <c r="K449" s="4">
        <v>164384</v>
      </c>
      <c r="L449" s="4" t="s">
        <v>1062</v>
      </c>
      <c r="M449" s="3">
        <v>41410</v>
      </c>
      <c r="N449" s="4"/>
      <c r="O449" s="4" t="s">
        <v>1848</v>
      </c>
      <c r="P449" s="4" t="s">
        <v>1070</v>
      </c>
      <c r="Q449" s="4" t="s">
        <v>813</v>
      </c>
      <c r="R449" s="4" t="s">
        <v>480</v>
      </c>
      <c r="S449" s="4" t="s">
        <v>185</v>
      </c>
      <c r="T449" s="4" t="s">
        <v>139</v>
      </c>
      <c r="U449" s="4" t="s">
        <v>801</v>
      </c>
      <c r="V449" s="4" t="s">
        <v>797</v>
      </c>
      <c r="W449" s="4"/>
      <c r="X449" s="4" t="s">
        <v>1070</v>
      </c>
      <c r="Y449" s="4" t="s">
        <v>344</v>
      </c>
      <c r="Z449" s="4" t="s">
        <v>583</v>
      </c>
      <c r="AA449" s="4">
        <v>223977</v>
      </c>
      <c r="AB449" s="4"/>
      <c r="AC449" s="4" t="s">
        <v>651</v>
      </c>
      <c r="AD449" s="3">
        <v>42026.759027777778</v>
      </c>
      <c r="AE449" s="3">
        <v>42026.759027777778</v>
      </c>
      <c r="AF449" s="2"/>
      <c r="AG449" s="4"/>
      <c r="AH449" s="4" t="s">
        <v>1476</v>
      </c>
      <c r="AI449" s="4"/>
      <c r="AJ449" s="3"/>
      <c r="AK449" s="3"/>
      <c r="AL449" s="4"/>
      <c r="AM449" s="4"/>
      <c r="AN449" s="4"/>
    </row>
    <row r="450" spans="1:40" ht="102" customHeight="1">
      <c r="A450" s="4" t="s">
        <v>480</v>
      </c>
      <c r="B450" s="4" t="s">
        <v>139</v>
      </c>
      <c r="C450" s="4" t="s">
        <v>1144</v>
      </c>
      <c r="D450" s="4"/>
      <c r="E450" s="4"/>
      <c r="F450" s="4"/>
      <c r="G450" s="2">
        <v>2013</v>
      </c>
      <c r="H450" s="4">
        <v>739726</v>
      </c>
      <c r="I450" s="4">
        <v>0</v>
      </c>
      <c r="J450" s="4" t="s">
        <v>1506</v>
      </c>
      <c r="K450" s="4" t="s">
        <v>1134</v>
      </c>
      <c r="L450" s="4" t="s">
        <v>1062</v>
      </c>
      <c r="M450" s="3">
        <v>41622</v>
      </c>
      <c r="N450" s="4"/>
      <c r="O450" s="4" t="s">
        <v>1225</v>
      </c>
      <c r="P450" s="4" t="s">
        <v>1070</v>
      </c>
      <c r="Q450" s="4" t="s">
        <v>813</v>
      </c>
      <c r="R450" s="4" t="s">
        <v>480</v>
      </c>
      <c r="S450" s="4" t="s">
        <v>185</v>
      </c>
      <c r="T450" s="4" t="s">
        <v>139</v>
      </c>
      <c r="U450" s="4" t="s">
        <v>801</v>
      </c>
      <c r="V450" s="4" t="s">
        <v>797</v>
      </c>
      <c r="W450" s="4"/>
      <c r="X450" s="4" t="s">
        <v>1070</v>
      </c>
      <c r="Y450" s="4" t="s">
        <v>344</v>
      </c>
      <c r="Z450" s="4" t="s">
        <v>583</v>
      </c>
      <c r="AA450" s="4">
        <v>223485</v>
      </c>
      <c r="AB450" s="4"/>
      <c r="AC450" s="4" t="s">
        <v>651</v>
      </c>
      <c r="AD450" s="3">
        <v>42016.479166666664</v>
      </c>
      <c r="AE450" s="3">
        <v>42016.478472222218</v>
      </c>
      <c r="AF450" s="2"/>
      <c r="AG450" s="4"/>
      <c r="AH450" s="4" t="s">
        <v>1476</v>
      </c>
      <c r="AI450" s="4"/>
      <c r="AJ450" s="3"/>
      <c r="AK450" s="3"/>
      <c r="AL450" s="4"/>
      <c r="AM450" s="4"/>
      <c r="AN450" s="4"/>
    </row>
    <row r="451" spans="1:40" ht="79.5" customHeight="1">
      <c r="A451" s="4" t="s">
        <v>480</v>
      </c>
      <c r="B451" s="4" t="s">
        <v>139</v>
      </c>
      <c r="C451" s="4" t="s">
        <v>1144</v>
      </c>
      <c r="D451" s="4"/>
      <c r="E451" s="4"/>
      <c r="F451" s="4"/>
      <c r="G451" s="2">
        <v>2013</v>
      </c>
      <c r="H451" s="4">
        <v>1011104</v>
      </c>
      <c r="I451" s="4">
        <v>0</v>
      </c>
      <c r="J451" s="4" t="s">
        <v>645</v>
      </c>
      <c r="K451" s="4">
        <v>1011104</v>
      </c>
      <c r="L451" s="4" t="s">
        <v>1062</v>
      </c>
      <c r="M451" s="3">
        <v>41464</v>
      </c>
      <c r="N451" s="4"/>
      <c r="O451" s="4" t="s">
        <v>1848</v>
      </c>
      <c r="P451" s="4" t="s">
        <v>1070</v>
      </c>
      <c r="Q451" s="4" t="s">
        <v>813</v>
      </c>
      <c r="R451" s="4" t="s">
        <v>480</v>
      </c>
      <c r="S451" s="4" t="s">
        <v>185</v>
      </c>
      <c r="T451" s="4" t="s">
        <v>139</v>
      </c>
      <c r="U451" s="4" t="s">
        <v>801</v>
      </c>
      <c r="V451" s="4" t="s">
        <v>797</v>
      </c>
      <c r="W451" s="4"/>
      <c r="X451" s="4" t="s">
        <v>1070</v>
      </c>
      <c r="Y451" s="4" t="s">
        <v>344</v>
      </c>
      <c r="Z451" s="4" t="s">
        <v>583</v>
      </c>
      <c r="AA451" s="4">
        <v>223488</v>
      </c>
      <c r="AB451" s="4"/>
      <c r="AC451" s="4" t="s">
        <v>651</v>
      </c>
      <c r="AD451" s="3">
        <v>42016.48055555555</v>
      </c>
      <c r="AE451" s="3">
        <v>42016.48055555555</v>
      </c>
      <c r="AF451" s="2"/>
      <c r="AG451" s="4"/>
      <c r="AH451" s="4" t="s">
        <v>1476</v>
      </c>
      <c r="AI451" s="4"/>
      <c r="AJ451" s="3"/>
      <c r="AK451" s="3"/>
      <c r="AL451" s="4"/>
      <c r="AM451" s="4"/>
      <c r="AN451" s="4"/>
    </row>
    <row r="452" spans="1:40" ht="90.75" customHeight="1">
      <c r="A452" s="4" t="s">
        <v>480</v>
      </c>
      <c r="B452" s="4" t="s">
        <v>139</v>
      </c>
      <c r="C452" s="4" t="s">
        <v>1144</v>
      </c>
      <c r="D452" s="4"/>
      <c r="E452" s="4"/>
      <c r="F452" s="4"/>
      <c r="G452" s="2">
        <v>2013</v>
      </c>
      <c r="H452" s="4">
        <v>340119</v>
      </c>
      <c r="I452" s="4">
        <v>0</v>
      </c>
      <c r="J452" s="4" t="s">
        <v>121</v>
      </c>
      <c r="K452" s="4">
        <v>340119</v>
      </c>
      <c r="L452" s="4" t="s">
        <v>1062</v>
      </c>
      <c r="M452" s="3">
        <v>41614</v>
      </c>
      <c r="N452" s="4"/>
      <c r="O452" s="4" t="s">
        <v>1417</v>
      </c>
      <c r="P452" s="4" t="s">
        <v>1070</v>
      </c>
      <c r="Q452" s="4" t="s">
        <v>813</v>
      </c>
      <c r="R452" s="4" t="s">
        <v>480</v>
      </c>
      <c r="S452" s="4" t="s">
        <v>185</v>
      </c>
      <c r="T452" s="4" t="s">
        <v>139</v>
      </c>
      <c r="U452" s="4" t="s">
        <v>801</v>
      </c>
      <c r="V452" s="4" t="s">
        <v>797</v>
      </c>
      <c r="W452" s="4"/>
      <c r="X452" s="4" t="s">
        <v>1070</v>
      </c>
      <c r="Y452" s="4" t="s">
        <v>344</v>
      </c>
      <c r="Z452" s="4" t="s">
        <v>583</v>
      </c>
      <c r="AA452" s="4">
        <v>224160</v>
      </c>
      <c r="AB452" s="4"/>
      <c r="AC452" s="4" t="s">
        <v>651</v>
      </c>
      <c r="AD452" s="3">
        <v>42032.660416666666</v>
      </c>
      <c r="AE452" s="3">
        <v>42032.660416666666</v>
      </c>
      <c r="AF452" s="2"/>
      <c r="AG452" s="4"/>
      <c r="AH452" s="4" t="s">
        <v>1476</v>
      </c>
      <c r="AI452" s="4"/>
      <c r="AJ452" s="3"/>
      <c r="AK452" s="3"/>
      <c r="AL452" s="4"/>
      <c r="AM452" s="4"/>
      <c r="AN452" s="4"/>
    </row>
    <row r="453" spans="1:40" ht="102" customHeight="1">
      <c r="A453" s="4" t="s">
        <v>480</v>
      </c>
      <c r="B453" s="4" t="s">
        <v>139</v>
      </c>
      <c r="C453" s="4" t="s">
        <v>1144</v>
      </c>
      <c r="D453" s="4"/>
      <c r="E453" s="4"/>
      <c r="F453" s="4"/>
      <c r="G453" s="2">
        <v>2013</v>
      </c>
      <c r="H453" s="4">
        <v>340119</v>
      </c>
      <c r="I453" s="4">
        <v>0</v>
      </c>
      <c r="J453" s="4" t="s">
        <v>1083</v>
      </c>
      <c r="K453" s="4">
        <v>340119</v>
      </c>
      <c r="L453" s="4" t="s">
        <v>1062</v>
      </c>
      <c r="M453" s="3">
        <v>41618</v>
      </c>
      <c r="N453" s="4"/>
      <c r="O453" s="4" t="s">
        <v>1417</v>
      </c>
      <c r="P453" s="4" t="s">
        <v>1070</v>
      </c>
      <c r="Q453" s="4" t="s">
        <v>813</v>
      </c>
      <c r="R453" s="4" t="s">
        <v>480</v>
      </c>
      <c r="S453" s="4" t="s">
        <v>185</v>
      </c>
      <c r="T453" s="4" t="s">
        <v>139</v>
      </c>
      <c r="U453" s="4" t="s">
        <v>801</v>
      </c>
      <c r="V453" s="4" t="s">
        <v>797</v>
      </c>
      <c r="W453" s="4"/>
      <c r="X453" s="4" t="s">
        <v>1070</v>
      </c>
      <c r="Y453" s="4" t="s">
        <v>344</v>
      </c>
      <c r="Z453" s="4" t="s">
        <v>583</v>
      </c>
      <c r="AA453" s="4">
        <v>224161</v>
      </c>
      <c r="AB453" s="4"/>
      <c r="AC453" s="4" t="s">
        <v>651</v>
      </c>
      <c r="AD453" s="3">
        <v>42032.660416666666</v>
      </c>
      <c r="AE453" s="3">
        <v>42032.660416666666</v>
      </c>
      <c r="AF453" s="2"/>
      <c r="AG453" s="4"/>
      <c r="AH453" s="4" t="s">
        <v>1476</v>
      </c>
      <c r="AI453" s="4"/>
      <c r="AJ453" s="3"/>
      <c r="AK453" s="3"/>
      <c r="AL453" s="4"/>
      <c r="AM453" s="4"/>
      <c r="AN453" s="4"/>
    </row>
    <row r="454" spans="1:40" ht="79.5" customHeight="1">
      <c r="A454" s="4" t="s">
        <v>480</v>
      </c>
      <c r="B454" s="4" t="s">
        <v>139</v>
      </c>
      <c r="C454" s="4" t="s">
        <v>1144</v>
      </c>
      <c r="D454" s="4"/>
      <c r="E454" s="4"/>
      <c r="F454" s="4"/>
      <c r="G454" s="2">
        <v>2013</v>
      </c>
      <c r="H454" s="4">
        <v>301861</v>
      </c>
      <c r="I454" s="4">
        <v>0</v>
      </c>
      <c r="J454" s="4" t="s">
        <v>1727</v>
      </c>
      <c r="K454" s="4">
        <v>301861</v>
      </c>
      <c r="L454" s="4" t="s">
        <v>1062</v>
      </c>
      <c r="M454" s="3">
        <v>41443</v>
      </c>
      <c r="N454" s="4"/>
      <c r="O454" s="4" t="s">
        <v>1848</v>
      </c>
      <c r="P454" s="4" t="s">
        <v>1070</v>
      </c>
      <c r="Q454" s="4" t="s">
        <v>813</v>
      </c>
      <c r="R454" s="4" t="s">
        <v>480</v>
      </c>
      <c r="S454" s="4" t="s">
        <v>185</v>
      </c>
      <c r="T454" s="4" t="s">
        <v>139</v>
      </c>
      <c r="U454" s="4" t="s">
        <v>801</v>
      </c>
      <c r="V454" s="4" t="s">
        <v>797</v>
      </c>
      <c r="W454" s="4"/>
      <c r="X454" s="4" t="s">
        <v>1070</v>
      </c>
      <c r="Y454" s="4" t="s">
        <v>344</v>
      </c>
      <c r="Z454" s="4" t="s">
        <v>583</v>
      </c>
      <c r="AA454" s="4">
        <v>224152</v>
      </c>
      <c r="AB454" s="4"/>
      <c r="AC454" s="4" t="s">
        <v>651</v>
      </c>
      <c r="AD454" s="3">
        <v>42032.534722222219</v>
      </c>
      <c r="AE454" s="3">
        <v>42032.534722222219</v>
      </c>
      <c r="AF454" s="2"/>
      <c r="AG454" s="4"/>
      <c r="AH454" s="4" t="s">
        <v>1476</v>
      </c>
      <c r="AI454" s="4"/>
      <c r="AJ454" s="3"/>
      <c r="AK454" s="3"/>
      <c r="AL454" s="4"/>
      <c r="AM454" s="4"/>
      <c r="AN454" s="4"/>
    </row>
    <row r="455" spans="1:40" ht="90.75" customHeight="1">
      <c r="A455" s="4" t="s">
        <v>1676</v>
      </c>
      <c r="B455" s="4" t="s">
        <v>716</v>
      </c>
      <c r="C455" s="4" t="s">
        <v>1144</v>
      </c>
      <c r="D455" s="4" t="s">
        <v>961</v>
      </c>
      <c r="E455" s="4" t="s">
        <v>712</v>
      </c>
      <c r="F455" s="4" t="s">
        <v>1583</v>
      </c>
      <c r="G455" s="2">
        <v>2013</v>
      </c>
      <c r="H455" s="4">
        <v>-120462</v>
      </c>
      <c r="I455" s="4">
        <v>0</v>
      </c>
      <c r="J455" s="4" t="s">
        <v>1040</v>
      </c>
      <c r="K455" s="4"/>
      <c r="L455" s="4" t="s">
        <v>1062</v>
      </c>
      <c r="M455" s="3">
        <v>41560</v>
      </c>
      <c r="N455" s="4" t="s">
        <v>438</v>
      </c>
      <c r="O455" s="4" t="s">
        <v>408</v>
      </c>
      <c r="P455" s="4" t="s">
        <v>1070</v>
      </c>
      <c r="Q455" s="4" t="s">
        <v>242</v>
      </c>
      <c r="R455" s="4" t="s">
        <v>1676</v>
      </c>
      <c r="S455" s="4" t="s">
        <v>185</v>
      </c>
      <c r="T455" s="4" t="s">
        <v>716</v>
      </c>
      <c r="U455" s="4" t="s">
        <v>1308</v>
      </c>
      <c r="V455" s="4" t="s">
        <v>308</v>
      </c>
      <c r="W455" s="4"/>
      <c r="X455" s="4" t="s">
        <v>1070</v>
      </c>
      <c r="Y455" s="4" t="s">
        <v>344</v>
      </c>
      <c r="Z455" s="4" t="s">
        <v>583</v>
      </c>
      <c r="AA455" s="4">
        <v>203142</v>
      </c>
      <c r="AB455" s="4"/>
      <c r="AC455" s="4" t="s">
        <v>651</v>
      </c>
      <c r="AD455" s="3">
        <v>41575.391666666663</v>
      </c>
      <c r="AE455" s="3">
        <v>41575.391666666663</v>
      </c>
      <c r="AF455" s="2">
        <v>2013</v>
      </c>
      <c r="AG455" s="4" t="s">
        <v>1070</v>
      </c>
      <c r="AH455" s="4" t="s">
        <v>1476</v>
      </c>
      <c r="AI455" s="4">
        <v>0</v>
      </c>
      <c r="AJ455" s="3">
        <v>41275</v>
      </c>
      <c r="AK455" s="3">
        <v>41639</v>
      </c>
      <c r="AL455" s="4" t="s">
        <v>530</v>
      </c>
      <c r="AM455" s="4" t="s">
        <v>1599</v>
      </c>
      <c r="AN455" s="4" t="s">
        <v>1552</v>
      </c>
    </row>
    <row r="456" spans="1:40" ht="79.5" customHeight="1">
      <c r="A456" s="4" t="s">
        <v>1676</v>
      </c>
      <c r="B456" s="4" t="s">
        <v>716</v>
      </c>
      <c r="C456" s="4" t="s">
        <v>1144</v>
      </c>
      <c r="D456" s="4" t="s">
        <v>961</v>
      </c>
      <c r="E456" s="4" t="s">
        <v>712</v>
      </c>
      <c r="F456" s="4" t="s">
        <v>1583</v>
      </c>
      <c r="G456" s="2">
        <v>2013</v>
      </c>
      <c r="H456" s="4">
        <v>-398074</v>
      </c>
      <c r="I456" s="4">
        <v>0</v>
      </c>
      <c r="J456" s="4" t="s">
        <v>391</v>
      </c>
      <c r="K456" s="4"/>
      <c r="L456" s="4" t="s">
        <v>1062</v>
      </c>
      <c r="M456" s="3">
        <v>41294</v>
      </c>
      <c r="N456" s="4" t="s">
        <v>438</v>
      </c>
      <c r="O456" s="4" t="s">
        <v>408</v>
      </c>
      <c r="P456" s="4" t="s">
        <v>1070</v>
      </c>
      <c r="Q456" s="4" t="s">
        <v>242</v>
      </c>
      <c r="R456" s="4" t="s">
        <v>1676</v>
      </c>
      <c r="S456" s="4" t="s">
        <v>185</v>
      </c>
      <c r="T456" s="4" t="s">
        <v>716</v>
      </c>
      <c r="U456" s="4" t="s">
        <v>1308</v>
      </c>
      <c r="V456" s="4" t="s">
        <v>308</v>
      </c>
      <c r="W456" s="4"/>
      <c r="X456" s="4" t="s">
        <v>1070</v>
      </c>
      <c r="Y456" s="4" t="s">
        <v>344</v>
      </c>
      <c r="Z456" s="4" t="s">
        <v>583</v>
      </c>
      <c r="AA456" s="4">
        <v>201482</v>
      </c>
      <c r="AB456" s="4"/>
      <c r="AC456" s="4" t="s">
        <v>651</v>
      </c>
      <c r="AD456" s="3">
        <v>41536.711111111108</v>
      </c>
      <c r="AE456" s="3">
        <v>41536.711111111108</v>
      </c>
      <c r="AF456" s="2">
        <v>2013</v>
      </c>
      <c r="AG456" s="4" t="s">
        <v>1070</v>
      </c>
      <c r="AH456" s="4" t="s">
        <v>1476</v>
      </c>
      <c r="AI456" s="4">
        <v>0</v>
      </c>
      <c r="AJ456" s="3">
        <v>41275</v>
      </c>
      <c r="AK456" s="3">
        <v>41639</v>
      </c>
      <c r="AL456" s="4" t="s">
        <v>530</v>
      </c>
      <c r="AM456" s="4" t="s">
        <v>1599</v>
      </c>
      <c r="AN456" s="4" t="s">
        <v>1552</v>
      </c>
    </row>
    <row r="457" spans="1:40" ht="102" customHeight="1">
      <c r="A457" s="4" t="s">
        <v>964</v>
      </c>
      <c r="B457" s="4" t="s">
        <v>958</v>
      </c>
      <c r="C457" s="4" t="s">
        <v>1144</v>
      </c>
      <c r="D457" s="4" t="s">
        <v>961</v>
      </c>
      <c r="E457" s="4" t="s">
        <v>1516</v>
      </c>
      <c r="F457" s="4" t="s">
        <v>1709</v>
      </c>
      <c r="G457" s="2">
        <v>2013</v>
      </c>
      <c r="H457" s="4">
        <v>765228</v>
      </c>
      <c r="I457" s="4">
        <v>0</v>
      </c>
      <c r="J457" s="4" t="s">
        <v>1709</v>
      </c>
      <c r="K457" s="4">
        <v>5000000</v>
      </c>
      <c r="L457" s="4" t="s">
        <v>1279</v>
      </c>
      <c r="M457" s="3">
        <v>41423</v>
      </c>
      <c r="N457" s="4" t="s">
        <v>1352</v>
      </c>
      <c r="O457" s="4" t="s">
        <v>1838</v>
      </c>
      <c r="P457" s="4" t="s">
        <v>1070</v>
      </c>
      <c r="Q457" s="4" t="s">
        <v>242</v>
      </c>
      <c r="R457" s="4" t="s">
        <v>964</v>
      </c>
      <c r="S457" s="4" t="s">
        <v>964</v>
      </c>
      <c r="T457" s="4" t="s">
        <v>1612</v>
      </c>
      <c r="U457" s="4" t="s">
        <v>509</v>
      </c>
      <c r="V457" s="4" t="s">
        <v>958</v>
      </c>
      <c r="W457" s="4"/>
      <c r="X457" s="4" t="s">
        <v>1070</v>
      </c>
      <c r="Y457" s="4" t="s">
        <v>344</v>
      </c>
      <c r="Z457" s="4" t="s">
        <v>583</v>
      </c>
      <c r="AA457" s="4">
        <v>200157</v>
      </c>
      <c r="AB457" s="4"/>
      <c r="AC457" s="4" t="s">
        <v>651</v>
      </c>
      <c r="AD457" s="3">
        <v>41485.620138888888</v>
      </c>
      <c r="AE457" s="3">
        <v>41485.619444444441</v>
      </c>
      <c r="AF457" s="2">
        <v>2013</v>
      </c>
      <c r="AG457" s="4" t="s">
        <v>1070</v>
      </c>
      <c r="AH457" s="4" t="s">
        <v>1476</v>
      </c>
      <c r="AI457" s="4">
        <v>2805600</v>
      </c>
      <c r="AJ457" s="3">
        <v>41275</v>
      </c>
      <c r="AK457" s="3">
        <v>41639</v>
      </c>
      <c r="AL457" s="4" t="s">
        <v>1002</v>
      </c>
      <c r="AM457" s="4" t="s">
        <v>1599</v>
      </c>
      <c r="AN457" s="4" t="s">
        <v>236</v>
      </c>
    </row>
    <row r="458" spans="1:40" ht="57" customHeight="1">
      <c r="A458" s="4" t="s">
        <v>964</v>
      </c>
      <c r="B458" s="4" t="s">
        <v>716</v>
      </c>
      <c r="C458" s="4" t="s">
        <v>1144</v>
      </c>
      <c r="D458" s="4" t="s">
        <v>961</v>
      </c>
      <c r="E458" s="4" t="s">
        <v>712</v>
      </c>
      <c r="F458" s="4" t="s">
        <v>1583</v>
      </c>
      <c r="G458" s="2">
        <v>2013</v>
      </c>
      <c r="H458" s="4">
        <v>2238138</v>
      </c>
      <c r="I458" s="4">
        <v>0</v>
      </c>
      <c r="J458" s="4" t="s">
        <v>200</v>
      </c>
      <c r="K458" s="4">
        <v>15000000</v>
      </c>
      <c r="L458" s="4" t="s">
        <v>1279</v>
      </c>
      <c r="M458" s="3">
        <v>41500</v>
      </c>
      <c r="N458" s="4" t="s">
        <v>438</v>
      </c>
      <c r="O458" s="4" t="s">
        <v>408</v>
      </c>
      <c r="P458" s="4" t="s">
        <v>1070</v>
      </c>
      <c r="Q458" s="4" t="s">
        <v>813</v>
      </c>
      <c r="R458" s="4" t="s">
        <v>964</v>
      </c>
      <c r="S458" s="4" t="s">
        <v>964</v>
      </c>
      <c r="T458" s="4" t="s">
        <v>716</v>
      </c>
      <c r="U458" s="4" t="s">
        <v>1308</v>
      </c>
      <c r="V458" s="4" t="s">
        <v>308</v>
      </c>
      <c r="W458" s="4"/>
      <c r="X458" s="4" t="s">
        <v>1070</v>
      </c>
      <c r="Y458" s="4" t="s">
        <v>344</v>
      </c>
      <c r="Z458" s="4" t="s">
        <v>583</v>
      </c>
      <c r="AA458" s="4">
        <v>201030</v>
      </c>
      <c r="AB458" s="4"/>
      <c r="AC458" s="4" t="s">
        <v>528</v>
      </c>
      <c r="AD458" s="3">
        <v>41521.446527777778</v>
      </c>
      <c r="AE458" s="3">
        <v>41521.446527777778</v>
      </c>
      <c r="AF458" s="2">
        <v>2013</v>
      </c>
      <c r="AG458" s="4" t="s">
        <v>1070</v>
      </c>
      <c r="AH458" s="4" t="s">
        <v>1476</v>
      </c>
      <c r="AI458" s="4">
        <v>0</v>
      </c>
      <c r="AJ458" s="3">
        <v>41275</v>
      </c>
      <c r="AK458" s="3">
        <v>41639</v>
      </c>
      <c r="AL458" s="4" t="s">
        <v>530</v>
      </c>
      <c r="AM458" s="4" t="s">
        <v>1599</v>
      </c>
      <c r="AN458" s="4" t="s">
        <v>1552</v>
      </c>
    </row>
    <row r="459" spans="1:40" ht="57" customHeight="1">
      <c r="A459" s="4" t="s">
        <v>964</v>
      </c>
      <c r="B459" s="4" t="s">
        <v>526</v>
      </c>
      <c r="C459" s="4" t="s">
        <v>1144</v>
      </c>
      <c r="D459" s="4"/>
      <c r="E459" s="4"/>
      <c r="F459" s="4"/>
      <c r="G459" s="2">
        <v>2013</v>
      </c>
      <c r="H459" s="4">
        <v>612182</v>
      </c>
      <c r="I459" s="4">
        <v>0</v>
      </c>
      <c r="J459" s="4" t="s">
        <v>1827</v>
      </c>
      <c r="K459" s="4">
        <v>4000000</v>
      </c>
      <c r="L459" s="4" t="s">
        <v>1279</v>
      </c>
      <c r="M459" s="3">
        <v>41423</v>
      </c>
      <c r="N459" s="4"/>
      <c r="O459" s="4" t="s">
        <v>408</v>
      </c>
      <c r="P459" s="4" t="s">
        <v>1070</v>
      </c>
      <c r="Q459" s="4" t="s">
        <v>242</v>
      </c>
      <c r="R459" s="4" t="s">
        <v>964</v>
      </c>
      <c r="S459" s="4" t="s">
        <v>964</v>
      </c>
      <c r="T459" s="4" t="s">
        <v>526</v>
      </c>
      <c r="U459" s="4" t="s">
        <v>509</v>
      </c>
      <c r="V459" s="4" t="s">
        <v>839</v>
      </c>
      <c r="W459" s="4"/>
      <c r="X459" s="4" t="s">
        <v>1070</v>
      </c>
      <c r="Y459" s="4" t="s">
        <v>344</v>
      </c>
      <c r="Z459" s="4" t="s">
        <v>583</v>
      </c>
      <c r="AA459" s="4">
        <v>204653</v>
      </c>
      <c r="AB459" s="4"/>
      <c r="AC459" s="4" t="s">
        <v>651</v>
      </c>
      <c r="AD459" s="3">
        <v>41605.620833333334</v>
      </c>
      <c r="AE459" s="3">
        <v>41605.620833333334</v>
      </c>
      <c r="AF459" s="2"/>
      <c r="AG459" s="4"/>
      <c r="AH459" s="4" t="s">
        <v>1476</v>
      </c>
      <c r="AI459" s="4"/>
      <c r="AJ459" s="3"/>
      <c r="AK459" s="3"/>
      <c r="AL459" s="4"/>
      <c r="AM459" s="4"/>
      <c r="AN459" s="4"/>
    </row>
    <row r="460" spans="1:40" ht="57" customHeight="1">
      <c r="A460" s="4" t="s">
        <v>964</v>
      </c>
      <c r="B460" s="4" t="s">
        <v>481</v>
      </c>
      <c r="C460" s="4" t="s">
        <v>1144</v>
      </c>
      <c r="D460" s="4" t="s">
        <v>961</v>
      </c>
      <c r="E460" s="4" t="s">
        <v>1327</v>
      </c>
      <c r="F460" s="4" t="s">
        <v>218</v>
      </c>
      <c r="G460" s="2">
        <v>2013</v>
      </c>
      <c r="H460" s="4">
        <v>462392</v>
      </c>
      <c r="I460" s="4">
        <v>0</v>
      </c>
      <c r="J460" s="4" t="s">
        <v>1615</v>
      </c>
      <c r="K460" s="4">
        <v>3000000</v>
      </c>
      <c r="L460" s="4" t="s">
        <v>1279</v>
      </c>
      <c r="M460" s="3">
        <v>41432</v>
      </c>
      <c r="N460" s="4" t="s">
        <v>1225</v>
      </c>
      <c r="O460" s="4" t="s">
        <v>1225</v>
      </c>
      <c r="P460" s="4" t="s">
        <v>1070</v>
      </c>
      <c r="Q460" s="4" t="s">
        <v>813</v>
      </c>
      <c r="R460" s="4" t="s">
        <v>964</v>
      </c>
      <c r="S460" s="4" t="s">
        <v>964</v>
      </c>
      <c r="T460" s="4" t="s">
        <v>481</v>
      </c>
      <c r="U460" s="4" t="s">
        <v>1308</v>
      </c>
      <c r="V460" s="4" t="s">
        <v>822</v>
      </c>
      <c r="W460" s="4"/>
      <c r="X460" s="4" t="s">
        <v>1070</v>
      </c>
      <c r="Y460" s="4" t="s">
        <v>344</v>
      </c>
      <c r="Z460" s="4" t="s">
        <v>583</v>
      </c>
      <c r="AA460" s="4">
        <v>204541</v>
      </c>
      <c r="AB460" s="4"/>
      <c r="AC460" s="4" t="s">
        <v>528</v>
      </c>
      <c r="AD460" s="3">
        <v>41603.782638888886</v>
      </c>
      <c r="AE460" s="3">
        <v>41603.782638888886</v>
      </c>
      <c r="AF460" s="2">
        <v>2013</v>
      </c>
      <c r="AG460" s="4" t="s">
        <v>1070</v>
      </c>
      <c r="AH460" s="4" t="s">
        <v>1476</v>
      </c>
      <c r="AI460" s="4">
        <v>4858714</v>
      </c>
      <c r="AJ460" s="3">
        <v>41275</v>
      </c>
      <c r="AK460" s="3">
        <v>41639</v>
      </c>
      <c r="AL460" s="4" t="s">
        <v>1002</v>
      </c>
      <c r="AM460" s="4" t="s">
        <v>1599</v>
      </c>
      <c r="AN460" s="4" t="s">
        <v>236</v>
      </c>
    </row>
    <row r="461" spans="1:40" ht="159" customHeight="1">
      <c r="A461" s="4" t="s">
        <v>964</v>
      </c>
      <c r="B461" s="4" t="s">
        <v>936</v>
      </c>
      <c r="C461" s="4" t="s">
        <v>1144</v>
      </c>
      <c r="D461" s="4" t="s">
        <v>961</v>
      </c>
      <c r="E461" s="4" t="s">
        <v>1440</v>
      </c>
      <c r="F461" s="4" t="s">
        <v>248</v>
      </c>
      <c r="G461" s="2">
        <v>2013</v>
      </c>
      <c r="H461" s="4">
        <v>1530456</v>
      </c>
      <c r="I461" s="4">
        <v>0</v>
      </c>
      <c r="J461" s="4" t="s">
        <v>248</v>
      </c>
      <c r="K461" s="4">
        <v>10000000</v>
      </c>
      <c r="L461" s="4" t="s">
        <v>1279</v>
      </c>
      <c r="M461" s="3">
        <v>41397</v>
      </c>
      <c r="N461" s="4" t="s">
        <v>329</v>
      </c>
      <c r="O461" s="4" t="s">
        <v>1360</v>
      </c>
      <c r="P461" s="4" t="s">
        <v>1070</v>
      </c>
      <c r="Q461" s="4" t="s">
        <v>242</v>
      </c>
      <c r="R461" s="4" t="s">
        <v>964</v>
      </c>
      <c r="S461" s="4" t="s">
        <v>964</v>
      </c>
      <c r="T461" s="4" t="s">
        <v>936</v>
      </c>
      <c r="U461" s="4" t="s">
        <v>509</v>
      </c>
      <c r="V461" s="4" t="s">
        <v>89</v>
      </c>
      <c r="W461" s="4"/>
      <c r="X461" s="4" t="s">
        <v>1070</v>
      </c>
      <c r="Y461" s="4" t="s">
        <v>344</v>
      </c>
      <c r="Z461" s="4" t="s">
        <v>583</v>
      </c>
      <c r="AA461" s="4">
        <v>197965</v>
      </c>
      <c r="AB461" s="4"/>
      <c r="AC461" s="4" t="s">
        <v>651</v>
      </c>
      <c r="AD461" s="3">
        <v>41432.513194444444</v>
      </c>
      <c r="AE461" s="3">
        <v>41432.513194444444</v>
      </c>
      <c r="AF461" s="2">
        <v>2013</v>
      </c>
      <c r="AG461" s="4" t="s">
        <v>1070</v>
      </c>
      <c r="AH461" s="4" t="s">
        <v>1476</v>
      </c>
      <c r="AI461" s="4">
        <v>4000000</v>
      </c>
      <c r="AJ461" s="3">
        <v>41275</v>
      </c>
      <c r="AK461" s="3">
        <v>41639</v>
      </c>
      <c r="AL461" s="4" t="s">
        <v>1002</v>
      </c>
      <c r="AM461" s="4" t="s">
        <v>1599</v>
      </c>
      <c r="AN461" s="4" t="s">
        <v>1686</v>
      </c>
    </row>
    <row r="462" spans="1:40" ht="159" customHeight="1">
      <c r="A462" s="4" t="s">
        <v>964</v>
      </c>
      <c r="B462" s="4" t="s">
        <v>936</v>
      </c>
      <c r="C462" s="4" t="s">
        <v>1144</v>
      </c>
      <c r="D462" s="4" t="s">
        <v>961</v>
      </c>
      <c r="E462" s="4" t="s">
        <v>1922</v>
      </c>
      <c r="F462" s="4" t="s">
        <v>1039</v>
      </c>
      <c r="G462" s="2">
        <v>2013</v>
      </c>
      <c r="H462" s="4">
        <v>775300</v>
      </c>
      <c r="I462" s="4">
        <v>0</v>
      </c>
      <c r="J462" s="4" t="s">
        <v>1468</v>
      </c>
      <c r="K462" s="4" t="s">
        <v>1134</v>
      </c>
      <c r="L462" s="4" t="s">
        <v>1062</v>
      </c>
      <c r="M462" s="3">
        <v>41415</v>
      </c>
      <c r="N462" s="4" t="s">
        <v>693</v>
      </c>
      <c r="O462" s="4" t="s">
        <v>1417</v>
      </c>
      <c r="P462" s="4" t="s">
        <v>1070</v>
      </c>
      <c r="Q462" s="4" t="s">
        <v>242</v>
      </c>
      <c r="R462" s="4" t="s">
        <v>964</v>
      </c>
      <c r="S462" s="4" t="s">
        <v>964</v>
      </c>
      <c r="T462" s="4" t="s">
        <v>936</v>
      </c>
      <c r="U462" s="4" t="s">
        <v>509</v>
      </c>
      <c r="V462" s="4" t="s">
        <v>89</v>
      </c>
      <c r="W462" s="4"/>
      <c r="X462" s="4" t="s">
        <v>1070</v>
      </c>
      <c r="Y462" s="4" t="s">
        <v>344</v>
      </c>
      <c r="Z462" s="4" t="s">
        <v>583</v>
      </c>
      <c r="AA462" s="4">
        <v>197311</v>
      </c>
      <c r="AB462" s="4"/>
      <c r="AC462" s="4" t="s">
        <v>528</v>
      </c>
      <c r="AD462" s="3">
        <v>41421.649305555555</v>
      </c>
      <c r="AE462" s="3">
        <v>41421.649305555555</v>
      </c>
      <c r="AF462" s="2">
        <v>2013</v>
      </c>
      <c r="AG462" s="4" t="s">
        <v>1070</v>
      </c>
      <c r="AH462" s="4" t="s">
        <v>1476</v>
      </c>
      <c r="AI462" s="4">
        <v>6000000</v>
      </c>
      <c r="AJ462" s="3">
        <v>41275</v>
      </c>
      <c r="AK462" s="3">
        <v>41639</v>
      </c>
      <c r="AL462" s="4" t="s">
        <v>1002</v>
      </c>
      <c r="AM462" s="4" t="s">
        <v>268</v>
      </c>
      <c r="AN462" s="4" t="s">
        <v>561</v>
      </c>
    </row>
    <row r="463" spans="1:40" ht="125.25" customHeight="1">
      <c r="A463" s="4" t="s">
        <v>964</v>
      </c>
      <c r="B463" s="4" t="s">
        <v>1934</v>
      </c>
      <c r="C463" s="4" t="s">
        <v>1144</v>
      </c>
      <c r="D463" s="4" t="s">
        <v>961</v>
      </c>
      <c r="E463" s="4" t="s">
        <v>306</v>
      </c>
      <c r="F463" s="4" t="s">
        <v>658</v>
      </c>
      <c r="G463" s="2">
        <v>2013</v>
      </c>
      <c r="H463" s="4">
        <v>1059117</v>
      </c>
      <c r="I463" s="4">
        <v>0</v>
      </c>
      <c r="J463" s="4" t="s">
        <v>1843</v>
      </c>
      <c r="K463" s="4" t="s">
        <v>1134</v>
      </c>
      <c r="L463" s="4" t="s">
        <v>1062</v>
      </c>
      <c r="M463" s="3">
        <v>41404</v>
      </c>
      <c r="N463" s="4" t="s">
        <v>1352</v>
      </c>
      <c r="O463" s="4" t="s">
        <v>1838</v>
      </c>
      <c r="P463" s="4" t="s">
        <v>1070</v>
      </c>
      <c r="Q463" s="4" t="s">
        <v>813</v>
      </c>
      <c r="R463" s="4" t="s">
        <v>964</v>
      </c>
      <c r="S463" s="4" t="s">
        <v>964</v>
      </c>
      <c r="T463" s="4" t="s">
        <v>1934</v>
      </c>
      <c r="U463" s="4" t="s">
        <v>1308</v>
      </c>
      <c r="V463" s="4" t="s">
        <v>1395</v>
      </c>
      <c r="W463" s="4"/>
      <c r="X463" s="4" t="s">
        <v>1070</v>
      </c>
      <c r="Y463" s="4" t="s">
        <v>344</v>
      </c>
      <c r="Z463" s="4" t="s">
        <v>583</v>
      </c>
      <c r="AA463" s="4">
        <v>199066</v>
      </c>
      <c r="AB463" s="4"/>
      <c r="AC463" s="4" t="s">
        <v>698</v>
      </c>
      <c r="AD463" s="3">
        <v>41484.710416666661</v>
      </c>
      <c r="AE463" s="3">
        <v>41449.763194444444</v>
      </c>
      <c r="AF463" s="2">
        <v>2013</v>
      </c>
      <c r="AG463" s="4" t="s">
        <v>1070</v>
      </c>
      <c r="AH463" s="4" t="s">
        <v>1476</v>
      </c>
      <c r="AI463" s="4">
        <v>24452004</v>
      </c>
      <c r="AJ463" s="3">
        <v>41275</v>
      </c>
      <c r="AK463" s="3">
        <v>41639</v>
      </c>
      <c r="AL463" s="4" t="s">
        <v>1002</v>
      </c>
      <c r="AM463" s="4" t="s">
        <v>1599</v>
      </c>
      <c r="AN463" s="4" t="s">
        <v>236</v>
      </c>
    </row>
    <row r="464" spans="1:40" ht="125.25" customHeight="1">
      <c r="A464" s="4" t="s">
        <v>964</v>
      </c>
      <c r="B464" s="4" t="s">
        <v>1934</v>
      </c>
      <c r="C464" s="4" t="s">
        <v>1144</v>
      </c>
      <c r="D464" s="4" t="s">
        <v>961</v>
      </c>
      <c r="E464" s="4" t="s">
        <v>933</v>
      </c>
      <c r="F464" s="4" t="s">
        <v>776</v>
      </c>
      <c r="G464" s="2">
        <v>2013</v>
      </c>
      <c r="H464" s="4">
        <v>764117</v>
      </c>
      <c r="I464" s="4">
        <v>0</v>
      </c>
      <c r="J464" s="4" t="s">
        <v>809</v>
      </c>
      <c r="K464" s="4" t="s">
        <v>1134</v>
      </c>
      <c r="L464" s="4" t="s">
        <v>1062</v>
      </c>
      <c r="M464" s="3">
        <v>41404</v>
      </c>
      <c r="N464" s="4" t="s">
        <v>1838</v>
      </c>
      <c r="O464" s="4" t="s">
        <v>1838</v>
      </c>
      <c r="P464" s="4" t="s">
        <v>1070</v>
      </c>
      <c r="Q464" s="4" t="s">
        <v>813</v>
      </c>
      <c r="R464" s="4" t="s">
        <v>964</v>
      </c>
      <c r="S464" s="4" t="s">
        <v>964</v>
      </c>
      <c r="T464" s="4" t="s">
        <v>1934</v>
      </c>
      <c r="U464" s="4" t="s">
        <v>1308</v>
      </c>
      <c r="V464" s="4" t="s">
        <v>1395</v>
      </c>
      <c r="W464" s="4"/>
      <c r="X464" s="4" t="s">
        <v>1070</v>
      </c>
      <c r="Y464" s="4" t="s">
        <v>344</v>
      </c>
      <c r="Z464" s="4" t="s">
        <v>583</v>
      </c>
      <c r="AA464" s="4">
        <v>199065</v>
      </c>
      <c r="AB464" s="4"/>
      <c r="AC464" s="4" t="s">
        <v>698</v>
      </c>
      <c r="AD464" s="3">
        <v>41484.710416666661</v>
      </c>
      <c r="AE464" s="3">
        <v>41449.763194444444</v>
      </c>
      <c r="AF464" s="2">
        <v>2013</v>
      </c>
      <c r="AG464" s="4" t="s">
        <v>1070</v>
      </c>
      <c r="AH464" s="4" t="s">
        <v>1476</v>
      </c>
      <c r="AI464" s="4">
        <v>6900000</v>
      </c>
      <c r="AJ464" s="3">
        <v>41275</v>
      </c>
      <c r="AK464" s="3">
        <v>41639</v>
      </c>
      <c r="AL464" s="4" t="s">
        <v>1002</v>
      </c>
      <c r="AM464" s="4" t="s">
        <v>1599</v>
      </c>
      <c r="AN464" s="4" t="s">
        <v>236</v>
      </c>
    </row>
    <row r="465" spans="1:40" ht="125.25" customHeight="1">
      <c r="A465" s="4" t="s">
        <v>964</v>
      </c>
      <c r="B465" s="4" t="s">
        <v>1934</v>
      </c>
      <c r="C465" s="4" t="s">
        <v>1144</v>
      </c>
      <c r="D465" s="4" t="s">
        <v>961</v>
      </c>
      <c r="E465" s="4" t="s">
        <v>1918</v>
      </c>
      <c r="F465" s="4" t="s">
        <v>1527</v>
      </c>
      <c r="G465" s="2">
        <v>2013</v>
      </c>
      <c r="H465" s="4">
        <v>468116</v>
      </c>
      <c r="I465" s="4">
        <v>0</v>
      </c>
      <c r="J465" s="4" t="s">
        <v>967</v>
      </c>
      <c r="K465" s="4" t="s">
        <v>1134</v>
      </c>
      <c r="L465" s="4" t="s">
        <v>1062</v>
      </c>
      <c r="M465" s="3">
        <v>41404</v>
      </c>
      <c r="N465" s="4" t="s">
        <v>329</v>
      </c>
      <c r="O465" s="4" t="s">
        <v>1360</v>
      </c>
      <c r="P465" s="4" t="s">
        <v>1070</v>
      </c>
      <c r="Q465" s="4" t="s">
        <v>813</v>
      </c>
      <c r="R465" s="4" t="s">
        <v>964</v>
      </c>
      <c r="S465" s="4" t="s">
        <v>964</v>
      </c>
      <c r="T465" s="4" t="s">
        <v>1934</v>
      </c>
      <c r="U465" s="4" t="s">
        <v>1308</v>
      </c>
      <c r="V465" s="4" t="s">
        <v>1395</v>
      </c>
      <c r="W465" s="4"/>
      <c r="X465" s="4" t="s">
        <v>1070</v>
      </c>
      <c r="Y465" s="4" t="s">
        <v>344</v>
      </c>
      <c r="Z465" s="4" t="s">
        <v>583</v>
      </c>
      <c r="AA465" s="4">
        <v>199067</v>
      </c>
      <c r="AB465" s="4"/>
      <c r="AC465" s="4" t="s">
        <v>698</v>
      </c>
      <c r="AD465" s="3">
        <v>41484.710416666661</v>
      </c>
      <c r="AE465" s="3">
        <v>41449.763888888891</v>
      </c>
      <c r="AF465" s="2">
        <v>2013</v>
      </c>
      <c r="AG465" s="4" t="s">
        <v>1070</v>
      </c>
      <c r="AH465" s="4" t="s">
        <v>1476</v>
      </c>
      <c r="AI465" s="4">
        <v>5000000</v>
      </c>
      <c r="AJ465" s="3">
        <v>41275</v>
      </c>
      <c r="AK465" s="3">
        <v>41639</v>
      </c>
      <c r="AL465" s="4" t="s">
        <v>1002</v>
      </c>
      <c r="AM465" s="4" t="s">
        <v>1599</v>
      </c>
      <c r="AN465" s="4" t="s">
        <v>236</v>
      </c>
    </row>
    <row r="466" spans="1:40" ht="79.5" customHeight="1">
      <c r="A466" s="4" t="s">
        <v>964</v>
      </c>
      <c r="B466" s="4" t="s">
        <v>1934</v>
      </c>
      <c r="C466" s="4" t="s">
        <v>1144</v>
      </c>
      <c r="D466" s="4" t="s">
        <v>961</v>
      </c>
      <c r="E466" s="4" t="s">
        <v>955</v>
      </c>
      <c r="F466" s="4" t="s">
        <v>1590</v>
      </c>
      <c r="G466" s="2">
        <v>2013</v>
      </c>
      <c r="H466" s="4">
        <v>3136763</v>
      </c>
      <c r="I466" s="4">
        <v>0</v>
      </c>
      <c r="J466" s="4" t="s">
        <v>794</v>
      </c>
      <c r="K466" s="4">
        <v>20000000</v>
      </c>
      <c r="L466" s="4" t="s">
        <v>1279</v>
      </c>
      <c r="M466" s="3">
        <v>41596</v>
      </c>
      <c r="N466" s="4" t="s">
        <v>438</v>
      </c>
      <c r="O466" s="4" t="s">
        <v>408</v>
      </c>
      <c r="P466" s="4" t="s">
        <v>1070</v>
      </c>
      <c r="Q466" s="4" t="s">
        <v>242</v>
      </c>
      <c r="R466" s="4" t="s">
        <v>964</v>
      </c>
      <c r="S466" s="4" t="s">
        <v>964</v>
      </c>
      <c r="T466" s="4" t="s">
        <v>1934</v>
      </c>
      <c r="U466" s="4" t="s">
        <v>1308</v>
      </c>
      <c r="V466" s="4" t="s">
        <v>1395</v>
      </c>
      <c r="W466" s="4"/>
      <c r="X466" s="4" t="s">
        <v>1070</v>
      </c>
      <c r="Y466" s="4" t="s">
        <v>344</v>
      </c>
      <c r="Z466" s="4" t="s">
        <v>583</v>
      </c>
      <c r="AA466" s="4">
        <v>204401</v>
      </c>
      <c r="AB466" s="4"/>
      <c r="AC466" s="4" t="s">
        <v>651</v>
      </c>
      <c r="AD466" s="3">
        <v>41598.73055555555</v>
      </c>
      <c r="AE466" s="3">
        <v>41598.729861111111</v>
      </c>
      <c r="AF466" s="2">
        <v>2013</v>
      </c>
      <c r="AG466" s="4" t="s">
        <v>1070</v>
      </c>
      <c r="AH466" s="4" t="s">
        <v>1476</v>
      </c>
      <c r="AI466" s="4">
        <v>0</v>
      </c>
      <c r="AJ466" s="3">
        <v>41275</v>
      </c>
      <c r="AK466" s="3">
        <v>41639</v>
      </c>
      <c r="AL466" s="4" t="s">
        <v>530</v>
      </c>
      <c r="AM466" s="4" t="s">
        <v>530</v>
      </c>
      <c r="AN466" s="4" t="s">
        <v>1552</v>
      </c>
    </row>
    <row r="467" spans="1:40" ht="45.75" customHeight="1">
      <c r="A467" s="4" t="s">
        <v>964</v>
      </c>
      <c r="B467" s="4" t="s">
        <v>1934</v>
      </c>
      <c r="C467" s="4" t="s">
        <v>1144</v>
      </c>
      <c r="D467" s="4" t="s">
        <v>961</v>
      </c>
      <c r="E467" s="4" t="s">
        <v>1400</v>
      </c>
      <c r="F467" s="4" t="s">
        <v>1916</v>
      </c>
      <c r="G467" s="2">
        <v>2013</v>
      </c>
      <c r="H467" s="4">
        <v>1352090</v>
      </c>
      <c r="I467" s="4">
        <v>0</v>
      </c>
      <c r="J467" s="4" t="s">
        <v>1916</v>
      </c>
      <c r="K467" s="4" t="s">
        <v>1134</v>
      </c>
      <c r="L467" s="4" t="s">
        <v>1062</v>
      </c>
      <c r="M467" s="3">
        <v>41404</v>
      </c>
      <c r="N467" s="4" t="s">
        <v>693</v>
      </c>
      <c r="O467" s="4" t="s">
        <v>1417</v>
      </c>
      <c r="P467" s="4" t="s">
        <v>1070</v>
      </c>
      <c r="Q467" s="4" t="s">
        <v>813</v>
      </c>
      <c r="R467" s="4" t="s">
        <v>964</v>
      </c>
      <c r="S467" s="4" t="s">
        <v>964</v>
      </c>
      <c r="T467" s="4" t="s">
        <v>1934</v>
      </c>
      <c r="U467" s="4" t="s">
        <v>1308</v>
      </c>
      <c r="V467" s="4" t="s">
        <v>1395</v>
      </c>
      <c r="W467" s="4"/>
      <c r="X467" s="4" t="s">
        <v>1070</v>
      </c>
      <c r="Y467" s="4" t="s">
        <v>344</v>
      </c>
      <c r="Z467" s="4" t="s">
        <v>583</v>
      </c>
      <c r="AA467" s="4">
        <v>199068</v>
      </c>
      <c r="AB467" s="4"/>
      <c r="AC467" s="4" t="s">
        <v>698</v>
      </c>
      <c r="AD467" s="3">
        <v>41484.710416666661</v>
      </c>
      <c r="AE467" s="3">
        <v>41449.76458333333</v>
      </c>
      <c r="AF467" s="2">
        <v>2013</v>
      </c>
      <c r="AG467" s="4" t="s">
        <v>1070</v>
      </c>
      <c r="AH467" s="4" t="s">
        <v>1476</v>
      </c>
      <c r="AI467" s="4">
        <v>27772491</v>
      </c>
      <c r="AJ467" s="3">
        <v>41275</v>
      </c>
      <c r="AK467" s="3">
        <v>41639</v>
      </c>
      <c r="AL467" s="4" t="s">
        <v>1002</v>
      </c>
      <c r="AM467" s="4" t="s">
        <v>1599</v>
      </c>
      <c r="AN467" s="4" t="s">
        <v>236</v>
      </c>
    </row>
    <row r="468" spans="1:40" ht="90.75" customHeight="1">
      <c r="A468" s="4" t="s">
        <v>964</v>
      </c>
      <c r="B468" s="4" t="s">
        <v>609</v>
      </c>
      <c r="C468" s="4" t="s">
        <v>1144</v>
      </c>
      <c r="D468" s="4" t="s">
        <v>961</v>
      </c>
      <c r="E468" s="4" t="s">
        <v>909</v>
      </c>
      <c r="F468" s="4" t="s">
        <v>1590</v>
      </c>
      <c r="G468" s="2">
        <v>2013</v>
      </c>
      <c r="H468" s="4">
        <v>1568381</v>
      </c>
      <c r="I468" s="4">
        <v>0</v>
      </c>
      <c r="J468" s="4" t="s">
        <v>750</v>
      </c>
      <c r="K468" s="4">
        <v>10000000</v>
      </c>
      <c r="L468" s="4" t="s">
        <v>1279</v>
      </c>
      <c r="M468" s="3">
        <v>41605</v>
      </c>
      <c r="N468" s="4" t="s">
        <v>438</v>
      </c>
      <c r="O468" s="4" t="s">
        <v>408</v>
      </c>
      <c r="P468" s="4" t="s">
        <v>1070</v>
      </c>
      <c r="Q468" s="4" t="s">
        <v>242</v>
      </c>
      <c r="R468" s="4" t="s">
        <v>964</v>
      </c>
      <c r="S468" s="4" t="s">
        <v>964</v>
      </c>
      <c r="T468" s="4" t="s">
        <v>609</v>
      </c>
      <c r="U468" s="4" t="s">
        <v>1308</v>
      </c>
      <c r="V468" s="4" t="s">
        <v>1269</v>
      </c>
      <c r="W468" s="4"/>
      <c r="X468" s="4" t="s">
        <v>1070</v>
      </c>
      <c r="Y468" s="4" t="s">
        <v>344</v>
      </c>
      <c r="Z468" s="4" t="s">
        <v>583</v>
      </c>
      <c r="AA468" s="4">
        <v>205584</v>
      </c>
      <c r="AB468" s="4"/>
      <c r="AC468" s="4" t="s">
        <v>651</v>
      </c>
      <c r="AD468" s="3">
        <v>41628.699999999997</v>
      </c>
      <c r="AE468" s="3">
        <v>41628.699999999997</v>
      </c>
      <c r="AF468" s="2">
        <v>2013</v>
      </c>
      <c r="AG468" s="4" t="s">
        <v>1070</v>
      </c>
      <c r="AH468" s="4" t="s">
        <v>1476</v>
      </c>
      <c r="AI468" s="4">
        <v>0</v>
      </c>
      <c r="AJ468" s="3">
        <v>41275</v>
      </c>
      <c r="AK468" s="3">
        <v>41639</v>
      </c>
      <c r="AL468" s="4" t="s">
        <v>530</v>
      </c>
      <c r="AM468" s="4" t="s">
        <v>530</v>
      </c>
      <c r="AN468" s="4" t="s">
        <v>1686</v>
      </c>
    </row>
    <row r="469" spans="1:40" ht="79.5" customHeight="1">
      <c r="A469" s="4" t="s">
        <v>964</v>
      </c>
      <c r="B469" s="4" t="s">
        <v>609</v>
      </c>
      <c r="C469" s="4" t="s">
        <v>1144</v>
      </c>
      <c r="D469" s="4" t="s">
        <v>961</v>
      </c>
      <c r="E469" s="4" t="s">
        <v>909</v>
      </c>
      <c r="F469" s="4" t="s">
        <v>1590</v>
      </c>
      <c r="G469" s="2">
        <v>2013</v>
      </c>
      <c r="H469" s="4">
        <v>2884469</v>
      </c>
      <c r="I469" s="4">
        <v>0</v>
      </c>
      <c r="J469" s="4" t="s">
        <v>750</v>
      </c>
      <c r="K469" s="4">
        <v>19000000</v>
      </c>
      <c r="L469" s="4" t="s">
        <v>1279</v>
      </c>
      <c r="M469" s="3">
        <v>41453</v>
      </c>
      <c r="N469" s="4" t="s">
        <v>438</v>
      </c>
      <c r="O469" s="4" t="s">
        <v>408</v>
      </c>
      <c r="P469" s="4" t="s">
        <v>1070</v>
      </c>
      <c r="Q469" s="4" t="s">
        <v>242</v>
      </c>
      <c r="R469" s="4" t="s">
        <v>964</v>
      </c>
      <c r="S469" s="4" t="s">
        <v>964</v>
      </c>
      <c r="T469" s="4" t="s">
        <v>609</v>
      </c>
      <c r="U469" s="4" t="s">
        <v>1308</v>
      </c>
      <c r="V469" s="4" t="s">
        <v>1269</v>
      </c>
      <c r="W469" s="4"/>
      <c r="X469" s="4" t="s">
        <v>1070</v>
      </c>
      <c r="Y469" s="4" t="s">
        <v>344</v>
      </c>
      <c r="Z469" s="4" t="s">
        <v>583</v>
      </c>
      <c r="AA469" s="4">
        <v>199925</v>
      </c>
      <c r="AB469" s="4"/>
      <c r="AC469" s="4" t="s">
        <v>651</v>
      </c>
      <c r="AD469" s="3">
        <v>41480.620138888888</v>
      </c>
      <c r="AE469" s="3">
        <v>41480.620138888888</v>
      </c>
      <c r="AF469" s="2">
        <v>2013</v>
      </c>
      <c r="AG469" s="4" t="s">
        <v>1070</v>
      </c>
      <c r="AH469" s="4" t="s">
        <v>1476</v>
      </c>
      <c r="AI469" s="4">
        <v>0</v>
      </c>
      <c r="AJ469" s="3">
        <v>41275</v>
      </c>
      <c r="AK469" s="3">
        <v>41639</v>
      </c>
      <c r="AL469" s="4" t="s">
        <v>530</v>
      </c>
      <c r="AM469" s="4" t="s">
        <v>530</v>
      </c>
      <c r="AN469" s="4" t="s">
        <v>1686</v>
      </c>
    </row>
    <row r="470" spans="1:40" ht="90.75" customHeight="1">
      <c r="A470" s="4" t="s">
        <v>186</v>
      </c>
      <c r="B470" s="4" t="s">
        <v>19</v>
      </c>
      <c r="C470" s="4" t="s">
        <v>1144</v>
      </c>
      <c r="D470" s="4" t="s">
        <v>961</v>
      </c>
      <c r="E470" s="4" t="s">
        <v>1057</v>
      </c>
      <c r="F470" s="4" t="s">
        <v>246</v>
      </c>
      <c r="G470" s="2">
        <v>2013</v>
      </c>
      <c r="H470" s="4">
        <v>337748</v>
      </c>
      <c r="I470" s="4">
        <v>0</v>
      </c>
      <c r="J470" s="4" t="s">
        <v>478</v>
      </c>
      <c r="K470" s="4">
        <v>306000</v>
      </c>
      <c r="L470" s="4" t="s">
        <v>842</v>
      </c>
      <c r="M470" s="3">
        <v>41609</v>
      </c>
      <c r="N470" s="4" t="s">
        <v>803</v>
      </c>
      <c r="O470" s="4" t="s">
        <v>237</v>
      </c>
      <c r="P470" s="4" t="s">
        <v>1070</v>
      </c>
      <c r="Q470" s="4" t="s">
        <v>242</v>
      </c>
      <c r="R470" s="4" t="s">
        <v>186</v>
      </c>
      <c r="S470" s="4" t="s">
        <v>186</v>
      </c>
      <c r="T470" s="4" t="s">
        <v>19</v>
      </c>
      <c r="U470" s="4" t="s">
        <v>509</v>
      </c>
      <c r="V470" s="4" t="s">
        <v>568</v>
      </c>
      <c r="W470" s="4"/>
      <c r="X470" s="4" t="s">
        <v>1070</v>
      </c>
      <c r="Y470" s="4" t="s">
        <v>344</v>
      </c>
      <c r="Z470" s="4" t="s">
        <v>583</v>
      </c>
      <c r="AA470" s="4">
        <v>206038</v>
      </c>
      <c r="AB470" s="4"/>
      <c r="AC470" s="4" t="s">
        <v>651</v>
      </c>
      <c r="AD470" s="3">
        <v>41646.635416666664</v>
      </c>
      <c r="AE470" s="3">
        <v>41646.635416666664</v>
      </c>
      <c r="AF470" s="2">
        <v>2013</v>
      </c>
      <c r="AG470" s="4" t="s">
        <v>1070</v>
      </c>
      <c r="AH470" s="4" t="s">
        <v>1476</v>
      </c>
      <c r="AI470" s="4">
        <v>473179</v>
      </c>
      <c r="AJ470" s="3">
        <v>41275</v>
      </c>
      <c r="AK470" s="3">
        <v>41639</v>
      </c>
      <c r="AL470" s="4" t="s">
        <v>1002</v>
      </c>
      <c r="AM470" s="4" t="s">
        <v>268</v>
      </c>
      <c r="AN470" s="4" t="s">
        <v>1686</v>
      </c>
    </row>
    <row r="471" spans="1:40" ht="90.75" customHeight="1">
      <c r="A471" s="4" t="s">
        <v>186</v>
      </c>
      <c r="B471" s="4" t="s">
        <v>19</v>
      </c>
      <c r="C471" s="4" t="s">
        <v>1144</v>
      </c>
      <c r="D471" s="4" t="s">
        <v>961</v>
      </c>
      <c r="E471" s="4" t="s">
        <v>465</v>
      </c>
      <c r="F471" s="4" t="s">
        <v>559</v>
      </c>
      <c r="G471" s="2">
        <v>2013</v>
      </c>
      <c r="H471" s="4">
        <v>537634</v>
      </c>
      <c r="I471" s="4">
        <v>0</v>
      </c>
      <c r="J471" s="4" t="s">
        <v>453</v>
      </c>
      <c r="K471" s="4">
        <v>500000</v>
      </c>
      <c r="L471" s="4" t="s">
        <v>842</v>
      </c>
      <c r="M471" s="3">
        <v>41334</v>
      </c>
      <c r="N471" s="4" t="s">
        <v>332</v>
      </c>
      <c r="O471" s="4" t="s">
        <v>1654</v>
      </c>
      <c r="P471" s="4" t="s">
        <v>1070</v>
      </c>
      <c r="Q471" s="4" t="s">
        <v>813</v>
      </c>
      <c r="R471" s="4" t="s">
        <v>186</v>
      </c>
      <c r="S471" s="4" t="s">
        <v>186</v>
      </c>
      <c r="T471" s="4" t="s">
        <v>19</v>
      </c>
      <c r="U471" s="4" t="s">
        <v>509</v>
      </c>
      <c r="V471" s="4" t="s">
        <v>568</v>
      </c>
      <c r="W471" s="4"/>
      <c r="X471" s="4" t="s">
        <v>1070</v>
      </c>
      <c r="Y471" s="4" t="s">
        <v>344</v>
      </c>
      <c r="Z471" s="4" t="s">
        <v>583</v>
      </c>
      <c r="AA471" s="4">
        <v>196350</v>
      </c>
      <c r="AB471" s="4"/>
      <c r="AC471" s="4" t="s">
        <v>698</v>
      </c>
      <c r="AD471" s="3">
        <v>41424.649305555555</v>
      </c>
      <c r="AE471" s="3">
        <v>41390.747916666667</v>
      </c>
      <c r="AF471" s="2">
        <v>2013</v>
      </c>
      <c r="AG471" s="4" t="s">
        <v>1070</v>
      </c>
      <c r="AH471" s="4" t="s">
        <v>1476</v>
      </c>
      <c r="AI471" s="4">
        <v>784900</v>
      </c>
      <c r="AJ471" s="3">
        <v>41275</v>
      </c>
      <c r="AK471" s="3">
        <v>41639</v>
      </c>
      <c r="AL471" s="4" t="s">
        <v>104</v>
      </c>
      <c r="AM471" s="4" t="s">
        <v>1599</v>
      </c>
      <c r="AN471" s="4" t="s">
        <v>561</v>
      </c>
    </row>
    <row r="472" spans="1:40" ht="125.25" customHeight="1">
      <c r="A472" s="4" t="s">
        <v>186</v>
      </c>
      <c r="B472" s="4" t="s">
        <v>481</v>
      </c>
      <c r="C472" s="4" t="s">
        <v>1144</v>
      </c>
      <c r="D472" s="4" t="s">
        <v>961</v>
      </c>
      <c r="E472" s="4" t="s">
        <v>1327</v>
      </c>
      <c r="F472" s="4" t="s">
        <v>218</v>
      </c>
      <c r="G472" s="2">
        <v>2013</v>
      </c>
      <c r="H472" s="4">
        <v>533049</v>
      </c>
      <c r="I472" s="4">
        <v>0</v>
      </c>
      <c r="J472" s="4" t="s">
        <v>208</v>
      </c>
      <c r="K472" s="4">
        <v>500000</v>
      </c>
      <c r="L472" s="4" t="s">
        <v>842</v>
      </c>
      <c r="M472" s="3">
        <v>41365</v>
      </c>
      <c r="N472" s="4" t="s">
        <v>1225</v>
      </c>
      <c r="O472" s="4" t="s">
        <v>1225</v>
      </c>
      <c r="P472" s="4" t="s">
        <v>1070</v>
      </c>
      <c r="Q472" s="4" t="s">
        <v>813</v>
      </c>
      <c r="R472" s="4" t="s">
        <v>186</v>
      </c>
      <c r="S472" s="4" t="s">
        <v>186</v>
      </c>
      <c r="T472" s="4" t="s">
        <v>481</v>
      </c>
      <c r="U472" s="4" t="s">
        <v>1308</v>
      </c>
      <c r="V472" s="4" t="s">
        <v>822</v>
      </c>
      <c r="W472" s="4"/>
      <c r="X472" s="4" t="s">
        <v>1070</v>
      </c>
      <c r="Y472" s="4" t="s">
        <v>344</v>
      </c>
      <c r="Z472" s="4" t="s">
        <v>583</v>
      </c>
      <c r="AA472" s="4">
        <v>198366</v>
      </c>
      <c r="AB472" s="4"/>
      <c r="AC472" s="4" t="s">
        <v>528</v>
      </c>
      <c r="AD472" s="3">
        <v>41437.620833333334</v>
      </c>
      <c r="AE472" s="3">
        <v>41437.620833333334</v>
      </c>
      <c r="AF472" s="2">
        <v>2013</v>
      </c>
      <c r="AG472" s="4" t="s">
        <v>1070</v>
      </c>
      <c r="AH472" s="4" t="s">
        <v>1476</v>
      </c>
      <c r="AI472" s="4">
        <v>4858714</v>
      </c>
      <c r="AJ472" s="3">
        <v>41275</v>
      </c>
      <c r="AK472" s="3">
        <v>41639</v>
      </c>
      <c r="AL472" s="4" t="s">
        <v>1002</v>
      </c>
      <c r="AM472" s="4" t="s">
        <v>1599</v>
      </c>
      <c r="AN472" s="4" t="s">
        <v>236</v>
      </c>
    </row>
    <row r="473" spans="1:40" ht="159" customHeight="1">
      <c r="A473" s="4" t="s">
        <v>186</v>
      </c>
      <c r="B473" s="4" t="s">
        <v>1934</v>
      </c>
      <c r="C473" s="4" t="s">
        <v>1144</v>
      </c>
      <c r="D473" s="4" t="s">
        <v>961</v>
      </c>
      <c r="E473" s="4" t="s">
        <v>996</v>
      </c>
      <c r="F473" s="4" t="s">
        <v>1197</v>
      </c>
      <c r="G473" s="2">
        <v>2013</v>
      </c>
      <c r="H473" s="4">
        <v>55000</v>
      </c>
      <c r="I473" s="4">
        <v>0</v>
      </c>
      <c r="J473" s="4" t="s">
        <v>1197</v>
      </c>
      <c r="K473" s="4" t="s">
        <v>1134</v>
      </c>
      <c r="L473" s="4" t="s">
        <v>1062</v>
      </c>
      <c r="M473" s="3">
        <v>41408</v>
      </c>
      <c r="N473" s="4" t="s">
        <v>329</v>
      </c>
      <c r="O473" s="4" t="s">
        <v>1360</v>
      </c>
      <c r="P473" s="4" t="s">
        <v>1070</v>
      </c>
      <c r="Q473" s="4" t="s">
        <v>813</v>
      </c>
      <c r="R473" s="4" t="s">
        <v>186</v>
      </c>
      <c r="S473" s="4" t="s">
        <v>186</v>
      </c>
      <c r="T473" s="4" t="s">
        <v>1934</v>
      </c>
      <c r="U473" s="4" t="s">
        <v>1308</v>
      </c>
      <c r="V473" s="4" t="s">
        <v>1395</v>
      </c>
      <c r="W473" s="4"/>
      <c r="X473" s="4" t="s">
        <v>1070</v>
      </c>
      <c r="Y473" s="4" t="s">
        <v>344</v>
      </c>
      <c r="Z473" s="4" t="s">
        <v>583</v>
      </c>
      <c r="AA473" s="4">
        <v>203488</v>
      </c>
      <c r="AB473" s="4"/>
      <c r="AC473" s="4" t="s">
        <v>528</v>
      </c>
      <c r="AD473" s="3">
        <v>41582.652083333334</v>
      </c>
      <c r="AE473" s="3">
        <v>41582.652083333334</v>
      </c>
      <c r="AF473" s="2">
        <v>2013</v>
      </c>
      <c r="AG473" s="4" t="s">
        <v>1070</v>
      </c>
      <c r="AH473" s="4" t="s">
        <v>1476</v>
      </c>
      <c r="AI473" s="4">
        <v>1375000</v>
      </c>
      <c r="AJ473" s="3">
        <v>41275</v>
      </c>
      <c r="AK473" s="3">
        <v>41639</v>
      </c>
      <c r="AL473" s="4" t="s">
        <v>1002</v>
      </c>
      <c r="AM473" s="4" t="s">
        <v>1599</v>
      </c>
      <c r="AN473" s="4" t="s">
        <v>236</v>
      </c>
    </row>
    <row r="474" spans="1:40" ht="159" customHeight="1">
      <c r="A474" s="4" t="s">
        <v>186</v>
      </c>
      <c r="B474" s="4" t="s">
        <v>1934</v>
      </c>
      <c r="C474" s="4" t="s">
        <v>1144</v>
      </c>
      <c r="D474" s="4" t="s">
        <v>961</v>
      </c>
      <c r="E474" s="4" t="s">
        <v>1918</v>
      </c>
      <c r="F474" s="4" t="s">
        <v>1527</v>
      </c>
      <c r="G474" s="2">
        <v>2013</v>
      </c>
      <c r="H474" s="4">
        <v>113807</v>
      </c>
      <c r="I474" s="4">
        <v>0</v>
      </c>
      <c r="J474" s="4" t="s">
        <v>508</v>
      </c>
      <c r="K474" s="4" t="s">
        <v>1134</v>
      </c>
      <c r="L474" s="4" t="s">
        <v>1062</v>
      </c>
      <c r="M474" s="3">
        <v>41408</v>
      </c>
      <c r="N474" s="4" t="s">
        <v>329</v>
      </c>
      <c r="O474" s="4" t="s">
        <v>1360</v>
      </c>
      <c r="P474" s="4" t="s">
        <v>1070</v>
      </c>
      <c r="Q474" s="4" t="s">
        <v>813</v>
      </c>
      <c r="R474" s="4" t="s">
        <v>186</v>
      </c>
      <c r="S474" s="4" t="s">
        <v>186</v>
      </c>
      <c r="T474" s="4" t="s">
        <v>1934</v>
      </c>
      <c r="U474" s="4" t="s">
        <v>1308</v>
      </c>
      <c r="V474" s="4" t="s">
        <v>1395</v>
      </c>
      <c r="W474" s="4"/>
      <c r="X474" s="4" t="s">
        <v>1070</v>
      </c>
      <c r="Y474" s="4" t="s">
        <v>344</v>
      </c>
      <c r="Z474" s="4" t="s">
        <v>583</v>
      </c>
      <c r="AA474" s="4">
        <v>199070</v>
      </c>
      <c r="AB474" s="4"/>
      <c r="AC474" s="4" t="s">
        <v>528</v>
      </c>
      <c r="AD474" s="3">
        <v>41449.765277777777</v>
      </c>
      <c r="AE474" s="3">
        <v>41449.765277777777</v>
      </c>
      <c r="AF474" s="2">
        <v>2013</v>
      </c>
      <c r="AG474" s="4" t="s">
        <v>1070</v>
      </c>
      <c r="AH474" s="4" t="s">
        <v>1476</v>
      </c>
      <c r="AI474" s="4">
        <v>5000000</v>
      </c>
      <c r="AJ474" s="3">
        <v>41275</v>
      </c>
      <c r="AK474" s="3">
        <v>41639</v>
      </c>
      <c r="AL474" s="4" t="s">
        <v>1002</v>
      </c>
      <c r="AM474" s="4" t="s">
        <v>1599</v>
      </c>
      <c r="AN474" s="4" t="s">
        <v>236</v>
      </c>
    </row>
    <row r="475" spans="1:40" ht="125.25" customHeight="1">
      <c r="A475" s="4" t="s">
        <v>186</v>
      </c>
      <c r="B475" s="4" t="s">
        <v>1934</v>
      </c>
      <c r="C475" s="4" t="s">
        <v>1144</v>
      </c>
      <c r="D475" s="4" t="s">
        <v>961</v>
      </c>
      <c r="E475" s="4" t="s">
        <v>1400</v>
      </c>
      <c r="F475" s="4" t="s">
        <v>1916</v>
      </c>
      <c r="G475" s="2">
        <v>2013</v>
      </c>
      <c r="H475" s="4">
        <v>364243</v>
      </c>
      <c r="I475" s="4">
        <v>0</v>
      </c>
      <c r="J475" s="4" t="s">
        <v>1916</v>
      </c>
      <c r="K475" s="4" t="s">
        <v>1134</v>
      </c>
      <c r="L475" s="4" t="s">
        <v>1062</v>
      </c>
      <c r="M475" s="3">
        <v>41408</v>
      </c>
      <c r="N475" s="4" t="s">
        <v>693</v>
      </c>
      <c r="O475" s="4" t="s">
        <v>1417</v>
      </c>
      <c r="P475" s="4" t="s">
        <v>1070</v>
      </c>
      <c r="Q475" s="4" t="s">
        <v>813</v>
      </c>
      <c r="R475" s="4" t="s">
        <v>186</v>
      </c>
      <c r="S475" s="4" t="s">
        <v>186</v>
      </c>
      <c r="T475" s="4" t="s">
        <v>1934</v>
      </c>
      <c r="U475" s="4" t="s">
        <v>1308</v>
      </c>
      <c r="V475" s="4" t="s">
        <v>1395</v>
      </c>
      <c r="W475" s="4"/>
      <c r="X475" s="4" t="s">
        <v>1070</v>
      </c>
      <c r="Y475" s="4" t="s">
        <v>344</v>
      </c>
      <c r="Z475" s="4" t="s">
        <v>583</v>
      </c>
      <c r="AA475" s="4">
        <v>199069</v>
      </c>
      <c r="AB475" s="4"/>
      <c r="AC475" s="4" t="s">
        <v>528</v>
      </c>
      <c r="AD475" s="3">
        <v>41449.76458333333</v>
      </c>
      <c r="AE475" s="3">
        <v>41449.76458333333</v>
      </c>
      <c r="AF475" s="2">
        <v>2013</v>
      </c>
      <c r="AG475" s="4" t="s">
        <v>1070</v>
      </c>
      <c r="AH475" s="4" t="s">
        <v>1476</v>
      </c>
      <c r="AI475" s="4">
        <v>27772491</v>
      </c>
      <c r="AJ475" s="3">
        <v>41275</v>
      </c>
      <c r="AK475" s="3">
        <v>41639</v>
      </c>
      <c r="AL475" s="4" t="s">
        <v>1002</v>
      </c>
      <c r="AM475" s="4" t="s">
        <v>1599</v>
      </c>
      <c r="AN475" s="4" t="s">
        <v>236</v>
      </c>
    </row>
    <row r="476" spans="1:40" ht="159" customHeight="1">
      <c r="A476" s="4" t="s">
        <v>186</v>
      </c>
      <c r="B476" s="4" t="s">
        <v>609</v>
      </c>
      <c r="C476" s="4" t="s">
        <v>1144</v>
      </c>
      <c r="D476" s="4" t="s">
        <v>961</v>
      </c>
      <c r="E476" s="4" t="s">
        <v>149</v>
      </c>
      <c r="F476" s="4" t="s">
        <v>1706</v>
      </c>
      <c r="G476" s="2">
        <v>2013</v>
      </c>
      <c r="H476" s="4">
        <v>539957</v>
      </c>
      <c r="I476" s="4">
        <v>0</v>
      </c>
      <c r="J476" s="4" t="s">
        <v>1706</v>
      </c>
      <c r="K476" s="4" t="s">
        <v>1134</v>
      </c>
      <c r="L476" s="4" t="s">
        <v>1062</v>
      </c>
      <c r="M476" s="3">
        <v>41367</v>
      </c>
      <c r="N476" s="4" t="s">
        <v>332</v>
      </c>
      <c r="O476" s="4" t="s">
        <v>1654</v>
      </c>
      <c r="P476" s="4" t="s">
        <v>1070</v>
      </c>
      <c r="Q476" s="4" t="s">
        <v>813</v>
      </c>
      <c r="R476" s="4" t="s">
        <v>186</v>
      </c>
      <c r="S476" s="4" t="s">
        <v>186</v>
      </c>
      <c r="T476" s="4" t="s">
        <v>609</v>
      </c>
      <c r="U476" s="4" t="s">
        <v>1308</v>
      </c>
      <c r="V476" s="4" t="s">
        <v>1269</v>
      </c>
      <c r="W476" s="4"/>
      <c r="X476" s="4" t="s">
        <v>1070</v>
      </c>
      <c r="Y476" s="4" t="s">
        <v>344</v>
      </c>
      <c r="Z476" s="4" t="s">
        <v>583</v>
      </c>
      <c r="AA476" s="4">
        <v>195712</v>
      </c>
      <c r="AB476" s="4"/>
      <c r="AC476" s="4" t="s">
        <v>528</v>
      </c>
      <c r="AD476" s="3">
        <v>41375.422916666663</v>
      </c>
      <c r="AE476" s="3">
        <v>41375.422916666663</v>
      </c>
      <c r="AF476" s="2">
        <v>2013</v>
      </c>
      <c r="AG476" s="4" t="s">
        <v>1070</v>
      </c>
      <c r="AH476" s="4" t="s">
        <v>1476</v>
      </c>
      <c r="AI476" s="4">
        <v>34504788</v>
      </c>
      <c r="AJ476" s="3">
        <v>41275</v>
      </c>
      <c r="AK476" s="3">
        <v>41639</v>
      </c>
      <c r="AL476" s="4" t="s">
        <v>1002</v>
      </c>
      <c r="AM476" s="4" t="s">
        <v>1599</v>
      </c>
      <c r="AN476" s="4" t="s">
        <v>561</v>
      </c>
    </row>
    <row r="477" spans="1:40" ht="159" customHeight="1">
      <c r="A477" s="4" t="s">
        <v>186</v>
      </c>
      <c r="B477" s="4" t="s">
        <v>609</v>
      </c>
      <c r="C477" s="4" t="s">
        <v>1144</v>
      </c>
      <c r="D477" s="4" t="s">
        <v>961</v>
      </c>
      <c r="E477" s="4" t="s">
        <v>149</v>
      </c>
      <c r="F477" s="4" t="s">
        <v>1706</v>
      </c>
      <c r="G477" s="2">
        <v>2013</v>
      </c>
      <c r="H477" s="4">
        <v>558036</v>
      </c>
      <c r="I477" s="4">
        <v>0</v>
      </c>
      <c r="J477" s="4" t="s">
        <v>376</v>
      </c>
      <c r="K477" s="4">
        <v>500000</v>
      </c>
      <c r="L477" s="4" t="s">
        <v>842</v>
      </c>
      <c r="M477" s="3">
        <v>41579</v>
      </c>
      <c r="N477" s="4" t="s">
        <v>332</v>
      </c>
      <c r="O477" s="4" t="s">
        <v>1654</v>
      </c>
      <c r="P477" s="4" t="s">
        <v>1070</v>
      </c>
      <c r="Q477" s="4" t="s">
        <v>242</v>
      </c>
      <c r="R477" s="4" t="s">
        <v>186</v>
      </c>
      <c r="S477" s="4" t="s">
        <v>186</v>
      </c>
      <c r="T477" s="4" t="s">
        <v>609</v>
      </c>
      <c r="U477" s="4" t="s">
        <v>1308</v>
      </c>
      <c r="V477" s="4" t="s">
        <v>1269</v>
      </c>
      <c r="W477" s="4"/>
      <c r="X477" s="4" t="s">
        <v>1070</v>
      </c>
      <c r="Y477" s="4" t="s">
        <v>344</v>
      </c>
      <c r="Z477" s="4" t="s">
        <v>583</v>
      </c>
      <c r="AA477" s="4">
        <v>205800</v>
      </c>
      <c r="AB477" s="4"/>
      <c r="AC477" s="4" t="s">
        <v>651</v>
      </c>
      <c r="AD477" s="3">
        <v>41636.738888888889</v>
      </c>
      <c r="AE477" s="3">
        <v>41636.738194444442</v>
      </c>
      <c r="AF477" s="2">
        <v>2013</v>
      </c>
      <c r="AG477" s="4" t="s">
        <v>1070</v>
      </c>
      <c r="AH477" s="4" t="s">
        <v>1476</v>
      </c>
      <c r="AI477" s="4">
        <v>34504788</v>
      </c>
      <c r="AJ477" s="3">
        <v>41275</v>
      </c>
      <c r="AK477" s="3">
        <v>41639</v>
      </c>
      <c r="AL477" s="4" t="s">
        <v>1002</v>
      </c>
      <c r="AM477" s="4" t="s">
        <v>1599</v>
      </c>
      <c r="AN477" s="4" t="s">
        <v>561</v>
      </c>
    </row>
    <row r="478" spans="1:40" ht="159" customHeight="1">
      <c r="A478" s="4" t="s">
        <v>186</v>
      </c>
      <c r="B478" s="4" t="s">
        <v>139</v>
      </c>
      <c r="C478" s="4" t="s">
        <v>1144</v>
      </c>
      <c r="D478" s="4"/>
      <c r="E478" s="4"/>
      <c r="F478" s="4"/>
      <c r="G478" s="2">
        <v>2013</v>
      </c>
      <c r="H478" s="4">
        <v>5376344</v>
      </c>
      <c r="I478" s="4">
        <v>0</v>
      </c>
      <c r="J478" s="4" t="s">
        <v>1508</v>
      </c>
      <c r="K478" s="4">
        <v>5000000</v>
      </c>
      <c r="L478" s="4" t="s">
        <v>842</v>
      </c>
      <c r="M478" s="3">
        <v>41334</v>
      </c>
      <c r="N478" s="4"/>
      <c r="O478" s="4" t="s">
        <v>1225</v>
      </c>
      <c r="P478" s="4" t="s">
        <v>1070</v>
      </c>
      <c r="Q478" s="4" t="s">
        <v>242</v>
      </c>
      <c r="R478" s="4" t="s">
        <v>186</v>
      </c>
      <c r="S478" s="4" t="s">
        <v>186</v>
      </c>
      <c r="T478" s="4" t="s">
        <v>139</v>
      </c>
      <c r="U478" s="4" t="s">
        <v>801</v>
      </c>
      <c r="V478" s="4" t="s">
        <v>797</v>
      </c>
      <c r="W478" s="4"/>
      <c r="X478" s="4" t="s">
        <v>1070</v>
      </c>
      <c r="Y478" s="4" t="s">
        <v>344</v>
      </c>
      <c r="Z478" s="4" t="s">
        <v>583</v>
      </c>
      <c r="AA478" s="4">
        <v>196349</v>
      </c>
      <c r="AB478" s="4"/>
      <c r="AC478" s="4" t="s">
        <v>651</v>
      </c>
      <c r="AD478" s="3">
        <v>41390.74722222222</v>
      </c>
      <c r="AE478" s="3">
        <v>41390.74722222222</v>
      </c>
      <c r="AF478" s="2"/>
      <c r="AG478" s="4"/>
      <c r="AH478" s="4" t="s">
        <v>1476</v>
      </c>
      <c r="AI478" s="4"/>
      <c r="AJ478" s="3"/>
      <c r="AK478" s="3"/>
      <c r="AL478" s="4"/>
      <c r="AM478" s="4"/>
      <c r="AN478" s="4"/>
    </row>
    <row r="479" spans="1:40" ht="159" customHeight="1">
      <c r="A479" s="4" t="s">
        <v>186</v>
      </c>
      <c r="B479" s="4" t="s">
        <v>139</v>
      </c>
      <c r="C479" s="4" t="s">
        <v>1144</v>
      </c>
      <c r="D479" s="4"/>
      <c r="E479" s="4"/>
      <c r="F479" s="4"/>
      <c r="G479" s="2">
        <v>2013</v>
      </c>
      <c r="H479" s="4">
        <v>985667</v>
      </c>
      <c r="I479" s="4">
        <v>0</v>
      </c>
      <c r="J479" s="4" t="s">
        <v>510</v>
      </c>
      <c r="K479" s="4">
        <v>894000</v>
      </c>
      <c r="L479" s="4" t="s">
        <v>842</v>
      </c>
      <c r="M479" s="3">
        <v>41609</v>
      </c>
      <c r="N479" s="4"/>
      <c r="O479" s="4" t="s">
        <v>1225</v>
      </c>
      <c r="P479" s="4" t="s">
        <v>1070</v>
      </c>
      <c r="Q479" s="4" t="s">
        <v>242</v>
      </c>
      <c r="R479" s="4" t="s">
        <v>186</v>
      </c>
      <c r="S479" s="4" t="s">
        <v>186</v>
      </c>
      <c r="T479" s="4" t="s">
        <v>139</v>
      </c>
      <c r="U479" s="4" t="s">
        <v>801</v>
      </c>
      <c r="V479" s="4" t="s">
        <v>797</v>
      </c>
      <c r="W479" s="4"/>
      <c r="X479" s="4" t="s">
        <v>1070</v>
      </c>
      <c r="Y479" s="4" t="s">
        <v>344</v>
      </c>
      <c r="Z479" s="4" t="s">
        <v>583</v>
      </c>
      <c r="AA479" s="4">
        <v>206019</v>
      </c>
      <c r="AB479" s="4"/>
      <c r="AC479" s="4" t="s">
        <v>651</v>
      </c>
      <c r="AD479" s="3">
        <v>41646.618750000001</v>
      </c>
      <c r="AE479" s="3">
        <v>41646.618750000001</v>
      </c>
      <c r="AF479" s="2"/>
      <c r="AG479" s="4"/>
      <c r="AH479" s="4" t="s">
        <v>1476</v>
      </c>
      <c r="AI479" s="4"/>
      <c r="AJ479" s="3"/>
      <c r="AK479" s="3"/>
      <c r="AL479" s="4"/>
      <c r="AM479" s="4"/>
      <c r="AN479" s="4"/>
    </row>
    <row r="480" spans="1:40" ht="159" customHeight="1">
      <c r="A480" s="4" t="s">
        <v>186</v>
      </c>
      <c r="B480" s="4" t="s">
        <v>197</v>
      </c>
      <c r="C480" s="4" t="s">
        <v>1144</v>
      </c>
      <c r="D480" s="4" t="s">
        <v>961</v>
      </c>
      <c r="E480" s="4" t="s">
        <v>1559</v>
      </c>
      <c r="F480" s="4" t="s">
        <v>1067</v>
      </c>
      <c r="G480" s="2">
        <v>2013</v>
      </c>
      <c r="H480" s="4">
        <v>1058201</v>
      </c>
      <c r="I480" s="4">
        <v>0</v>
      </c>
      <c r="J480" s="4" t="s">
        <v>1067</v>
      </c>
      <c r="K480" s="4" t="s">
        <v>1134</v>
      </c>
      <c r="L480" s="4" t="s">
        <v>1062</v>
      </c>
      <c r="M480" s="3">
        <v>41564</v>
      </c>
      <c r="N480" s="4" t="s">
        <v>489</v>
      </c>
      <c r="O480" s="4" t="s">
        <v>424</v>
      </c>
      <c r="P480" s="4" t="s">
        <v>1070</v>
      </c>
      <c r="Q480" s="4" t="s">
        <v>813</v>
      </c>
      <c r="R480" s="4" t="s">
        <v>186</v>
      </c>
      <c r="S480" s="4" t="s">
        <v>186</v>
      </c>
      <c r="T480" s="4" t="s">
        <v>197</v>
      </c>
      <c r="U480" s="4" t="s">
        <v>1308</v>
      </c>
      <c r="V480" s="4" t="s">
        <v>1285</v>
      </c>
      <c r="W480" s="4"/>
      <c r="X480" s="4" t="s">
        <v>1070</v>
      </c>
      <c r="Y480" s="4" t="s">
        <v>344</v>
      </c>
      <c r="Z480" s="4" t="s">
        <v>583</v>
      </c>
      <c r="AA480" s="4">
        <v>203631</v>
      </c>
      <c r="AB480" s="4"/>
      <c r="AC480" s="4" t="s">
        <v>528</v>
      </c>
      <c r="AD480" s="3">
        <v>41584.603472222218</v>
      </c>
      <c r="AE480" s="3">
        <v>41584.603472222218</v>
      </c>
      <c r="AF480" s="2">
        <v>2013</v>
      </c>
      <c r="AG480" s="4" t="s">
        <v>1070</v>
      </c>
      <c r="AH480" s="4" t="s">
        <v>1476</v>
      </c>
      <c r="AI480" s="4">
        <v>207346457</v>
      </c>
      <c r="AJ480" s="3">
        <v>41275</v>
      </c>
      <c r="AK480" s="3">
        <v>41639</v>
      </c>
      <c r="AL480" s="4" t="s">
        <v>1002</v>
      </c>
      <c r="AM480" s="4" t="s">
        <v>1599</v>
      </c>
      <c r="AN480" s="4" t="s">
        <v>561</v>
      </c>
    </row>
    <row r="481" spans="1:40" ht="79.5" customHeight="1">
      <c r="A481" s="4" t="s">
        <v>186</v>
      </c>
      <c r="B481" s="4" t="s">
        <v>197</v>
      </c>
      <c r="C481" s="4" t="s">
        <v>1144</v>
      </c>
      <c r="D481" s="4" t="s">
        <v>961</v>
      </c>
      <c r="E481" s="4" t="s">
        <v>1932</v>
      </c>
      <c r="F481" s="4" t="s">
        <v>490</v>
      </c>
      <c r="G481" s="2">
        <v>2013</v>
      </c>
      <c r="H481" s="4">
        <v>1075269</v>
      </c>
      <c r="I481" s="4">
        <v>0</v>
      </c>
      <c r="J481" s="4" t="s">
        <v>490</v>
      </c>
      <c r="K481" s="4" t="s">
        <v>1134</v>
      </c>
      <c r="L481" s="4" t="s">
        <v>1062</v>
      </c>
      <c r="M481" s="3">
        <v>41351</v>
      </c>
      <c r="N481" s="4" t="s">
        <v>332</v>
      </c>
      <c r="O481" s="4" t="s">
        <v>1654</v>
      </c>
      <c r="P481" s="4" t="s">
        <v>1070</v>
      </c>
      <c r="Q481" s="4" t="s">
        <v>813</v>
      </c>
      <c r="R481" s="4" t="s">
        <v>186</v>
      </c>
      <c r="S481" s="4" t="s">
        <v>186</v>
      </c>
      <c r="T481" s="4" t="s">
        <v>197</v>
      </c>
      <c r="U481" s="4" t="s">
        <v>1308</v>
      </c>
      <c r="V481" s="4" t="s">
        <v>1285</v>
      </c>
      <c r="W481" s="4"/>
      <c r="X481" s="4" t="s">
        <v>1070</v>
      </c>
      <c r="Y481" s="4" t="s">
        <v>344</v>
      </c>
      <c r="Z481" s="4" t="s">
        <v>583</v>
      </c>
      <c r="AA481" s="4">
        <v>193904</v>
      </c>
      <c r="AB481" s="4"/>
      <c r="AC481" s="4" t="s">
        <v>528</v>
      </c>
      <c r="AD481" s="3">
        <v>41352.664583333331</v>
      </c>
      <c r="AE481" s="3">
        <v>41352.664583333331</v>
      </c>
      <c r="AF481" s="2">
        <v>2013</v>
      </c>
      <c r="AG481" s="4" t="s">
        <v>1070</v>
      </c>
      <c r="AH481" s="4" t="s">
        <v>1476</v>
      </c>
      <c r="AI481" s="4">
        <v>3944701</v>
      </c>
      <c r="AJ481" s="3">
        <v>41275</v>
      </c>
      <c r="AK481" s="3">
        <v>41639</v>
      </c>
      <c r="AL481" s="4" t="s">
        <v>1002</v>
      </c>
      <c r="AM481" s="4" t="s">
        <v>1599</v>
      </c>
      <c r="AN481" s="4" t="s">
        <v>236</v>
      </c>
    </row>
    <row r="482" spans="1:40" ht="159" customHeight="1">
      <c r="A482" s="4" t="s">
        <v>211</v>
      </c>
      <c r="B482" s="4" t="s">
        <v>716</v>
      </c>
      <c r="C482" s="4" t="s">
        <v>1144</v>
      </c>
      <c r="D482" s="4" t="s">
        <v>961</v>
      </c>
      <c r="E482" s="4" t="s">
        <v>712</v>
      </c>
      <c r="F482" s="4" t="s">
        <v>1583</v>
      </c>
      <c r="G482" s="2">
        <v>2013</v>
      </c>
      <c r="H482" s="4">
        <v>-290484</v>
      </c>
      <c r="I482" s="4">
        <v>0</v>
      </c>
      <c r="J482" s="4" t="s">
        <v>1102</v>
      </c>
      <c r="K482" s="4"/>
      <c r="L482" s="4" t="s">
        <v>1062</v>
      </c>
      <c r="M482" s="3">
        <v>41469</v>
      </c>
      <c r="N482" s="4" t="s">
        <v>438</v>
      </c>
      <c r="O482" s="4" t="s">
        <v>408</v>
      </c>
      <c r="P482" s="4" t="s">
        <v>1070</v>
      </c>
      <c r="Q482" s="4" t="s">
        <v>242</v>
      </c>
      <c r="R482" s="4" t="s">
        <v>211</v>
      </c>
      <c r="S482" s="4" t="s">
        <v>185</v>
      </c>
      <c r="T482" s="4" t="s">
        <v>716</v>
      </c>
      <c r="U482" s="4" t="s">
        <v>1308</v>
      </c>
      <c r="V482" s="4" t="s">
        <v>308</v>
      </c>
      <c r="W482" s="4"/>
      <c r="X482" s="4" t="s">
        <v>1070</v>
      </c>
      <c r="Y482" s="4" t="s">
        <v>344</v>
      </c>
      <c r="Z482" s="4" t="s">
        <v>583</v>
      </c>
      <c r="AA482" s="4">
        <v>200544</v>
      </c>
      <c r="AB482" s="4"/>
      <c r="AC482" s="4" t="s">
        <v>651</v>
      </c>
      <c r="AD482" s="3">
        <v>41500.675694444442</v>
      </c>
      <c r="AE482" s="3">
        <v>41500.675694444442</v>
      </c>
      <c r="AF482" s="2">
        <v>2013</v>
      </c>
      <c r="AG482" s="4" t="s">
        <v>1070</v>
      </c>
      <c r="AH482" s="4" t="s">
        <v>1476</v>
      </c>
      <c r="AI482" s="4">
        <v>0</v>
      </c>
      <c r="AJ482" s="3">
        <v>41275</v>
      </c>
      <c r="AK482" s="3">
        <v>41639</v>
      </c>
      <c r="AL482" s="4" t="s">
        <v>530</v>
      </c>
      <c r="AM482" s="4" t="s">
        <v>1599</v>
      </c>
      <c r="AN482" s="4" t="s">
        <v>1552</v>
      </c>
    </row>
    <row r="483" spans="1:40" ht="159" customHeight="1">
      <c r="A483" s="4" t="s">
        <v>211</v>
      </c>
      <c r="B483" s="4" t="s">
        <v>716</v>
      </c>
      <c r="C483" s="4" t="s">
        <v>1144</v>
      </c>
      <c r="D483" s="4" t="s">
        <v>961</v>
      </c>
      <c r="E483" s="4" t="s">
        <v>712</v>
      </c>
      <c r="F483" s="4" t="s">
        <v>1583</v>
      </c>
      <c r="G483" s="2">
        <v>2013</v>
      </c>
      <c r="H483" s="4">
        <v>-294940</v>
      </c>
      <c r="I483" s="4">
        <v>0</v>
      </c>
      <c r="J483" s="4" t="s">
        <v>1146</v>
      </c>
      <c r="K483" s="4"/>
      <c r="L483" s="4" t="s">
        <v>1062</v>
      </c>
      <c r="M483" s="3">
        <v>41477</v>
      </c>
      <c r="N483" s="4" t="s">
        <v>438</v>
      </c>
      <c r="O483" s="4" t="s">
        <v>408</v>
      </c>
      <c r="P483" s="4" t="s">
        <v>1070</v>
      </c>
      <c r="Q483" s="4" t="s">
        <v>242</v>
      </c>
      <c r="R483" s="4" t="s">
        <v>211</v>
      </c>
      <c r="S483" s="4" t="s">
        <v>185</v>
      </c>
      <c r="T483" s="4" t="s">
        <v>716</v>
      </c>
      <c r="U483" s="4" t="s">
        <v>1308</v>
      </c>
      <c r="V483" s="4" t="s">
        <v>308</v>
      </c>
      <c r="W483" s="4"/>
      <c r="X483" s="4" t="s">
        <v>1070</v>
      </c>
      <c r="Y483" s="4" t="s">
        <v>344</v>
      </c>
      <c r="Z483" s="4" t="s">
        <v>583</v>
      </c>
      <c r="AA483" s="4">
        <v>201364</v>
      </c>
      <c r="AB483" s="4"/>
      <c r="AC483" s="4" t="s">
        <v>651</v>
      </c>
      <c r="AD483" s="3">
        <v>41500.675694444442</v>
      </c>
      <c r="AE483" s="3">
        <v>41500.675694444442</v>
      </c>
      <c r="AF483" s="2">
        <v>2013</v>
      </c>
      <c r="AG483" s="4" t="s">
        <v>1070</v>
      </c>
      <c r="AH483" s="4" t="s">
        <v>1476</v>
      </c>
      <c r="AI483" s="4">
        <v>0</v>
      </c>
      <c r="AJ483" s="3">
        <v>41275</v>
      </c>
      <c r="AK483" s="3">
        <v>41639</v>
      </c>
      <c r="AL483" s="4" t="s">
        <v>530</v>
      </c>
      <c r="AM483" s="4" t="s">
        <v>1599</v>
      </c>
      <c r="AN483" s="4" t="s">
        <v>1552</v>
      </c>
    </row>
    <row r="484" spans="1:40" ht="159" customHeight="1">
      <c r="A484" s="4" t="s">
        <v>753</v>
      </c>
      <c r="B484" s="4" t="s">
        <v>1718</v>
      </c>
      <c r="C484" s="4" t="s">
        <v>1144</v>
      </c>
      <c r="D484" s="4"/>
      <c r="E484" s="4"/>
      <c r="F484" s="4"/>
      <c r="G484" s="2">
        <v>2013</v>
      </c>
      <c r="H484" s="4">
        <v>1361285</v>
      </c>
      <c r="I484" s="4">
        <v>0</v>
      </c>
      <c r="J484" s="4" t="s">
        <v>1140</v>
      </c>
      <c r="K484" s="4">
        <v>5000000</v>
      </c>
      <c r="L484" s="4" t="s">
        <v>1714</v>
      </c>
      <c r="M484" s="3">
        <v>41354</v>
      </c>
      <c r="N484" s="4"/>
      <c r="O484" s="4" t="s">
        <v>424</v>
      </c>
      <c r="P484" s="4" t="s">
        <v>1070</v>
      </c>
      <c r="Q484" s="4" t="s">
        <v>813</v>
      </c>
      <c r="R484" s="4" t="s">
        <v>753</v>
      </c>
      <c r="S484" s="4" t="s">
        <v>753</v>
      </c>
      <c r="T484" s="4" t="s">
        <v>1718</v>
      </c>
      <c r="U484" s="4" t="s">
        <v>634</v>
      </c>
      <c r="V484" s="4" t="s">
        <v>843</v>
      </c>
      <c r="W484" s="4"/>
      <c r="X484" s="4" t="s">
        <v>1070</v>
      </c>
      <c r="Y484" s="4" t="s">
        <v>344</v>
      </c>
      <c r="Z484" s="4" t="s">
        <v>134</v>
      </c>
      <c r="AA484" s="4">
        <v>198643</v>
      </c>
      <c r="AB484" s="4"/>
      <c r="AC484" s="4" t="s">
        <v>651</v>
      </c>
      <c r="AD484" s="3">
        <v>41442.504861111112</v>
      </c>
      <c r="AE484" s="3">
        <v>41442.504861111112</v>
      </c>
      <c r="AF484" s="2"/>
      <c r="AG484" s="4"/>
      <c r="AH484" s="4" t="s">
        <v>1476</v>
      </c>
      <c r="AI484" s="4"/>
      <c r="AJ484" s="3"/>
      <c r="AK484" s="3"/>
      <c r="AL484" s="4"/>
      <c r="AM484" s="4"/>
      <c r="AN484" s="4"/>
    </row>
    <row r="485" spans="1:40" ht="159" customHeight="1">
      <c r="A485" s="4" t="s">
        <v>1221</v>
      </c>
      <c r="B485" s="4" t="s">
        <v>754</v>
      </c>
      <c r="C485" s="4" t="s">
        <v>1144</v>
      </c>
      <c r="D485" s="4" t="s">
        <v>961</v>
      </c>
      <c r="E485" s="4" t="s">
        <v>714</v>
      </c>
      <c r="F485" s="4" t="s">
        <v>507</v>
      </c>
      <c r="G485" s="2">
        <v>2013</v>
      </c>
      <c r="H485" s="4">
        <v>1450090</v>
      </c>
      <c r="I485" s="4">
        <v>0</v>
      </c>
      <c r="J485" s="4" t="s">
        <v>1834</v>
      </c>
      <c r="K485" s="4">
        <v>899056</v>
      </c>
      <c r="L485" s="4" t="s">
        <v>30</v>
      </c>
      <c r="M485" s="3">
        <v>41554</v>
      </c>
      <c r="N485" s="4" t="s">
        <v>489</v>
      </c>
      <c r="O485" s="4" t="s">
        <v>1892</v>
      </c>
      <c r="P485" s="4" t="s">
        <v>1070</v>
      </c>
      <c r="Q485" s="4" t="s">
        <v>813</v>
      </c>
      <c r="R485" s="4" t="s">
        <v>1221</v>
      </c>
      <c r="S485" s="4" t="s">
        <v>123</v>
      </c>
      <c r="T485" s="4" t="s">
        <v>754</v>
      </c>
      <c r="U485" s="4" t="s">
        <v>509</v>
      </c>
      <c r="V485" s="4" t="s">
        <v>1362</v>
      </c>
      <c r="W485" s="4"/>
      <c r="X485" s="4" t="s">
        <v>1070</v>
      </c>
      <c r="Y485" s="4" t="s">
        <v>344</v>
      </c>
      <c r="Z485" s="4" t="s">
        <v>583</v>
      </c>
      <c r="AA485" s="4">
        <v>202478</v>
      </c>
      <c r="AB485" s="4"/>
      <c r="AC485" s="4" t="s">
        <v>651</v>
      </c>
      <c r="AD485" s="3">
        <v>41785.729166666664</v>
      </c>
      <c r="AE485" s="3">
        <v>41556.651388888888</v>
      </c>
      <c r="AF485" s="2">
        <v>2013</v>
      </c>
      <c r="AG485" s="4" t="s">
        <v>1070</v>
      </c>
      <c r="AH485" s="4" t="s">
        <v>1476</v>
      </c>
      <c r="AI485" s="4">
        <v>2500000</v>
      </c>
      <c r="AJ485" s="3">
        <v>41275</v>
      </c>
      <c r="AK485" s="3">
        <v>41639</v>
      </c>
      <c r="AL485" s="4" t="s">
        <v>1002</v>
      </c>
      <c r="AM485" s="4" t="s">
        <v>1599</v>
      </c>
      <c r="AN485" s="4" t="s">
        <v>561</v>
      </c>
    </row>
    <row r="486" spans="1:40" ht="125.25" customHeight="1">
      <c r="A486" s="4" t="s">
        <v>1221</v>
      </c>
      <c r="B486" s="4" t="s">
        <v>754</v>
      </c>
      <c r="C486" s="4" t="s">
        <v>1144</v>
      </c>
      <c r="D486" s="4" t="s">
        <v>961</v>
      </c>
      <c r="E486" s="4" t="s">
        <v>461</v>
      </c>
      <c r="F486" s="4" t="s">
        <v>1855</v>
      </c>
      <c r="G486" s="2">
        <v>2013</v>
      </c>
      <c r="H486" s="4">
        <v>216789</v>
      </c>
      <c r="I486" s="4">
        <v>0</v>
      </c>
      <c r="J486" s="4" t="s">
        <v>551</v>
      </c>
      <c r="K486" s="4" t="s">
        <v>1134</v>
      </c>
      <c r="L486" s="4" t="s">
        <v>1062</v>
      </c>
      <c r="M486" s="3">
        <v>41415</v>
      </c>
      <c r="N486" s="4" t="s">
        <v>693</v>
      </c>
      <c r="O486" s="4" t="s">
        <v>1417</v>
      </c>
      <c r="P486" s="4" t="s">
        <v>1070</v>
      </c>
      <c r="Q486" s="4" t="s">
        <v>813</v>
      </c>
      <c r="R486" s="4" t="s">
        <v>1221</v>
      </c>
      <c r="S486" s="4" t="s">
        <v>123</v>
      </c>
      <c r="T486" s="4" t="s">
        <v>754</v>
      </c>
      <c r="U486" s="4" t="s">
        <v>509</v>
      </c>
      <c r="V486" s="4" t="s">
        <v>1362</v>
      </c>
      <c r="W486" s="4"/>
      <c r="X486" s="4" t="s">
        <v>1070</v>
      </c>
      <c r="Y486" s="4" t="s">
        <v>344</v>
      </c>
      <c r="Z486" s="4" t="s">
        <v>583</v>
      </c>
      <c r="AA486" s="4">
        <v>197307</v>
      </c>
      <c r="AB486" s="4"/>
      <c r="AC486" s="4" t="s">
        <v>528</v>
      </c>
      <c r="AD486" s="3">
        <v>41421.640277777777</v>
      </c>
      <c r="AE486" s="3">
        <v>41421.640277777777</v>
      </c>
      <c r="AF486" s="2">
        <v>2013</v>
      </c>
      <c r="AG486" s="4" t="s">
        <v>1070</v>
      </c>
      <c r="AH486" s="4" t="s">
        <v>1476</v>
      </c>
      <c r="AI486" s="4">
        <v>3000000</v>
      </c>
      <c r="AJ486" s="3">
        <v>41275</v>
      </c>
      <c r="AK486" s="3">
        <v>41639</v>
      </c>
      <c r="AL486" s="4" t="s">
        <v>1002</v>
      </c>
      <c r="AM486" s="4" t="s">
        <v>1599</v>
      </c>
      <c r="AN486" s="4" t="s">
        <v>236</v>
      </c>
    </row>
    <row r="487" spans="1:40" ht="79.5" customHeight="1">
      <c r="A487" s="4" t="s">
        <v>1221</v>
      </c>
      <c r="B487" s="4" t="s">
        <v>716</v>
      </c>
      <c r="C487" s="4" t="s">
        <v>1144</v>
      </c>
      <c r="D487" s="4" t="s">
        <v>961</v>
      </c>
      <c r="E487" s="4" t="s">
        <v>712</v>
      </c>
      <c r="F487" s="4" t="s">
        <v>1583</v>
      </c>
      <c r="G487" s="2">
        <v>2013</v>
      </c>
      <c r="H487" s="4">
        <v>1044776</v>
      </c>
      <c r="I487" s="4">
        <v>0</v>
      </c>
      <c r="J487" s="4" t="s">
        <v>1397</v>
      </c>
      <c r="K487" s="4">
        <v>700000</v>
      </c>
      <c r="L487" s="4" t="s">
        <v>30</v>
      </c>
      <c r="M487" s="3">
        <v>41618</v>
      </c>
      <c r="N487" s="4" t="s">
        <v>438</v>
      </c>
      <c r="O487" s="4" t="s">
        <v>408</v>
      </c>
      <c r="P487" s="4" t="s">
        <v>1070</v>
      </c>
      <c r="Q487" s="4" t="s">
        <v>813</v>
      </c>
      <c r="R487" s="4" t="s">
        <v>1221</v>
      </c>
      <c r="S487" s="4" t="s">
        <v>123</v>
      </c>
      <c r="T487" s="4" t="s">
        <v>716</v>
      </c>
      <c r="U487" s="4" t="s">
        <v>1308</v>
      </c>
      <c r="V487" s="4" t="s">
        <v>308</v>
      </c>
      <c r="W487" s="4"/>
      <c r="X487" s="4" t="s">
        <v>1070</v>
      </c>
      <c r="Y487" s="4" t="s">
        <v>344</v>
      </c>
      <c r="Z487" s="4" t="s">
        <v>583</v>
      </c>
      <c r="AA487" s="4">
        <v>205277</v>
      </c>
      <c r="AB487" s="4"/>
      <c r="AC487" s="4" t="s">
        <v>698</v>
      </c>
      <c r="AD487" s="3">
        <v>41785.737499999996</v>
      </c>
      <c r="AE487" s="3">
        <v>41620.610416666663</v>
      </c>
      <c r="AF487" s="2">
        <v>2013</v>
      </c>
      <c r="AG487" s="4" t="s">
        <v>1070</v>
      </c>
      <c r="AH487" s="4" t="s">
        <v>1476</v>
      </c>
      <c r="AI487" s="4">
        <v>0</v>
      </c>
      <c r="AJ487" s="3">
        <v>41275</v>
      </c>
      <c r="AK487" s="3">
        <v>41639</v>
      </c>
      <c r="AL487" s="4" t="s">
        <v>530</v>
      </c>
      <c r="AM487" s="4" t="s">
        <v>1599</v>
      </c>
      <c r="AN487" s="4" t="s">
        <v>1552</v>
      </c>
    </row>
    <row r="488" spans="1:40" ht="159" customHeight="1">
      <c r="A488" s="4" t="s">
        <v>1221</v>
      </c>
      <c r="B488" s="4" t="s">
        <v>716</v>
      </c>
      <c r="C488" s="4" t="s">
        <v>1144</v>
      </c>
      <c r="D488" s="4" t="s">
        <v>961</v>
      </c>
      <c r="E488" s="4" t="s">
        <v>712</v>
      </c>
      <c r="F488" s="4" t="s">
        <v>1583</v>
      </c>
      <c r="G488" s="2">
        <v>2013</v>
      </c>
      <c r="H488" s="4">
        <v>2686567</v>
      </c>
      <c r="I488" s="4">
        <v>0</v>
      </c>
      <c r="J488" s="4" t="s">
        <v>1689</v>
      </c>
      <c r="K488" s="4">
        <v>1800000</v>
      </c>
      <c r="L488" s="4" t="s">
        <v>30</v>
      </c>
      <c r="M488" s="3">
        <v>41355</v>
      </c>
      <c r="N488" s="4" t="s">
        <v>438</v>
      </c>
      <c r="O488" s="4" t="s">
        <v>408</v>
      </c>
      <c r="P488" s="4" t="s">
        <v>1070</v>
      </c>
      <c r="Q488" s="4" t="s">
        <v>813</v>
      </c>
      <c r="R488" s="4" t="s">
        <v>1221</v>
      </c>
      <c r="S488" s="4" t="s">
        <v>123</v>
      </c>
      <c r="T488" s="4" t="s">
        <v>716</v>
      </c>
      <c r="U488" s="4" t="s">
        <v>1308</v>
      </c>
      <c r="V488" s="4" t="s">
        <v>308</v>
      </c>
      <c r="W488" s="4"/>
      <c r="X488" s="4" t="s">
        <v>1070</v>
      </c>
      <c r="Y488" s="4" t="s">
        <v>344</v>
      </c>
      <c r="Z488" s="4" t="s">
        <v>583</v>
      </c>
      <c r="AA488" s="4">
        <v>193933</v>
      </c>
      <c r="AB488" s="4"/>
      <c r="AC488" s="4" t="s">
        <v>698</v>
      </c>
      <c r="AD488" s="3">
        <v>41785.723611111112</v>
      </c>
      <c r="AE488" s="3">
        <v>41352.727777777778</v>
      </c>
      <c r="AF488" s="2">
        <v>2013</v>
      </c>
      <c r="AG488" s="4" t="s">
        <v>1070</v>
      </c>
      <c r="AH488" s="4" t="s">
        <v>1476</v>
      </c>
      <c r="AI488" s="4">
        <v>0</v>
      </c>
      <c r="AJ488" s="3">
        <v>41275</v>
      </c>
      <c r="AK488" s="3">
        <v>41639</v>
      </c>
      <c r="AL488" s="4" t="s">
        <v>530</v>
      </c>
      <c r="AM488" s="4" t="s">
        <v>1599</v>
      </c>
      <c r="AN488" s="4" t="s">
        <v>1552</v>
      </c>
    </row>
    <row r="489" spans="1:40" ht="159" customHeight="1">
      <c r="A489" s="4" t="s">
        <v>1221</v>
      </c>
      <c r="B489" s="4" t="s">
        <v>748</v>
      </c>
      <c r="C489" s="4" t="s">
        <v>1144</v>
      </c>
      <c r="D489" s="4" t="s">
        <v>961</v>
      </c>
      <c r="E489" s="4" t="s">
        <v>421</v>
      </c>
      <c r="F489" s="4" t="s">
        <v>1557</v>
      </c>
      <c r="G489" s="2">
        <v>2013</v>
      </c>
      <c r="H489" s="4">
        <v>1287417</v>
      </c>
      <c r="I489" s="4">
        <v>0</v>
      </c>
      <c r="J489" s="4" t="s">
        <v>972</v>
      </c>
      <c r="K489" s="4">
        <v>972000</v>
      </c>
      <c r="L489" s="4" t="s">
        <v>1230</v>
      </c>
      <c r="M489" s="3">
        <v>41518</v>
      </c>
      <c r="N489" s="4" t="s">
        <v>489</v>
      </c>
      <c r="O489" s="4" t="s">
        <v>1892</v>
      </c>
      <c r="P489" s="4" t="s">
        <v>1070</v>
      </c>
      <c r="Q489" s="4" t="s">
        <v>242</v>
      </c>
      <c r="R489" s="4" t="s">
        <v>1221</v>
      </c>
      <c r="S489" s="4" t="s">
        <v>123</v>
      </c>
      <c r="T489" s="4" t="s">
        <v>748</v>
      </c>
      <c r="U489" s="4" t="s">
        <v>1308</v>
      </c>
      <c r="V489" s="4" t="s">
        <v>1301</v>
      </c>
      <c r="W489" s="4"/>
      <c r="X489" s="4" t="s">
        <v>1070</v>
      </c>
      <c r="Y489" s="4" t="s">
        <v>344</v>
      </c>
      <c r="Z489" s="4" t="s">
        <v>583</v>
      </c>
      <c r="AA489" s="4">
        <v>214346</v>
      </c>
      <c r="AB489" s="4"/>
      <c r="AC489" s="4" t="s">
        <v>651</v>
      </c>
      <c r="AD489" s="3">
        <v>41814.741666666661</v>
      </c>
      <c r="AE489" s="3">
        <v>41814.741666666661</v>
      </c>
      <c r="AF489" s="2">
        <v>2013</v>
      </c>
      <c r="AG489" s="4" t="s">
        <v>1070</v>
      </c>
      <c r="AH489" s="4" t="s">
        <v>1476</v>
      </c>
      <c r="AI489" s="4">
        <v>3842895</v>
      </c>
      <c r="AJ489" s="3">
        <v>41275</v>
      </c>
      <c r="AK489" s="3">
        <v>41639</v>
      </c>
      <c r="AL489" s="4" t="s">
        <v>238</v>
      </c>
      <c r="AM489" s="4" t="s">
        <v>1599</v>
      </c>
      <c r="AN489" s="4" t="s">
        <v>561</v>
      </c>
    </row>
    <row r="490" spans="1:40" ht="159" customHeight="1">
      <c r="A490" s="4" t="s">
        <v>1221</v>
      </c>
      <c r="B490" s="4" t="s">
        <v>481</v>
      </c>
      <c r="C490" s="4" t="s">
        <v>1144</v>
      </c>
      <c r="D490" s="4" t="s">
        <v>961</v>
      </c>
      <c r="E490" s="4" t="s">
        <v>1327</v>
      </c>
      <c r="F490" s="4" t="s">
        <v>218</v>
      </c>
      <c r="G490" s="2">
        <v>2013</v>
      </c>
      <c r="H490" s="4">
        <v>413223</v>
      </c>
      <c r="I490" s="4">
        <v>0</v>
      </c>
      <c r="J490" s="4" t="s">
        <v>659</v>
      </c>
      <c r="K490" s="4">
        <v>250000</v>
      </c>
      <c r="L490" s="4" t="s">
        <v>30</v>
      </c>
      <c r="M490" s="3">
        <v>41472</v>
      </c>
      <c r="N490" s="4" t="s">
        <v>1225</v>
      </c>
      <c r="O490" s="4" t="s">
        <v>1225</v>
      </c>
      <c r="P490" s="4" t="s">
        <v>1070</v>
      </c>
      <c r="Q490" s="4" t="s">
        <v>813</v>
      </c>
      <c r="R490" s="4" t="s">
        <v>1221</v>
      </c>
      <c r="S490" s="4" t="s">
        <v>123</v>
      </c>
      <c r="T490" s="4" t="s">
        <v>481</v>
      </c>
      <c r="U490" s="4" t="s">
        <v>1308</v>
      </c>
      <c r="V490" s="4" t="s">
        <v>822</v>
      </c>
      <c r="W490" s="4"/>
      <c r="X490" s="4" t="s">
        <v>1070</v>
      </c>
      <c r="Y490" s="4" t="s">
        <v>344</v>
      </c>
      <c r="Z490" s="4" t="s">
        <v>583</v>
      </c>
      <c r="AA490" s="4">
        <v>199785</v>
      </c>
      <c r="AB490" s="4"/>
      <c r="AC490" s="4" t="s">
        <v>528</v>
      </c>
      <c r="AD490" s="3">
        <v>41687.631249999999</v>
      </c>
      <c r="AE490" s="3">
        <v>41473.746527777774</v>
      </c>
      <c r="AF490" s="2">
        <v>2013</v>
      </c>
      <c r="AG490" s="4" t="s">
        <v>1070</v>
      </c>
      <c r="AH490" s="4" t="s">
        <v>1476</v>
      </c>
      <c r="AI490" s="4">
        <v>4858714</v>
      </c>
      <c r="AJ490" s="3">
        <v>41275</v>
      </c>
      <c r="AK490" s="3">
        <v>41639</v>
      </c>
      <c r="AL490" s="4" t="s">
        <v>1002</v>
      </c>
      <c r="AM490" s="4" t="s">
        <v>1599</v>
      </c>
      <c r="AN490" s="4" t="s">
        <v>236</v>
      </c>
    </row>
    <row r="491" spans="1:40" ht="125.25" customHeight="1">
      <c r="A491" s="4" t="s">
        <v>1221</v>
      </c>
      <c r="B491" s="4" t="s">
        <v>1769</v>
      </c>
      <c r="C491" s="4" t="s">
        <v>1144</v>
      </c>
      <c r="D491" s="4" t="s">
        <v>961</v>
      </c>
      <c r="E491" s="4" t="s">
        <v>948</v>
      </c>
      <c r="F491" s="4" t="s">
        <v>646</v>
      </c>
      <c r="G491" s="2">
        <v>2013</v>
      </c>
      <c r="H491" s="4">
        <v>3225806</v>
      </c>
      <c r="I491" s="4">
        <v>0</v>
      </c>
      <c r="J491" s="4" t="s">
        <v>458</v>
      </c>
      <c r="K491" s="4">
        <v>2000000</v>
      </c>
      <c r="L491" s="4" t="s">
        <v>30</v>
      </c>
      <c r="M491" s="3">
        <v>41365</v>
      </c>
      <c r="N491" s="4" t="s">
        <v>489</v>
      </c>
      <c r="O491" s="4" t="s">
        <v>237</v>
      </c>
      <c r="P491" s="4" t="s">
        <v>1070</v>
      </c>
      <c r="Q491" s="4" t="s">
        <v>813</v>
      </c>
      <c r="R491" s="4" t="s">
        <v>1221</v>
      </c>
      <c r="S491" s="4" t="s">
        <v>123</v>
      </c>
      <c r="T491" s="4" t="s">
        <v>1422</v>
      </c>
      <c r="U491" s="4" t="s">
        <v>509</v>
      </c>
      <c r="V491" s="4" t="s">
        <v>1769</v>
      </c>
      <c r="W491" s="4"/>
      <c r="X491" s="4" t="s">
        <v>1070</v>
      </c>
      <c r="Y491" s="4" t="s">
        <v>344</v>
      </c>
      <c r="Z491" s="4" t="s">
        <v>583</v>
      </c>
      <c r="AA491" s="4">
        <v>199016</v>
      </c>
      <c r="AB491" s="4"/>
      <c r="AC491" s="4" t="s">
        <v>528</v>
      </c>
      <c r="AD491" s="3">
        <v>41814.729861111111</v>
      </c>
      <c r="AE491" s="3">
        <v>41449.49722222222</v>
      </c>
      <c r="AF491" s="2">
        <v>2013</v>
      </c>
      <c r="AG491" s="4" t="s">
        <v>1070</v>
      </c>
      <c r="AH491" s="4" t="s">
        <v>1476</v>
      </c>
      <c r="AI491" s="4">
        <v>7187500</v>
      </c>
      <c r="AJ491" s="3">
        <v>41275</v>
      </c>
      <c r="AK491" s="3">
        <v>41639</v>
      </c>
      <c r="AL491" s="4" t="s">
        <v>1002</v>
      </c>
      <c r="AM491" s="4" t="s">
        <v>1599</v>
      </c>
      <c r="AN491" s="4" t="s">
        <v>561</v>
      </c>
    </row>
    <row r="492" spans="1:40" ht="125.25" customHeight="1">
      <c r="A492" s="4" t="s">
        <v>1221</v>
      </c>
      <c r="B492" s="4" t="s">
        <v>1769</v>
      </c>
      <c r="C492" s="4" t="s">
        <v>1144</v>
      </c>
      <c r="D492" s="4" t="s">
        <v>961</v>
      </c>
      <c r="E492" s="4" t="s">
        <v>948</v>
      </c>
      <c r="F492" s="4" t="s">
        <v>646</v>
      </c>
      <c r="G492" s="2">
        <v>2013</v>
      </c>
      <c r="H492" s="4">
        <v>6462036</v>
      </c>
      <c r="I492" s="4">
        <v>0</v>
      </c>
      <c r="J492" s="4" t="s">
        <v>1691</v>
      </c>
      <c r="K492" s="4">
        <v>4000000</v>
      </c>
      <c r="L492" s="4" t="s">
        <v>30</v>
      </c>
      <c r="M492" s="3">
        <v>41275</v>
      </c>
      <c r="N492" s="4" t="s">
        <v>489</v>
      </c>
      <c r="O492" s="4" t="s">
        <v>237</v>
      </c>
      <c r="P492" s="4" t="s">
        <v>1070</v>
      </c>
      <c r="Q492" s="4" t="s">
        <v>242</v>
      </c>
      <c r="R492" s="4" t="s">
        <v>1221</v>
      </c>
      <c r="S492" s="4" t="s">
        <v>123</v>
      </c>
      <c r="T492" s="4" t="s">
        <v>1422</v>
      </c>
      <c r="U492" s="4" t="s">
        <v>509</v>
      </c>
      <c r="V492" s="4" t="s">
        <v>1769</v>
      </c>
      <c r="W492" s="4"/>
      <c r="X492" s="4" t="s">
        <v>1070</v>
      </c>
      <c r="Y492" s="4" t="s">
        <v>344</v>
      </c>
      <c r="Z492" s="4" t="s">
        <v>583</v>
      </c>
      <c r="AA492" s="4">
        <v>214344</v>
      </c>
      <c r="AB492" s="4"/>
      <c r="AC492" s="4" t="s">
        <v>651</v>
      </c>
      <c r="AD492" s="3">
        <v>41814.732638888891</v>
      </c>
      <c r="AE492" s="3">
        <v>41814.732638888891</v>
      </c>
      <c r="AF492" s="2">
        <v>2013</v>
      </c>
      <c r="AG492" s="4" t="s">
        <v>1070</v>
      </c>
      <c r="AH492" s="4" t="s">
        <v>1476</v>
      </c>
      <c r="AI492" s="4">
        <v>7187500</v>
      </c>
      <c r="AJ492" s="3">
        <v>41275</v>
      </c>
      <c r="AK492" s="3">
        <v>41639</v>
      </c>
      <c r="AL492" s="4" t="s">
        <v>1002</v>
      </c>
      <c r="AM492" s="4" t="s">
        <v>1599</v>
      </c>
      <c r="AN492" s="4" t="s">
        <v>561</v>
      </c>
    </row>
    <row r="493" spans="1:40" ht="79.5" customHeight="1">
      <c r="A493" s="4" t="s">
        <v>1221</v>
      </c>
      <c r="B493" s="4" t="s">
        <v>1769</v>
      </c>
      <c r="C493" s="4" t="s">
        <v>1144</v>
      </c>
      <c r="D493" s="4" t="s">
        <v>961</v>
      </c>
      <c r="E493" s="4" t="s">
        <v>8</v>
      </c>
      <c r="F493" s="4" t="s">
        <v>666</v>
      </c>
      <c r="G493" s="2">
        <v>2013</v>
      </c>
      <c r="H493" s="4">
        <v>3106748</v>
      </c>
      <c r="I493" s="4">
        <v>0</v>
      </c>
      <c r="J493" s="4" t="s">
        <v>1220</v>
      </c>
      <c r="K493" s="4">
        <v>1926184</v>
      </c>
      <c r="L493" s="4" t="s">
        <v>30</v>
      </c>
      <c r="M493" s="3">
        <v>41554</v>
      </c>
      <c r="N493" s="4" t="s">
        <v>693</v>
      </c>
      <c r="O493" s="4" t="s">
        <v>1417</v>
      </c>
      <c r="P493" s="4" t="s">
        <v>1070</v>
      </c>
      <c r="Q493" s="4" t="s">
        <v>813</v>
      </c>
      <c r="R493" s="4" t="s">
        <v>1221</v>
      </c>
      <c r="S493" s="4" t="s">
        <v>123</v>
      </c>
      <c r="T493" s="4" t="s">
        <v>1422</v>
      </c>
      <c r="U493" s="4" t="s">
        <v>509</v>
      </c>
      <c r="V493" s="4" t="s">
        <v>1769</v>
      </c>
      <c r="W493" s="4"/>
      <c r="X493" s="4" t="s">
        <v>1070</v>
      </c>
      <c r="Y493" s="4" t="s">
        <v>344</v>
      </c>
      <c r="Z493" s="4" t="s">
        <v>583</v>
      </c>
      <c r="AA493" s="4">
        <v>202479</v>
      </c>
      <c r="AB493" s="4"/>
      <c r="AC493" s="4" t="s">
        <v>651</v>
      </c>
      <c r="AD493" s="3">
        <v>41785.727083333331</v>
      </c>
      <c r="AE493" s="3">
        <v>41556.652777777774</v>
      </c>
      <c r="AF493" s="2">
        <v>2013</v>
      </c>
      <c r="AG493" s="4" t="s">
        <v>1070</v>
      </c>
      <c r="AH493" s="4" t="s">
        <v>1476</v>
      </c>
      <c r="AI493" s="4">
        <v>2536000</v>
      </c>
      <c r="AJ493" s="3">
        <v>41275</v>
      </c>
      <c r="AK493" s="3">
        <v>41639</v>
      </c>
      <c r="AL493" s="4" t="s">
        <v>1002</v>
      </c>
      <c r="AM493" s="4" t="s">
        <v>1599</v>
      </c>
      <c r="AN493" s="4" t="s">
        <v>236</v>
      </c>
    </row>
    <row r="494" spans="1:40" ht="125.25" customHeight="1">
      <c r="A494" s="4" t="s">
        <v>1221</v>
      </c>
      <c r="B494" s="4" t="s">
        <v>936</v>
      </c>
      <c r="C494" s="4" t="s">
        <v>1144</v>
      </c>
      <c r="D494" s="4" t="s">
        <v>961</v>
      </c>
      <c r="E494" s="4" t="s">
        <v>595</v>
      </c>
      <c r="F494" s="4" t="s">
        <v>1492</v>
      </c>
      <c r="G494" s="2">
        <v>2013</v>
      </c>
      <c r="H494" s="4">
        <v>5707834</v>
      </c>
      <c r="I494" s="4">
        <v>0</v>
      </c>
      <c r="J494" s="4" t="s">
        <v>1461</v>
      </c>
      <c r="K494" s="4">
        <v>3538857</v>
      </c>
      <c r="L494" s="4" t="s">
        <v>30</v>
      </c>
      <c r="M494" s="3">
        <v>41554</v>
      </c>
      <c r="N494" s="4" t="s">
        <v>489</v>
      </c>
      <c r="O494" s="4" t="s">
        <v>1892</v>
      </c>
      <c r="P494" s="4" t="s">
        <v>1070</v>
      </c>
      <c r="Q494" s="4" t="s">
        <v>813</v>
      </c>
      <c r="R494" s="4" t="s">
        <v>1221</v>
      </c>
      <c r="S494" s="4" t="s">
        <v>123</v>
      </c>
      <c r="T494" s="4" t="s">
        <v>936</v>
      </c>
      <c r="U494" s="4" t="s">
        <v>509</v>
      </c>
      <c r="V494" s="4" t="s">
        <v>89</v>
      </c>
      <c r="W494" s="4"/>
      <c r="X494" s="4" t="s">
        <v>1070</v>
      </c>
      <c r="Y494" s="4" t="s">
        <v>344</v>
      </c>
      <c r="Z494" s="4" t="s">
        <v>583</v>
      </c>
      <c r="AA494" s="4">
        <v>202480</v>
      </c>
      <c r="AB494" s="4"/>
      <c r="AC494" s="4" t="s">
        <v>651</v>
      </c>
      <c r="AD494" s="3">
        <v>41814.724999999999</v>
      </c>
      <c r="AE494" s="3">
        <v>41556.656944444439</v>
      </c>
      <c r="AF494" s="2">
        <v>2013</v>
      </c>
      <c r="AG494" s="4" t="s">
        <v>1070</v>
      </c>
      <c r="AH494" s="4" t="s">
        <v>1476</v>
      </c>
      <c r="AI494" s="4">
        <v>12325000</v>
      </c>
      <c r="AJ494" s="3">
        <v>41275</v>
      </c>
      <c r="AK494" s="3">
        <v>41639</v>
      </c>
      <c r="AL494" s="4" t="s">
        <v>1002</v>
      </c>
      <c r="AM494" s="4" t="s">
        <v>1599</v>
      </c>
      <c r="AN494" s="4" t="s">
        <v>561</v>
      </c>
    </row>
    <row r="495" spans="1:40" ht="114" customHeight="1">
      <c r="A495" s="4" t="s">
        <v>1221</v>
      </c>
      <c r="B495" s="4" t="s">
        <v>936</v>
      </c>
      <c r="C495" s="4" t="s">
        <v>1144</v>
      </c>
      <c r="D495" s="4" t="s">
        <v>961</v>
      </c>
      <c r="E495" s="4" t="s">
        <v>586</v>
      </c>
      <c r="F495" s="4" t="s">
        <v>79</v>
      </c>
      <c r="G495" s="2">
        <v>2013</v>
      </c>
      <c r="H495" s="4">
        <v>1997876</v>
      </c>
      <c r="I495" s="4">
        <v>0</v>
      </c>
      <c r="J495" s="4" t="s">
        <v>79</v>
      </c>
      <c r="K495" s="4">
        <v>1238683</v>
      </c>
      <c r="L495" s="4" t="s">
        <v>30</v>
      </c>
      <c r="M495" s="3">
        <v>41554</v>
      </c>
      <c r="N495" s="4" t="s">
        <v>1352</v>
      </c>
      <c r="O495" s="4" t="s">
        <v>1838</v>
      </c>
      <c r="P495" s="4" t="s">
        <v>1070</v>
      </c>
      <c r="Q495" s="4" t="s">
        <v>813</v>
      </c>
      <c r="R495" s="4" t="s">
        <v>1221</v>
      </c>
      <c r="S495" s="4" t="s">
        <v>123</v>
      </c>
      <c r="T495" s="4" t="s">
        <v>936</v>
      </c>
      <c r="U495" s="4" t="s">
        <v>509</v>
      </c>
      <c r="V495" s="4" t="s">
        <v>89</v>
      </c>
      <c r="W495" s="4"/>
      <c r="X495" s="4" t="s">
        <v>1070</v>
      </c>
      <c r="Y495" s="4" t="s">
        <v>344</v>
      </c>
      <c r="Z495" s="4" t="s">
        <v>583</v>
      </c>
      <c r="AA495" s="4">
        <v>202477</v>
      </c>
      <c r="AB495" s="4"/>
      <c r="AC495" s="4" t="s">
        <v>651</v>
      </c>
      <c r="AD495" s="3">
        <v>41785.725694444445</v>
      </c>
      <c r="AE495" s="3">
        <v>41556.649305555555</v>
      </c>
      <c r="AF495" s="2">
        <v>2013</v>
      </c>
      <c r="AG495" s="4" t="s">
        <v>1070</v>
      </c>
      <c r="AH495" s="4" t="s">
        <v>1476</v>
      </c>
      <c r="AI495" s="4">
        <v>8000000</v>
      </c>
      <c r="AJ495" s="3">
        <v>41275</v>
      </c>
      <c r="AK495" s="3">
        <v>41639</v>
      </c>
      <c r="AL495" s="4" t="s">
        <v>1002</v>
      </c>
      <c r="AM495" s="4" t="s">
        <v>1599</v>
      </c>
      <c r="AN495" s="4" t="s">
        <v>236</v>
      </c>
    </row>
    <row r="496" spans="1:40" ht="45.75" customHeight="1">
      <c r="A496" s="4" t="s">
        <v>1221</v>
      </c>
      <c r="B496" s="4" t="s">
        <v>1934</v>
      </c>
      <c r="C496" s="4" t="s">
        <v>1144</v>
      </c>
      <c r="D496" s="4" t="s">
        <v>961</v>
      </c>
      <c r="E496" s="4" t="s">
        <v>306</v>
      </c>
      <c r="F496" s="4" t="s">
        <v>658</v>
      </c>
      <c r="G496" s="2">
        <v>2013</v>
      </c>
      <c r="H496" s="4">
        <v>2212912</v>
      </c>
      <c r="I496" s="4">
        <v>0</v>
      </c>
      <c r="J496" s="4" t="s">
        <v>1843</v>
      </c>
      <c r="K496" s="4">
        <v>1416264</v>
      </c>
      <c r="L496" s="4" t="s">
        <v>30</v>
      </c>
      <c r="M496" s="3">
        <v>41456</v>
      </c>
      <c r="N496" s="4" t="s">
        <v>1352</v>
      </c>
      <c r="O496" s="4" t="s">
        <v>1838</v>
      </c>
      <c r="P496" s="4" t="s">
        <v>1070</v>
      </c>
      <c r="Q496" s="4" t="s">
        <v>813</v>
      </c>
      <c r="R496" s="4" t="s">
        <v>1221</v>
      </c>
      <c r="S496" s="4" t="s">
        <v>123</v>
      </c>
      <c r="T496" s="4" t="s">
        <v>1934</v>
      </c>
      <c r="U496" s="4" t="s">
        <v>1308</v>
      </c>
      <c r="V496" s="4" t="s">
        <v>1395</v>
      </c>
      <c r="W496" s="4"/>
      <c r="X496" s="4" t="s">
        <v>1070</v>
      </c>
      <c r="Y496" s="4" t="s">
        <v>344</v>
      </c>
      <c r="Z496" s="4" t="s">
        <v>583</v>
      </c>
      <c r="AA496" s="4">
        <v>203496</v>
      </c>
      <c r="AB496" s="4"/>
      <c r="AC496" s="4" t="s">
        <v>528</v>
      </c>
      <c r="AD496" s="3">
        <v>41582.661111111112</v>
      </c>
      <c r="AE496" s="3">
        <v>41582.659722222219</v>
      </c>
      <c r="AF496" s="2">
        <v>2013</v>
      </c>
      <c r="AG496" s="4" t="s">
        <v>1070</v>
      </c>
      <c r="AH496" s="4" t="s">
        <v>1476</v>
      </c>
      <c r="AI496" s="4">
        <v>24452004</v>
      </c>
      <c r="AJ496" s="3">
        <v>41275</v>
      </c>
      <c r="AK496" s="3">
        <v>41639</v>
      </c>
      <c r="AL496" s="4" t="s">
        <v>1002</v>
      </c>
      <c r="AM496" s="4" t="s">
        <v>1599</v>
      </c>
      <c r="AN496" s="4" t="s">
        <v>236</v>
      </c>
    </row>
    <row r="497" spans="1:40" ht="216" customHeight="1">
      <c r="A497" s="4" t="s">
        <v>1221</v>
      </c>
      <c r="B497" s="4" t="s">
        <v>1934</v>
      </c>
      <c r="C497" s="4" t="s">
        <v>1144</v>
      </c>
      <c r="D497" s="4" t="s">
        <v>961</v>
      </c>
      <c r="E497" s="4" t="s">
        <v>933</v>
      </c>
      <c r="F497" s="4" t="s">
        <v>776</v>
      </c>
      <c r="G497" s="2">
        <v>2013</v>
      </c>
      <c r="H497" s="4">
        <v>582258</v>
      </c>
      <c r="I497" s="4">
        <v>0</v>
      </c>
      <c r="J497" s="4" t="s">
        <v>1803</v>
      </c>
      <c r="K497" s="4">
        <v>372645</v>
      </c>
      <c r="L497" s="4" t="s">
        <v>30</v>
      </c>
      <c r="M497" s="3">
        <v>41456</v>
      </c>
      <c r="N497" s="4" t="s">
        <v>1838</v>
      </c>
      <c r="O497" s="4" t="s">
        <v>1838</v>
      </c>
      <c r="P497" s="4" t="s">
        <v>1070</v>
      </c>
      <c r="Q497" s="4" t="s">
        <v>813</v>
      </c>
      <c r="R497" s="4" t="s">
        <v>1221</v>
      </c>
      <c r="S497" s="4" t="s">
        <v>123</v>
      </c>
      <c r="T497" s="4" t="s">
        <v>1934</v>
      </c>
      <c r="U497" s="4" t="s">
        <v>1308</v>
      </c>
      <c r="V497" s="4" t="s">
        <v>1395</v>
      </c>
      <c r="W497" s="4"/>
      <c r="X497" s="4" t="s">
        <v>1070</v>
      </c>
      <c r="Y497" s="4" t="s">
        <v>344</v>
      </c>
      <c r="Z497" s="4" t="s">
        <v>583</v>
      </c>
      <c r="AA497" s="4">
        <v>203495</v>
      </c>
      <c r="AB497" s="4"/>
      <c r="AC497" s="4" t="s">
        <v>528</v>
      </c>
      <c r="AD497" s="3">
        <v>41582.661111111112</v>
      </c>
      <c r="AE497" s="3">
        <v>41582.65902777778</v>
      </c>
      <c r="AF497" s="2">
        <v>2013</v>
      </c>
      <c r="AG497" s="4" t="s">
        <v>1070</v>
      </c>
      <c r="AH497" s="4" t="s">
        <v>1476</v>
      </c>
      <c r="AI497" s="4">
        <v>6900000</v>
      </c>
      <c r="AJ497" s="3">
        <v>41275</v>
      </c>
      <c r="AK497" s="3">
        <v>41639</v>
      </c>
      <c r="AL497" s="4" t="s">
        <v>1002</v>
      </c>
      <c r="AM497" s="4" t="s">
        <v>1599</v>
      </c>
      <c r="AN497" s="4" t="s">
        <v>236</v>
      </c>
    </row>
    <row r="498" spans="1:40" ht="171" customHeight="1">
      <c r="A498" s="4" t="s">
        <v>1221</v>
      </c>
      <c r="B498" s="4" t="s">
        <v>1934</v>
      </c>
      <c r="C498" s="4" t="s">
        <v>1144</v>
      </c>
      <c r="D498" s="4" t="s">
        <v>961</v>
      </c>
      <c r="E498" s="4" t="s">
        <v>1400</v>
      </c>
      <c r="F498" s="4" t="s">
        <v>1916</v>
      </c>
      <c r="G498" s="2">
        <v>2013</v>
      </c>
      <c r="H498" s="4">
        <v>1264521</v>
      </c>
      <c r="I498" s="4">
        <v>0</v>
      </c>
      <c r="J498" s="4" t="s">
        <v>95</v>
      </c>
      <c r="K498" s="4">
        <v>809293</v>
      </c>
      <c r="L498" s="4" t="s">
        <v>30</v>
      </c>
      <c r="M498" s="3">
        <v>41456</v>
      </c>
      <c r="N498" s="4" t="s">
        <v>693</v>
      </c>
      <c r="O498" s="4" t="s">
        <v>1417</v>
      </c>
      <c r="P498" s="4" t="s">
        <v>1070</v>
      </c>
      <c r="Q498" s="4" t="s">
        <v>813</v>
      </c>
      <c r="R498" s="4" t="s">
        <v>1221</v>
      </c>
      <c r="S498" s="4" t="s">
        <v>123</v>
      </c>
      <c r="T498" s="4" t="s">
        <v>1934</v>
      </c>
      <c r="U498" s="4" t="s">
        <v>1308</v>
      </c>
      <c r="V498" s="4" t="s">
        <v>1395</v>
      </c>
      <c r="W498" s="4"/>
      <c r="X498" s="4" t="s">
        <v>1070</v>
      </c>
      <c r="Y498" s="4" t="s">
        <v>344</v>
      </c>
      <c r="Z498" s="4" t="s">
        <v>583</v>
      </c>
      <c r="AA498" s="4">
        <v>203497</v>
      </c>
      <c r="AB498" s="4"/>
      <c r="AC498" s="4" t="s">
        <v>528</v>
      </c>
      <c r="AD498" s="3">
        <v>41582.661111111112</v>
      </c>
      <c r="AE498" s="3">
        <v>41582.660416666666</v>
      </c>
      <c r="AF498" s="2">
        <v>2013</v>
      </c>
      <c r="AG498" s="4" t="s">
        <v>1070</v>
      </c>
      <c r="AH498" s="4" t="s">
        <v>1476</v>
      </c>
      <c r="AI498" s="4">
        <v>27772491</v>
      </c>
      <c r="AJ498" s="3">
        <v>41275</v>
      </c>
      <c r="AK498" s="3">
        <v>41639</v>
      </c>
      <c r="AL498" s="4" t="s">
        <v>1002</v>
      </c>
      <c r="AM498" s="4" t="s">
        <v>1599</v>
      </c>
      <c r="AN498" s="4" t="s">
        <v>236</v>
      </c>
    </row>
    <row r="499" spans="1:40" ht="102" customHeight="1">
      <c r="A499" s="4" t="s">
        <v>1221</v>
      </c>
      <c r="B499" s="4" t="s">
        <v>139</v>
      </c>
      <c r="C499" s="4" t="s">
        <v>1144</v>
      </c>
      <c r="D499" s="4"/>
      <c r="E499" s="4"/>
      <c r="F499" s="4"/>
      <c r="G499" s="2">
        <v>2013</v>
      </c>
      <c r="H499" s="4">
        <v>6935484</v>
      </c>
      <c r="I499" s="4">
        <v>0</v>
      </c>
      <c r="J499" s="4" t="s">
        <v>1554</v>
      </c>
      <c r="K499" s="4">
        <v>4300000</v>
      </c>
      <c r="L499" s="4" t="s">
        <v>30</v>
      </c>
      <c r="M499" s="3">
        <v>41306</v>
      </c>
      <c r="N499" s="4"/>
      <c r="O499" s="4" t="s">
        <v>408</v>
      </c>
      <c r="P499" s="4" t="s">
        <v>1070</v>
      </c>
      <c r="Q499" s="4" t="s">
        <v>813</v>
      </c>
      <c r="R499" s="4" t="s">
        <v>1221</v>
      </c>
      <c r="S499" s="4" t="s">
        <v>123</v>
      </c>
      <c r="T499" s="4" t="s">
        <v>139</v>
      </c>
      <c r="U499" s="4" t="s">
        <v>801</v>
      </c>
      <c r="V499" s="4" t="s">
        <v>797</v>
      </c>
      <c r="W499" s="4"/>
      <c r="X499" s="4" t="s">
        <v>1070</v>
      </c>
      <c r="Y499" s="4" t="s">
        <v>344</v>
      </c>
      <c r="Z499" s="4" t="s">
        <v>583</v>
      </c>
      <c r="AA499" s="4">
        <v>202476</v>
      </c>
      <c r="AB499" s="4"/>
      <c r="AC499" s="4" t="s">
        <v>651</v>
      </c>
      <c r="AD499" s="3">
        <v>41892.504166666666</v>
      </c>
      <c r="AE499" s="3">
        <v>41556.646527777775</v>
      </c>
      <c r="AF499" s="2"/>
      <c r="AG499" s="4"/>
      <c r="AH499" s="4" t="s">
        <v>1476</v>
      </c>
      <c r="AI499" s="4"/>
      <c r="AJ499" s="3"/>
      <c r="AK499" s="3"/>
      <c r="AL499" s="4"/>
      <c r="AM499" s="4"/>
      <c r="AN499" s="4"/>
    </row>
    <row r="500" spans="1:40" ht="171" customHeight="1">
      <c r="A500" s="4" t="s">
        <v>1266</v>
      </c>
      <c r="B500" s="4" t="s">
        <v>716</v>
      </c>
      <c r="C500" s="4" t="s">
        <v>1144</v>
      </c>
      <c r="D500" s="4" t="s">
        <v>961</v>
      </c>
      <c r="E500" s="4" t="s">
        <v>712</v>
      </c>
      <c r="F500" s="4" t="s">
        <v>1583</v>
      </c>
      <c r="G500" s="2">
        <v>2013</v>
      </c>
      <c r="H500" s="4">
        <v>-492859</v>
      </c>
      <c r="I500" s="4">
        <v>0</v>
      </c>
      <c r="J500" s="4" t="s">
        <v>1563</v>
      </c>
      <c r="K500" s="4"/>
      <c r="L500" s="4" t="s">
        <v>1062</v>
      </c>
      <c r="M500" s="3">
        <v>41483</v>
      </c>
      <c r="N500" s="4" t="s">
        <v>438</v>
      </c>
      <c r="O500" s="4" t="s">
        <v>408</v>
      </c>
      <c r="P500" s="4" t="s">
        <v>1070</v>
      </c>
      <c r="Q500" s="4" t="s">
        <v>242</v>
      </c>
      <c r="R500" s="4" t="s">
        <v>1266</v>
      </c>
      <c r="S500" s="4" t="s">
        <v>1074</v>
      </c>
      <c r="T500" s="4" t="s">
        <v>716</v>
      </c>
      <c r="U500" s="4" t="s">
        <v>1308</v>
      </c>
      <c r="V500" s="4" t="s">
        <v>308</v>
      </c>
      <c r="W500" s="4"/>
      <c r="X500" s="4" t="s">
        <v>1070</v>
      </c>
      <c r="Y500" s="4" t="s">
        <v>344</v>
      </c>
      <c r="Z500" s="4" t="s">
        <v>583</v>
      </c>
      <c r="AA500" s="4">
        <v>200536</v>
      </c>
      <c r="AB500" s="4"/>
      <c r="AC500" s="4" t="s">
        <v>651</v>
      </c>
      <c r="AD500" s="3">
        <v>41500.675694444442</v>
      </c>
      <c r="AE500" s="3">
        <v>41500.675694444442</v>
      </c>
      <c r="AF500" s="2">
        <v>2013</v>
      </c>
      <c r="AG500" s="4" t="s">
        <v>1070</v>
      </c>
      <c r="AH500" s="4" t="s">
        <v>1476</v>
      </c>
      <c r="AI500" s="4">
        <v>0</v>
      </c>
      <c r="AJ500" s="3">
        <v>41275</v>
      </c>
      <c r="AK500" s="3">
        <v>41639</v>
      </c>
      <c r="AL500" s="4" t="s">
        <v>530</v>
      </c>
      <c r="AM500" s="4" t="s">
        <v>1599</v>
      </c>
      <c r="AN500" s="4" t="s">
        <v>1552</v>
      </c>
    </row>
    <row r="501" spans="1:40" ht="136.5" customHeight="1">
      <c r="A501" s="4" t="s">
        <v>1535</v>
      </c>
      <c r="B501" s="4" t="s">
        <v>1649</v>
      </c>
      <c r="C501" s="4" t="s">
        <v>1144</v>
      </c>
      <c r="D501" s="4"/>
      <c r="E501" s="4"/>
      <c r="F501" s="4"/>
      <c r="G501" s="2">
        <v>2013</v>
      </c>
      <c r="H501" s="4">
        <v>6114027</v>
      </c>
      <c r="I501" s="4">
        <v>0</v>
      </c>
      <c r="J501" s="4" t="s">
        <v>41</v>
      </c>
      <c r="K501" s="4" t="s">
        <v>1134</v>
      </c>
      <c r="L501" s="4" t="s">
        <v>1062</v>
      </c>
      <c r="M501" s="3">
        <v>41547</v>
      </c>
      <c r="N501" s="4"/>
      <c r="O501" s="4" t="s">
        <v>1838</v>
      </c>
      <c r="P501" s="4" t="s">
        <v>1070</v>
      </c>
      <c r="Q501" s="4" t="s">
        <v>242</v>
      </c>
      <c r="R501" s="4" t="s">
        <v>1535</v>
      </c>
      <c r="S501" s="4" t="s">
        <v>1284</v>
      </c>
      <c r="T501" s="4" t="s">
        <v>1649</v>
      </c>
      <c r="U501" s="4" t="s">
        <v>509</v>
      </c>
      <c r="V501" s="4" t="s">
        <v>1581</v>
      </c>
      <c r="W501" s="4"/>
      <c r="X501" s="4" t="s">
        <v>1070</v>
      </c>
      <c r="Y501" s="4" t="s">
        <v>344</v>
      </c>
      <c r="Z501" s="4" t="s">
        <v>583</v>
      </c>
      <c r="AA501" s="4">
        <v>203138</v>
      </c>
      <c r="AB501" s="4"/>
      <c r="AC501" s="4" t="s">
        <v>651</v>
      </c>
      <c r="AD501" s="3">
        <v>41572.749305555553</v>
      </c>
      <c r="AE501" s="3">
        <v>41572.749305555553</v>
      </c>
      <c r="AF501" s="2"/>
      <c r="AG501" s="4"/>
      <c r="AH501" s="4" t="s">
        <v>1476</v>
      </c>
      <c r="AI501" s="4"/>
      <c r="AJ501" s="3"/>
      <c r="AK501" s="3"/>
      <c r="AL501" s="4"/>
      <c r="AM501" s="4"/>
      <c r="AN501" s="4"/>
    </row>
    <row r="502" spans="1:40" ht="204.75" customHeight="1">
      <c r="A502" s="4" t="s">
        <v>1535</v>
      </c>
      <c r="B502" s="4" t="s">
        <v>1649</v>
      </c>
      <c r="C502" s="4" t="s">
        <v>1144</v>
      </c>
      <c r="D502" s="4"/>
      <c r="E502" s="4"/>
      <c r="F502" s="4"/>
      <c r="G502" s="2">
        <v>2013</v>
      </c>
      <c r="H502" s="4">
        <v>663236</v>
      </c>
      <c r="I502" s="4">
        <v>0</v>
      </c>
      <c r="J502" s="4" t="s">
        <v>1208</v>
      </c>
      <c r="K502" s="4" t="s">
        <v>1134</v>
      </c>
      <c r="L502" s="4" t="s">
        <v>1062</v>
      </c>
      <c r="M502" s="3">
        <v>41466</v>
      </c>
      <c r="N502" s="4"/>
      <c r="O502" s="4" t="s">
        <v>408</v>
      </c>
      <c r="P502" s="4" t="s">
        <v>1070</v>
      </c>
      <c r="Q502" s="4" t="s">
        <v>242</v>
      </c>
      <c r="R502" s="4" t="s">
        <v>1535</v>
      </c>
      <c r="S502" s="4" t="s">
        <v>1284</v>
      </c>
      <c r="T502" s="4" t="s">
        <v>1649</v>
      </c>
      <c r="U502" s="4" t="s">
        <v>509</v>
      </c>
      <c r="V502" s="4" t="s">
        <v>1581</v>
      </c>
      <c r="W502" s="4"/>
      <c r="X502" s="4" t="s">
        <v>1070</v>
      </c>
      <c r="Y502" s="4" t="s">
        <v>344</v>
      </c>
      <c r="Z502" s="4" t="s">
        <v>583</v>
      </c>
      <c r="AA502" s="4">
        <v>199519</v>
      </c>
      <c r="AB502" s="4"/>
      <c r="AC502" s="4" t="s">
        <v>651</v>
      </c>
      <c r="AD502" s="3">
        <v>41467.506249999999</v>
      </c>
      <c r="AE502" s="3">
        <v>41467.506249999999</v>
      </c>
      <c r="AF502" s="2"/>
      <c r="AG502" s="4"/>
      <c r="AH502" s="4" t="s">
        <v>1476</v>
      </c>
      <c r="AI502" s="4"/>
      <c r="AJ502" s="3"/>
      <c r="AK502" s="3"/>
      <c r="AL502" s="4"/>
      <c r="AM502" s="4"/>
      <c r="AN502" s="4"/>
    </row>
    <row r="503" spans="1:40" ht="147.75" customHeight="1">
      <c r="A503" s="4" t="s">
        <v>1535</v>
      </c>
      <c r="B503" s="4" t="s">
        <v>1649</v>
      </c>
      <c r="C503" s="4" t="s">
        <v>1144</v>
      </c>
      <c r="D503" s="4" t="s">
        <v>961</v>
      </c>
      <c r="E503" s="4" t="s">
        <v>1482</v>
      </c>
      <c r="F503" s="4" t="s">
        <v>401</v>
      </c>
      <c r="G503" s="2">
        <v>2013</v>
      </c>
      <c r="H503" s="4">
        <v>2911458</v>
      </c>
      <c r="I503" s="4">
        <v>0</v>
      </c>
      <c r="J503" s="4" t="s">
        <v>695</v>
      </c>
      <c r="K503" s="4" t="s">
        <v>1134</v>
      </c>
      <c r="L503" s="4" t="s">
        <v>1062</v>
      </c>
      <c r="M503" s="3">
        <v>41466</v>
      </c>
      <c r="N503" s="4" t="s">
        <v>489</v>
      </c>
      <c r="O503" s="4" t="s">
        <v>1892</v>
      </c>
      <c r="P503" s="4" t="s">
        <v>1070</v>
      </c>
      <c r="Q503" s="4" t="s">
        <v>242</v>
      </c>
      <c r="R503" s="4" t="s">
        <v>1535</v>
      </c>
      <c r="S503" s="4" t="s">
        <v>1284</v>
      </c>
      <c r="T503" s="4" t="s">
        <v>1649</v>
      </c>
      <c r="U503" s="4" t="s">
        <v>509</v>
      </c>
      <c r="V503" s="4" t="s">
        <v>1581</v>
      </c>
      <c r="W503" s="4"/>
      <c r="X503" s="4" t="s">
        <v>1070</v>
      </c>
      <c r="Y503" s="4" t="s">
        <v>344</v>
      </c>
      <c r="Z503" s="4" t="s">
        <v>583</v>
      </c>
      <c r="AA503" s="4">
        <v>199517</v>
      </c>
      <c r="AB503" s="4"/>
      <c r="AC503" s="4" t="s">
        <v>651</v>
      </c>
      <c r="AD503" s="3">
        <v>41467.505555555552</v>
      </c>
      <c r="AE503" s="3">
        <v>41467.505555555552</v>
      </c>
      <c r="AF503" s="2">
        <v>2013</v>
      </c>
      <c r="AG503" s="4" t="s">
        <v>1070</v>
      </c>
      <c r="AH503" s="4" t="s">
        <v>1476</v>
      </c>
      <c r="AI503" s="4">
        <v>2911458</v>
      </c>
      <c r="AJ503" s="3">
        <v>41456</v>
      </c>
      <c r="AK503" s="3">
        <v>41639</v>
      </c>
      <c r="AL503" s="4" t="s">
        <v>104</v>
      </c>
      <c r="AM503" s="4" t="s">
        <v>1599</v>
      </c>
      <c r="AN503" s="4" t="s">
        <v>236</v>
      </c>
    </row>
    <row r="504" spans="1:40" ht="204.75" customHeight="1">
      <c r="A504" s="4" t="s">
        <v>1535</v>
      </c>
      <c r="B504" s="4" t="s">
        <v>1649</v>
      </c>
      <c r="C504" s="4" t="s">
        <v>1144</v>
      </c>
      <c r="D504" s="4" t="s">
        <v>961</v>
      </c>
      <c r="E504" s="4" t="s">
        <v>1031</v>
      </c>
      <c r="F504" s="4" t="s">
        <v>1710</v>
      </c>
      <c r="G504" s="2">
        <v>2013</v>
      </c>
      <c r="H504" s="4">
        <v>610000</v>
      </c>
      <c r="I504" s="4">
        <v>0</v>
      </c>
      <c r="J504" s="4" t="s">
        <v>1093</v>
      </c>
      <c r="K504" s="4" t="s">
        <v>1134</v>
      </c>
      <c r="L504" s="4" t="s">
        <v>1062</v>
      </c>
      <c r="M504" s="3">
        <v>41466</v>
      </c>
      <c r="N504" s="4" t="s">
        <v>803</v>
      </c>
      <c r="O504" s="4" t="s">
        <v>237</v>
      </c>
      <c r="P504" s="4" t="s">
        <v>1070</v>
      </c>
      <c r="Q504" s="4" t="s">
        <v>242</v>
      </c>
      <c r="R504" s="4" t="s">
        <v>1535</v>
      </c>
      <c r="S504" s="4" t="s">
        <v>1284</v>
      </c>
      <c r="T504" s="4" t="s">
        <v>1649</v>
      </c>
      <c r="U504" s="4" t="s">
        <v>509</v>
      </c>
      <c r="V504" s="4" t="s">
        <v>1581</v>
      </c>
      <c r="W504" s="4"/>
      <c r="X504" s="4" t="s">
        <v>1070</v>
      </c>
      <c r="Y504" s="4" t="s">
        <v>344</v>
      </c>
      <c r="Z504" s="4" t="s">
        <v>583</v>
      </c>
      <c r="AA504" s="4">
        <v>199518</v>
      </c>
      <c r="AB504" s="4"/>
      <c r="AC504" s="4" t="s">
        <v>651</v>
      </c>
      <c r="AD504" s="3">
        <v>41467.506249999999</v>
      </c>
      <c r="AE504" s="3">
        <v>41467.506249999999</v>
      </c>
      <c r="AF504" s="2">
        <v>2013</v>
      </c>
      <c r="AG504" s="4" t="s">
        <v>1070</v>
      </c>
      <c r="AH504" s="4" t="s">
        <v>1476</v>
      </c>
      <c r="AI504" s="4">
        <v>610000</v>
      </c>
      <c r="AJ504" s="3">
        <v>41456</v>
      </c>
      <c r="AK504" s="3">
        <v>41639</v>
      </c>
      <c r="AL504" s="4" t="s">
        <v>104</v>
      </c>
      <c r="AM504" s="4" t="s">
        <v>268</v>
      </c>
      <c r="AN504" s="4" t="s">
        <v>236</v>
      </c>
    </row>
    <row r="505" spans="1:40" ht="114" customHeight="1">
      <c r="A505" s="4" t="s">
        <v>1535</v>
      </c>
      <c r="B505" s="4" t="s">
        <v>1649</v>
      </c>
      <c r="C505" s="4" t="s">
        <v>1144</v>
      </c>
      <c r="D505" s="4" t="s">
        <v>961</v>
      </c>
      <c r="E505" s="4" t="s">
        <v>1000</v>
      </c>
      <c r="F505" s="4" t="s">
        <v>952</v>
      </c>
      <c r="G505" s="2">
        <v>2013</v>
      </c>
      <c r="H505" s="4">
        <v>285973</v>
      </c>
      <c r="I505" s="4">
        <v>0</v>
      </c>
      <c r="J505" s="4" t="s">
        <v>724</v>
      </c>
      <c r="K505" s="4" t="s">
        <v>1134</v>
      </c>
      <c r="L505" s="4" t="s">
        <v>1062</v>
      </c>
      <c r="M505" s="3">
        <v>41547</v>
      </c>
      <c r="N505" s="4" t="s">
        <v>1838</v>
      </c>
      <c r="O505" s="4" t="s">
        <v>1838</v>
      </c>
      <c r="P505" s="4" t="s">
        <v>1070</v>
      </c>
      <c r="Q505" s="4" t="s">
        <v>242</v>
      </c>
      <c r="R505" s="4" t="s">
        <v>1535</v>
      </c>
      <c r="S505" s="4" t="s">
        <v>1284</v>
      </c>
      <c r="T505" s="4" t="s">
        <v>1649</v>
      </c>
      <c r="U505" s="4" t="s">
        <v>509</v>
      </c>
      <c r="V505" s="4" t="s">
        <v>1581</v>
      </c>
      <c r="W505" s="4"/>
      <c r="X505" s="4" t="s">
        <v>1070</v>
      </c>
      <c r="Y505" s="4" t="s">
        <v>344</v>
      </c>
      <c r="Z505" s="4" t="s">
        <v>583</v>
      </c>
      <c r="AA505" s="4">
        <v>203137</v>
      </c>
      <c r="AB505" s="4"/>
      <c r="AC505" s="4" t="s">
        <v>651</v>
      </c>
      <c r="AD505" s="3">
        <v>41572.748611111107</v>
      </c>
      <c r="AE505" s="3">
        <v>41572.748611111107</v>
      </c>
      <c r="AF505" s="2">
        <v>2013</v>
      </c>
      <c r="AG505" s="4" t="s">
        <v>1070</v>
      </c>
      <c r="AH505" s="4" t="s">
        <v>1476</v>
      </c>
      <c r="AI505" s="4">
        <v>350905</v>
      </c>
      <c r="AJ505" s="3">
        <v>41456</v>
      </c>
      <c r="AK505" s="3">
        <v>41639</v>
      </c>
      <c r="AL505" s="4" t="s">
        <v>1002</v>
      </c>
      <c r="AM505" s="4" t="s">
        <v>268</v>
      </c>
      <c r="AN505" s="4" t="s">
        <v>236</v>
      </c>
    </row>
    <row r="506" spans="1:40" ht="90.75" customHeight="1">
      <c r="A506" s="4" t="s">
        <v>1535</v>
      </c>
      <c r="B506" s="4" t="s">
        <v>1015</v>
      </c>
      <c r="C506" s="4" t="s">
        <v>1144</v>
      </c>
      <c r="D506" s="4" t="s">
        <v>961</v>
      </c>
      <c r="E506" s="4" t="s">
        <v>1206</v>
      </c>
      <c r="F506" s="4" t="s">
        <v>1437</v>
      </c>
      <c r="G506" s="2">
        <v>2013</v>
      </c>
      <c r="H506" s="4">
        <v>3431594</v>
      </c>
      <c r="I506" s="4">
        <v>0</v>
      </c>
      <c r="J506" s="4" t="s">
        <v>1101</v>
      </c>
      <c r="K506" s="4" t="s">
        <v>1134</v>
      </c>
      <c r="L506" s="4" t="s">
        <v>1062</v>
      </c>
      <c r="M506" s="3">
        <v>41369</v>
      </c>
      <c r="N506" s="4" t="s">
        <v>489</v>
      </c>
      <c r="O506" s="4" t="s">
        <v>1892</v>
      </c>
      <c r="P506" s="4" t="s">
        <v>1070</v>
      </c>
      <c r="Q506" s="4" t="s">
        <v>242</v>
      </c>
      <c r="R506" s="4" t="s">
        <v>1535</v>
      </c>
      <c r="S506" s="4" t="s">
        <v>1284</v>
      </c>
      <c r="T506" s="4" t="s">
        <v>1015</v>
      </c>
      <c r="U506" s="4" t="s">
        <v>509</v>
      </c>
      <c r="V506" s="4" t="s">
        <v>1630</v>
      </c>
      <c r="W506" s="4"/>
      <c r="X506" s="4" t="s">
        <v>1070</v>
      </c>
      <c r="Y506" s="4" t="s">
        <v>344</v>
      </c>
      <c r="Z506" s="4" t="s">
        <v>583</v>
      </c>
      <c r="AA506" s="4">
        <v>195695</v>
      </c>
      <c r="AB506" s="4"/>
      <c r="AC506" s="4" t="s">
        <v>651</v>
      </c>
      <c r="AD506" s="3">
        <v>41632.412499999999</v>
      </c>
      <c r="AE506" s="3">
        <v>41374.66805555555</v>
      </c>
      <c r="AF506" s="2">
        <v>2013</v>
      </c>
      <c r="AG506" s="4" t="s">
        <v>1070</v>
      </c>
      <c r="AH506" s="4" t="s">
        <v>1476</v>
      </c>
      <c r="AI506" s="4">
        <v>7218572</v>
      </c>
      <c r="AJ506" s="3">
        <v>41275</v>
      </c>
      <c r="AK506" s="3">
        <v>41639</v>
      </c>
      <c r="AL506" s="4" t="s">
        <v>1002</v>
      </c>
      <c r="AM506" s="4" t="s">
        <v>1599</v>
      </c>
      <c r="AN506" s="4" t="s">
        <v>236</v>
      </c>
    </row>
    <row r="507" spans="1:40" ht="136.5" customHeight="1">
      <c r="A507" s="4" t="s">
        <v>1535</v>
      </c>
      <c r="B507" s="4" t="s">
        <v>1015</v>
      </c>
      <c r="C507" s="4" t="s">
        <v>1144</v>
      </c>
      <c r="D507" s="4" t="s">
        <v>961</v>
      </c>
      <c r="E507" s="4" t="s">
        <v>1206</v>
      </c>
      <c r="F507" s="4" t="s">
        <v>1437</v>
      </c>
      <c r="G507" s="2">
        <v>2013</v>
      </c>
      <c r="H507" s="4">
        <v>1677735</v>
      </c>
      <c r="I507" s="4">
        <v>0</v>
      </c>
      <c r="J507" s="4" t="s">
        <v>1860</v>
      </c>
      <c r="K507" s="4" t="s">
        <v>1134</v>
      </c>
      <c r="L507" s="4" t="s">
        <v>1062</v>
      </c>
      <c r="M507" s="3">
        <v>41403</v>
      </c>
      <c r="N507" s="4" t="s">
        <v>489</v>
      </c>
      <c r="O507" s="4" t="s">
        <v>1892</v>
      </c>
      <c r="P507" s="4" t="s">
        <v>1070</v>
      </c>
      <c r="Q507" s="4" t="s">
        <v>242</v>
      </c>
      <c r="R507" s="4" t="s">
        <v>1535</v>
      </c>
      <c r="S507" s="4" t="s">
        <v>1284</v>
      </c>
      <c r="T507" s="4" t="s">
        <v>1015</v>
      </c>
      <c r="U507" s="4" t="s">
        <v>509</v>
      </c>
      <c r="V507" s="4" t="s">
        <v>1630</v>
      </c>
      <c r="W507" s="4"/>
      <c r="X507" s="4" t="s">
        <v>1070</v>
      </c>
      <c r="Y507" s="4" t="s">
        <v>344</v>
      </c>
      <c r="Z507" s="4" t="s">
        <v>583</v>
      </c>
      <c r="AA507" s="4">
        <v>196773</v>
      </c>
      <c r="AB507" s="4"/>
      <c r="AC507" s="4" t="s">
        <v>651</v>
      </c>
      <c r="AD507" s="3">
        <v>41404.468055555553</v>
      </c>
      <c r="AE507" s="3">
        <v>41404.468055555553</v>
      </c>
      <c r="AF507" s="2">
        <v>2013</v>
      </c>
      <c r="AG507" s="4" t="s">
        <v>1070</v>
      </c>
      <c r="AH507" s="4" t="s">
        <v>1476</v>
      </c>
      <c r="AI507" s="4">
        <v>7218572</v>
      </c>
      <c r="AJ507" s="3">
        <v>41275</v>
      </c>
      <c r="AK507" s="3">
        <v>41639</v>
      </c>
      <c r="AL507" s="4" t="s">
        <v>1002</v>
      </c>
      <c r="AM507" s="4" t="s">
        <v>1599</v>
      </c>
      <c r="AN507" s="4" t="s">
        <v>236</v>
      </c>
    </row>
    <row r="508" spans="1:40" ht="102" customHeight="1">
      <c r="A508" s="4" t="s">
        <v>1535</v>
      </c>
      <c r="B508" s="4" t="s">
        <v>580</v>
      </c>
      <c r="C508" s="4" t="s">
        <v>1144</v>
      </c>
      <c r="D508" s="4" t="s">
        <v>961</v>
      </c>
      <c r="E508" s="4" t="s">
        <v>1319</v>
      </c>
      <c r="F508" s="4" t="s">
        <v>1010</v>
      </c>
      <c r="G508" s="2">
        <v>2013</v>
      </c>
      <c r="H508" s="4">
        <v>500000</v>
      </c>
      <c r="I508" s="4">
        <v>0</v>
      </c>
      <c r="J508" s="4" t="s">
        <v>884</v>
      </c>
      <c r="K508" s="4" t="s">
        <v>1134</v>
      </c>
      <c r="L508" s="4" t="s">
        <v>1062</v>
      </c>
      <c r="M508" s="3">
        <v>41284</v>
      </c>
      <c r="N508" s="4" t="s">
        <v>489</v>
      </c>
      <c r="O508" s="4" t="s">
        <v>1892</v>
      </c>
      <c r="P508" s="4" t="s">
        <v>1070</v>
      </c>
      <c r="Q508" s="4" t="s">
        <v>813</v>
      </c>
      <c r="R508" s="4" t="s">
        <v>1535</v>
      </c>
      <c r="S508" s="4" t="s">
        <v>1284</v>
      </c>
      <c r="T508" s="4" t="s">
        <v>580</v>
      </c>
      <c r="U508" s="4" t="s">
        <v>1308</v>
      </c>
      <c r="V508" s="4" t="s">
        <v>1921</v>
      </c>
      <c r="W508" s="4"/>
      <c r="X508" s="4" t="s">
        <v>1070</v>
      </c>
      <c r="Y508" s="4" t="s">
        <v>344</v>
      </c>
      <c r="Z508" s="4" t="s">
        <v>583</v>
      </c>
      <c r="AA508" s="4">
        <v>191580</v>
      </c>
      <c r="AB508" s="4"/>
      <c r="AC508" s="4" t="s">
        <v>698</v>
      </c>
      <c r="AD508" s="3">
        <v>41619.411111111112</v>
      </c>
      <c r="AE508" s="3">
        <v>41285.704166666663</v>
      </c>
      <c r="AF508" s="2">
        <v>2013</v>
      </c>
      <c r="AG508" s="4" t="s">
        <v>1070</v>
      </c>
      <c r="AH508" s="4" t="s">
        <v>1476</v>
      </c>
      <c r="AI508" s="4">
        <v>754864</v>
      </c>
      <c r="AJ508" s="3">
        <v>41275</v>
      </c>
      <c r="AK508" s="3">
        <v>41639</v>
      </c>
      <c r="AL508" s="4" t="s">
        <v>1002</v>
      </c>
      <c r="AM508" s="4" t="s">
        <v>1599</v>
      </c>
      <c r="AN508" s="4" t="s">
        <v>1686</v>
      </c>
    </row>
    <row r="509" spans="1:40" ht="147.75" customHeight="1">
      <c r="A509" s="4" t="s">
        <v>1535</v>
      </c>
      <c r="B509" s="4" t="s">
        <v>1600</v>
      </c>
      <c r="C509" s="4" t="s">
        <v>1144</v>
      </c>
      <c r="D509" s="4"/>
      <c r="E509" s="4"/>
      <c r="F509" s="4"/>
      <c r="G509" s="2">
        <v>2013</v>
      </c>
      <c r="H509" s="4">
        <v>2200000</v>
      </c>
      <c r="I509" s="4">
        <v>0</v>
      </c>
      <c r="J509" s="4" t="s">
        <v>718</v>
      </c>
      <c r="K509" s="4" t="s">
        <v>1134</v>
      </c>
      <c r="L509" s="4" t="s">
        <v>1062</v>
      </c>
      <c r="M509" s="3">
        <v>41547</v>
      </c>
      <c r="N509" s="4"/>
      <c r="O509" s="4" t="s">
        <v>408</v>
      </c>
      <c r="P509" s="4" t="s">
        <v>1070</v>
      </c>
      <c r="Q509" s="4" t="s">
        <v>242</v>
      </c>
      <c r="R509" s="4" t="s">
        <v>1535</v>
      </c>
      <c r="S509" s="4" t="s">
        <v>1284</v>
      </c>
      <c r="T509" s="4" t="s">
        <v>1600</v>
      </c>
      <c r="U509" s="4" t="s">
        <v>509</v>
      </c>
      <c r="V509" s="4" t="s">
        <v>1600</v>
      </c>
      <c r="W509" s="4"/>
      <c r="X509" s="4" t="s">
        <v>1070</v>
      </c>
      <c r="Y509" s="4" t="s">
        <v>344</v>
      </c>
      <c r="Z509" s="4" t="s">
        <v>583</v>
      </c>
      <c r="AA509" s="4">
        <v>203122</v>
      </c>
      <c r="AB509" s="4"/>
      <c r="AC509" s="4" t="s">
        <v>651</v>
      </c>
      <c r="AD509" s="3">
        <v>41572.711805555555</v>
      </c>
      <c r="AE509" s="3">
        <v>41572.711805555555</v>
      </c>
      <c r="AF509" s="2"/>
      <c r="AG509" s="4"/>
      <c r="AH509" s="4" t="s">
        <v>1476</v>
      </c>
      <c r="AI509" s="4"/>
      <c r="AJ509" s="3"/>
      <c r="AK509" s="3"/>
      <c r="AL509" s="4"/>
      <c r="AM509" s="4"/>
      <c r="AN509" s="4"/>
    </row>
    <row r="510" spans="1:40" ht="182.25" customHeight="1">
      <c r="A510" s="4" t="s">
        <v>1535</v>
      </c>
      <c r="B510" s="4" t="s">
        <v>1600</v>
      </c>
      <c r="C510" s="4" t="s">
        <v>1144</v>
      </c>
      <c r="D510" s="4"/>
      <c r="E510" s="4"/>
      <c r="F510" s="4"/>
      <c r="G510" s="2">
        <v>2013</v>
      </c>
      <c r="H510" s="4">
        <v>5000000</v>
      </c>
      <c r="I510" s="4">
        <v>0</v>
      </c>
      <c r="J510" s="4" t="s">
        <v>41</v>
      </c>
      <c r="K510" s="4" t="s">
        <v>1134</v>
      </c>
      <c r="L510" s="4" t="s">
        <v>1062</v>
      </c>
      <c r="M510" s="3">
        <v>41547</v>
      </c>
      <c r="N510" s="4"/>
      <c r="O510" s="4" t="s">
        <v>408</v>
      </c>
      <c r="P510" s="4" t="s">
        <v>1070</v>
      </c>
      <c r="Q510" s="4" t="s">
        <v>242</v>
      </c>
      <c r="R510" s="4" t="s">
        <v>1535</v>
      </c>
      <c r="S510" s="4" t="s">
        <v>1284</v>
      </c>
      <c r="T510" s="4" t="s">
        <v>1600</v>
      </c>
      <c r="U510" s="4" t="s">
        <v>509</v>
      </c>
      <c r="V510" s="4" t="s">
        <v>1600</v>
      </c>
      <c r="W510" s="4"/>
      <c r="X510" s="4" t="s">
        <v>1070</v>
      </c>
      <c r="Y510" s="4" t="s">
        <v>344</v>
      </c>
      <c r="Z510" s="4" t="s">
        <v>583</v>
      </c>
      <c r="AA510" s="4">
        <v>203123</v>
      </c>
      <c r="AB510" s="4"/>
      <c r="AC510" s="4" t="s">
        <v>651</v>
      </c>
      <c r="AD510" s="3">
        <v>41572.712500000001</v>
      </c>
      <c r="AE510" s="3">
        <v>41572.712500000001</v>
      </c>
      <c r="AF510" s="2"/>
      <c r="AG510" s="4"/>
      <c r="AH510" s="4" t="s">
        <v>1476</v>
      </c>
      <c r="AI510" s="4"/>
      <c r="AJ510" s="3"/>
      <c r="AK510" s="3"/>
      <c r="AL510" s="4"/>
      <c r="AM510" s="4"/>
      <c r="AN510" s="4"/>
    </row>
    <row r="511" spans="1:40" ht="318.75" customHeight="1">
      <c r="A511" s="4" t="s">
        <v>1535</v>
      </c>
      <c r="B511" s="4" t="s">
        <v>1653</v>
      </c>
      <c r="C511" s="4" t="s">
        <v>1144</v>
      </c>
      <c r="D511" s="4" t="s">
        <v>961</v>
      </c>
      <c r="E511" s="4" t="s">
        <v>500</v>
      </c>
      <c r="F511" s="4" t="s">
        <v>1329</v>
      </c>
      <c r="G511" s="2">
        <v>2013</v>
      </c>
      <c r="H511" s="4">
        <v>513704</v>
      </c>
      <c r="I511" s="4">
        <v>0</v>
      </c>
      <c r="J511" s="4" t="s">
        <v>1329</v>
      </c>
      <c r="K511" s="4" t="s">
        <v>1134</v>
      </c>
      <c r="L511" s="4" t="s">
        <v>1062</v>
      </c>
      <c r="M511" s="3">
        <v>41351</v>
      </c>
      <c r="N511" s="4" t="s">
        <v>1225</v>
      </c>
      <c r="O511" s="4" t="s">
        <v>1225</v>
      </c>
      <c r="P511" s="4" t="s">
        <v>1070</v>
      </c>
      <c r="Q511" s="4" t="s">
        <v>813</v>
      </c>
      <c r="R511" s="4" t="s">
        <v>1535</v>
      </c>
      <c r="S511" s="4" t="s">
        <v>1284</v>
      </c>
      <c r="T511" s="4" t="s">
        <v>1653</v>
      </c>
      <c r="U511" s="4" t="s">
        <v>509</v>
      </c>
      <c r="V511" s="4" t="s">
        <v>1681</v>
      </c>
      <c r="W511" s="4"/>
      <c r="X511" s="4" t="s">
        <v>1070</v>
      </c>
      <c r="Y511" s="4" t="s">
        <v>344</v>
      </c>
      <c r="Z511" s="4" t="s">
        <v>583</v>
      </c>
      <c r="AA511" s="4">
        <v>197856</v>
      </c>
      <c r="AB511" s="4"/>
      <c r="AC511" s="4" t="s">
        <v>528</v>
      </c>
      <c r="AD511" s="3">
        <v>41431.686805555553</v>
      </c>
      <c r="AE511" s="3">
        <v>41430.67083333333</v>
      </c>
      <c r="AF511" s="2">
        <v>2013</v>
      </c>
      <c r="AG511" s="4" t="s">
        <v>1070</v>
      </c>
      <c r="AH511" s="4" t="s">
        <v>1476</v>
      </c>
      <c r="AI511" s="4">
        <v>737765</v>
      </c>
      <c r="AJ511" s="3">
        <v>41275</v>
      </c>
      <c r="AK511" s="3">
        <v>41639</v>
      </c>
      <c r="AL511" s="4" t="s">
        <v>1002</v>
      </c>
      <c r="AM511" s="4" t="s">
        <v>268</v>
      </c>
      <c r="AN511" s="4" t="s">
        <v>110</v>
      </c>
    </row>
    <row r="512" spans="1:40" ht="239.25" customHeight="1">
      <c r="A512" s="4" t="s">
        <v>1535</v>
      </c>
      <c r="B512" s="4" t="s">
        <v>1711</v>
      </c>
      <c r="C512" s="4" t="s">
        <v>1144</v>
      </c>
      <c r="D512" s="4" t="s">
        <v>961</v>
      </c>
      <c r="E512" s="4" t="s">
        <v>932</v>
      </c>
      <c r="F512" s="4" t="s">
        <v>1217</v>
      </c>
      <c r="G512" s="2">
        <v>2013</v>
      </c>
      <c r="H512" s="4">
        <v>1000000</v>
      </c>
      <c r="I512" s="4">
        <v>0</v>
      </c>
      <c r="J512" s="4" t="s">
        <v>1596</v>
      </c>
      <c r="K512" s="4" t="s">
        <v>1134</v>
      </c>
      <c r="L512" s="4" t="s">
        <v>1062</v>
      </c>
      <c r="M512" s="3">
        <v>41312</v>
      </c>
      <c r="N512" s="4" t="s">
        <v>1838</v>
      </c>
      <c r="O512" s="4" t="s">
        <v>1838</v>
      </c>
      <c r="P512" s="4" t="s">
        <v>1070</v>
      </c>
      <c r="Q512" s="4" t="s">
        <v>242</v>
      </c>
      <c r="R512" s="4" t="s">
        <v>1535</v>
      </c>
      <c r="S512" s="4" t="s">
        <v>1284</v>
      </c>
      <c r="T512" s="4" t="s">
        <v>1711</v>
      </c>
      <c r="U512" s="4" t="s">
        <v>509</v>
      </c>
      <c r="V512" s="4" t="s">
        <v>654</v>
      </c>
      <c r="W512" s="4"/>
      <c r="X512" s="4" t="s">
        <v>1070</v>
      </c>
      <c r="Y512" s="4" t="s">
        <v>344</v>
      </c>
      <c r="Z512" s="4" t="s">
        <v>583</v>
      </c>
      <c r="AA512" s="4">
        <v>192646</v>
      </c>
      <c r="AB512" s="4"/>
      <c r="AC512" s="4" t="s">
        <v>651</v>
      </c>
      <c r="AD512" s="3">
        <v>41318.490277777775</v>
      </c>
      <c r="AE512" s="3">
        <v>41318.490277777775</v>
      </c>
      <c r="AF512" s="2">
        <v>2013</v>
      </c>
      <c r="AG512" s="4" t="s">
        <v>1070</v>
      </c>
      <c r="AH512" s="4" t="s">
        <v>1476</v>
      </c>
      <c r="AI512" s="4">
        <v>1000000</v>
      </c>
      <c r="AJ512" s="3">
        <v>41275</v>
      </c>
      <c r="AK512" s="3">
        <v>41639</v>
      </c>
      <c r="AL512" s="4" t="s">
        <v>238</v>
      </c>
      <c r="AM512" s="4" t="s">
        <v>1599</v>
      </c>
      <c r="AN512" s="4" t="s">
        <v>236</v>
      </c>
    </row>
    <row r="513" spans="1:40" ht="79.5" customHeight="1">
      <c r="A513" s="4" t="s">
        <v>1535</v>
      </c>
      <c r="B513" s="4" t="s">
        <v>1711</v>
      </c>
      <c r="C513" s="4" t="s">
        <v>1144</v>
      </c>
      <c r="D513" s="4" t="s">
        <v>961</v>
      </c>
      <c r="E513" s="4" t="s">
        <v>1623</v>
      </c>
      <c r="F513" s="4" t="s">
        <v>1891</v>
      </c>
      <c r="G513" s="2">
        <v>2013</v>
      </c>
      <c r="H513" s="4">
        <v>943498</v>
      </c>
      <c r="I513" s="4">
        <v>0</v>
      </c>
      <c r="J513" s="4" t="s">
        <v>466</v>
      </c>
      <c r="K513" s="4" t="s">
        <v>1134</v>
      </c>
      <c r="L513" s="4" t="s">
        <v>1062</v>
      </c>
      <c r="M513" s="3">
        <v>41312</v>
      </c>
      <c r="N513" s="4" t="s">
        <v>1352</v>
      </c>
      <c r="O513" s="4" t="s">
        <v>1838</v>
      </c>
      <c r="P513" s="4" t="s">
        <v>1070</v>
      </c>
      <c r="Q513" s="4" t="s">
        <v>242</v>
      </c>
      <c r="R513" s="4" t="s">
        <v>1535</v>
      </c>
      <c r="S513" s="4" t="s">
        <v>1284</v>
      </c>
      <c r="T513" s="4" t="s">
        <v>1711</v>
      </c>
      <c r="U513" s="4" t="s">
        <v>509</v>
      </c>
      <c r="V513" s="4" t="s">
        <v>654</v>
      </c>
      <c r="W513" s="4"/>
      <c r="X513" s="4" t="s">
        <v>1070</v>
      </c>
      <c r="Y513" s="4" t="s">
        <v>344</v>
      </c>
      <c r="Z513" s="4" t="s">
        <v>583</v>
      </c>
      <c r="AA513" s="4">
        <v>192647</v>
      </c>
      <c r="AB513" s="4"/>
      <c r="AC513" s="4" t="s">
        <v>651</v>
      </c>
      <c r="AD513" s="3">
        <v>41318.490972222222</v>
      </c>
      <c r="AE513" s="3">
        <v>41318.490972222222</v>
      </c>
      <c r="AF513" s="2">
        <v>2013</v>
      </c>
      <c r="AG513" s="4" t="s">
        <v>1070</v>
      </c>
      <c r="AH513" s="4" t="s">
        <v>1476</v>
      </c>
      <c r="AI513" s="4">
        <v>975000</v>
      </c>
      <c r="AJ513" s="3">
        <v>41275</v>
      </c>
      <c r="AK513" s="3">
        <v>41639</v>
      </c>
      <c r="AL513" s="4" t="s">
        <v>238</v>
      </c>
      <c r="AM513" s="4" t="s">
        <v>1599</v>
      </c>
      <c r="AN513" s="4" t="s">
        <v>236</v>
      </c>
    </row>
    <row r="514" spans="1:40" ht="204.75" customHeight="1">
      <c r="A514" s="4" t="s">
        <v>1535</v>
      </c>
      <c r="B514" s="4" t="s">
        <v>748</v>
      </c>
      <c r="C514" s="4" t="s">
        <v>1144</v>
      </c>
      <c r="D514" s="4" t="s">
        <v>961</v>
      </c>
      <c r="E514" s="4" t="s">
        <v>52</v>
      </c>
      <c r="F514" s="4" t="s">
        <v>172</v>
      </c>
      <c r="G514" s="2">
        <v>2013</v>
      </c>
      <c r="H514" s="4">
        <v>350000</v>
      </c>
      <c r="I514" s="4">
        <v>0</v>
      </c>
      <c r="J514" s="4" t="s">
        <v>764</v>
      </c>
      <c r="K514" s="4" t="s">
        <v>1134</v>
      </c>
      <c r="L514" s="4" t="s">
        <v>1062</v>
      </c>
      <c r="M514" s="3">
        <v>41403</v>
      </c>
      <c r="N514" s="4" t="s">
        <v>1838</v>
      </c>
      <c r="O514" s="4" t="s">
        <v>1838</v>
      </c>
      <c r="P514" s="4" t="s">
        <v>1070</v>
      </c>
      <c r="Q514" s="4" t="s">
        <v>242</v>
      </c>
      <c r="R514" s="4" t="s">
        <v>1535</v>
      </c>
      <c r="S514" s="4" t="s">
        <v>1284</v>
      </c>
      <c r="T514" s="4" t="s">
        <v>748</v>
      </c>
      <c r="U514" s="4" t="s">
        <v>1308</v>
      </c>
      <c r="V514" s="4" t="s">
        <v>1301</v>
      </c>
      <c r="W514" s="4"/>
      <c r="X514" s="4" t="s">
        <v>1070</v>
      </c>
      <c r="Y514" s="4" t="s">
        <v>344</v>
      </c>
      <c r="Z514" s="4" t="s">
        <v>583</v>
      </c>
      <c r="AA514" s="4">
        <v>196772</v>
      </c>
      <c r="AB514" s="4"/>
      <c r="AC514" s="4" t="s">
        <v>651</v>
      </c>
      <c r="AD514" s="3">
        <v>41404.467361111107</v>
      </c>
      <c r="AE514" s="3">
        <v>41404.467361111107</v>
      </c>
      <c r="AF514" s="2">
        <v>2013</v>
      </c>
      <c r="AG514" s="4" t="s">
        <v>1070</v>
      </c>
      <c r="AH514" s="4" t="s">
        <v>1476</v>
      </c>
      <c r="AI514" s="4">
        <v>3927420</v>
      </c>
      <c r="AJ514" s="3">
        <v>41275</v>
      </c>
      <c r="AK514" s="3">
        <v>41639</v>
      </c>
      <c r="AL514" s="4" t="s">
        <v>1002</v>
      </c>
      <c r="AM514" s="4" t="s">
        <v>1599</v>
      </c>
      <c r="AN514" s="4" t="s">
        <v>236</v>
      </c>
    </row>
    <row r="515" spans="1:40" ht="171" customHeight="1">
      <c r="A515" s="4" t="s">
        <v>1535</v>
      </c>
      <c r="B515" s="4" t="s">
        <v>748</v>
      </c>
      <c r="C515" s="4" t="s">
        <v>1144</v>
      </c>
      <c r="D515" s="4" t="s">
        <v>961</v>
      </c>
      <c r="E515" s="4" t="s">
        <v>52</v>
      </c>
      <c r="F515" s="4" t="s">
        <v>172</v>
      </c>
      <c r="G515" s="2">
        <v>2013</v>
      </c>
      <c r="H515" s="4">
        <v>1989288</v>
      </c>
      <c r="I515" s="4">
        <v>0</v>
      </c>
      <c r="J515" s="4" t="s">
        <v>1132</v>
      </c>
      <c r="K515" s="4" t="s">
        <v>1134</v>
      </c>
      <c r="L515" s="4" t="s">
        <v>1062</v>
      </c>
      <c r="M515" s="3">
        <v>41466</v>
      </c>
      <c r="N515" s="4" t="s">
        <v>1838</v>
      </c>
      <c r="O515" s="4" t="s">
        <v>1838</v>
      </c>
      <c r="P515" s="4" t="s">
        <v>1070</v>
      </c>
      <c r="Q515" s="4" t="s">
        <v>242</v>
      </c>
      <c r="R515" s="4" t="s">
        <v>1535</v>
      </c>
      <c r="S515" s="4" t="s">
        <v>1284</v>
      </c>
      <c r="T515" s="4" t="s">
        <v>748</v>
      </c>
      <c r="U515" s="4" t="s">
        <v>1308</v>
      </c>
      <c r="V515" s="4" t="s">
        <v>1301</v>
      </c>
      <c r="W515" s="4"/>
      <c r="X515" s="4" t="s">
        <v>1070</v>
      </c>
      <c r="Y515" s="4" t="s">
        <v>344</v>
      </c>
      <c r="Z515" s="4" t="s">
        <v>583</v>
      </c>
      <c r="AA515" s="4">
        <v>199528</v>
      </c>
      <c r="AB515" s="4"/>
      <c r="AC515" s="4" t="s">
        <v>651</v>
      </c>
      <c r="AD515" s="3">
        <v>41467.604166666664</v>
      </c>
      <c r="AE515" s="3">
        <v>41467.604166666664</v>
      </c>
      <c r="AF515" s="2">
        <v>2013</v>
      </c>
      <c r="AG515" s="4" t="s">
        <v>1070</v>
      </c>
      <c r="AH515" s="4" t="s">
        <v>1476</v>
      </c>
      <c r="AI515" s="4">
        <v>3927420</v>
      </c>
      <c r="AJ515" s="3">
        <v>41275</v>
      </c>
      <c r="AK515" s="3">
        <v>41639</v>
      </c>
      <c r="AL515" s="4" t="s">
        <v>1002</v>
      </c>
      <c r="AM515" s="4" t="s">
        <v>1599</v>
      </c>
      <c r="AN515" s="4" t="s">
        <v>236</v>
      </c>
    </row>
    <row r="516" spans="1:40" ht="45.75" customHeight="1">
      <c r="A516" s="4" t="s">
        <v>1535</v>
      </c>
      <c r="B516" s="4" t="s">
        <v>748</v>
      </c>
      <c r="C516" s="4" t="s">
        <v>1144</v>
      </c>
      <c r="D516" s="4" t="s">
        <v>961</v>
      </c>
      <c r="E516" s="4" t="s">
        <v>1060</v>
      </c>
      <c r="F516" s="4" t="s">
        <v>1761</v>
      </c>
      <c r="G516" s="2">
        <v>2013</v>
      </c>
      <c r="H516" s="4">
        <v>50000</v>
      </c>
      <c r="I516" s="4">
        <v>0</v>
      </c>
      <c r="J516" s="4" t="s">
        <v>375</v>
      </c>
      <c r="K516" s="4" t="s">
        <v>1134</v>
      </c>
      <c r="L516" s="4" t="s">
        <v>1062</v>
      </c>
      <c r="M516" s="3">
        <v>41547</v>
      </c>
      <c r="N516" s="4" t="s">
        <v>332</v>
      </c>
      <c r="O516" s="4" t="s">
        <v>1654</v>
      </c>
      <c r="P516" s="4" t="s">
        <v>1070</v>
      </c>
      <c r="Q516" s="4" t="s">
        <v>242</v>
      </c>
      <c r="R516" s="4" t="s">
        <v>1535</v>
      </c>
      <c r="S516" s="4" t="s">
        <v>1284</v>
      </c>
      <c r="T516" s="4" t="s">
        <v>748</v>
      </c>
      <c r="U516" s="4" t="s">
        <v>1308</v>
      </c>
      <c r="V516" s="4" t="s">
        <v>1301</v>
      </c>
      <c r="W516" s="4"/>
      <c r="X516" s="4" t="s">
        <v>1070</v>
      </c>
      <c r="Y516" s="4" t="s">
        <v>344</v>
      </c>
      <c r="Z516" s="4" t="s">
        <v>583</v>
      </c>
      <c r="AA516" s="4">
        <v>203136</v>
      </c>
      <c r="AB516" s="4"/>
      <c r="AC516" s="4" t="s">
        <v>651</v>
      </c>
      <c r="AD516" s="3">
        <v>41572.745833333334</v>
      </c>
      <c r="AE516" s="3">
        <v>41572.745833333334</v>
      </c>
      <c r="AF516" s="2">
        <v>2013</v>
      </c>
      <c r="AG516" s="4" t="s">
        <v>1070</v>
      </c>
      <c r="AH516" s="4" t="s">
        <v>1476</v>
      </c>
      <c r="AI516" s="4">
        <v>5485305</v>
      </c>
      <c r="AJ516" s="3">
        <v>41275</v>
      </c>
      <c r="AK516" s="3">
        <v>41639</v>
      </c>
      <c r="AL516" s="4" t="s">
        <v>238</v>
      </c>
      <c r="AM516" s="4" t="s">
        <v>1599</v>
      </c>
      <c r="AN516" s="4" t="s">
        <v>561</v>
      </c>
    </row>
    <row r="517" spans="1:40" ht="45.75" customHeight="1">
      <c r="A517" s="4" t="s">
        <v>1535</v>
      </c>
      <c r="B517" s="4" t="s">
        <v>748</v>
      </c>
      <c r="C517" s="4" t="s">
        <v>1144</v>
      </c>
      <c r="D517" s="4" t="s">
        <v>961</v>
      </c>
      <c r="E517" s="4" t="s">
        <v>302</v>
      </c>
      <c r="F517" s="4" t="s">
        <v>1914</v>
      </c>
      <c r="G517" s="2">
        <v>2013</v>
      </c>
      <c r="H517" s="4">
        <v>853005</v>
      </c>
      <c r="I517" s="4">
        <v>0</v>
      </c>
      <c r="J517" s="4" t="s">
        <v>555</v>
      </c>
      <c r="K517" s="4" t="s">
        <v>1134</v>
      </c>
      <c r="L517" s="4" t="s">
        <v>1062</v>
      </c>
      <c r="M517" s="3">
        <v>41547</v>
      </c>
      <c r="N517" s="4" t="s">
        <v>332</v>
      </c>
      <c r="O517" s="4" t="s">
        <v>1654</v>
      </c>
      <c r="P517" s="4" t="s">
        <v>1070</v>
      </c>
      <c r="Q517" s="4" t="s">
        <v>813</v>
      </c>
      <c r="R517" s="4" t="s">
        <v>1535</v>
      </c>
      <c r="S517" s="4" t="s">
        <v>1284</v>
      </c>
      <c r="T517" s="4" t="s">
        <v>748</v>
      </c>
      <c r="U517" s="4" t="s">
        <v>1308</v>
      </c>
      <c r="V517" s="4" t="s">
        <v>1301</v>
      </c>
      <c r="W517" s="4"/>
      <c r="X517" s="4" t="s">
        <v>1070</v>
      </c>
      <c r="Y517" s="4" t="s">
        <v>344</v>
      </c>
      <c r="Z517" s="4" t="s">
        <v>583</v>
      </c>
      <c r="AA517" s="4">
        <v>203135</v>
      </c>
      <c r="AB517" s="4"/>
      <c r="AC517" s="4" t="s">
        <v>698</v>
      </c>
      <c r="AD517" s="3">
        <v>41757.736805555556</v>
      </c>
      <c r="AE517" s="3">
        <v>41572.745833333334</v>
      </c>
      <c r="AF517" s="2">
        <v>2013</v>
      </c>
      <c r="AG517" s="4" t="s">
        <v>1070</v>
      </c>
      <c r="AH517" s="4" t="s">
        <v>1476</v>
      </c>
      <c r="AI517" s="4">
        <v>3796170</v>
      </c>
      <c r="AJ517" s="3">
        <v>41275</v>
      </c>
      <c r="AK517" s="3">
        <v>41639</v>
      </c>
      <c r="AL517" s="4" t="s">
        <v>1002</v>
      </c>
      <c r="AM517" s="4" t="s">
        <v>1599</v>
      </c>
      <c r="AN517" s="4" t="s">
        <v>236</v>
      </c>
    </row>
    <row r="518" spans="1:40" ht="57" customHeight="1">
      <c r="A518" s="4" t="s">
        <v>1535</v>
      </c>
      <c r="B518" s="4" t="s">
        <v>255</v>
      </c>
      <c r="C518" s="4" t="s">
        <v>1144</v>
      </c>
      <c r="D518" s="4"/>
      <c r="E518" s="4"/>
      <c r="F518" s="4"/>
      <c r="G518" s="2">
        <v>2013</v>
      </c>
      <c r="H518" s="4">
        <v>1217806</v>
      </c>
      <c r="I518" s="4">
        <v>0</v>
      </c>
      <c r="J518" s="4" t="s">
        <v>665</v>
      </c>
      <c r="K518" s="4" t="s">
        <v>1134</v>
      </c>
      <c r="L518" s="4" t="s">
        <v>1062</v>
      </c>
      <c r="M518" s="3">
        <v>41466</v>
      </c>
      <c r="N518" s="4"/>
      <c r="O518" s="4" t="s">
        <v>1417</v>
      </c>
      <c r="P518" s="4" t="s">
        <v>1070</v>
      </c>
      <c r="Q518" s="4" t="s">
        <v>242</v>
      </c>
      <c r="R518" s="4" t="s">
        <v>1535</v>
      </c>
      <c r="S518" s="4" t="s">
        <v>1284</v>
      </c>
      <c r="T518" s="4" t="s">
        <v>255</v>
      </c>
      <c r="U518" s="4" t="s">
        <v>509</v>
      </c>
      <c r="V518" s="4" t="s">
        <v>694</v>
      </c>
      <c r="W518" s="4"/>
      <c r="X518" s="4" t="s">
        <v>1070</v>
      </c>
      <c r="Y518" s="4" t="s">
        <v>344</v>
      </c>
      <c r="Z518" s="4" t="s">
        <v>583</v>
      </c>
      <c r="AA518" s="4">
        <v>199520</v>
      </c>
      <c r="AB518" s="4"/>
      <c r="AC518" s="4" t="s">
        <v>651</v>
      </c>
      <c r="AD518" s="3">
        <v>41467.520833333328</v>
      </c>
      <c r="AE518" s="3">
        <v>41467.520833333328</v>
      </c>
      <c r="AF518" s="2"/>
      <c r="AG518" s="4"/>
      <c r="AH518" s="4" t="s">
        <v>1476</v>
      </c>
      <c r="AI518" s="4"/>
      <c r="AJ518" s="3"/>
      <c r="AK518" s="3"/>
      <c r="AL518" s="4"/>
      <c r="AM518" s="4"/>
      <c r="AN518" s="4"/>
    </row>
    <row r="519" spans="1:40" ht="90.75" customHeight="1">
      <c r="A519" s="4" t="s">
        <v>1535</v>
      </c>
      <c r="B519" s="4" t="s">
        <v>255</v>
      </c>
      <c r="C519" s="4" t="s">
        <v>1144</v>
      </c>
      <c r="D519" s="4"/>
      <c r="E519" s="4"/>
      <c r="F519" s="4"/>
      <c r="G519" s="2">
        <v>2013</v>
      </c>
      <c r="H519" s="4">
        <v>1895647</v>
      </c>
      <c r="I519" s="4">
        <v>0</v>
      </c>
      <c r="J519" s="4" t="s">
        <v>665</v>
      </c>
      <c r="K519" s="4" t="s">
        <v>1134</v>
      </c>
      <c r="L519" s="4" t="s">
        <v>1062</v>
      </c>
      <c r="M519" s="3">
        <v>41547</v>
      </c>
      <c r="N519" s="4"/>
      <c r="O519" s="4" t="s">
        <v>1417</v>
      </c>
      <c r="P519" s="4" t="s">
        <v>1070</v>
      </c>
      <c r="Q519" s="4" t="s">
        <v>242</v>
      </c>
      <c r="R519" s="4" t="s">
        <v>1535</v>
      </c>
      <c r="S519" s="4" t="s">
        <v>1284</v>
      </c>
      <c r="T519" s="4" t="s">
        <v>255</v>
      </c>
      <c r="U519" s="4" t="s">
        <v>509</v>
      </c>
      <c r="V519" s="4" t="s">
        <v>694</v>
      </c>
      <c r="W519" s="4"/>
      <c r="X519" s="4" t="s">
        <v>1070</v>
      </c>
      <c r="Y519" s="4" t="s">
        <v>344</v>
      </c>
      <c r="Z519" s="4" t="s">
        <v>583</v>
      </c>
      <c r="AA519" s="4">
        <v>203128</v>
      </c>
      <c r="AB519" s="4"/>
      <c r="AC519" s="4" t="s">
        <v>651</v>
      </c>
      <c r="AD519" s="3">
        <v>41572.726388888885</v>
      </c>
      <c r="AE519" s="3">
        <v>41572.726388888885</v>
      </c>
      <c r="AF519" s="2"/>
      <c r="AG519" s="4"/>
      <c r="AH519" s="4" t="s">
        <v>1476</v>
      </c>
      <c r="AI519" s="4"/>
      <c r="AJ519" s="3"/>
      <c r="AK519" s="3"/>
      <c r="AL519" s="4"/>
      <c r="AM519" s="4"/>
      <c r="AN519" s="4"/>
    </row>
    <row r="520" spans="1:40" ht="45.75" customHeight="1">
      <c r="A520" s="4" t="s">
        <v>1535</v>
      </c>
      <c r="B520" s="4" t="s">
        <v>254</v>
      </c>
      <c r="C520" s="4" t="s">
        <v>1144</v>
      </c>
      <c r="D520" s="4" t="s">
        <v>961</v>
      </c>
      <c r="E520" s="4" t="s">
        <v>294</v>
      </c>
      <c r="F520" s="4" t="s">
        <v>1256</v>
      </c>
      <c r="G520" s="2">
        <v>2013</v>
      </c>
      <c r="H520" s="4">
        <v>1743759</v>
      </c>
      <c r="I520" s="4">
        <v>0</v>
      </c>
      <c r="J520" s="4" t="s">
        <v>1632</v>
      </c>
      <c r="K520" s="4" t="s">
        <v>1134</v>
      </c>
      <c r="L520" s="4" t="s">
        <v>1062</v>
      </c>
      <c r="M520" s="3">
        <v>41547</v>
      </c>
      <c r="N520" s="4" t="s">
        <v>1838</v>
      </c>
      <c r="O520" s="4" t="s">
        <v>1838</v>
      </c>
      <c r="P520" s="4" t="s">
        <v>1070</v>
      </c>
      <c r="Q520" s="4" t="s">
        <v>242</v>
      </c>
      <c r="R520" s="4" t="s">
        <v>1535</v>
      </c>
      <c r="S520" s="4" t="s">
        <v>1284</v>
      </c>
      <c r="T520" s="4" t="s">
        <v>254</v>
      </c>
      <c r="U520" s="4" t="s">
        <v>509</v>
      </c>
      <c r="V520" s="4" t="s">
        <v>563</v>
      </c>
      <c r="W520" s="4"/>
      <c r="X520" s="4" t="s">
        <v>1070</v>
      </c>
      <c r="Y520" s="4" t="s">
        <v>344</v>
      </c>
      <c r="Z520" s="4" t="s">
        <v>583</v>
      </c>
      <c r="AA520" s="4">
        <v>203130</v>
      </c>
      <c r="AB520" s="4"/>
      <c r="AC520" s="4" t="s">
        <v>651</v>
      </c>
      <c r="AD520" s="3">
        <v>41572.728472222218</v>
      </c>
      <c r="AE520" s="3">
        <v>41572.728472222218</v>
      </c>
      <c r="AF520" s="2">
        <v>2013</v>
      </c>
      <c r="AG520" s="4" t="s">
        <v>1070</v>
      </c>
      <c r="AH520" s="4" t="s">
        <v>1476</v>
      </c>
      <c r="AI520" s="4">
        <v>1883500</v>
      </c>
      <c r="AJ520" s="3">
        <v>41275</v>
      </c>
      <c r="AK520" s="3">
        <v>41639</v>
      </c>
      <c r="AL520" s="4" t="s">
        <v>104</v>
      </c>
      <c r="AM520" s="4" t="s">
        <v>1599</v>
      </c>
      <c r="AN520" s="4" t="s">
        <v>561</v>
      </c>
    </row>
    <row r="521" spans="1:40" ht="68.25" customHeight="1">
      <c r="A521" s="4" t="s">
        <v>1535</v>
      </c>
      <c r="B521" s="4" t="s">
        <v>944</v>
      </c>
      <c r="C521" s="4" t="s">
        <v>1144</v>
      </c>
      <c r="D521" s="4" t="s">
        <v>961</v>
      </c>
      <c r="E521" s="4" t="s">
        <v>625</v>
      </c>
      <c r="F521" s="4" t="s">
        <v>364</v>
      </c>
      <c r="G521" s="2">
        <v>2013</v>
      </c>
      <c r="H521" s="4">
        <v>235660</v>
      </c>
      <c r="I521" s="4">
        <v>0</v>
      </c>
      <c r="J521" s="4" t="s">
        <v>1159</v>
      </c>
      <c r="K521" s="4" t="s">
        <v>1134</v>
      </c>
      <c r="L521" s="4" t="s">
        <v>1062</v>
      </c>
      <c r="M521" s="3">
        <v>41403</v>
      </c>
      <c r="N521" s="4" t="s">
        <v>329</v>
      </c>
      <c r="O521" s="4" t="s">
        <v>1360</v>
      </c>
      <c r="P521" s="4" t="s">
        <v>1070</v>
      </c>
      <c r="Q521" s="4" t="s">
        <v>242</v>
      </c>
      <c r="R521" s="4" t="s">
        <v>1535</v>
      </c>
      <c r="S521" s="4" t="s">
        <v>1284</v>
      </c>
      <c r="T521" s="4" t="s">
        <v>944</v>
      </c>
      <c r="U521" s="4" t="s">
        <v>509</v>
      </c>
      <c r="V521" s="4" t="s">
        <v>944</v>
      </c>
      <c r="W521" s="4"/>
      <c r="X521" s="4" t="s">
        <v>1070</v>
      </c>
      <c r="Y521" s="4" t="s">
        <v>344</v>
      </c>
      <c r="Z521" s="4" t="s">
        <v>583</v>
      </c>
      <c r="AA521" s="4">
        <v>196771</v>
      </c>
      <c r="AB521" s="4"/>
      <c r="AC521" s="4" t="s">
        <v>651</v>
      </c>
      <c r="AD521" s="3">
        <v>41404.466666666667</v>
      </c>
      <c r="AE521" s="3">
        <v>41404.466666666667</v>
      </c>
      <c r="AF521" s="2">
        <v>2013</v>
      </c>
      <c r="AG521" s="4" t="s">
        <v>1070</v>
      </c>
      <c r="AH521" s="4" t="s">
        <v>1476</v>
      </c>
      <c r="AI521" s="4">
        <v>598146</v>
      </c>
      <c r="AJ521" s="3">
        <v>41275</v>
      </c>
      <c r="AK521" s="3">
        <v>41639</v>
      </c>
      <c r="AL521" s="4" t="s">
        <v>104</v>
      </c>
      <c r="AM521" s="4" t="s">
        <v>268</v>
      </c>
      <c r="AN521" s="4" t="s">
        <v>561</v>
      </c>
    </row>
    <row r="522" spans="1:40" ht="102" customHeight="1">
      <c r="A522" s="4" t="s">
        <v>1535</v>
      </c>
      <c r="B522" s="4" t="s">
        <v>152</v>
      </c>
      <c r="C522" s="4" t="s">
        <v>1144</v>
      </c>
      <c r="D522" s="4" t="s">
        <v>961</v>
      </c>
      <c r="E522" s="4" t="s">
        <v>1859</v>
      </c>
      <c r="F522" s="4" t="s">
        <v>906</v>
      </c>
      <c r="G522" s="2">
        <v>2013</v>
      </c>
      <c r="H522" s="4">
        <v>1993322</v>
      </c>
      <c r="I522" s="4">
        <v>0</v>
      </c>
      <c r="J522" s="4" t="s">
        <v>1708</v>
      </c>
      <c r="K522" s="4" t="s">
        <v>1134</v>
      </c>
      <c r="L522" s="4" t="s">
        <v>1062</v>
      </c>
      <c r="M522" s="3">
        <v>41547</v>
      </c>
      <c r="N522" s="4" t="s">
        <v>803</v>
      </c>
      <c r="O522" s="4" t="s">
        <v>237</v>
      </c>
      <c r="P522" s="4" t="s">
        <v>1070</v>
      </c>
      <c r="Q522" s="4" t="s">
        <v>242</v>
      </c>
      <c r="R522" s="4" t="s">
        <v>1535</v>
      </c>
      <c r="S522" s="4" t="s">
        <v>1284</v>
      </c>
      <c r="T522" s="4" t="s">
        <v>152</v>
      </c>
      <c r="U522" s="4" t="s">
        <v>509</v>
      </c>
      <c r="V522" s="4" t="s">
        <v>1723</v>
      </c>
      <c r="W522" s="4"/>
      <c r="X522" s="4" t="s">
        <v>1070</v>
      </c>
      <c r="Y522" s="4" t="s">
        <v>344</v>
      </c>
      <c r="Z522" s="4" t="s">
        <v>583</v>
      </c>
      <c r="AA522" s="4">
        <v>203132</v>
      </c>
      <c r="AB522" s="4"/>
      <c r="AC522" s="4" t="s">
        <v>651</v>
      </c>
      <c r="AD522" s="3">
        <v>41572.729166666664</v>
      </c>
      <c r="AE522" s="3">
        <v>41572.729166666664</v>
      </c>
      <c r="AF522" s="2">
        <v>2013</v>
      </c>
      <c r="AG522" s="4" t="s">
        <v>1070</v>
      </c>
      <c r="AH522" s="4" t="s">
        <v>1476</v>
      </c>
      <c r="AI522" s="4">
        <v>3450000</v>
      </c>
      <c r="AJ522" s="3">
        <v>41275</v>
      </c>
      <c r="AK522" s="3">
        <v>41639</v>
      </c>
      <c r="AL522" s="4" t="s">
        <v>104</v>
      </c>
      <c r="AM522" s="4" t="s">
        <v>268</v>
      </c>
      <c r="AN522" s="4" t="s">
        <v>561</v>
      </c>
    </row>
    <row r="523" spans="1:40" ht="171" customHeight="1">
      <c r="A523" s="4" t="s">
        <v>1535</v>
      </c>
      <c r="B523" s="4" t="s">
        <v>152</v>
      </c>
      <c r="C523" s="4" t="s">
        <v>1144</v>
      </c>
      <c r="D523" s="4" t="s">
        <v>961</v>
      </c>
      <c r="E523" s="4" t="s">
        <v>1203</v>
      </c>
      <c r="F523" s="4" t="s">
        <v>1683</v>
      </c>
      <c r="G523" s="2">
        <v>2013</v>
      </c>
      <c r="H523" s="4">
        <v>5000000</v>
      </c>
      <c r="I523" s="4">
        <v>0</v>
      </c>
      <c r="J523" s="4" t="s">
        <v>81</v>
      </c>
      <c r="K523" s="4" t="s">
        <v>1134</v>
      </c>
      <c r="L523" s="4" t="s">
        <v>1062</v>
      </c>
      <c r="M523" s="3">
        <v>41547</v>
      </c>
      <c r="N523" s="4" t="s">
        <v>489</v>
      </c>
      <c r="O523" s="4" t="s">
        <v>424</v>
      </c>
      <c r="P523" s="4" t="s">
        <v>1070</v>
      </c>
      <c r="Q523" s="4" t="s">
        <v>242</v>
      </c>
      <c r="R523" s="4" t="s">
        <v>1535</v>
      </c>
      <c r="S523" s="4" t="s">
        <v>1284</v>
      </c>
      <c r="T523" s="4" t="s">
        <v>152</v>
      </c>
      <c r="U523" s="4" t="s">
        <v>509</v>
      </c>
      <c r="V523" s="4" t="s">
        <v>1723</v>
      </c>
      <c r="W523" s="4"/>
      <c r="X523" s="4" t="s">
        <v>1070</v>
      </c>
      <c r="Y523" s="4" t="s">
        <v>344</v>
      </c>
      <c r="Z523" s="4" t="s">
        <v>583</v>
      </c>
      <c r="AA523" s="4">
        <v>203133</v>
      </c>
      <c r="AB523" s="4"/>
      <c r="AC523" s="4" t="s">
        <v>651</v>
      </c>
      <c r="AD523" s="3">
        <v>41572.729861111111</v>
      </c>
      <c r="AE523" s="3">
        <v>41572.729861111111</v>
      </c>
      <c r="AF523" s="2">
        <v>2013</v>
      </c>
      <c r="AG523" s="4" t="s">
        <v>1070</v>
      </c>
      <c r="AH523" s="4" t="s">
        <v>1476</v>
      </c>
      <c r="AI523" s="4">
        <v>7600000</v>
      </c>
      <c r="AJ523" s="3">
        <v>41275</v>
      </c>
      <c r="AK523" s="3">
        <v>41608</v>
      </c>
      <c r="AL523" s="4" t="s">
        <v>1002</v>
      </c>
      <c r="AM523" s="4" t="s">
        <v>1599</v>
      </c>
      <c r="AN523" s="4" t="s">
        <v>561</v>
      </c>
    </row>
    <row r="524" spans="1:40" ht="68.25" customHeight="1">
      <c r="A524" s="4" t="s">
        <v>1535</v>
      </c>
      <c r="B524" s="4" t="s">
        <v>481</v>
      </c>
      <c r="C524" s="4" t="s">
        <v>1144</v>
      </c>
      <c r="D524" s="4" t="s">
        <v>961</v>
      </c>
      <c r="E524" s="4" t="s">
        <v>1327</v>
      </c>
      <c r="F524" s="4" t="s">
        <v>218</v>
      </c>
      <c r="G524" s="2">
        <v>2013</v>
      </c>
      <c r="H524" s="4">
        <v>1000000</v>
      </c>
      <c r="I524" s="4">
        <v>0</v>
      </c>
      <c r="J524" s="4" t="s">
        <v>1515</v>
      </c>
      <c r="K524" s="4" t="s">
        <v>1134</v>
      </c>
      <c r="L524" s="4" t="s">
        <v>1062</v>
      </c>
      <c r="M524" s="3">
        <v>41312</v>
      </c>
      <c r="N524" s="4" t="s">
        <v>1225</v>
      </c>
      <c r="O524" s="4" t="s">
        <v>1225</v>
      </c>
      <c r="P524" s="4" t="s">
        <v>1070</v>
      </c>
      <c r="Q524" s="4" t="s">
        <v>813</v>
      </c>
      <c r="R524" s="4" t="s">
        <v>1535</v>
      </c>
      <c r="S524" s="4" t="s">
        <v>1284</v>
      </c>
      <c r="T524" s="4" t="s">
        <v>481</v>
      </c>
      <c r="U524" s="4" t="s">
        <v>1308</v>
      </c>
      <c r="V524" s="4" t="s">
        <v>822</v>
      </c>
      <c r="W524" s="4"/>
      <c r="X524" s="4" t="s">
        <v>1070</v>
      </c>
      <c r="Y524" s="4" t="s">
        <v>344</v>
      </c>
      <c r="Z524" s="4" t="s">
        <v>583</v>
      </c>
      <c r="AA524" s="4">
        <v>192645</v>
      </c>
      <c r="AB524" s="4"/>
      <c r="AC524" s="4" t="s">
        <v>698</v>
      </c>
      <c r="AD524" s="3">
        <v>41439.744444444441</v>
      </c>
      <c r="AE524" s="3">
        <v>41318.488194444442</v>
      </c>
      <c r="AF524" s="2">
        <v>2013</v>
      </c>
      <c r="AG524" s="4" t="s">
        <v>1070</v>
      </c>
      <c r="AH524" s="4" t="s">
        <v>1476</v>
      </c>
      <c r="AI524" s="4">
        <v>4858714</v>
      </c>
      <c r="AJ524" s="3">
        <v>41275</v>
      </c>
      <c r="AK524" s="3">
        <v>41639</v>
      </c>
      <c r="AL524" s="4" t="s">
        <v>1002</v>
      </c>
      <c r="AM524" s="4" t="s">
        <v>1599</v>
      </c>
      <c r="AN524" s="4" t="s">
        <v>236</v>
      </c>
    </row>
    <row r="525" spans="1:40" ht="171" customHeight="1">
      <c r="A525" s="4" t="s">
        <v>1535</v>
      </c>
      <c r="B525" s="4" t="s">
        <v>481</v>
      </c>
      <c r="C525" s="4" t="s">
        <v>1144</v>
      </c>
      <c r="D525" s="4" t="s">
        <v>961</v>
      </c>
      <c r="E525" s="4" t="s">
        <v>1327</v>
      </c>
      <c r="F525" s="4" t="s">
        <v>218</v>
      </c>
      <c r="G525" s="2">
        <v>2013</v>
      </c>
      <c r="H525" s="4">
        <v>1000000</v>
      </c>
      <c r="I525" s="4">
        <v>0</v>
      </c>
      <c r="J525" s="4" t="s">
        <v>190</v>
      </c>
      <c r="K525" s="4">
        <v>1000000</v>
      </c>
      <c r="L525" s="4" t="s">
        <v>1062</v>
      </c>
      <c r="M525" s="3">
        <v>41386</v>
      </c>
      <c r="N525" s="4" t="s">
        <v>1225</v>
      </c>
      <c r="O525" s="4" t="s">
        <v>1225</v>
      </c>
      <c r="P525" s="4" t="s">
        <v>1070</v>
      </c>
      <c r="Q525" s="4" t="s">
        <v>813</v>
      </c>
      <c r="R525" s="4" t="s">
        <v>1535</v>
      </c>
      <c r="S525" s="4" t="s">
        <v>1284</v>
      </c>
      <c r="T525" s="4" t="s">
        <v>481</v>
      </c>
      <c r="U525" s="4" t="s">
        <v>1308</v>
      </c>
      <c r="V525" s="4" t="s">
        <v>822</v>
      </c>
      <c r="W525" s="4"/>
      <c r="X525" s="4" t="s">
        <v>1070</v>
      </c>
      <c r="Y525" s="4" t="s">
        <v>344</v>
      </c>
      <c r="Z525" s="4" t="s">
        <v>583</v>
      </c>
      <c r="AA525" s="4">
        <v>209529</v>
      </c>
      <c r="AB525" s="4"/>
      <c r="AC525" s="4" t="s">
        <v>528</v>
      </c>
      <c r="AD525" s="3">
        <v>41729.554861111108</v>
      </c>
      <c r="AE525" s="3">
        <v>41729.554861111108</v>
      </c>
      <c r="AF525" s="2">
        <v>2013</v>
      </c>
      <c r="AG525" s="4" t="s">
        <v>1070</v>
      </c>
      <c r="AH525" s="4" t="s">
        <v>1476</v>
      </c>
      <c r="AI525" s="4">
        <v>4858714</v>
      </c>
      <c r="AJ525" s="3">
        <v>41275</v>
      </c>
      <c r="AK525" s="3">
        <v>41639</v>
      </c>
      <c r="AL525" s="4" t="s">
        <v>1002</v>
      </c>
      <c r="AM525" s="4" t="s">
        <v>1599</v>
      </c>
      <c r="AN525" s="4" t="s">
        <v>236</v>
      </c>
    </row>
    <row r="526" spans="1:40" ht="171" customHeight="1">
      <c r="A526" s="4" t="s">
        <v>1535</v>
      </c>
      <c r="B526" s="4" t="s">
        <v>936</v>
      </c>
      <c r="C526" s="4" t="s">
        <v>1144</v>
      </c>
      <c r="D526" s="4" t="s">
        <v>961</v>
      </c>
      <c r="E526" s="4" t="s">
        <v>595</v>
      </c>
      <c r="F526" s="4" t="s">
        <v>1492</v>
      </c>
      <c r="G526" s="2">
        <v>2013</v>
      </c>
      <c r="H526" s="4">
        <v>5000000</v>
      </c>
      <c r="I526" s="4">
        <v>0</v>
      </c>
      <c r="J526" s="4" t="s">
        <v>16</v>
      </c>
      <c r="K526" s="4" t="s">
        <v>1134</v>
      </c>
      <c r="L526" s="4" t="s">
        <v>1062</v>
      </c>
      <c r="M526" s="3">
        <v>41547</v>
      </c>
      <c r="N526" s="4" t="s">
        <v>489</v>
      </c>
      <c r="O526" s="4" t="s">
        <v>1892</v>
      </c>
      <c r="P526" s="4" t="s">
        <v>1070</v>
      </c>
      <c r="Q526" s="4" t="s">
        <v>242</v>
      </c>
      <c r="R526" s="4" t="s">
        <v>1535</v>
      </c>
      <c r="S526" s="4" t="s">
        <v>1284</v>
      </c>
      <c r="T526" s="4" t="s">
        <v>936</v>
      </c>
      <c r="U526" s="4" t="s">
        <v>509</v>
      </c>
      <c r="V526" s="4" t="s">
        <v>89</v>
      </c>
      <c r="W526" s="4"/>
      <c r="X526" s="4" t="s">
        <v>1070</v>
      </c>
      <c r="Y526" s="4" t="s">
        <v>344</v>
      </c>
      <c r="Z526" s="4" t="s">
        <v>583</v>
      </c>
      <c r="AA526" s="4">
        <v>203134</v>
      </c>
      <c r="AB526" s="4"/>
      <c r="AC526" s="4" t="s">
        <v>651</v>
      </c>
      <c r="AD526" s="3">
        <v>41572.731249999997</v>
      </c>
      <c r="AE526" s="3">
        <v>41572.731249999997</v>
      </c>
      <c r="AF526" s="2">
        <v>2013</v>
      </c>
      <c r="AG526" s="4" t="s">
        <v>1070</v>
      </c>
      <c r="AH526" s="4" t="s">
        <v>1476</v>
      </c>
      <c r="AI526" s="4">
        <v>12325000</v>
      </c>
      <c r="AJ526" s="3">
        <v>41275</v>
      </c>
      <c r="AK526" s="3">
        <v>41639</v>
      </c>
      <c r="AL526" s="4" t="s">
        <v>1002</v>
      </c>
      <c r="AM526" s="4" t="s">
        <v>1599</v>
      </c>
      <c r="AN526" s="4" t="s">
        <v>561</v>
      </c>
    </row>
    <row r="527" spans="1:40" ht="45.75" customHeight="1">
      <c r="A527" s="4" t="s">
        <v>1535</v>
      </c>
      <c r="B527" s="4" t="s">
        <v>936</v>
      </c>
      <c r="C527" s="4" t="s">
        <v>1144</v>
      </c>
      <c r="D527" s="4" t="s">
        <v>961</v>
      </c>
      <c r="E527" s="4" t="s">
        <v>586</v>
      </c>
      <c r="F527" s="4" t="s">
        <v>79</v>
      </c>
      <c r="G527" s="2">
        <v>2013</v>
      </c>
      <c r="H527" s="4">
        <v>3999975</v>
      </c>
      <c r="I527" s="4">
        <v>0</v>
      </c>
      <c r="J527" s="4" t="s">
        <v>1597</v>
      </c>
      <c r="K527" s="4" t="s">
        <v>1134</v>
      </c>
      <c r="L527" s="4" t="s">
        <v>1062</v>
      </c>
      <c r="M527" s="3">
        <v>41341</v>
      </c>
      <c r="N527" s="4" t="s">
        <v>1352</v>
      </c>
      <c r="O527" s="4" t="s">
        <v>1838</v>
      </c>
      <c r="P527" s="4" t="s">
        <v>1070</v>
      </c>
      <c r="Q527" s="4" t="s">
        <v>813</v>
      </c>
      <c r="R527" s="4" t="s">
        <v>1535</v>
      </c>
      <c r="S527" s="4" t="s">
        <v>1284</v>
      </c>
      <c r="T527" s="4" t="s">
        <v>936</v>
      </c>
      <c r="U527" s="4" t="s">
        <v>509</v>
      </c>
      <c r="V527" s="4" t="s">
        <v>89</v>
      </c>
      <c r="W527" s="4"/>
      <c r="X527" s="4" t="s">
        <v>1070</v>
      </c>
      <c r="Y527" s="4" t="s">
        <v>344</v>
      </c>
      <c r="Z527" s="4" t="s">
        <v>583</v>
      </c>
      <c r="AA527" s="4">
        <v>193433</v>
      </c>
      <c r="AB527" s="4"/>
      <c r="AC527" s="4" t="s">
        <v>698</v>
      </c>
      <c r="AD527" s="3">
        <v>41421.645833333328</v>
      </c>
      <c r="AE527" s="3">
        <v>41344.491666666661</v>
      </c>
      <c r="AF527" s="2">
        <v>2013</v>
      </c>
      <c r="AG527" s="4" t="s">
        <v>1070</v>
      </c>
      <c r="AH527" s="4" t="s">
        <v>1476</v>
      </c>
      <c r="AI527" s="4">
        <v>8000000</v>
      </c>
      <c r="AJ527" s="3">
        <v>41275</v>
      </c>
      <c r="AK527" s="3">
        <v>41639</v>
      </c>
      <c r="AL527" s="4" t="s">
        <v>1002</v>
      </c>
      <c r="AM527" s="4" t="s">
        <v>1599</v>
      </c>
      <c r="AN527" s="4" t="s">
        <v>236</v>
      </c>
    </row>
    <row r="528" spans="1:40" ht="147.75" customHeight="1">
      <c r="A528" s="4" t="s">
        <v>1535</v>
      </c>
      <c r="B528" s="4" t="s">
        <v>1934</v>
      </c>
      <c r="C528" s="4" t="s">
        <v>1144</v>
      </c>
      <c r="D528" s="4" t="s">
        <v>961</v>
      </c>
      <c r="E528" s="4" t="s">
        <v>306</v>
      </c>
      <c r="F528" s="4" t="s">
        <v>658</v>
      </c>
      <c r="G528" s="2">
        <v>2013</v>
      </c>
      <c r="H528" s="4">
        <v>2500000</v>
      </c>
      <c r="I528" s="4">
        <v>0</v>
      </c>
      <c r="J528" s="4" t="s">
        <v>1841</v>
      </c>
      <c r="K528" s="4" t="s">
        <v>1134</v>
      </c>
      <c r="L528" s="4" t="s">
        <v>1062</v>
      </c>
      <c r="M528" s="3">
        <v>41284</v>
      </c>
      <c r="N528" s="4" t="s">
        <v>1352</v>
      </c>
      <c r="O528" s="4" t="s">
        <v>1838</v>
      </c>
      <c r="P528" s="4" t="s">
        <v>1070</v>
      </c>
      <c r="Q528" s="4" t="s">
        <v>813</v>
      </c>
      <c r="R528" s="4" t="s">
        <v>1535</v>
      </c>
      <c r="S528" s="4" t="s">
        <v>1284</v>
      </c>
      <c r="T528" s="4" t="s">
        <v>1934</v>
      </c>
      <c r="U528" s="4" t="s">
        <v>1308</v>
      </c>
      <c r="V528" s="4" t="s">
        <v>1395</v>
      </c>
      <c r="W528" s="4"/>
      <c r="X528" s="4" t="s">
        <v>1070</v>
      </c>
      <c r="Y528" s="4" t="s">
        <v>344</v>
      </c>
      <c r="Z528" s="4" t="s">
        <v>583</v>
      </c>
      <c r="AA528" s="4">
        <v>191581</v>
      </c>
      <c r="AB528" s="4"/>
      <c r="AC528" s="4" t="s">
        <v>698</v>
      </c>
      <c r="AD528" s="3">
        <v>41390.493750000001</v>
      </c>
      <c r="AE528" s="3">
        <v>41285.705555555556</v>
      </c>
      <c r="AF528" s="2">
        <v>2013</v>
      </c>
      <c r="AG528" s="4" t="s">
        <v>1070</v>
      </c>
      <c r="AH528" s="4" t="s">
        <v>1476</v>
      </c>
      <c r="AI528" s="4">
        <v>24452004</v>
      </c>
      <c r="AJ528" s="3">
        <v>41275</v>
      </c>
      <c r="AK528" s="3">
        <v>41639</v>
      </c>
      <c r="AL528" s="4" t="s">
        <v>1002</v>
      </c>
      <c r="AM528" s="4" t="s">
        <v>1599</v>
      </c>
      <c r="AN528" s="4" t="s">
        <v>236</v>
      </c>
    </row>
    <row r="529" spans="1:40" ht="79.5" customHeight="1">
      <c r="A529" s="4" t="s">
        <v>1535</v>
      </c>
      <c r="B529" s="4" t="s">
        <v>1934</v>
      </c>
      <c r="C529" s="4" t="s">
        <v>1144</v>
      </c>
      <c r="D529" s="4" t="s">
        <v>961</v>
      </c>
      <c r="E529" s="4" t="s">
        <v>306</v>
      </c>
      <c r="F529" s="4" t="s">
        <v>658</v>
      </c>
      <c r="G529" s="2">
        <v>2013</v>
      </c>
      <c r="H529" s="4">
        <v>2828909</v>
      </c>
      <c r="I529" s="4">
        <v>0</v>
      </c>
      <c r="J529" s="4" t="s">
        <v>1787</v>
      </c>
      <c r="K529" s="4" t="s">
        <v>1134</v>
      </c>
      <c r="L529" s="4" t="s">
        <v>1062</v>
      </c>
      <c r="M529" s="3">
        <v>41466</v>
      </c>
      <c r="N529" s="4" t="s">
        <v>1352</v>
      </c>
      <c r="O529" s="4" t="s">
        <v>1838</v>
      </c>
      <c r="P529" s="4" t="s">
        <v>1070</v>
      </c>
      <c r="Q529" s="4" t="s">
        <v>813</v>
      </c>
      <c r="R529" s="4" t="s">
        <v>1535</v>
      </c>
      <c r="S529" s="4" t="s">
        <v>1284</v>
      </c>
      <c r="T529" s="4" t="s">
        <v>1934</v>
      </c>
      <c r="U529" s="4" t="s">
        <v>1308</v>
      </c>
      <c r="V529" s="4" t="s">
        <v>1395</v>
      </c>
      <c r="W529" s="4"/>
      <c r="X529" s="4" t="s">
        <v>1070</v>
      </c>
      <c r="Y529" s="4" t="s">
        <v>344</v>
      </c>
      <c r="Z529" s="4" t="s">
        <v>583</v>
      </c>
      <c r="AA529" s="4">
        <v>199526</v>
      </c>
      <c r="AB529" s="4"/>
      <c r="AC529" s="4" t="s">
        <v>698</v>
      </c>
      <c r="AD529" s="3">
        <v>41582.662499999999</v>
      </c>
      <c r="AE529" s="3">
        <v>41467.597222222219</v>
      </c>
      <c r="AF529" s="2">
        <v>2013</v>
      </c>
      <c r="AG529" s="4" t="s">
        <v>1070</v>
      </c>
      <c r="AH529" s="4" t="s">
        <v>1476</v>
      </c>
      <c r="AI529" s="4">
        <v>24452004</v>
      </c>
      <c r="AJ529" s="3">
        <v>41275</v>
      </c>
      <c r="AK529" s="3">
        <v>41639</v>
      </c>
      <c r="AL529" s="4" t="s">
        <v>1002</v>
      </c>
      <c r="AM529" s="4" t="s">
        <v>1599</v>
      </c>
      <c r="AN529" s="4" t="s">
        <v>236</v>
      </c>
    </row>
    <row r="530" spans="1:40" ht="102" customHeight="1">
      <c r="A530" s="4" t="s">
        <v>1535</v>
      </c>
      <c r="B530" s="4" t="s">
        <v>1934</v>
      </c>
      <c r="C530" s="4" t="s">
        <v>1144</v>
      </c>
      <c r="D530" s="4" t="s">
        <v>961</v>
      </c>
      <c r="E530" s="4" t="s">
        <v>306</v>
      </c>
      <c r="F530" s="4" t="s">
        <v>658</v>
      </c>
      <c r="G530" s="2">
        <v>2013</v>
      </c>
      <c r="H530" s="4">
        <v>535000</v>
      </c>
      <c r="I530" s="4">
        <v>0</v>
      </c>
      <c r="J530" s="4" t="s">
        <v>1787</v>
      </c>
      <c r="K530" s="4" t="s">
        <v>1134</v>
      </c>
      <c r="L530" s="4" t="s">
        <v>1062</v>
      </c>
      <c r="M530" s="3">
        <v>41466</v>
      </c>
      <c r="N530" s="4" t="s">
        <v>1352</v>
      </c>
      <c r="O530" s="4" t="s">
        <v>1838</v>
      </c>
      <c r="P530" s="4" t="s">
        <v>1070</v>
      </c>
      <c r="Q530" s="4" t="s">
        <v>813</v>
      </c>
      <c r="R530" s="4" t="s">
        <v>1535</v>
      </c>
      <c r="S530" s="4" t="s">
        <v>1284</v>
      </c>
      <c r="T530" s="4" t="s">
        <v>1934</v>
      </c>
      <c r="U530" s="4" t="s">
        <v>1308</v>
      </c>
      <c r="V530" s="4" t="s">
        <v>1395</v>
      </c>
      <c r="W530" s="4"/>
      <c r="X530" s="4" t="s">
        <v>1070</v>
      </c>
      <c r="Y530" s="4" t="s">
        <v>344</v>
      </c>
      <c r="Z530" s="4" t="s">
        <v>583</v>
      </c>
      <c r="AA530" s="4">
        <v>203492</v>
      </c>
      <c r="AB530" s="4"/>
      <c r="AC530" s="4" t="s">
        <v>698</v>
      </c>
      <c r="AD530" s="3">
        <v>41582.661805555552</v>
      </c>
      <c r="AE530" s="3">
        <v>41582.657638888886</v>
      </c>
      <c r="AF530" s="2">
        <v>2013</v>
      </c>
      <c r="AG530" s="4" t="s">
        <v>1070</v>
      </c>
      <c r="AH530" s="4" t="s">
        <v>1476</v>
      </c>
      <c r="AI530" s="4">
        <v>24452004</v>
      </c>
      <c r="AJ530" s="3">
        <v>41275</v>
      </c>
      <c r="AK530" s="3">
        <v>41639</v>
      </c>
      <c r="AL530" s="4" t="s">
        <v>1002</v>
      </c>
      <c r="AM530" s="4" t="s">
        <v>1599</v>
      </c>
      <c r="AN530" s="4" t="s">
        <v>236</v>
      </c>
    </row>
    <row r="531" spans="1:40" ht="90.75" customHeight="1">
      <c r="A531" s="4" t="s">
        <v>1535</v>
      </c>
      <c r="B531" s="4" t="s">
        <v>1934</v>
      </c>
      <c r="C531" s="4" t="s">
        <v>1144</v>
      </c>
      <c r="D531" s="4" t="s">
        <v>961</v>
      </c>
      <c r="E531" s="4" t="s">
        <v>306</v>
      </c>
      <c r="F531" s="4" t="s">
        <v>658</v>
      </c>
      <c r="G531" s="2">
        <v>2013</v>
      </c>
      <c r="H531" s="4">
        <v>267500</v>
      </c>
      <c r="I531" s="4">
        <v>0</v>
      </c>
      <c r="J531" s="4" t="s">
        <v>1787</v>
      </c>
      <c r="K531" s="4" t="s">
        <v>1134</v>
      </c>
      <c r="L531" s="4" t="s">
        <v>1062</v>
      </c>
      <c r="M531" s="3">
        <v>41466</v>
      </c>
      <c r="N531" s="4" t="s">
        <v>1352</v>
      </c>
      <c r="O531" s="4" t="s">
        <v>1838</v>
      </c>
      <c r="P531" s="4" t="s">
        <v>1070</v>
      </c>
      <c r="Q531" s="4" t="s">
        <v>813</v>
      </c>
      <c r="R531" s="4" t="s">
        <v>1535</v>
      </c>
      <c r="S531" s="4" t="s">
        <v>1284</v>
      </c>
      <c r="T531" s="4" t="s">
        <v>1934</v>
      </c>
      <c r="U531" s="4" t="s">
        <v>1308</v>
      </c>
      <c r="V531" s="4" t="s">
        <v>1395</v>
      </c>
      <c r="W531" s="4"/>
      <c r="X531" s="4" t="s">
        <v>1070</v>
      </c>
      <c r="Y531" s="4" t="s">
        <v>344</v>
      </c>
      <c r="Z531" s="4" t="s">
        <v>583</v>
      </c>
      <c r="AA531" s="4">
        <v>203493</v>
      </c>
      <c r="AB531" s="4"/>
      <c r="AC531" s="4" t="s">
        <v>698</v>
      </c>
      <c r="AD531" s="3">
        <v>41582.661805555552</v>
      </c>
      <c r="AE531" s="3">
        <v>41582.657638888886</v>
      </c>
      <c r="AF531" s="2">
        <v>2013</v>
      </c>
      <c r="AG531" s="4" t="s">
        <v>1070</v>
      </c>
      <c r="AH531" s="4" t="s">
        <v>1476</v>
      </c>
      <c r="AI531" s="4">
        <v>24452004</v>
      </c>
      <c r="AJ531" s="3">
        <v>41275</v>
      </c>
      <c r="AK531" s="3">
        <v>41639</v>
      </c>
      <c r="AL531" s="4" t="s">
        <v>1002</v>
      </c>
      <c r="AM531" s="4" t="s">
        <v>1599</v>
      </c>
      <c r="AN531" s="4" t="s">
        <v>236</v>
      </c>
    </row>
    <row r="532" spans="1:40" ht="90.75" customHeight="1">
      <c r="A532" s="4" t="s">
        <v>1535</v>
      </c>
      <c r="B532" s="4" t="s">
        <v>1934</v>
      </c>
      <c r="C532" s="4" t="s">
        <v>1144</v>
      </c>
      <c r="D532" s="4" t="s">
        <v>961</v>
      </c>
      <c r="E532" s="4" t="s">
        <v>306</v>
      </c>
      <c r="F532" s="4" t="s">
        <v>658</v>
      </c>
      <c r="G532" s="2">
        <v>2013</v>
      </c>
      <c r="H532" s="4">
        <v>800000</v>
      </c>
      <c r="I532" s="4">
        <v>0</v>
      </c>
      <c r="J532" s="4" t="s">
        <v>1841</v>
      </c>
      <c r="K532" s="4" t="s">
        <v>1134</v>
      </c>
      <c r="L532" s="4" t="s">
        <v>1062</v>
      </c>
      <c r="M532" s="3">
        <v>41547</v>
      </c>
      <c r="N532" s="4" t="s">
        <v>1352</v>
      </c>
      <c r="O532" s="4" t="s">
        <v>1838</v>
      </c>
      <c r="P532" s="4" t="s">
        <v>1070</v>
      </c>
      <c r="Q532" s="4" t="s">
        <v>813</v>
      </c>
      <c r="R532" s="4" t="s">
        <v>1535</v>
      </c>
      <c r="S532" s="4" t="s">
        <v>1284</v>
      </c>
      <c r="T532" s="4" t="s">
        <v>1934</v>
      </c>
      <c r="U532" s="4" t="s">
        <v>1308</v>
      </c>
      <c r="V532" s="4" t="s">
        <v>1395</v>
      </c>
      <c r="W532" s="4"/>
      <c r="X532" s="4" t="s">
        <v>1070</v>
      </c>
      <c r="Y532" s="4" t="s">
        <v>344</v>
      </c>
      <c r="Z532" s="4" t="s">
        <v>583</v>
      </c>
      <c r="AA532" s="4">
        <v>203125</v>
      </c>
      <c r="AB532" s="4"/>
      <c r="AC532" s="4" t="s">
        <v>698</v>
      </c>
      <c r="AD532" s="3">
        <v>41582.655555555553</v>
      </c>
      <c r="AE532" s="3">
        <v>41572.722222222219</v>
      </c>
      <c r="AF532" s="2">
        <v>2013</v>
      </c>
      <c r="AG532" s="4" t="s">
        <v>1070</v>
      </c>
      <c r="AH532" s="4" t="s">
        <v>1476</v>
      </c>
      <c r="AI532" s="4">
        <v>24452004</v>
      </c>
      <c r="AJ532" s="3">
        <v>41275</v>
      </c>
      <c r="AK532" s="3">
        <v>41639</v>
      </c>
      <c r="AL532" s="4" t="s">
        <v>1002</v>
      </c>
      <c r="AM532" s="4" t="s">
        <v>1599</v>
      </c>
      <c r="AN532" s="4" t="s">
        <v>236</v>
      </c>
    </row>
    <row r="533" spans="1:40" ht="90.75" customHeight="1">
      <c r="A533" s="4" t="s">
        <v>1535</v>
      </c>
      <c r="B533" s="4" t="s">
        <v>1934</v>
      </c>
      <c r="C533" s="4" t="s">
        <v>1144</v>
      </c>
      <c r="D533" s="4" t="s">
        <v>961</v>
      </c>
      <c r="E533" s="4" t="s">
        <v>1900</v>
      </c>
      <c r="F533" s="4" t="s">
        <v>1107</v>
      </c>
      <c r="G533" s="2">
        <v>2013</v>
      </c>
      <c r="H533" s="4">
        <v>1000000</v>
      </c>
      <c r="I533" s="4">
        <v>0</v>
      </c>
      <c r="J533" s="4" t="s">
        <v>179</v>
      </c>
      <c r="K533" s="4" t="s">
        <v>1134</v>
      </c>
      <c r="L533" s="4" t="s">
        <v>1062</v>
      </c>
      <c r="M533" s="3">
        <v>41284</v>
      </c>
      <c r="N533" s="4" t="s">
        <v>329</v>
      </c>
      <c r="O533" s="4" t="s">
        <v>1302</v>
      </c>
      <c r="P533" s="4" t="s">
        <v>1070</v>
      </c>
      <c r="Q533" s="4" t="s">
        <v>813</v>
      </c>
      <c r="R533" s="4" t="s">
        <v>1535</v>
      </c>
      <c r="S533" s="4" t="s">
        <v>1284</v>
      </c>
      <c r="T533" s="4" t="s">
        <v>1934</v>
      </c>
      <c r="U533" s="4" t="s">
        <v>1308</v>
      </c>
      <c r="V533" s="4" t="s">
        <v>1395</v>
      </c>
      <c r="W533" s="4"/>
      <c r="X533" s="4" t="s">
        <v>1070</v>
      </c>
      <c r="Y533" s="4" t="s">
        <v>344</v>
      </c>
      <c r="Z533" s="4" t="s">
        <v>583</v>
      </c>
      <c r="AA533" s="4">
        <v>196267</v>
      </c>
      <c r="AB533" s="4"/>
      <c r="AC533" s="4" t="s">
        <v>698</v>
      </c>
      <c r="AD533" s="3">
        <v>41390.494444444441</v>
      </c>
      <c r="AE533" s="3">
        <v>41390.494444444441</v>
      </c>
      <c r="AF533" s="2">
        <v>2013</v>
      </c>
      <c r="AG533" s="4" t="s">
        <v>1070</v>
      </c>
      <c r="AH533" s="4" t="s">
        <v>1476</v>
      </c>
      <c r="AI533" s="4">
        <v>1750000</v>
      </c>
      <c r="AJ533" s="3">
        <v>41275</v>
      </c>
      <c r="AK533" s="3">
        <v>41639</v>
      </c>
      <c r="AL533" s="4" t="s">
        <v>1002</v>
      </c>
      <c r="AM533" s="4" t="s">
        <v>1599</v>
      </c>
      <c r="AN533" s="4" t="s">
        <v>236</v>
      </c>
    </row>
    <row r="534" spans="1:40" ht="57" customHeight="1">
      <c r="A534" s="4" t="s">
        <v>1535</v>
      </c>
      <c r="B534" s="4" t="s">
        <v>1934</v>
      </c>
      <c r="C534" s="4" t="s">
        <v>1144</v>
      </c>
      <c r="D534" s="4" t="s">
        <v>961</v>
      </c>
      <c r="E534" s="4" t="s">
        <v>1900</v>
      </c>
      <c r="F534" s="4" t="s">
        <v>1107</v>
      </c>
      <c r="G534" s="2">
        <v>2013</v>
      </c>
      <c r="H534" s="4">
        <v>584693</v>
      </c>
      <c r="I534" s="4">
        <v>0</v>
      </c>
      <c r="J534" s="4" t="s">
        <v>179</v>
      </c>
      <c r="K534" s="4" t="s">
        <v>1134</v>
      </c>
      <c r="L534" s="4" t="s">
        <v>1062</v>
      </c>
      <c r="M534" s="3">
        <v>41547</v>
      </c>
      <c r="N534" s="4" t="s">
        <v>329</v>
      </c>
      <c r="O534" s="4" t="s">
        <v>1302</v>
      </c>
      <c r="P534" s="4" t="s">
        <v>1070</v>
      </c>
      <c r="Q534" s="4" t="s">
        <v>813</v>
      </c>
      <c r="R534" s="4" t="s">
        <v>1535</v>
      </c>
      <c r="S534" s="4" t="s">
        <v>1284</v>
      </c>
      <c r="T534" s="4" t="s">
        <v>1934</v>
      </c>
      <c r="U534" s="4" t="s">
        <v>1308</v>
      </c>
      <c r="V534" s="4" t="s">
        <v>1395</v>
      </c>
      <c r="W534" s="4"/>
      <c r="X534" s="4" t="s">
        <v>1070</v>
      </c>
      <c r="Y534" s="4" t="s">
        <v>344</v>
      </c>
      <c r="Z534" s="4" t="s">
        <v>583</v>
      </c>
      <c r="AA534" s="4">
        <v>203489</v>
      </c>
      <c r="AB534" s="4"/>
      <c r="AC534" s="4" t="s">
        <v>698</v>
      </c>
      <c r="AD534" s="3">
        <v>41582.654861111107</v>
      </c>
      <c r="AE534" s="3">
        <v>41582.654861111107</v>
      </c>
      <c r="AF534" s="2">
        <v>2013</v>
      </c>
      <c r="AG534" s="4" t="s">
        <v>1070</v>
      </c>
      <c r="AH534" s="4" t="s">
        <v>1476</v>
      </c>
      <c r="AI534" s="4">
        <v>1750000</v>
      </c>
      <c r="AJ534" s="3">
        <v>41275</v>
      </c>
      <c r="AK534" s="3">
        <v>41639</v>
      </c>
      <c r="AL534" s="4" t="s">
        <v>1002</v>
      </c>
      <c r="AM534" s="4" t="s">
        <v>1599</v>
      </c>
      <c r="AN534" s="4" t="s">
        <v>236</v>
      </c>
    </row>
    <row r="535" spans="1:40" ht="57" customHeight="1">
      <c r="A535" s="4" t="s">
        <v>1535</v>
      </c>
      <c r="B535" s="4" t="s">
        <v>1934</v>
      </c>
      <c r="C535" s="4" t="s">
        <v>1144</v>
      </c>
      <c r="D535" s="4" t="s">
        <v>961</v>
      </c>
      <c r="E535" s="4" t="s">
        <v>1400</v>
      </c>
      <c r="F535" s="4" t="s">
        <v>1916</v>
      </c>
      <c r="G535" s="2">
        <v>2013</v>
      </c>
      <c r="H535" s="4">
        <v>2500000</v>
      </c>
      <c r="I535" s="4">
        <v>0</v>
      </c>
      <c r="J535" s="4" t="s">
        <v>1671</v>
      </c>
      <c r="K535" s="4" t="s">
        <v>1134</v>
      </c>
      <c r="L535" s="4" t="s">
        <v>1062</v>
      </c>
      <c r="M535" s="3">
        <v>41284</v>
      </c>
      <c r="N535" s="4" t="s">
        <v>693</v>
      </c>
      <c r="O535" s="4" t="s">
        <v>1417</v>
      </c>
      <c r="P535" s="4" t="s">
        <v>1070</v>
      </c>
      <c r="Q535" s="4" t="s">
        <v>813</v>
      </c>
      <c r="R535" s="4" t="s">
        <v>1535</v>
      </c>
      <c r="S535" s="4" t="s">
        <v>1284</v>
      </c>
      <c r="T535" s="4" t="s">
        <v>1934</v>
      </c>
      <c r="U535" s="4" t="s">
        <v>1308</v>
      </c>
      <c r="V535" s="4" t="s">
        <v>1395</v>
      </c>
      <c r="W535" s="4"/>
      <c r="X535" s="4" t="s">
        <v>1070</v>
      </c>
      <c r="Y535" s="4" t="s">
        <v>344</v>
      </c>
      <c r="Z535" s="4" t="s">
        <v>583</v>
      </c>
      <c r="AA535" s="4">
        <v>196268</v>
      </c>
      <c r="AB535" s="4"/>
      <c r="AC535" s="4" t="s">
        <v>698</v>
      </c>
      <c r="AD535" s="3">
        <v>41390.494444444441</v>
      </c>
      <c r="AE535" s="3">
        <v>41390.494444444441</v>
      </c>
      <c r="AF535" s="2">
        <v>2013</v>
      </c>
      <c r="AG535" s="4" t="s">
        <v>1070</v>
      </c>
      <c r="AH535" s="4" t="s">
        <v>1476</v>
      </c>
      <c r="AI535" s="4">
        <v>27772491</v>
      </c>
      <c r="AJ535" s="3">
        <v>41275</v>
      </c>
      <c r="AK535" s="3">
        <v>41639</v>
      </c>
      <c r="AL535" s="4" t="s">
        <v>1002</v>
      </c>
      <c r="AM535" s="4" t="s">
        <v>1599</v>
      </c>
      <c r="AN535" s="4" t="s">
        <v>236</v>
      </c>
    </row>
    <row r="536" spans="1:40" ht="57" customHeight="1">
      <c r="A536" s="4" t="s">
        <v>1535</v>
      </c>
      <c r="B536" s="4" t="s">
        <v>1934</v>
      </c>
      <c r="C536" s="4" t="s">
        <v>1144</v>
      </c>
      <c r="D536" s="4" t="s">
        <v>961</v>
      </c>
      <c r="E536" s="4" t="s">
        <v>1400</v>
      </c>
      <c r="F536" s="4" t="s">
        <v>1916</v>
      </c>
      <c r="G536" s="2">
        <v>2013</v>
      </c>
      <c r="H536" s="4">
        <v>800000</v>
      </c>
      <c r="I536" s="4">
        <v>0</v>
      </c>
      <c r="J536" s="4" t="s">
        <v>1671</v>
      </c>
      <c r="K536" s="4" t="s">
        <v>1134</v>
      </c>
      <c r="L536" s="4" t="s">
        <v>1062</v>
      </c>
      <c r="M536" s="3">
        <v>41547</v>
      </c>
      <c r="N536" s="4" t="s">
        <v>693</v>
      </c>
      <c r="O536" s="4" t="s">
        <v>1417</v>
      </c>
      <c r="P536" s="4" t="s">
        <v>1070</v>
      </c>
      <c r="Q536" s="4" t="s">
        <v>813</v>
      </c>
      <c r="R536" s="4" t="s">
        <v>1535</v>
      </c>
      <c r="S536" s="4" t="s">
        <v>1284</v>
      </c>
      <c r="T536" s="4" t="s">
        <v>1934</v>
      </c>
      <c r="U536" s="4" t="s">
        <v>1308</v>
      </c>
      <c r="V536" s="4" t="s">
        <v>1395</v>
      </c>
      <c r="W536" s="4"/>
      <c r="X536" s="4" t="s">
        <v>1070</v>
      </c>
      <c r="Y536" s="4" t="s">
        <v>344</v>
      </c>
      <c r="Z536" s="4" t="s">
        <v>583</v>
      </c>
      <c r="AA536" s="4">
        <v>203491</v>
      </c>
      <c r="AB536" s="4"/>
      <c r="AC536" s="4" t="s">
        <v>698</v>
      </c>
      <c r="AD536" s="3">
        <v>41582.655555555553</v>
      </c>
      <c r="AE536" s="3">
        <v>41582.655555555553</v>
      </c>
      <c r="AF536" s="2">
        <v>2013</v>
      </c>
      <c r="AG536" s="4" t="s">
        <v>1070</v>
      </c>
      <c r="AH536" s="4" t="s">
        <v>1476</v>
      </c>
      <c r="AI536" s="4">
        <v>27772491</v>
      </c>
      <c r="AJ536" s="3">
        <v>41275</v>
      </c>
      <c r="AK536" s="3">
        <v>41639</v>
      </c>
      <c r="AL536" s="4" t="s">
        <v>1002</v>
      </c>
      <c r="AM536" s="4" t="s">
        <v>1599</v>
      </c>
      <c r="AN536" s="4" t="s">
        <v>236</v>
      </c>
    </row>
    <row r="537" spans="1:40" ht="45.75" customHeight="1">
      <c r="A537" s="4" t="s">
        <v>1535</v>
      </c>
      <c r="B537" s="4" t="s">
        <v>609</v>
      </c>
      <c r="C537" s="4" t="s">
        <v>1144</v>
      </c>
      <c r="D537" s="4" t="s">
        <v>961</v>
      </c>
      <c r="E537" s="4" t="s">
        <v>149</v>
      </c>
      <c r="F537" s="4" t="s">
        <v>1706</v>
      </c>
      <c r="G537" s="2">
        <v>2013</v>
      </c>
      <c r="H537" s="4">
        <v>4100000</v>
      </c>
      <c r="I537" s="4">
        <v>0</v>
      </c>
      <c r="J537" s="4" t="s">
        <v>1812</v>
      </c>
      <c r="K537" s="4" t="s">
        <v>1134</v>
      </c>
      <c r="L537" s="4" t="s">
        <v>1062</v>
      </c>
      <c r="M537" s="3">
        <v>41341</v>
      </c>
      <c r="N537" s="4" t="s">
        <v>332</v>
      </c>
      <c r="O537" s="4" t="s">
        <v>1654</v>
      </c>
      <c r="P537" s="4" t="s">
        <v>1070</v>
      </c>
      <c r="Q537" s="4" t="s">
        <v>813</v>
      </c>
      <c r="R537" s="4" t="s">
        <v>1535</v>
      </c>
      <c r="S537" s="4" t="s">
        <v>1284</v>
      </c>
      <c r="T537" s="4" t="s">
        <v>609</v>
      </c>
      <c r="U537" s="4" t="s">
        <v>1308</v>
      </c>
      <c r="V537" s="4" t="s">
        <v>1269</v>
      </c>
      <c r="W537" s="4"/>
      <c r="X537" s="4" t="s">
        <v>1070</v>
      </c>
      <c r="Y537" s="4" t="s">
        <v>344</v>
      </c>
      <c r="Z537" s="4" t="s">
        <v>583</v>
      </c>
      <c r="AA537" s="4">
        <v>193431</v>
      </c>
      <c r="AB537" s="4"/>
      <c r="AC537" s="4" t="s">
        <v>698</v>
      </c>
      <c r="AD537" s="3">
        <v>41375.48055555555</v>
      </c>
      <c r="AE537" s="3">
        <v>41344.490277777775</v>
      </c>
      <c r="AF537" s="2">
        <v>2013</v>
      </c>
      <c r="AG537" s="4" t="s">
        <v>1070</v>
      </c>
      <c r="AH537" s="4" t="s">
        <v>1476</v>
      </c>
      <c r="AI537" s="4">
        <v>34504788</v>
      </c>
      <c r="AJ537" s="3">
        <v>41275</v>
      </c>
      <c r="AK537" s="3">
        <v>41639</v>
      </c>
      <c r="AL537" s="4" t="s">
        <v>1002</v>
      </c>
      <c r="AM537" s="4" t="s">
        <v>1599</v>
      </c>
      <c r="AN537" s="4" t="s">
        <v>561</v>
      </c>
    </row>
    <row r="538" spans="1:40" ht="171" customHeight="1">
      <c r="A538" s="4" t="s">
        <v>1535</v>
      </c>
      <c r="B538" s="4" t="s">
        <v>609</v>
      </c>
      <c r="C538" s="4" t="s">
        <v>1144</v>
      </c>
      <c r="D538" s="4" t="s">
        <v>961</v>
      </c>
      <c r="E538" s="4" t="s">
        <v>909</v>
      </c>
      <c r="F538" s="4" t="s">
        <v>1590</v>
      </c>
      <c r="G538" s="2">
        <v>2013</v>
      </c>
      <c r="H538" s="4">
        <v>1440059</v>
      </c>
      <c r="I538" s="4">
        <v>0</v>
      </c>
      <c r="J538" s="4" t="s">
        <v>1812</v>
      </c>
      <c r="K538" s="4" t="s">
        <v>1134</v>
      </c>
      <c r="L538" s="4" t="s">
        <v>1062</v>
      </c>
      <c r="M538" s="3">
        <v>41341</v>
      </c>
      <c r="N538" s="4" t="s">
        <v>438</v>
      </c>
      <c r="O538" s="4" t="s">
        <v>408</v>
      </c>
      <c r="P538" s="4" t="s">
        <v>1070</v>
      </c>
      <c r="Q538" s="4" t="s">
        <v>813</v>
      </c>
      <c r="R538" s="4" t="s">
        <v>1535</v>
      </c>
      <c r="S538" s="4" t="s">
        <v>1284</v>
      </c>
      <c r="T538" s="4" t="s">
        <v>609</v>
      </c>
      <c r="U538" s="4" t="s">
        <v>1308</v>
      </c>
      <c r="V538" s="4" t="s">
        <v>1269</v>
      </c>
      <c r="W538" s="4"/>
      <c r="X538" s="4" t="s">
        <v>1070</v>
      </c>
      <c r="Y538" s="4" t="s">
        <v>344</v>
      </c>
      <c r="Z538" s="4" t="s">
        <v>583</v>
      </c>
      <c r="AA538" s="4">
        <v>195718</v>
      </c>
      <c r="AB538" s="4"/>
      <c r="AC538" s="4" t="s">
        <v>698</v>
      </c>
      <c r="AD538" s="3">
        <v>41375.481249999997</v>
      </c>
      <c r="AE538" s="3">
        <v>41375.481249999997</v>
      </c>
      <c r="AF538" s="2">
        <v>2013</v>
      </c>
      <c r="AG538" s="4" t="s">
        <v>1070</v>
      </c>
      <c r="AH538" s="4" t="s">
        <v>1476</v>
      </c>
      <c r="AI538" s="4">
        <v>0</v>
      </c>
      <c r="AJ538" s="3">
        <v>41275</v>
      </c>
      <c r="AK538" s="3">
        <v>41639</v>
      </c>
      <c r="AL538" s="4" t="s">
        <v>530</v>
      </c>
      <c r="AM538" s="4" t="s">
        <v>530</v>
      </c>
      <c r="AN538" s="4" t="s">
        <v>1686</v>
      </c>
    </row>
    <row r="539" spans="1:40" ht="249.75" customHeight="1">
      <c r="A539" s="4" t="s">
        <v>1535</v>
      </c>
      <c r="B539" s="4" t="s">
        <v>609</v>
      </c>
      <c r="C539" s="4" t="s">
        <v>1144</v>
      </c>
      <c r="D539" s="4" t="s">
        <v>961</v>
      </c>
      <c r="E539" s="4" t="s">
        <v>909</v>
      </c>
      <c r="F539" s="4" t="s">
        <v>1590</v>
      </c>
      <c r="G539" s="2">
        <v>2013</v>
      </c>
      <c r="H539" s="4">
        <v>6159941</v>
      </c>
      <c r="I539" s="4">
        <v>0</v>
      </c>
      <c r="J539" s="4" t="s">
        <v>315</v>
      </c>
      <c r="K539" s="4" t="s">
        <v>1134</v>
      </c>
      <c r="L539" s="4" t="s">
        <v>1062</v>
      </c>
      <c r="M539" s="3">
        <v>41466</v>
      </c>
      <c r="N539" s="4" t="s">
        <v>438</v>
      </c>
      <c r="O539" s="4" t="s">
        <v>408</v>
      </c>
      <c r="P539" s="4" t="s">
        <v>1070</v>
      </c>
      <c r="Q539" s="4" t="s">
        <v>242</v>
      </c>
      <c r="R539" s="4" t="s">
        <v>1535</v>
      </c>
      <c r="S539" s="4" t="s">
        <v>1284</v>
      </c>
      <c r="T539" s="4" t="s">
        <v>609</v>
      </c>
      <c r="U539" s="4" t="s">
        <v>1308</v>
      </c>
      <c r="V539" s="4" t="s">
        <v>1269</v>
      </c>
      <c r="W539" s="4"/>
      <c r="X539" s="4" t="s">
        <v>1070</v>
      </c>
      <c r="Y539" s="4" t="s">
        <v>344</v>
      </c>
      <c r="Z539" s="4" t="s">
        <v>583</v>
      </c>
      <c r="AA539" s="4">
        <v>199527</v>
      </c>
      <c r="AB539" s="4"/>
      <c r="AC539" s="4" t="s">
        <v>651</v>
      </c>
      <c r="AD539" s="3">
        <v>41467.599305555552</v>
      </c>
      <c r="AE539" s="3">
        <v>41467.599305555552</v>
      </c>
      <c r="AF539" s="2">
        <v>2013</v>
      </c>
      <c r="AG539" s="4" t="s">
        <v>1070</v>
      </c>
      <c r="AH539" s="4" t="s">
        <v>1476</v>
      </c>
      <c r="AI539" s="4">
        <v>0</v>
      </c>
      <c r="AJ539" s="3">
        <v>41275</v>
      </c>
      <c r="AK539" s="3">
        <v>41639</v>
      </c>
      <c r="AL539" s="4" t="s">
        <v>530</v>
      </c>
      <c r="AM539" s="4" t="s">
        <v>530</v>
      </c>
      <c r="AN539" s="4" t="s">
        <v>1686</v>
      </c>
    </row>
    <row r="540" spans="1:40" ht="228" customHeight="1">
      <c r="A540" s="4" t="s">
        <v>1535</v>
      </c>
      <c r="B540" s="4" t="s">
        <v>139</v>
      </c>
      <c r="C540" s="4" t="s">
        <v>1144</v>
      </c>
      <c r="D540" s="4"/>
      <c r="E540" s="4"/>
      <c r="F540" s="4"/>
      <c r="G540" s="2">
        <v>2013</v>
      </c>
      <c r="H540" s="4">
        <v>6600000</v>
      </c>
      <c r="I540" s="4">
        <v>0</v>
      </c>
      <c r="J540" s="4" t="s">
        <v>807</v>
      </c>
      <c r="K540" s="4" t="s">
        <v>1134</v>
      </c>
      <c r="L540" s="4" t="s">
        <v>1062</v>
      </c>
      <c r="M540" s="3">
        <v>41341</v>
      </c>
      <c r="N540" s="4"/>
      <c r="O540" s="4" t="s">
        <v>408</v>
      </c>
      <c r="P540" s="4" t="s">
        <v>1070</v>
      </c>
      <c r="Q540" s="4" t="s">
        <v>242</v>
      </c>
      <c r="R540" s="4" t="s">
        <v>1535</v>
      </c>
      <c r="S540" s="4" t="s">
        <v>1284</v>
      </c>
      <c r="T540" s="4" t="s">
        <v>139</v>
      </c>
      <c r="U540" s="4" t="s">
        <v>801</v>
      </c>
      <c r="V540" s="4" t="s">
        <v>797</v>
      </c>
      <c r="W540" s="4"/>
      <c r="X540" s="4" t="s">
        <v>1070</v>
      </c>
      <c r="Y540" s="4" t="s">
        <v>344</v>
      </c>
      <c r="Z540" s="4" t="s">
        <v>583</v>
      </c>
      <c r="AA540" s="4">
        <v>193432</v>
      </c>
      <c r="AB540" s="4"/>
      <c r="AC540" s="4" t="s">
        <v>651</v>
      </c>
      <c r="AD540" s="3">
        <v>41572.698611111111</v>
      </c>
      <c r="AE540" s="3">
        <v>41344.490972222222</v>
      </c>
      <c r="AF540" s="2"/>
      <c r="AG540" s="4"/>
      <c r="AH540" s="4" t="s">
        <v>1476</v>
      </c>
      <c r="AI540" s="4"/>
      <c r="AJ540" s="3"/>
      <c r="AK540" s="3"/>
      <c r="AL540" s="4"/>
      <c r="AM540" s="4"/>
      <c r="AN540" s="4"/>
    </row>
    <row r="541" spans="1:40" ht="216" customHeight="1">
      <c r="A541" s="4" t="s">
        <v>1535</v>
      </c>
      <c r="B541" s="4" t="s">
        <v>139</v>
      </c>
      <c r="C541" s="4" t="s">
        <v>1144</v>
      </c>
      <c r="D541" s="4"/>
      <c r="E541" s="4"/>
      <c r="F541" s="4"/>
      <c r="G541" s="2">
        <v>2013</v>
      </c>
      <c r="H541" s="4">
        <v>1591306</v>
      </c>
      <c r="I541" s="4">
        <v>0</v>
      </c>
      <c r="J541" s="4" t="s">
        <v>852</v>
      </c>
      <c r="K541" s="4" t="s">
        <v>1134</v>
      </c>
      <c r="L541" s="4" t="s">
        <v>1062</v>
      </c>
      <c r="M541" s="3">
        <v>41312</v>
      </c>
      <c r="N541" s="4"/>
      <c r="O541" s="4" t="s">
        <v>1225</v>
      </c>
      <c r="P541" s="4" t="s">
        <v>1070</v>
      </c>
      <c r="Q541" s="4" t="s">
        <v>242</v>
      </c>
      <c r="R541" s="4" t="s">
        <v>1535</v>
      </c>
      <c r="S541" s="4" t="s">
        <v>1284</v>
      </c>
      <c r="T541" s="4" t="s">
        <v>139</v>
      </c>
      <c r="U541" s="4" t="s">
        <v>801</v>
      </c>
      <c r="V541" s="4" t="s">
        <v>797</v>
      </c>
      <c r="W541" s="4"/>
      <c r="X541" s="4" t="s">
        <v>1070</v>
      </c>
      <c r="Y541" s="4" t="s">
        <v>344</v>
      </c>
      <c r="Z541" s="4" t="s">
        <v>583</v>
      </c>
      <c r="AA541" s="4">
        <v>192644</v>
      </c>
      <c r="AB541" s="4"/>
      <c r="AC541" s="4" t="s">
        <v>651</v>
      </c>
      <c r="AD541" s="3">
        <v>41572.69930555555</v>
      </c>
      <c r="AE541" s="3">
        <v>41318.485416666663</v>
      </c>
      <c r="AF541" s="2"/>
      <c r="AG541" s="4"/>
      <c r="AH541" s="4" t="s">
        <v>1476</v>
      </c>
      <c r="AI541" s="4"/>
      <c r="AJ541" s="3"/>
      <c r="AK541" s="3"/>
      <c r="AL541" s="4"/>
      <c r="AM541" s="4"/>
      <c r="AN541" s="4"/>
    </row>
    <row r="542" spans="1:40" ht="57" customHeight="1">
      <c r="A542" s="4" t="s">
        <v>1535</v>
      </c>
      <c r="B542" s="4" t="s">
        <v>197</v>
      </c>
      <c r="C542" s="4" t="s">
        <v>1144</v>
      </c>
      <c r="D542" s="4" t="s">
        <v>961</v>
      </c>
      <c r="E542" s="4" t="s">
        <v>1559</v>
      </c>
      <c r="F542" s="4" t="s">
        <v>1067</v>
      </c>
      <c r="G542" s="2">
        <v>2013</v>
      </c>
      <c r="H542" s="4">
        <v>19554818</v>
      </c>
      <c r="I542" s="4">
        <v>0</v>
      </c>
      <c r="J542" s="4" t="s">
        <v>1876</v>
      </c>
      <c r="K542" s="4" t="s">
        <v>1134</v>
      </c>
      <c r="L542" s="4" t="s">
        <v>1062</v>
      </c>
      <c r="M542" s="3">
        <v>41403</v>
      </c>
      <c r="N542" s="4" t="s">
        <v>489</v>
      </c>
      <c r="O542" s="4" t="s">
        <v>424</v>
      </c>
      <c r="P542" s="4" t="s">
        <v>1070</v>
      </c>
      <c r="Q542" s="4" t="s">
        <v>813</v>
      </c>
      <c r="R542" s="4" t="s">
        <v>1535</v>
      </c>
      <c r="S542" s="4" t="s">
        <v>1284</v>
      </c>
      <c r="T542" s="4" t="s">
        <v>197</v>
      </c>
      <c r="U542" s="4" t="s">
        <v>1308</v>
      </c>
      <c r="V542" s="4" t="s">
        <v>1285</v>
      </c>
      <c r="W542" s="4"/>
      <c r="X542" s="4" t="s">
        <v>1070</v>
      </c>
      <c r="Y542" s="4" t="s">
        <v>344</v>
      </c>
      <c r="Z542" s="4" t="s">
        <v>583</v>
      </c>
      <c r="AA542" s="4">
        <v>196774</v>
      </c>
      <c r="AB542" s="4"/>
      <c r="AC542" s="4" t="s">
        <v>698</v>
      </c>
      <c r="AD542" s="3">
        <v>41584.610416666663</v>
      </c>
      <c r="AE542" s="3">
        <v>41404.470138888886</v>
      </c>
      <c r="AF542" s="2">
        <v>2013</v>
      </c>
      <c r="AG542" s="4" t="s">
        <v>1070</v>
      </c>
      <c r="AH542" s="4" t="s">
        <v>1476</v>
      </c>
      <c r="AI542" s="4">
        <v>207346457</v>
      </c>
      <c r="AJ542" s="3">
        <v>41275</v>
      </c>
      <c r="AK542" s="3">
        <v>41639</v>
      </c>
      <c r="AL542" s="4" t="s">
        <v>1002</v>
      </c>
      <c r="AM542" s="4" t="s">
        <v>1599</v>
      </c>
      <c r="AN542" s="4" t="s">
        <v>561</v>
      </c>
    </row>
    <row r="543" spans="1:40" ht="159" customHeight="1">
      <c r="A543" s="4" t="s">
        <v>1535</v>
      </c>
      <c r="B543" s="4" t="s">
        <v>197</v>
      </c>
      <c r="C543" s="4" t="s">
        <v>1144</v>
      </c>
      <c r="D543" s="4" t="s">
        <v>961</v>
      </c>
      <c r="E543" s="4" t="s">
        <v>1559</v>
      </c>
      <c r="F543" s="4" t="s">
        <v>1067</v>
      </c>
      <c r="G543" s="2">
        <v>2013</v>
      </c>
      <c r="H543" s="4">
        <v>14845919</v>
      </c>
      <c r="I543" s="4">
        <v>0</v>
      </c>
      <c r="J543" s="4" t="s">
        <v>1067</v>
      </c>
      <c r="K543" s="4" t="s">
        <v>1134</v>
      </c>
      <c r="L543" s="4" t="s">
        <v>1062</v>
      </c>
      <c r="M543" s="3">
        <v>41368</v>
      </c>
      <c r="N543" s="4" t="s">
        <v>489</v>
      </c>
      <c r="O543" s="4" t="s">
        <v>424</v>
      </c>
      <c r="P543" s="4" t="s">
        <v>1070</v>
      </c>
      <c r="Q543" s="4" t="s">
        <v>813</v>
      </c>
      <c r="R543" s="4" t="s">
        <v>1535</v>
      </c>
      <c r="S543" s="4" t="s">
        <v>1284</v>
      </c>
      <c r="T543" s="4" t="s">
        <v>197</v>
      </c>
      <c r="U543" s="4" t="s">
        <v>1308</v>
      </c>
      <c r="V543" s="4" t="s">
        <v>1285</v>
      </c>
      <c r="W543" s="4"/>
      <c r="X543" s="4" t="s">
        <v>1070</v>
      </c>
      <c r="Y543" s="4" t="s">
        <v>344</v>
      </c>
      <c r="Z543" s="4" t="s">
        <v>583</v>
      </c>
      <c r="AA543" s="4">
        <v>194936</v>
      </c>
      <c r="AB543" s="4"/>
      <c r="AC543" s="4" t="s">
        <v>698</v>
      </c>
      <c r="AD543" s="3">
        <v>41584.609722222223</v>
      </c>
      <c r="AE543" s="3">
        <v>41369.527777777774</v>
      </c>
      <c r="AF543" s="2">
        <v>2013</v>
      </c>
      <c r="AG543" s="4" t="s">
        <v>1070</v>
      </c>
      <c r="AH543" s="4" t="s">
        <v>1476</v>
      </c>
      <c r="AI543" s="4">
        <v>207346457</v>
      </c>
      <c r="AJ543" s="3">
        <v>41275</v>
      </c>
      <c r="AK543" s="3">
        <v>41639</v>
      </c>
      <c r="AL543" s="4" t="s">
        <v>1002</v>
      </c>
      <c r="AM543" s="4" t="s">
        <v>1599</v>
      </c>
      <c r="AN543" s="4" t="s">
        <v>561</v>
      </c>
    </row>
    <row r="544" spans="1:40" ht="125.25" customHeight="1">
      <c r="A544" s="4" t="s">
        <v>1535</v>
      </c>
      <c r="B544" s="4" t="s">
        <v>197</v>
      </c>
      <c r="C544" s="4" t="s">
        <v>1144</v>
      </c>
      <c r="D544" s="4" t="s">
        <v>961</v>
      </c>
      <c r="E544" s="4" t="s">
        <v>1559</v>
      </c>
      <c r="F544" s="4" t="s">
        <v>1067</v>
      </c>
      <c r="G544" s="2">
        <v>2013</v>
      </c>
      <c r="H544" s="4">
        <v>14456041</v>
      </c>
      <c r="I544" s="4">
        <v>0</v>
      </c>
      <c r="J544" s="4" t="s">
        <v>277</v>
      </c>
      <c r="K544" s="4" t="s">
        <v>1134</v>
      </c>
      <c r="L544" s="4" t="s">
        <v>1062</v>
      </c>
      <c r="M544" s="3">
        <v>41466</v>
      </c>
      <c r="N544" s="4" t="s">
        <v>489</v>
      </c>
      <c r="O544" s="4" t="s">
        <v>424</v>
      </c>
      <c r="P544" s="4" t="s">
        <v>1070</v>
      </c>
      <c r="Q544" s="4" t="s">
        <v>813</v>
      </c>
      <c r="R544" s="4" t="s">
        <v>1535</v>
      </c>
      <c r="S544" s="4" t="s">
        <v>1284</v>
      </c>
      <c r="T544" s="4" t="s">
        <v>197</v>
      </c>
      <c r="U544" s="4" t="s">
        <v>1308</v>
      </c>
      <c r="V544" s="4" t="s">
        <v>1285</v>
      </c>
      <c r="W544" s="4"/>
      <c r="X544" s="4" t="s">
        <v>1070</v>
      </c>
      <c r="Y544" s="4" t="s">
        <v>344</v>
      </c>
      <c r="Z544" s="4" t="s">
        <v>583</v>
      </c>
      <c r="AA544" s="4">
        <v>199529</v>
      </c>
      <c r="AB544" s="4"/>
      <c r="AC544" s="4" t="s">
        <v>698</v>
      </c>
      <c r="AD544" s="3">
        <v>41584.611805555556</v>
      </c>
      <c r="AE544" s="3">
        <v>41467.607638888891</v>
      </c>
      <c r="AF544" s="2">
        <v>2013</v>
      </c>
      <c r="AG544" s="4" t="s">
        <v>1070</v>
      </c>
      <c r="AH544" s="4" t="s">
        <v>1476</v>
      </c>
      <c r="AI544" s="4">
        <v>207346457</v>
      </c>
      <c r="AJ544" s="3">
        <v>41275</v>
      </c>
      <c r="AK544" s="3">
        <v>41639</v>
      </c>
      <c r="AL544" s="4" t="s">
        <v>1002</v>
      </c>
      <c r="AM544" s="4" t="s">
        <v>1599</v>
      </c>
      <c r="AN544" s="4" t="s">
        <v>561</v>
      </c>
    </row>
    <row r="545" spans="1:40" ht="45.75" customHeight="1">
      <c r="A545" s="4" t="s">
        <v>1535</v>
      </c>
      <c r="B545" s="4" t="s">
        <v>197</v>
      </c>
      <c r="C545" s="4" t="s">
        <v>1144</v>
      </c>
      <c r="D545" s="4" t="s">
        <v>961</v>
      </c>
      <c r="E545" s="4" t="s">
        <v>1559</v>
      </c>
      <c r="F545" s="4" t="s">
        <v>1067</v>
      </c>
      <c r="G545" s="2">
        <v>2013</v>
      </c>
      <c r="H545" s="4">
        <v>19731460</v>
      </c>
      <c r="I545" s="4">
        <v>0</v>
      </c>
      <c r="J545" s="4" t="s">
        <v>1725</v>
      </c>
      <c r="K545" s="4" t="s">
        <v>1134</v>
      </c>
      <c r="L545" s="4" t="s">
        <v>1062</v>
      </c>
      <c r="M545" s="3">
        <v>41701</v>
      </c>
      <c r="N545" s="4" t="s">
        <v>489</v>
      </c>
      <c r="O545" s="4" t="s">
        <v>424</v>
      </c>
      <c r="P545" s="4" t="s">
        <v>1070</v>
      </c>
      <c r="Q545" s="4" t="s">
        <v>813</v>
      </c>
      <c r="R545" s="4" t="s">
        <v>1535</v>
      </c>
      <c r="S545" s="4" t="s">
        <v>1284</v>
      </c>
      <c r="T545" s="4" t="s">
        <v>197</v>
      </c>
      <c r="U545" s="4" t="s">
        <v>1308</v>
      </c>
      <c r="V545" s="4" t="s">
        <v>1285</v>
      </c>
      <c r="W545" s="4"/>
      <c r="X545" s="4" t="s">
        <v>1070</v>
      </c>
      <c r="Y545" s="4" t="s">
        <v>344</v>
      </c>
      <c r="Z545" s="4" t="s">
        <v>583</v>
      </c>
      <c r="AA545" s="4">
        <v>208632</v>
      </c>
      <c r="AB545" s="4"/>
      <c r="AC545" s="4" t="s">
        <v>698</v>
      </c>
      <c r="AD545" s="3">
        <v>41757.628472222219</v>
      </c>
      <c r="AE545" s="3">
        <v>41702.611111111109</v>
      </c>
      <c r="AF545" s="2">
        <v>2013</v>
      </c>
      <c r="AG545" s="4" t="s">
        <v>1070</v>
      </c>
      <c r="AH545" s="4" t="s">
        <v>1476</v>
      </c>
      <c r="AI545" s="4">
        <v>207346457</v>
      </c>
      <c r="AJ545" s="3">
        <v>41275</v>
      </c>
      <c r="AK545" s="3">
        <v>41639</v>
      </c>
      <c r="AL545" s="4" t="s">
        <v>1002</v>
      </c>
      <c r="AM545" s="4" t="s">
        <v>1599</v>
      </c>
      <c r="AN545" s="4" t="s">
        <v>561</v>
      </c>
    </row>
    <row r="546" spans="1:40" ht="102" customHeight="1">
      <c r="A546" s="4" t="s">
        <v>1535</v>
      </c>
      <c r="B546" s="4" t="s">
        <v>523</v>
      </c>
      <c r="C546" s="4" t="s">
        <v>1144</v>
      </c>
      <c r="D546" s="4" t="s">
        <v>961</v>
      </c>
      <c r="E546" s="4" t="s">
        <v>1692</v>
      </c>
      <c r="F546" s="4" t="s">
        <v>544</v>
      </c>
      <c r="G546" s="2">
        <v>2013</v>
      </c>
      <c r="H546" s="4">
        <v>500000</v>
      </c>
      <c r="I546" s="4">
        <v>0</v>
      </c>
      <c r="J546" s="4" t="s">
        <v>1116</v>
      </c>
      <c r="K546" s="4" t="s">
        <v>1134</v>
      </c>
      <c r="L546" s="4" t="s">
        <v>1062</v>
      </c>
      <c r="M546" s="3">
        <v>41284</v>
      </c>
      <c r="N546" s="4" t="s">
        <v>1838</v>
      </c>
      <c r="O546" s="4" t="s">
        <v>1838</v>
      </c>
      <c r="P546" s="4" t="s">
        <v>1070</v>
      </c>
      <c r="Q546" s="4" t="s">
        <v>813</v>
      </c>
      <c r="R546" s="4" t="s">
        <v>1535</v>
      </c>
      <c r="S546" s="4" t="s">
        <v>1284</v>
      </c>
      <c r="T546" s="4" t="s">
        <v>523</v>
      </c>
      <c r="U546" s="4" t="s">
        <v>1308</v>
      </c>
      <c r="V546" s="4" t="s">
        <v>630</v>
      </c>
      <c r="W546" s="4"/>
      <c r="X546" s="4" t="s">
        <v>1070</v>
      </c>
      <c r="Y546" s="4" t="s">
        <v>344</v>
      </c>
      <c r="Z546" s="4" t="s">
        <v>583</v>
      </c>
      <c r="AA546" s="4">
        <v>191582</v>
      </c>
      <c r="AB546" s="4"/>
      <c r="AC546" s="4" t="s">
        <v>698</v>
      </c>
      <c r="AD546" s="3">
        <v>41348.711805555555</v>
      </c>
      <c r="AE546" s="3">
        <v>41285.705555555556</v>
      </c>
      <c r="AF546" s="2">
        <v>2013</v>
      </c>
      <c r="AG546" s="4" t="s">
        <v>1070</v>
      </c>
      <c r="AH546" s="4" t="s">
        <v>1476</v>
      </c>
      <c r="AI546" s="4">
        <v>24460200</v>
      </c>
      <c r="AJ546" s="3">
        <v>41275</v>
      </c>
      <c r="AK546" s="3">
        <v>41639</v>
      </c>
      <c r="AL546" s="4" t="s">
        <v>1002</v>
      </c>
      <c r="AM546" s="4" t="s">
        <v>1599</v>
      </c>
      <c r="AN546" s="4" t="s">
        <v>236</v>
      </c>
    </row>
    <row r="547" spans="1:40" ht="136.5" customHeight="1">
      <c r="A547" s="4" t="s">
        <v>1338</v>
      </c>
      <c r="B547" s="4" t="s">
        <v>197</v>
      </c>
      <c r="C547" s="4" t="s">
        <v>1144</v>
      </c>
      <c r="D547" s="4" t="s">
        <v>961</v>
      </c>
      <c r="E547" s="4" t="s">
        <v>1248</v>
      </c>
      <c r="F547" s="4" t="s">
        <v>1178</v>
      </c>
      <c r="G547" s="2">
        <v>2013</v>
      </c>
      <c r="H547" s="4">
        <v>94628</v>
      </c>
      <c r="I547" s="4">
        <v>0</v>
      </c>
      <c r="J547" s="4" t="s">
        <v>6</v>
      </c>
      <c r="K547" s="4" t="s">
        <v>1134</v>
      </c>
      <c r="L547" s="4" t="s">
        <v>1062</v>
      </c>
      <c r="M547" s="3">
        <v>41351</v>
      </c>
      <c r="N547" s="4" t="s">
        <v>360</v>
      </c>
      <c r="O547" s="4" t="s">
        <v>1225</v>
      </c>
      <c r="P547" s="4" t="s">
        <v>1070</v>
      </c>
      <c r="Q547" s="4" t="s">
        <v>813</v>
      </c>
      <c r="R547" s="4" t="s">
        <v>1338</v>
      </c>
      <c r="S547" s="4" t="s">
        <v>423</v>
      </c>
      <c r="T547" s="4" t="s">
        <v>197</v>
      </c>
      <c r="U547" s="4" t="s">
        <v>1308</v>
      </c>
      <c r="V547" s="4" t="s">
        <v>1285</v>
      </c>
      <c r="W547" s="4"/>
      <c r="X547" s="4" t="s">
        <v>1070</v>
      </c>
      <c r="Y547" s="4" t="s">
        <v>344</v>
      </c>
      <c r="Z547" s="4" t="s">
        <v>583</v>
      </c>
      <c r="AA547" s="4">
        <v>193862</v>
      </c>
      <c r="AB547" s="4"/>
      <c r="AC547" s="4" t="s">
        <v>528</v>
      </c>
      <c r="AD547" s="3">
        <v>41584.502083333333</v>
      </c>
      <c r="AE547" s="3">
        <v>41352.618055555555</v>
      </c>
      <c r="AF547" s="2">
        <v>2013</v>
      </c>
      <c r="AG547" s="4" t="s">
        <v>1070</v>
      </c>
      <c r="AH547" s="4" t="s">
        <v>1476</v>
      </c>
      <c r="AI547" s="4">
        <v>1600000</v>
      </c>
      <c r="AJ547" s="3">
        <v>41275</v>
      </c>
      <c r="AK547" s="3">
        <v>41639</v>
      </c>
      <c r="AL547" s="4" t="s">
        <v>238</v>
      </c>
      <c r="AM547" s="4" t="s">
        <v>1599</v>
      </c>
      <c r="AN547" s="4" t="s">
        <v>110</v>
      </c>
    </row>
    <row r="548" spans="1:40" ht="182.25" customHeight="1">
      <c r="A548" s="4" t="s">
        <v>1338</v>
      </c>
      <c r="B548" s="4" t="s">
        <v>197</v>
      </c>
      <c r="C548" s="4" t="s">
        <v>1144</v>
      </c>
      <c r="D548" s="4" t="s">
        <v>961</v>
      </c>
      <c r="E548" s="4" t="s">
        <v>1559</v>
      </c>
      <c r="F548" s="4" t="s">
        <v>1067</v>
      </c>
      <c r="G548" s="2">
        <v>2013</v>
      </c>
      <c r="H548" s="4">
        <v>35433995</v>
      </c>
      <c r="I548" s="4">
        <v>0</v>
      </c>
      <c r="J548" s="4" t="s">
        <v>973</v>
      </c>
      <c r="K548" s="4" t="s">
        <v>1134</v>
      </c>
      <c r="L548" s="4" t="s">
        <v>1062</v>
      </c>
      <c r="M548" s="3">
        <v>41351</v>
      </c>
      <c r="N548" s="4" t="s">
        <v>489</v>
      </c>
      <c r="O548" s="4" t="s">
        <v>424</v>
      </c>
      <c r="P548" s="4" t="s">
        <v>1070</v>
      </c>
      <c r="Q548" s="4" t="s">
        <v>813</v>
      </c>
      <c r="R548" s="4" t="s">
        <v>1338</v>
      </c>
      <c r="S548" s="4" t="s">
        <v>423</v>
      </c>
      <c r="T548" s="4" t="s">
        <v>197</v>
      </c>
      <c r="U548" s="4" t="s">
        <v>1308</v>
      </c>
      <c r="V548" s="4" t="s">
        <v>1285</v>
      </c>
      <c r="W548" s="4"/>
      <c r="X548" s="4" t="s">
        <v>1070</v>
      </c>
      <c r="Y548" s="4" t="s">
        <v>344</v>
      </c>
      <c r="Z548" s="4" t="s">
        <v>583</v>
      </c>
      <c r="AA548" s="4">
        <v>193899</v>
      </c>
      <c r="AB548" s="4"/>
      <c r="AC548" s="4" t="s">
        <v>528</v>
      </c>
      <c r="AD548" s="3">
        <v>41584.60833333333</v>
      </c>
      <c r="AE548" s="3">
        <v>41352.65902777778</v>
      </c>
      <c r="AF548" s="2">
        <v>2013</v>
      </c>
      <c r="AG548" s="4" t="s">
        <v>1070</v>
      </c>
      <c r="AH548" s="4" t="s">
        <v>1476</v>
      </c>
      <c r="AI548" s="4">
        <v>207346457</v>
      </c>
      <c r="AJ548" s="3">
        <v>41275</v>
      </c>
      <c r="AK548" s="3">
        <v>41639</v>
      </c>
      <c r="AL548" s="4" t="s">
        <v>1002</v>
      </c>
      <c r="AM548" s="4" t="s">
        <v>1599</v>
      </c>
      <c r="AN548" s="4" t="s">
        <v>561</v>
      </c>
    </row>
    <row r="549" spans="1:40" ht="171" customHeight="1">
      <c r="A549" s="4" t="s">
        <v>1338</v>
      </c>
      <c r="B549" s="4" t="s">
        <v>197</v>
      </c>
      <c r="C549" s="4" t="s">
        <v>1144</v>
      </c>
      <c r="D549" s="4" t="s">
        <v>961</v>
      </c>
      <c r="E549" s="4" t="s">
        <v>108</v>
      </c>
      <c r="F549" s="4" t="s">
        <v>1235</v>
      </c>
      <c r="G549" s="2">
        <v>2013</v>
      </c>
      <c r="H549" s="4">
        <v>5944109</v>
      </c>
      <c r="I549" s="4">
        <v>0</v>
      </c>
      <c r="J549" s="4" t="s">
        <v>247</v>
      </c>
      <c r="K549" s="4" t="s">
        <v>1134</v>
      </c>
      <c r="L549" s="4" t="s">
        <v>1062</v>
      </c>
      <c r="M549" s="3">
        <v>41351</v>
      </c>
      <c r="N549" s="4" t="s">
        <v>1352</v>
      </c>
      <c r="O549" s="4" t="s">
        <v>1838</v>
      </c>
      <c r="P549" s="4" t="s">
        <v>1070</v>
      </c>
      <c r="Q549" s="4" t="s">
        <v>813</v>
      </c>
      <c r="R549" s="4" t="s">
        <v>1338</v>
      </c>
      <c r="S549" s="4" t="s">
        <v>423</v>
      </c>
      <c r="T549" s="4" t="s">
        <v>197</v>
      </c>
      <c r="U549" s="4" t="s">
        <v>1308</v>
      </c>
      <c r="V549" s="4" t="s">
        <v>1285</v>
      </c>
      <c r="W549" s="4"/>
      <c r="X549" s="4" t="s">
        <v>1070</v>
      </c>
      <c r="Y549" s="4" t="s">
        <v>344</v>
      </c>
      <c r="Z549" s="4" t="s">
        <v>583</v>
      </c>
      <c r="AA549" s="4">
        <v>193898</v>
      </c>
      <c r="AB549" s="4"/>
      <c r="AC549" s="4" t="s">
        <v>528</v>
      </c>
      <c r="AD549" s="3">
        <v>41584.60833333333</v>
      </c>
      <c r="AE549" s="3">
        <v>41352.658333333333</v>
      </c>
      <c r="AF549" s="2">
        <v>2013</v>
      </c>
      <c r="AG549" s="4" t="s">
        <v>1070</v>
      </c>
      <c r="AH549" s="4" t="s">
        <v>1476</v>
      </c>
      <c r="AI549" s="4">
        <v>38998204</v>
      </c>
      <c r="AJ549" s="3">
        <v>41275</v>
      </c>
      <c r="AK549" s="3">
        <v>41639</v>
      </c>
      <c r="AL549" s="4" t="s">
        <v>1002</v>
      </c>
      <c r="AM549" s="4" t="s">
        <v>1599</v>
      </c>
      <c r="AN549" s="4" t="s">
        <v>561</v>
      </c>
    </row>
    <row r="550" spans="1:40" ht="204.75" customHeight="1">
      <c r="A550" s="4" t="s">
        <v>1338</v>
      </c>
      <c r="B550" s="4" t="s">
        <v>197</v>
      </c>
      <c r="C550" s="4" t="s">
        <v>1144</v>
      </c>
      <c r="D550" s="4" t="s">
        <v>961</v>
      </c>
      <c r="E550" s="4" t="s">
        <v>1932</v>
      </c>
      <c r="F550" s="4" t="s">
        <v>490</v>
      </c>
      <c r="G550" s="2">
        <v>2013</v>
      </c>
      <c r="H550" s="4">
        <v>946434</v>
      </c>
      <c r="I550" s="4">
        <v>0</v>
      </c>
      <c r="J550" s="4" t="s">
        <v>1728</v>
      </c>
      <c r="K550" s="4" t="s">
        <v>1134</v>
      </c>
      <c r="L550" s="4" t="s">
        <v>1062</v>
      </c>
      <c r="M550" s="3">
        <v>41451</v>
      </c>
      <c r="N550" s="4" t="s">
        <v>332</v>
      </c>
      <c r="O550" s="4" t="s">
        <v>1654</v>
      </c>
      <c r="P550" s="4" t="s">
        <v>1070</v>
      </c>
      <c r="Q550" s="4" t="s">
        <v>813</v>
      </c>
      <c r="R550" s="4" t="s">
        <v>1338</v>
      </c>
      <c r="S550" s="4" t="s">
        <v>423</v>
      </c>
      <c r="T550" s="4" t="s">
        <v>197</v>
      </c>
      <c r="U550" s="4" t="s">
        <v>1308</v>
      </c>
      <c r="V550" s="4" t="s">
        <v>1285</v>
      </c>
      <c r="W550" s="4"/>
      <c r="X550" s="4" t="s">
        <v>1070</v>
      </c>
      <c r="Y550" s="4" t="s">
        <v>344</v>
      </c>
      <c r="Z550" s="4" t="s">
        <v>583</v>
      </c>
      <c r="AA550" s="4">
        <v>199194</v>
      </c>
      <c r="AB550" s="4"/>
      <c r="AC550" s="4" t="s">
        <v>528</v>
      </c>
      <c r="AD550" s="3">
        <v>41584.504166666666</v>
      </c>
      <c r="AE550" s="3">
        <v>41451.598611111112</v>
      </c>
      <c r="AF550" s="2">
        <v>2013</v>
      </c>
      <c r="AG550" s="4" t="s">
        <v>1070</v>
      </c>
      <c r="AH550" s="4" t="s">
        <v>1476</v>
      </c>
      <c r="AI550" s="4">
        <v>3944701</v>
      </c>
      <c r="AJ550" s="3">
        <v>41275</v>
      </c>
      <c r="AK550" s="3">
        <v>41639</v>
      </c>
      <c r="AL550" s="4" t="s">
        <v>1002</v>
      </c>
      <c r="AM550" s="4" t="s">
        <v>1599</v>
      </c>
      <c r="AN550" s="4" t="s">
        <v>236</v>
      </c>
    </row>
    <row r="551" spans="1:40" ht="182.25" customHeight="1">
      <c r="A551" s="4" t="s">
        <v>363</v>
      </c>
      <c r="B551" s="4" t="s">
        <v>716</v>
      </c>
      <c r="C551" s="4" t="s">
        <v>1144</v>
      </c>
      <c r="D551" s="4" t="s">
        <v>961</v>
      </c>
      <c r="E551" s="4" t="s">
        <v>712</v>
      </c>
      <c r="F551" s="4" t="s">
        <v>1583</v>
      </c>
      <c r="G551" s="2">
        <v>2013</v>
      </c>
      <c r="H551" s="4">
        <v>-423293</v>
      </c>
      <c r="I551" s="4">
        <v>0</v>
      </c>
      <c r="J551" s="4" t="s">
        <v>442</v>
      </c>
      <c r="K551" s="4"/>
      <c r="L551" s="4" t="s">
        <v>1062</v>
      </c>
      <c r="M551" s="3">
        <v>41511</v>
      </c>
      <c r="N551" s="4" t="s">
        <v>438</v>
      </c>
      <c r="O551" s="4" t="s">
        <v>408</v>
      </c>
      <c r="P551" s="4" t="s">
        <v>1070</v>
      </c>
      <c r="Q551" s="4" t="s">
        <v>242</v>
      </c>
      <c r="R551" s="4" t="s">
        <v>363</v>
      </c>
      <c r="S551" s="4" t="s">
        <v>185</v>
      </c>
      <c r="T551" s="4" t="s">
        <v>716</v>
      </c>
      <c r="U551" s="4" t="s">
        <v>1308</v>
      </c>
      <c r="V551" s="4" t="s">
        <v>308</v>
      </c>
      <c r="W551" s="4"/>
      <c r="X551" s="4" t="s">
        <v>1070</v>
      </c>
      <c r="Y551" s="4" t="s">
        <v>344</v>
      </c>
      <c r="Z551" s="4" t="s">
        <v>583</v>
      </c>
      <c r="AA551" s="4">
        <v>201480</v>
      </c>
      <c r="AB551" s="4"/>
      <c r="AC551" s="4" t="s">
        <v>651</v>
      </c>
      <c r="AD551" s="3">
        <v>41536.711111111108</v>
      </c>
      <c r="AE551" s="3">
        <v>41536.711111111108</v>
      </c>
      <c r="AF551" s="2">
        <v>2013</v>
      </c>
      <c r="AG551" s="4" t="s">
        <v>1070</v>
      </c>
      <c r="AH551" s="4" t="s">
        <v>1476</v>
      </c>
      <c r="AI551" s="4">
        <v>0</v>
      </c>
      <c r="AJ551" s="3">
        <v>41275</v>
      </c>
      <c r="AK551" s="3">
        <v>41639</v>
      </c>
      <c r="AL551" s="4" t="s">
        <v>530</v>
      </c>
      <c r="AM551" s="4" t="s">
        <v>1599</v>
      </c>
      <c r="AN551" s="4" t="s">
        <v>1552</v>
      </c>
    </row>
    <row r="552" spans="1:40" ht="79.5" customHeight="1">
      <c r="A552" s="4" t="s">
        <v>197</v>
      </c>
      <c r="B552" s="4" t="s">
        <v>716</v>
      </c>
      <c r="C552" s="4" t="s">
        <v>1144</v>
      </c>
      <c r="D552" s="4" t="s">
        <v>961</v>
      </c>
      <c r="E552" s="4" t="s">
        <v>712</v>
      </c>
      <c r="F552" s="4" t="s">
        <v>1583</v>
      </c>
      <c r="G552" s="2">
        <v>2013</v>
      </c>
      <c r="H552" s="4">
        <v>-488300</v>
      </c>
      <c r="I552" s="4">
        <v>0</v>
      </c>
      <c r="J552" s="4" t="s">
        <v>810</v>
      </c>
      <c r="K552" s="4"/>
      <c r="L552" s="4" t="s">
        <v>1062</v>
      </c>
      <c r="M552" s="3">
        <v>41569</v>
      </c>
      <c r="N552" s="4" t="s">
        <v>438</v>
      </c>
      <c r="O552" s="4" t="s">
        <v>408</v>
      </c>
      <c r="P552" s="4" t="s">
        <v>1070</v>
      </c>
      <c r="Q552" s="4" t="s">
        <v>242</v>
      </c>
      <c r="R552" s="4" t="s">
        <v>197</v>
      </c>
      <c r="S552" s="4" t="s">
        <v>1074</v>
      </c>
      <c r="T552" s="4" t="s">
        <v>716</v>
      </c>
      <c r="U552" s="4" t="s">
        <v>1308</v>
      </c>
      <c r="V552" s="4" t="s">
        <v>308</v>
      </c>
      <c r="W552" s="4"/>
      <c r="X552" s="4" t="s">
        <v>1070</v>
      </c>
      <c r="Y552" s="4" t="s">
        <v>344</v>
      </c>
      <c r="Z552" s="4" t="s">
        <v>583</v>
      </c>
      <c r="AA552" s="4">
        <v>203108</v>
      </c>
      <c r="AB552" s="4"/>
      <c r="AC552" s="4" t="s">
        <v>651</v>
      </c>
      <c r="AD552" s="3">
        <v>41572.586805555555</v>
      </c>
      <c r="AE552" s="3">
        <v>41572.586805555555</v>
      </c>
      <c r="AF552" s="2">
        <v>2013</v>
      </c>
      <c r="AG552" s="4" t="s">
        <v>1070</v>
      </c>
      <c r="AH552" s="4" t="s">
        <v>1476</v>
      </c>
      <c r="AI552" s="4">
        <v>0</v>
      </c>
      <c r="AJ552" s="3">
        <v>41275</v>
      </c>
      <c r="AK552" s="3">
        <v>41639</v>
      </c>
      <c r="AL552" s="4" t="s">
        <v>530</v>
      </c>
      <c r="AM552" s="4" t="s">
        <v>1599</v>
      </c>
      <c r="AN552" s="4" t="s">
        <v>1552</v>
      </c>
    </row>
    <row r="553" spans="1:40" ht="79.5" customHeight="1">
      <c r="A553" s="4" t="s">
        <v>523</v>
      </c>
      <c r="B553" s="4" t="s">
        <v>716</v>
      </c>
      <c r="C553" s="4" t="s">
        <v>1144</v>
      </c>
      <c r="D553" s="4" t="s">
        <v>961</v>
      </c>
      <c r="E553" s="4" t="s">
        <v>712</v>
      </c>
      <c r="F553" s="4" t="s">
        <v>1583</v>
      </c>
      <c r="G553" s="2">
        <v>2013</v>
      </c>
      <c r="H553" s="4">
        <v>-499684</v>
      </c>
      <c r="I553" s="4">
        <v>0</v>
      </c>
      <c r="J553" s="4" t="s">
        <v>1085</v>
      </c>
      <c r="K553" s="4"/>
      <c r="L553" s="4" t="s">
        <v>1062</v>
      </c>
      <c r="M553" s="3">
        <v>41536</v>
      </c>
      <c r="N553" s="4" t="s">
        <v>438</v>
      </c>
      <c r="O553" s="4" t="s">
        <v>408</v>
      </c>
      <c r="P553" s="4" t="s">
        <v>1070</v>
      </c>
      <c r="Q553" s="4" t="s">
        <v>813</v>
      </c>
      <c r="R553" s="4" t="s">
        <v>523</v>
      </c>
      <c r="S553" s="4" t="s">
        <v>1074</v>
      </c>
      <c r="T553" s="4" t="s">
        <v>716</v>
      </c>
      <c r="U553" s="4" t="s">
        <v>1308</v>
      </c>
      <c r="V553" s="4" t="s">
        <v>308</v>
      </c>
      <c r="W553" s="4"/>
      <c r="X553" s="4" t="s">
        <v>1070</v>
      </c>
      <c r="Y553" s="4" t="s">
        <v>344</v>
      </c>
      <c r="Z553" s="4" t="s">
        <v>583</v>
      </c>
      <c r="AA553" s="4">
        <v>204593</v>
      </c>
      <c r="AB553" s="4"/>
      <c r="AC553" s="4" t="s">
        <v>698</v>
      </c>
      <c r="AD553" s="3">
        <v>41572.585416666661</v>
      </c>
      <c r="AE553" s="3">
        <v>41572.585416666661</v>
      </c>
      <c r="AF553" s="2">
        <v>2013</v>
      </c>
      <c r="AG553" s="4" t="s">
        <v>1070</v>
      </c>
      <c r="AH553" s="4" t="s">
        <v>1476</v>
      </c>
      <c r="AI553" s="4">
        <v>0</v>
      </c>
      <c r="AJ553" s="3">
        <v>41275</v>
      </c>
      <c r="AK553" s="3">
        <v>41639</v>
      </c>
      <c r="AL553" s="4" t="s">
        <v>530</v>
      </c>
      <c r="AM553" s="4" t="s">
        <v>1599</v>
      </c>
      <c r="AN553" s="4" t="s">
        <v>1552</v>
      </c>
    </row>
    <row r="554" spans="1:40" ht="57" customHeight="1">
      <c r="A554" s="4" t="s">
        <v>523</v>
      </c>
      <c r="B554" s="4" t="s">
        <v>716</v>
      </c>
      <c r="C554" s="4" t="s">
        <v>1144</v>
      </c>
      <c r="D554" s="4" t="s">
        <v>961</v>
      </c>
      <c r="E554" s="4" t="s">
        <v>712</v>
      </c>
      <c r="F554" s="4" t="s">
        <v>1583</v>
      </c>
      <c r="G554" s="2">
        <v>2013</v>
      </c>
      <c r="H554" s="4">
        <v>-385080</v>
      </c>
      <c r="I554" s="4">
        <v>0</v>
      </c>
      <c r="J554" s="4" t="s">
        <v>726</v>
      </c>
      <c r="K554" s="4"/>
      <c r="L554" s="4" t="s">
        <v>1062</v>
      </c>
      <c r="M554" s="3">
        <v>41279</v>
      </c>
      <c r="N554" s="4" t="s">
        <v>438</v>
      </c>
      <c r="O554" s="4" t="s">
        <v>408</v>
      </c>
      <c r="P554" s="4" t="s">
        <v>1070</v>
      </c>
      <c r="Q554" s="4" t="s">
        <v>242</v>
      </c>
      <c r="R554" s="4" t="s">
        <v>523</v>
      </c>
      <c r="S554" s="4" t="s">
        <v>1074</v>
      </c>
      <c r="T554" s="4" t="s">
        <v>716</v>
      </c>
      <c r="U554" s="4" t="s">
        <v>1308</v>
      </c>
      <c r="V554" s="4" t="s">
        <v>308</v>
      </c>
      <c r="W554" s="4"/>
      <c r="X554" s="4" t="s">
        <v>1070</v>
      </c>
      <c r="Y554" s="4" t="s">
        <v>344</v>
      </c>
      <c r="Z554" s="4" t="s">
        <v>583</v>
      </c>
      <c r="AA554" s="4">
        <v>201484</v>
      </c>
      <c r="AB554" s="4"/>
      <c r="AC554" s="4" t="s">
        <v>651</v>
      </c>
      <c r="AD554" s="3">
        <v>41536.711111111108</v>
      </c>
      <c r="AE554" s="3">
        <v>41536.711111111108</v>
      </c>
      <c r="AF554" s="2">
        <v>2013</v>
      </c>
      <c r="AG554" s="4" t="s">
        <v>1070</v>
      </c>
      <c r="AH554" s="4" t="s">
        <v>1476</v>
      </c>
      <c r="AI554" s="4">
        <v>0</v>
      </c>
      <c r="AJ554" s="3">
        <v>41275</v>
      </c>
      <c r="AK554" s="3">
        <v>41639</v>
      </c>
      <c r="AL554" s="4" t="s">
        <v>530</v>
      </c>
      <c r="AM554" s="4" t="s">
        <v>1599</v>
      </c>
      <c r="AN554" s="4" t="s">
        <v>1552</v>
      </c>
    </row>
    <row r="555" spans="1:40" ht="45.75" customHeight="1">
      <c r="A555" s="4" t="s">
        <v>523</v>
      </c>
      <c r="B555" s="4" t="s">
        <v>716</v>
      </c>
      <c r="C555" s="4" t="s">
        <v>1144</v>
      </c>
      <c r="D555" s="4" t="s">
        <v>961</v>
      </c>
      <c r="E555" s="4" t="s">
        <v>712</v>
      </c>
      <c r="F555" s="4" t="s">
        <v>1583</v>
      </c>
      <c r="G555" s="2">
        <v>2013</v>
      </c>
      <c r="H555" s="4">
        <v>-499875</v>
      </c>
      <c r="I555" s="4">
        <v>0</v>
      </c>
      <c r="J555" s="4" t="s">
        <v>872</v>
      </c>
      <c r="K555" s="4"/>
      <c r="L555" s="4" t="s">
        <v>1062</v>
      </c>
      <c r="M555" s="3">
        <v>41588</v>
      </c>
      <c r="N555" s="4" t="s">
        <v>438</v>
      </c>
      <c r="O555" s="4" t="s">
        <v>408</v>
      </c>
      <c r="P555" s="4" t="s">
        <v>1070</v>
      </c>
      <c r="Q555" s="4" t="s">
        <v>242</v>
      </c>
      <c r="R555" s="4" t="s">
        <v>523</v>
      </c>
      <c r="S555" s="4" t="s">
        <v>1074</v>
      </c>
      <c r="T555" s="4" t="s">
        <v>716</v>
      </c>
      <c r="U555" s="4" t="s">
        <v>1308</v>
      </c>
      <c r="V555" s="4" t="s">
        <v>308</v>
      </c>
      <c r="W555" s="4"/>
      <c r="X555" s="4" t="s">
        <v>1070</v>
      </c>
      <c r="Y555" s="4" t="s">
        <v>344</v>
      </c>
      <c r="Z555" s="4" t="s">
        <v>583</v>
      </c>
      <c r="AA555" s="4">
        <v>206105</v>
      </c>
      <c r="AB555" s="4"/>
      <c r="AC555" s="4" t="s">
        <v>651</v>
      </c>
      <c r="AD555" s="3">
        <v>41648.490277777775</v>
      </c>
      <c r="AE555" s="3">
        <v>41648.490277777775</v>
      </c>
      <c r="AF555" s="2">
        <v>2013</v>
      </c>
      <c r="AG555" s="4" t="s">
        <v>1070</v>
      </c>
      <c r="AH555" s="4" t="s">
        <v>1476</v>
      </c>
      <c r="AI555" s="4">
        <v>0</v>
      </c>
      <c r="AJ555" s="3">
        <v>41275</v>
      </c>
      <c r="AK555" s="3">
        <v>41639</v>
      </c>
      <c r="AL555" s="4" t="s">
        <v>530</v>
      </c>
      <c r="AM555" s="4" t="s">
        <v>1599</v>
      </c>
      <c r="AN555" s="4" t="s">
        <v>1552</v>
      </c>
    </row>
    <row r="556" spans="1:40" ht="171" customHeight="1">
      <c r="A556" s="4" t="s">
        <v>259</v>
      </c>
      <c r="B556" s="4" t="s">
        <v>197</v>
      </c>
      <c r="C556" s="4" t="s">
        <v>1029</v>
      </c>
      <c r="D556" s="4" t="s">
        <v>962</v>
      </c>
      <c r="E556" s="4" t="s">
        <v>1355</v>
      </c>
      <c r="F556" s="4" t="s">
        <v>1766</v>
      </c>
      <c r="G556" s="2">
        <v>2012</v>
      </c>
      <c r="H556" s="4">
        <v>2922249</v>
      </c>
      <c r="I556" s="4">
        <v>0</v>
      </c>
      <c r="J556" s="4" t="s">
        <v>643</v>
      </c>
      <c r="K556" s="4" t="s">
        <v>1134</v>
      </c>
      <c r="L556" s="4" t="s">
        <v>1062</v>
      </c>
      <c r="M556" s="3">
        <v>41031</v>
      </c>
      <c r="N556" s="4" t="s">
        <v>151</v>
      </c>
      <c r="O556" s="4" t="s">
        <v>424</v>
      </c>
      <c r="P556" s="4" t="s">
        <v>1070</v>
      </c>
      <c r="Q556" s="4" t="s">
        <v>813</v>
      </c>
      <c r="R556" s="4" t="s">
        <v>259</v>
      </c>
      <c r="S556" s="4" t="s">
        <v>1074</v>
      </c>
      <c r="T556" s="4" t="s">
        <v>197</v>
      </c>
      <c r="U556" s="4" t="s">
        <v>1308</v>
      </c>
      <c r="V556" s="4" t="s">
        <v>1285</v>
      </c>
      <c r="W556" s="4" t="s">
        <v>50</v>
      </c>
      <c r="X556" s="4" t="s">
        <v>1070</v>
      </c>
      <c r="Y556" s="4" t="s">
        <v>344</v>
      </c>
      <c r="Z556" s="4" t="s">
        <v>583</v>
      </c>
      <c r="AA556" s="4">
        <v>181570</v>
      </c>
      <c r="AB556" s="4"/>
      <c r="AC556" s="4" t="s">
        <v>528</v>
      </c>
      <c r="AD556" s="3">
        <v>41033.673611111109</v>
      </c>
      <c r="AE556" s="3">
        <v>41033.673611111109</v>
      </c>
      <c r="AF556" s="2">
        <v>2012</v>
      </c>
      <c r="AG556" s="4" t="s">
        <v>1070</v>
      </c>
      <c r="AH556" s="4" t="s">
        <v>1476</v>
      </c>
      <c r="AI556" s="4">
        <v>94296128</v>
      </c>
      <c r="AJ556" s="3">
        <v>40909</v>
      </c>
      <c r="AK556" s="3">
        <v>41274</v>
      </c>
      <c r="AL556" s="4" t="s">
        <v>1002</v>
      </c>
      <c r="AM556" s="4" t="s">
        <v>299</v>
      </c>
      <c r="AN556" s="4" t="s">
        <v>236</v>
      </c>
    </row>
    <row r="557" spans="1:40" ht="90.75" customHeight="1">
      <c r="A557" s="4" t="s">
        <v>259</v>
      </c>
      <c r="B557" s="4" t="s">
        <v>197</v>
      </c>
      <c r="C557" s="4" t="s">
        <v>1029</v>
      </c>
      <c r="D557" s="4" t="s">
        <v>962</v>
      </c>
      <c r="E557" s="4" t="s">
        <v>603</v>
      </c>
      <c r="F557" s="4" t="s">
        <v>490</v>
      </c>
      <c r="G557" s="2">
        <v>2012</v>
      </c>
      <c r="H557" s="4">
        <v>342400</v>
      </c>
      <c r="I557" s="4">
        <v>0</v>
      </c>
      <c r="J557" s="4" t="s">
        <v>684</v>
      </c>
      <c r="K557" s="4" t="s">
        <v>1134</v>
      </c>
      <c r="L557" s="4" t="s">
        <v>1062</v>
      </c>
      <c r="M557" s="3">
        <v>41203</v>
      </c>
      <c r="N557" s="4" t="s">
        <v>332</v>
      </c>
      <c r="O557" s="4" t="s">
        <v>424</v>
      </c>
      <c r="P557" s="4" t="s">
        <v>1070</v>
      </c>
      <c r="Q557" s="4" t="s">
        <v>813</v>
      </c>
      <c r="R557" s="4" t="s">
        <v>259</v>
      </c>
      <c r="S557" s="4" t="s">
        <v>1074</v>
      </c>
      <c r="T557" s="4" t="s">
        <v>197</v>
      </c>
      <c r="U557" s="4" t="s">
        <v>1308</v>
      </c>
      <c r="V557" s="4" t="s">
        <v>1285</v>
      </c>
      <c r="W557" s="4" t="s">
        <v>50</v>
      </c>
      <c r="X557" s="4" t="s">
        <v>1070</v>
      </c>
      <c r="Y557" s="4" t="s">
        <v>344</v>
      </c>
      <c r="Z557" s="4" t="s">
        <v>583</v>
      </c>
      <c r="AA557" s="4">
        <v>188840</v>
      </c>
      <c r="AB557" s="4"/>
      <c r="AC557" s="4" t="s">
        <v>528</v>
      </c>
      <c r="AD557" s="3">
        <v>41206.5</v>
      </c>
      <c r="AE557" s="3">
        <v>41206.5</v>
      </c>
      <c r="AF557" s="2">
        <v>2012</v>
      </c>
      <c r="AG557" s="4" t="s">
        <v>1070</v>
      </c>
      <c r="AH557" s="4" t="s">
        <v>1476</v>
      </c>
      <c r="AI557" s="4">
        <v>3203019</v>
      </c>
      <c r="AJ557" s="3">
        <v>40909</v>
      </c>
      <c r="AK557" s="3">
        <v>41274</v>
      </c>
      <c r="AL557" s="4" t="s">
        <v>104</v>
      </c>
      <c r="AM557" s="4" t="s">
        <v>299</v>
      </c>
      <c r="AN557" s="4" t="s">
        <v>236</v>
      </c>
    </row>
    <row r="558" spans="1:40" ht="45.75" customHeight="1">
      <c r="A558" s="4" t="s">
        <v>259</v>
      </c>
      <c r="B558" s="4" t="s">
        <v>197</v>
      </c>
      <c r="C558" s="4" t="s">
        <v>1029</v>
      </c>
      <c r="D558" s="4" t="s">
        <v>962</v>
      </c>
      <c r="E558" s="4" t="s">
        <v>107</v>
      </c>
      <c r="F558" s="4" t="s">
        <v>1460</v>
      </c>
      <c r="G558" s="2">
        <v>2012</v>
      </c>
      <c r="H558" s="4">
        <v>1948166</v>
      </c>
      <c r="I558" s="4">
        <v>0</v>
      </c>
      <c r="J558" s="4" t="s">
        <v>368</v>
      </c>
      <c r="K558" s="4" t="s">
        <v>1134</v>
      </c>
      <c r="L558" s="4" t="s">
        <v>1062</v>
      </c>
      <c r="M558" s="3">
        <v>41031</v>
      </c>
      <c r="N558" s="4" t="s">
        <v>1352</v>
      </c>
      <c r="O558" s="4" t="s">
        <v>1838</v>
      </c>
      <c r="P558" s="4" t="s">
        <v>1070</v>
      </c>
      <c r="Q558" s="4" t="s">
        <v>813</v>
      </c>
      <c r="R558" s="4" t="s">
        <v>259</v>
      </c>
      <c r="S558" s="4" t="s">
        <v>1074</v>
      </c>
      <c r="T558" s="4" t="s">
        <v>197</v>
      </c>
      <c r="U558" s="4" t="s">
        <v>1308</v>
      </c>
      <c r="V558" s="4" t="s">
        <v>1285</v>
      </c>
      <c r="W558" s="4" t="s">
        <v>50</v>
      </c>
      <c r="X558" s="4" t="s">
        <v>1070</v>
      </c>
      <c r="Y558" s="4" t="s">
        <v>344</v>
      </c>
      <c r="Z558" s="4" t="s">
        <v>583</v>
      </c>
      <c r="AA558" s="4">
        <v>181571</v>
      </c>
      <c r="AB558" s="4"/>
      <c r="AC558" s="4" t="s">
        <v>528</v>
      </c>
      <c r="AD558" s="3">
        <v>41033.674305555556</v>
      </c>
      <c r="AE558" s="3">
        <v>41033.674305555556</v>
      </c>
      <c r="AF558" s="2">
        <v>2012</v>
      </c>
      <c r="AG558" s="4" t="s">
        <v>1070</v>
      </c>
      <c r="AH558" s="4" t="s">
        <v>1476</v>
      </c>
      <c r="AI558" s="4">
        <v>13720093</v>
      </c>
      <c r="AJ558" s="3">
        <v>40909</v>
      </c>
      <c r="AK558" s="3">
        <v>41274</v>
      </c>
      <c r="AL558" s="4" t="s">
        <v>1002</v>
      </c>
      <c r="AM558" s="4" t="s">
        <v>299</v>
      </c>
      <c r="AN558" s="4" t="s">
        <v>236</v>
      </c>
    </row>
    <row r="559" spans="1:40" ht="102" customHeight="1">
      <c r="A559" s="4" t="s">
        <v>880</v>
      </c>
      <c r="B559" s="4" t="s">
        <v>609</v>
      </c>
      <c r="C559" s="4" t="s">
        <v>1029</v>
      </c>
      <c r="D559" s="4" t="s">
        <v>962</v>
      </c>
      <c r="E559" s="4" t="s">
        <v>1184</v>
      </c>
      <c r="F559" s="4" t="s">
        <v>54</v>
      </c>
      <c r="G559" s="2">
        <v>2012</v>
      </c>
      <c r="H559" s="4">
        <v>113000</v>
      </c>
      <c r="I559" s="4">
        <v>0</v>
      </c>
      <c r="J559" s="4" t="s">
        <v>293</v>
      </c>
      <c r="K559" s="4" t="s">
        <v>1134</v>
      </c>
      <c r="L559" s="4" t="s">
        <v>1062</v>
      </c>
      <c r="M559" s="3">
        <v>41142</v>
      </c>
      <c r="N559" s="4" t="s">
        <v>332</v>
      </c>
      <c r="O559" s="4" t="s">
        <v>1654</v>
      </c>
      <c r="P559" s="4" t="s">
        <v>1070</v>
      </c>
      <c r="Q559" s="4" t="s">
        <v>813</v>
      </c>
      <c r="R559" s="4" t="s">
        <v>880</v>
      </c>
      <c r="S559" s="4" t="s">
        <v>790</v>
      </c>
      <c r="T559" s="4" t="s">
        <v>609</v>
      </c>
      <c r="U559" s="4" t="s">
        <v>1308</v>
      </c>
      <c r="V559" s="4" t="s">
        <v>1269</v>
      </c>
      <c r="W559" s="4" t="s">
        <v>50</v>
      </c>
      <c r="X559" s="4" t="s">
        <v>1070</v>
      </c>
      <c r="Y559" s="4" t="s">
        <v>344</v>
      </c>
      <c r="Z559" s="4" t="s">
        <v>583</v>
      </c>
      <c r="AA559" s="4">
        <v>187213</v>
      </c>
      <c r="AB559" s="4"/>
      <c r="AC559" s="4" t="s">
        <v>528</v>
      </c>
      <c r="AD559" s="3">
        <v>41166.537499999999</v>
      </c>
      <c r="AE559" s="3">
        <v>41166.537499999999</v>
      </c>
      <c r="AF559" s="2">
        <v>2012</v>
      </c>
      <c r="AG559" s="4" t="s">
        <v>1070</v>
      </c>
      <c r="AH559" s="4" t="s">
        <v>1476</v>
      </c>
      <c r="AI559" s="4">
        <v>34545320</v>
      </c>
      <c r="AJ559" s="3">
        <v>40909</v>
      </c>
      <c r="AK559" s="3">
        <v>41274</v>
      </c>
      <c r="AL559" s="4" t="s">
        <v>1002</v>
      </c>
      <c r="AM559" s="4" t="s">
        <v>299</v>
      </c>
      <c r="AN559" s="4" t="s">
        <v>236</v>
      </c>
    </row>
    <row r="560" spans="1:40" ht="79.5" customHeight="1">
      <c r="A560" s="4" t="s">
        <v>880</v>
      </c>
      <c r="B560" s="4" t="s">
        <v>609</v>
      </c>
      <c r="C560" s="4" t="s">
        <v>1029</v>
      </c>
      <c r="D560" s="4" t="s">
        <v>962</v>
      </c>
      <c r="E560" s="4" t="s">
        <v>1498</v>
      </c>
      <c r="F560" s="4" t="s">
        <v>774</v>
      </c>
      <c r="G560" s="2">
        <v>2012</v>
      </c>
      <c r="H560" s="4">
        <v>95000</v>
      </c>
      <c r="I560" s="4">
        <v>0</v>
      </c>
      <c r="J560" s="4" t="s">
        <v>774</v>
      </c>
      <c r="K560" s="4" t="s">
        <v>1134</v>
      </c>
      <c r="L560" s="4" t="s">
        <v>1062</v>
      </c>
      <c r="M560" s="3">
        <v>41142</v>
      </c>
      <c r="N560" s="4" t="s">
        <v>579</v>
      </c>
      <c r="O560" s="4" t="s">
        <v>1848</v>
      </c>
      <c r="P560" s="4" t="s">
        <v>1070</v>
      </c>
      <c r="Q560" s="4" t="s">
        <v>813</v>
      </c>
      <c r="R560" s="4" t="s">
        <v>880</v>
      </c>
      <c r="S560" s="4" t="s">
        <v>790</v>
      </c>
      <c r="T560" s="4" t="s">
        <v>609</v>
      </c>
      <c r="U560" s="4" t="s">
        <v>1308</v>
      </c>
      <c r="V560" s="4" t="s">
        <v>1269</v>
      </c>
      <c r="W560" s="4" t="s">
        <v>50</v>
      </c>
      <c r="X560" s="4" t="s">
        <v>1070</v>
      </c>
      <c r="Y560" s="4" t="s">
        <v>344</v>
      </c>
      <c r="Z560" s="4" t="s">
        <v>583</v>
      </c>
      <c r="AA560" s="4">
        <v>187214</v>
      </c>
      <c r="AB560" s="4"/>
      <c r="AC560" s="4" t="s">
        <v>528</v>
      </c>
      <c r="AD560" s="3">
        <v>41166.538194444445</v>
      </c>
      <c r="AE560" s="3">
        <v>41166.538194444445</v>
      </c>
      <c r="AF560" s="2">
        <v>2012</v>
      </c>
      <c r="AG560" s="4" t="s">
        <v>1070</v>
      </c>
      <c r="AH560" s="4" t="s">
        <v>1476</v>
      </c>
      <c r="AI560" s="4">
        <v>17575237</v>
      </c>
      <c r="AJ560" s="3">
        <v>40909</v>
      </c>
      <c r="AK560" s="3">
        <v>41274</v>
      </c>
      <c r="AL560" s="4" t="s">
        <v>1002</v>
      </c>
      <c r="AM560" s="4" t="s">
        <v>299</v>
      </c>
      <c r="AN560" s="4" t="s">
        <v>236</v>
      </c>
    </row>
    <row r="561" spans="1:40" ht="57" customHeight="1">
      <c r="A561" s="4" t="s">
        <v>1795</v>
      </c>
      <c r="B561" s="4" t="s">
        <v>1934</v>
      </c>
      <c r="C561" s="4" t="s">
        <v>1029</v>
      </c>
      <c r="D561" s="4" t="s">
        <v>962</v>
      </c>
      <c r="E561" s="4" t="s">
        <v>1298</v>
      </c>
      <c r="F561" s="4" t="s">
        <v>1104</v>
      </c>
      <c r="G561" s="2">
        <v>2012</v>
      </c>
      <c r="H561" s="4">
        <v>404203</v>
      </c>
      <c r="I561" s="4">
        <v>0</v>
      </c>
      <c r="J561" s="4" t="s">
        <v>1409</v>
      </c>
      <c r="K561" s="4">
        <v>391228</v>
      </c>
      <c r="L561" s="4" t="s">
        <v>1762</v>
      </c>
      <c r="M561" s="3">
        <v>41184</v>
      </c>
      <c r="N561" s="4" t="s">
        <v>1614</v>
      </c>
      <c r="O561" s="4" t="s">
        <v>1614</v>
      </c>
      <c r="P561" s="4" t="s">
        <v>1070</v>
      </c>
      <c r="Q561" s="4" t="s">
        <v>242</v>
      </c>
      <c r="R561" s="4" t="s">
        <v>1795</v>
      </c>
      <c r="S561" s="4" t="s">
        <v>1795</v>
      </c>
      <c r="T561" s="4" t="s">
        <v>1934</v>
      </c>
      <c r="U561" s="4" t="s">
        <v>1308</v>
      </c>
      <c r="V561" s="4" t="s">
        <v>1395</v>
      </c>
      <c r="W561" s="4" t="s">
        <v>50</v>
      </c>
      <c r="X561" s="4" t="s">
        <v>1070</v>
      </c>
      <c r="Y561" s="4" t="s">
        <v>344</v>
      </c>
      <c r="Z561" s="4" t="s">
        <v>583</v>
      </c>
      <c r="AA561" s="4">
        <v>187760</v>
      </c>
      <c r="AB561" s="4"/>
      <c r="AC561" s="4" t="s">
        <v>698</v>
      </c>
      <c r="AD561" s="3">
        <v>41239.59097222222</v>
      </c>
      <c r="AE561" s="3">
        <v>41184.516666666663</v>
      </c>
      <c r="AF561" s="2">
        <v>2012</v>
      </c>
      <c r="AG561" s="4" t="s">
        <v>1070</v>
      </c>
      <c r="AH561" s="4" t="s">
        <v>1476</v>
      </c>
      <c r="AI561" s="4">
        <v>6076000</v>
      </c>
      <c r="AJ561" s="3">
        <v>41091</v>
      </c>
      <c r="AK561" s="3">
        <v>41274</v>
      </c>
      <c r="AL561" s="4" t="s">
        <v>1002</v>
      </c>
      <c r="AM561" s="4" t="s">
        <v>1158</v>
      </c>
      <c r="AN561" s="4" t="s">
        <v>1297</v>
      </c>
    </row>
    <row r="562" spans="1:40" ht="159" customHeight="1">
      <c r="A562" s="4" t="s">
        <v>1795</v>
      </c>
      <c r="B562" s="4" t="s">
        <v>1934</v>
      </c>
      <c r="C562" s="4" t="s">
        <v>1029</v>
      </c>
      <c r="D562" s="4" t="s">
        <v>962</v>
      </c>
      <c r="E562" s="4" t="s">
        <v>357</v>
      </c>
      <c r="F562" s="4" t="s">
        <v>669</v>
      </c>
      <c r="G562" s="2">
        <v>2012</v>
      </c>
      <c r="H562" s="4">
        <v>190905</v>
      </c>
      <c r="I562" s="4">
        <v>0</v>
      </c>
      <c r="J562" s="4" t="s">
        <v>669</v>
      </c>
      <c r="K562" s="4">
        <v>184777</v>
      </c>
      <c r="L562" s="4" t="s">
        <v>1762</v>
      </c>
      <c r="M562" s="3">
        <v>41184</v>
      </c>
      <c r="N562" s="4" t="s">
        <v>1614</v>
      </c>
      <c r="O562" s="4" t="s">
        <v>1614</v>
      </c>
      <c r="P562" s="4" t="s">
        <v>1070</v>
      </c>
      <c r="Q562" s="4" t="s">
        <v>242</v>
      </c>
      <c r="R562" s="4" t="s">
        <v>1795</v>
      </c>
      <c r="S562" s="4" t="s">
        <v>1795</v>
      </c>
      <c r="T562" s="4" t="s">
        <v>1934</v>
      </c>
      <c r="U562" s="4" t="s">
        <v>1308</v>
      </c>
      <c r="V562" s="4" t="s">
        <v>1395</v>
      </c>
      <c r="W562" s="4" t="s">
        <v>50</v>
      </c>
      <c r="X562" s="4" t="s">
        <v>1070</v>
      </c>
      <c r="Y562" s="4" t="s">
        <v>344</v>
      </c>
      <c r="Z562" s="4" t="s">
        <v>583</v>
      </c>
      <c r="AA562" s="4">
        <v>190380</v>
      </c>
      <c r="AB562" s="4"/>
      <c r="AC562" s="4" t="s">
        <v>698</v>
      </c>
      <c r="AD562" s="3">
        <v>41239.591666666667</v>
      </c>
      <c r="AE562" s="3">
        <v>41239.591666666667</v>
      </c>
      <c r="AF562" s="2">
        <v>2012</v>
      </c>
      <c r="AG562" s="4" t="s">
        <v>1070</v>
      </c>
      <c r="AH562" s="4" t="s">
        <v>1476</v>
      </c>
      <c r="AI562" s="4">
        <v>6200000</v>
      </c>
      <c r="AJ562" s="3">
        <v>41091</v>
      </c>
      <c r="AK562" s="3">
        <v>41274</v>
      </c>
      <c r="AL562" s="4" t="s">
        <v>1002</v>
      </c>
      <c r="AM562" s="4" t="s">
        <v>1158</v>
      </c>
      <c r="AN562" s="4" t="s">
        <v>1297</v>
      </c>
    </row>
    <row r="563" spans="1:40" ht="159" customHeight="1">
      <c r="A563" s="4" t="s">
        <v>1795</v>
      </c>
      <c r="B563" s="4" t="s">
        <v>1934</v>
      </c>
      <c r="C563" s="4" t="s">
        <v>1029</v>
      </c>
      <c r="D563" s="4" t="s">
        <v>962</v>
      </c>
      <c r="E563" s="4" t="s">
        <v>548</v>
      </c>
      <c r="F563" s="4" t="s">
        <v>492</v>
      </c>
      <c r="G563" s="2">
        <v>2012</v>
      </c>
      <c r="H563" s="4">
        <v>159374</v>
      </c>
      <c r="I563" s="4">
        <v>0</v>
      </c>
      <c r="J563" s="4" t="s">
        <v>492</v>
      </c>
      <c r="K563" s="4">
        <v>154258</v>
      </c>
      <c r="L563" s="4" t="s">
        <v>1762</v>
      </c>
      <c r="M563" s="3">
        <v>41184</v>
      </c>
      <c r="N563" s="4" t="s">
        <v>1838</v>
      </c>
      <c r="O563" s="4" t="s">
        <v>1838</v>
      </c>
      <c r="P563" s="4" t="s">
        <v>1070</v>
      </c>
      <c r="Q563" s="4" t="s">
        <v>242</v>
      </c>
      <c r="R563" s="4" t="s">
        <v>1795</v>
      </c>
      <c r="S563" s="4" t="s">
        <v>1795</v>
      </c>
      <c r="T563" s="4" t="s">
        <v>1934</v>
      </c>
      <c r="U563" s="4" t="s">
        <v>1308</v>
      </c>
      <c r="V563" s="4" t="s">
        <v>1395</v>
      </c>
      <c r="W563" s="4" t="s">
        <v>50</v>
      </c>
      <c r="X563" s="4" t="s">
        <v>1070</v>
      </c>
      <c r="Y563" s="4" t="s">
        <v>344</v>
      </c>
      <c r="Z563" s="4" t="s">
        <v>583</v>
      </c>
      <c r="AA563" s="4">
        <v>190381</v>
      </c>
      <c r="AB563" s="4"/>
      <c r="AC563" s="4" t="s">
        <v>698</v>
      </c>
      <c r="AD563" s="3">
        <v>41239.592361111107</v>
      </c>
      <c r="AE563" s="3">
        <v>41239.592361111107</v>
      </c>
      <c r="AF563" s="2">
        <v>2012</v>
      </c>
      <c r="AG563" s="4" t="s">
        <v>1070</v>
      </c>
      <c r="AH563" s="4" t="s">
        <v>1476</v>
      </c>
      <c r="AI563" s="4">
        <v>7127000</v>
      </c>
      <c r="AJ563" s="3">
        <v>40909</v>
      </c>
      <c r="AK563" s="3">
        <v>41274</v>
      </c>
      <c r="AL563" s="4" t="s">
        <v>1002</v>
      </c>
      <c r="AM563" s="4" t="s">
        <v>299</v>
      </c>
      <c r="AN563" s="4" t="s">
        <v>561</v>
      </c>
    </row>
    <row r="564" spans="1:40" ht="159" customHeight="1">
      <c r="A564" s="4" t="s">
        <v>1795</v>
      </c>
      <c r="B564" s="4" t="s">
        <v>1934</v>
      </c>
      <c r="C564" s="4" t="s">
        <v>1029</v>
      </c>
      <c r="D564" s="4" t="s">
        <v>962</v>
      </c>
      <c r="E564" s="4" t="s">
        <v>274</v>
      </c>
      <c r="F564" s="4" t="s">
        <v>1673</v>
      </c>
      <c r="G564" s="2">
        <v>2012</v>
      </c>
      <c r="H564" s="4">
        <v>428877</v>
      </c>
      <c r="I564" s="4">
        <v>0</v>
      </c>
      <c r="J564" s="4" t="s">
        <v>798</v>
      </c>
      <c r="K564" s="4">
        <v>415110</v>
      </c>
      <c r="L564" s="4" t="s">
        <v>1762</v>
      </c>
      <c r="M564" s="3">
        <v>41184</v>
      </c>
      <c r="N564" s="4" t="s">
        <v>1352</v>
      </c>
      <c r="O564" s="4" t="s">
        <v>1838</v>
      </c>
      <c r="P564" s="4" t="s">
        <v>1070</v>
      </c>
      <c r="Q564" s="4" t="s">
        <v>242</v>
      </c>
      <c r="R564" s="4" t="s">
        <v>1795</v>
      </c>
      <c r="S564" s="4" t="s">
        <v>1795</v>
      </c>
      <c r="T564" s="4" t="s">
        <v>1934</v>
      </c>
      <c r="U564" s="4" t="s">
        <v>1308</v>
      </c>
      <c r="V564" s="4" t="s">
        <v>1395</v>
      </c>
      <c r="W564" s="4" t="s">
        <v>50</v>
      </c>
      <c r="X564" s="4" t="s">
        <v>1070</v>
      </c>
      <c r="Y564" s="4" t="s">
        <v>344</v>
      </c>
      <c r="Z564" s="4" t="s">
        <v>583</v>
      </c>
      <c r="AA564" s="4">
        <v>190383</v>
      </c>
      <c r="AB564" s="4"/>
      <c r="AC564" s="4" t="s">
        <v>698</v>
      </c>
      <c r="AD564" s="3">
        <v>41239.593055555553</v>
      </c>
      <c r="AE564" s="3">
        <v>41239.593055555553</v>
      </c>
      <c r="AF564" s="2">
        <v>2012</v>
      </c>
      <c r="AG564" s="4" t="s">
        <v>1070</v>
      </c>
      <c r="AH564" s="4" t="s">
        <v>1476</v>
      </c>
      <c r="AI564" s="4">
        <v>24824000</v>
      </c>
      <c r="AJ564" s="3">
        <v>41061</v>
      </c>
      <c r="AK564" s="3">
        <v>41425</v>
      </c>
      <c r="AL564" s="4" t="s">
        <v>1002</v>
      </c>
      <c r="AM564" s="4" t="s">
        <v>299</v>
      </c>
      <c r="AN564" s="4" t="s">
        <v>236</v>
      </c>
    </row>
    <row r="565" spans="1:40" ht="159" customHeight="1">
      <c r="A565" s="4" t="s">
        <v>1795</v>
      </c>
      <c r="B565" s="4" t="s">
        <v>1934</v>
      </c>
      <c r="C565" s="4" t="s">
        <v>1029</v>
      </c>
      <c r="D565" s="4" t="s">
        <v>962</v>
      </c>
      <c r="E565" s="4" t="s">
        <v>327</v>
      </c>
      <c r="F565" s="4" t="s">
        <v>31</v>
      </c>
      <c r="G565" s="2">
        <v>2012</v>
      </c>
      <c r="H565" s="4">
        <v>134783</v>
      </c>
      <c r="I565" s="4">
        <v>0</v>
      </c>
      <c r="J565" s="4" t="s">
        <v>31</v>
      </c>
      <c r="K565" s="4">
        <v>130456</v>
      </c>
      <c r="L565" s="4" t="s">
        <v>1762</v>
      </c>
      <c r="M565" s="3">
        <v>41184</v>
      </c>
      <c r="N565" s="4" t="s">
        <v>1838</v>
      </c>
      <c r="O565" s="4" t="s">
        <v>1838</v>
      </c>
      <c r="P565" s="4" t="s">
        <v>1070</v>
      </c>
      <c r="Q565" s="4" t="s">
        <v>242</v>
      </c>
      <c r="R565" s="4" t="s">
        <v>1795</v>
      </c>
      <c r="S565" s="4" t="s">
        <v>1795</v>
      </c>
      <c r="T565" s="4" t="s">
        <v>1934</v>
      </c>
      <c r="U565" s="4" t="s">
        <v>1308</v>
      </c>
      <c r="V565" s="4" t="s">
        <v>1395</v>
      </c>
      <c r="W565" s="4" t="s">
        <v>50</v>
      </c>
      <c r="X565" s="4" t="s">
        <v>1070</v>
      </c>
      <c r="Y565" s="4" t="s">
        <v>344</v>
      </c>
      <c r="Z565" s="4" t="s">
        <v>583</v>
      </c>
      <c r="AA565" s="4">
        <v>190382</v>
      </c>
      <c r="AB565" s="4"/>
      <c r="AC565" s="4" t="s">
        <v>698</v>
      </c>
      <c r="AD565" s="3">
        <v>41239.593055555553</v>
      </c>
      <c r="AE565" s="3">
        <v>41239.593055555553</v>
      </c>
      <c r="AF565" s="2">
        <v>2012</v>
      </c>
      <c r="AG565" s="4" t="s">
        <v>1070</v>
      </c>
      <c r="AH565" s="4" t="s">
        <v>1476</v>
      </c>
      <c r="AI565" s="4">
        <v>3500000</v>
      </c>
      <c r="AJ565" s="3">
        <v>41061</v>
      </c>
      <c r="AK565" s="3">
        <v>41274</v>
      </c>
      <c r="AL565" s="4" t="s">
        <v>1002</v>
      </c>
      <c r="AM565" s="4" t="s">
        <v>299</v>
      </c>
      <c r="AN565" s="4" t="s">
        <v>561</v>
      </c>
    </row>
    <row r="566" spans="1:40" ht="159" customHeight="1">
      <c r="A566" s="4" t="s">
        <v>1795</v>
      </c>
      <c r="B566" s="4" t="s">
        <v>1934</v>
      </c>
      <c r="C566" s="4" t="s">
        <v>1029</v>
      </c>
      <c r="D566" s="4" t="s">
        <v>962</v>
      </c>
      <c r="E566" s="4" t="s">
        <v>817</v>
      </c>
      <c r="F566" s="4" t="s">
        <v>1813</v>
      </c>
      <c r="G566" s="2">
        <v>2012</v>
      </c>
      <c r="H566" s="4">
        <v>164655</v>
      </c>
      <c r="I566" s="4">
        <v>0</v>
      </c>
      <c r="J566" s="4" t="s">
        <v>1193</v>
      </c>
      <c r="K566" s="4">
        <v>159370</v>
      </c>
      <c r="L566" s="4" t="s">
        <v>1762</v>
      </c>
      <c r="M566" s="3">
        <v>41184</v>
      </c>
      <c r="N566" s="4" t="s">
        <v>329</v>
      </c>
      <c r="O566" s="4" t="s">
        <v>1360</v>
      </c>
      <c r="P566" s="4" t="s">
        <v>1070</v>
      </c>
      <c r="Q566" s="4" t="s">
        <v>242</v>
      </c>
      <c r="R566" s="4" t="s">
        <v>1795</v>
      </c>
      <c r="S566" s="4" t="s">
        <v>1795</v>
      </c>
      <c r="T566" s="4" t="s">
        <v>1934</v>
      </c>
      <c r="U566" s="4" t="s">
        <v>1308</v>
      </c>
      <c r="V566" s="4" t="s">
        <v>1395</v>
      </c>
      <c r="W566" s="4" t="s">
        <v>50</v>
      </c>
      <c r="X566" s="4" t="s">
        <v>1070</v>
      </c>
      <c r="Y566" s="4" t="s">
        <v>344</v>
      </c>
      <c r="Z566" s="4" t="s">
        <v>583</v>
      </c>
      <c r="AA566" s="4">
        <v>190384</v>
      </c>
      <c r="AB566" s="4"/>
      <c r="AC566" s="4" t="s">
        <v>698</v>
      </c>
      <c r="AD566" s="3">
        <v>41239.59375</v>
      </c>
      <c r="AE566" s="3">
        <v>41239.59375</v>
      </c>
      <c r="AF566" s="2">
        <v>2012</v>
      </c>
      <c r="AG566" s="4" t="s">
        <v>1070</v>
      </c>
      <c r="AH566" s="4" t="s">
        <v>1476</v>
      </c>
      <c r="AI566" s="4">
        <v>1250000</v>
      </c>
      <c r="AJ566" s="3">
        <v>40909</v>
      </c>
      <c r="AK566" s="3">
        <v>41274</v>
      </c>
      <c r="AL566" s="4" t="s">
        <v>1002</v>
      </c>
      <c r="AM566" s="4" t="s">
        <v>299</v>
      </c>
      <c r="AN566" s="4" t="s">
        <v>1686</v>
      </c>
    </row>
    <row r="567" spans="1:40" ht="159" customHeight="1">
      <c r="A567" s="4" t="s">
        <v>1795</v>
      </c>
      <c r="B567" s="4" t="s">
        <v>1934</v>
      </c>
      <c r="C567" s="4" t="s">
        <v>1029</v>
      </c>
      <c r="D567" s="4" t="s">
        <v>962</v>
      </c>
      <c r="E567" s="4" t="s">
        <v>260</v>
      </c>
      <c r="F567" s="4" t="s">
        <v>243</v>
      </c>
      <c r="G567" s="2">
        <v>2012</v>
      </c>
      <c r="H567" s="4">
        <v>560100</v>
      </c>
      <c r="I567" s="4">
        <v>0</v>
      </c>
      <c r="J567" s="4" t="s">
        <v>243</v>
      </c>
      <c r="K567" s="4">
        <v>542121</v>
      </c>
      <c r="L567" s="4" t="s">
        <v>1762</v>
      </c>
      <c r="M567" s="3">
        <v>41184</v>
      </c>
      <c r="N567" s="4" t="s">
        <v>329</v>
      </c>
      <c r="O567" s="4" t="s">
        <v>1360</v>
      </c>
      <c r="P567" s="4" t="s">
        <v>1070</v>
      </c>
      <c r="Q567" s="4" t="s">
        <v>242</v>
      </c>
      <c r="R567" s="4" t="s">
        <v>1795</v>
      </c>
      <c r="S567" s="4" t="s">
        <v>1795</v>
      </c>
      <c r="T567" s="4" t="s">
        <v>1934</v>
      </c>
      <c r="U567" s="4" t="s">
        <v>1308</v>
      </c>
      <c r="V567" s="4" t="s">
        <v>1395</v>
      </c>
      <c r="W567" s="4" t="s">
        <v>50</v>
      </c>
      <c r="X567" s="4" t="s">
        <v>1070</v>
      </c>
      <c r="Y567" s="4" t="s">
        <v>344</v>
      </c>
      <c r="Z567" s="4" t="s">
        <v>583</v>
      </c>
      <c r="AA567" s="4">
        <v>190385</v>
      </c>
      <c r="AB567" s="4"/>
      <c r="AC567" s="4" t="s">
        <v>698</v>
      </c>
      <c r="AD567" s="3">
        <v>41239.594444444439</v>
      </c>
      <c r="AE567" s="3">
        <v>41239.594444444439</v>
      </c>
      <c r="AF567" s="2">
        <v>2012</v>
      </c>
      <c r="AG567" s="4" t="s">
        <v>1070</v>
      </c>
      <c r="AH567" s="4" t="s">
        <v>1476</v>
      </c>
      <c r="AI567" s="4">
        <v>4800000</v>
      </c>
      <c r="AJ567" s="3">
        <v>40909</v>
      </c>
      <c r="AK567" s="3">
        <v>41274</v>
      </c>
      <c r="AL567" s="4" t="s">
        <v>1002</v>
      </c>
      <c r="AM567" s="4" t="s">
        <v>299</v>
      </c>
      <c r="AN567" s="4" t="s">
        <v>1297</v>
      </c>
    </row>
    <row r="568" spans="1:40" ht="159" customHeight="1">
      <c r="A568" s="4" t="s">
        <v>1795</v>
      </c>
      <c r="B568" s="4" t="s">
        <v>1934</v>
      </c>
      <c r="C568" s="4" t="s">
        <v>1029</v>
      </c>
      <c r="D568" s="4" t="s">
        <v>962</v>
      </c>
      <c r="E568" s="4" t="s">
        <v>515</v>
      </c>
      <c r="F568" s="4" t="s">
        <v>589</v>
      </c>
      <c r="G568" s="2">
        <v>2012</v>
      </c>
      <c r="H568" s="4">
        <v>333141</v>
      </c>
      <c r="I568" s="4">
        <v>0</v>
      </c>
      <c r="J568" s="4" t="s">
        <v>589</v>
      </c>
      <c r="K568" s="4">
        <v>322447</v>
      </c>
      <c r="L568" s="4" t="s">
        <v>1762</v>
      </c>
      <c r="M568" s="3">
        <v>41184</v>
      </c>
      <c r="N568" s="4" t="s">
        <v>693</v>
      </c>
      <c r="O568" s="4" t="s">
        <v>1417</v>
      </c>
      <c r="P568" s="4" t="s">
        <v>1070</v>
      </c>
      <c r="Q568" s="4" t="s">
        <v>242</v>
      </c>
      <c r="R568" s="4" t="s">
        <v>1795</v>
      </c>
      <c r="S568" s="4" t="s">
        <v>1795</v>
      </c>
      <c r="T568" s="4" t="s">
        <v>1934</v>
      </c>
      <c r="U568" s="4" t="s">
        <v>1308</v>
      </c>
      <c r="V568" s="4" t="s">
        <v>1395</v>
      </c>
      <c r="W568" s="4" t="s">
        <v>50</v>
      </c>
      <c r="X568" s="4" t="s">
        <v>1070</v>
      </c>
      <c r="Y568" s="4" t="s">
        <v>344</v>
      </c>
      <c r="Z568" s="4" t="s">
        <v>583</v>
      </c>
      <c r="AA568" s="4">
        <v>190386</v>
      </c>
      <c r="AB568" s="4"/>
      <c r="AC568" s="4" t="s">
        <v>698</v>
      </c>
      <c r="AD568" s="3">
        <v>41239.595138888886</v>
      </c>
      <c r="AE568" s="3">
        <v>41239.594444444439</v>
      </c>
      <c r="AF568" s="2">
        <v>2012</v>
      </c>
      <c r="AG568" s="4" t="s">
        <v>1070</v>
      </c>
      <c r="AH568" s="4" t="s">
        <v>1476</v>
      </c>
      <c r="AI568" s="4">
        <v>10324086</v>
      </c>
      <c r="AJ568" s="3">
        <v>40909</v>
      </c>
      <c r="AK568" s="3">
        <v>41274</v>
      </c>
      <c r="AL568" s="4" t="s">
        <v>1002</v>
      </c>
      <c r="AM568" s="4" t="s">
        <v>299</v>
      </c>
      <c r="AN568" s="4" t="s">
        <v>236</v>
      </c>
    </row>
    <row r="569" spans="1:40" ht="159" customHeight="1">
      <c r="A569" s="4" t="s">
        <v>1795</v>
      </c>
      <c r="B569" s="4" t="s">
        <v>178</v>
      </c>
      <c r="C569" s="4" t="s">
        <v>1029</v>
      </c>
      <c r="D569" s="4" t="s">
        <v>962</v>
      </c>
      <c r="E569" s="4" t="s">
        <v>213</v>
      </c>
      <c r="F569" s="4" t="s">
        <v>1656</v>
      </c>
      <c r="G569" s="2">
        <v>2012</v>
      </c>
      <c r="H569" s="4">
        <v>191726</v>
      </c>
      <c r="I569" s="4">
        <v>0</v>
      </c>
      <c r="J569" s="4" t="s">
        <v>324</v>
      </c>
      <c r="K569" s="4">
        <v>190000</v>
      </c>
      <c r="L569" s="4" t="s">
        <v>1762</v>
      </c>
      <c r="M569" s="3">
        <v>40925</v>
      </c>
      <c r="N569" s="4" t="s">
        <v>1225</v>
      </c>
      <c r="O569" s="4" t="s">
        <v>614</v>
      </c>
      <c r="P569" s="4" t="s">
        <v>1070</v>
      </c>
      <c r="Q569" s="4" t="s">
        <v>813</v>
      </c>
      <c r="R569" s="4" t="s">
        <v>1795</v>
      </c>
      <c r="S569" s="4" t="s">
        <v>1795</v>
      </c>
      <c r="T569" s="4" t="s">
        <v>178</v>
      </c>
      <c r="U569" s="4" t="s">
        <v>1308</v>
      </c>
      <c r="V569" s="4" t="s">
        <v>800</v>
      </c>
      <c r="W569" s="4" t="s">
        <v>50</v>
      </c>
      <c r="X569" s="4" t="s">
        <v>1070</v>
      </c>
      <c r="Y569" s="4" t="s">
        <v>344</v>
      </c>
      <c r="Z569" s="4" t="s">
        <v>583</v>
      </c>
      <c r="AA569" s="4">
        <v>176838</v>
      </c>
      <c r="AB569" s="4"/>
      <c r="AC569" s="4" t="s">
        <v>651</v>
      </c>
      <c r="AD569" s="3">
        <v>40926.463194444441</v>
      </c>
      <c r="AE569" s="3">
        <v>40926.463194444441</v>
      </c>
      <c r="AF569" s="2">
        <v>2012</v>
      </c>
      <c r="AG569" s="4" t="s">
        <v>1070</v>
      </c>
      <c r="AH569" s="4" t="s">
        <v>1476</v>
      </c>
      <c r="AI569" s="4">
        <v>191726</v>
      </c>
      <c r="AJ569" s="3">
        <v>40909</v>
      </c>
      <c r="AK569" s="3">
        <v>41274</v>
      </c>
      <c r="AL569" s="4" t="s">
        <v>1002</v>
      </c>
      <c r="AM569" s="4" t="s">
        <v>861</v>
      </c>
      <c r="AN569" s="4" t="s">
        <v>561</v>
      </c>
    </row>
    <row r="570" spans="1:40" ht="159" customHeight="1">
      <c r="A570" s="4" t="s">
        <v>1795</v>
      </c>
      <c r="B570" s="4" t="s">
        <v>197</v>
      </c>
      <c r="C570" s="4" t="s">
        <v>1029</v>
      </c>
      <c r="D570" s="4" t="s">
        <v>962</v>
      </c>
      <c r="E570" s="4" t="s">
        <v>1355</v>
      </c>
      <c r="F570" s="4" t="s">
        <v>1766</v>
      </c>
      <c r="G570" s="2">
        <v>2012</v>
      </c>
      <c r="H570" s="4">
        <v>0</v>
      </c>
      <c r="I570" s="4">
        <v>2809573</v>
      </c>
      <c r="J570" s="4" t="s">
        <v>1637</v>
      </c>
      <c r="K570" s="4">
        <v>2700000</v>
      </c>
      <c r="L570" s="4" t="s">
        <v>1762</v>
      </c>
      <c r="M570" s="3">
        <v>41184</v>
      </c>
      <c r="N570" s="4" t="s">
        <v>151</v>
      </c>
      <c r="O570" s="4" t="s">
        <v>424</v>
      </c>
      <c r="P570" s="4" t="s">
        <v>1070</v>
      </c>
      <c r="Q570" s="4" t="s">
        <v>1696</v>
      </c>
      <c r="R570" s="4" t="s">
        <v>1795</v>
      </c>
      <c r="S570" s="4" t="s">
        <v>1795</v>
      </c>
      <c r="T570" s="4" t="s">
        <v>197</v>
      </c>
      <c r="U570" s="4" t="s">
        <v>1308</v>
      </c>
      <c r="V570" s="4" t="s">
        <v>1285</v>
      </c>
      <c r="W570" s="4" t="s">
        <v>50</v>
      </c>
      <c r="X570" s="4" t="s">
        <v>1070</v>
      </c>
      <c r="Y570" s="4" t="s">
        <v>344</v>
      </c>
      <c r="Z570" s="4" t="s">
        <v>583</v>
      </c>
      <c r="AA570" s="4">
        <v>187759</v>
      </c>
      <c r="AB570" s="4"/>
      <c r="AC570" s="4" t="s">
        <v>651</v>
      </c>
      <c r="AD570" s="3">
        <v>41184.515972222223</v>
      </c>
      <c r="AE570" s="3">
        <v>41184.515972222223</v>
      </c>
      <c r="AF570" s="2">
        <v>2012</v>
      </c>
      <c r="AG570" s="4" t="s">
        <v>1070</v>
      </c>
      <c r="AH570" s="4" t="s">
        <v>1476</v>
      </c>
      <c r="AI570" s="4">
        <v>94296128</v>
      </c>
      <c r="AJ570" s="3">
        <v>40909</v>
      </c>
      <c r="AK570" s="3">
        <v>41274</v>
      </c>
      <c r="AL570" s="4" t="s">
        <v>1002</v>
      </c>
      <c r="AM570" s="4" t="s">
        <v>299</v>
      </c>
      <c r="AN570" s="4" t="s">
        <v>236</v>
      </c>
    </row>
    <row r="571" spans="1:40" ht="125.25" customHeight="1">
      <c r="A571" s="4" t="s">
        <v>1497</v>
      </c>
      <c r="B571" s="4" t="s">
        <v>197</v>
      </c>
      <c r="C571" s="4" t="s">
        <v>1029</v>
      </c>
      <c r="D571" s="4" t="s">
        <v>962</v>
      </c>
      <c r="E571" s="4" t="s">
        <v>603</v>
      </c>
      <c r="F571" s="4" t="s">
        <v>490</v>
      </c>
      <c r="G571" s="2">
        <v>2012</v>
      </c>
      <c r="H571" s="4">
        <v>173913</v>
      </c>
      <c r="I571" s="4">
        <v>0</v>
      </c>
      <c r="J571" s="4" t="s">
        <v>490</v>
      </c>
      <c r="K571" s="4" t="s">
        <v>1134</v>
      </c>
      <c r="L571" s="4" t="s">
        <v>1062</v>
      </c>
      <c r="M571" s="3">
        <v>41148</v>
      </c>
      <c r="N571" s="4" t="s">
        <v>332</v>
      </c>
      <c r="O571" s="4" t="s">
        <v>424</v>
      </c>
      <c r="P571" s="4" t="s">
        <v>1070</v>
      </c>
      <c r="Q571" s="4" t="s">
        <v>813</v>
      </c>
      <c r="R571" s="4" t="s">
        <v>1497</v>
      </c>
      <c r="S571" s="4" t="s">
        <v>1497</v>
      </c>
      <c r="T571" s="4" t="s">
        <v>197</v>
      </c>
      <c r="U571" s="4" t="s">
        <v>1308</v>
      </c>
      <c r="V571" s="4" t="s">
        <v>1285</v>
      </c>
      <c r="W571" s="4" t="s">
        <v>50</v>
      </c>
      <c r="X571" s="4" t="s">
        <v>1070</v>
      </c>
      <c r="Y571" s="4" t="s">
        <v>344</v>
      </c>
      <c r="Z571" s="4" t="s">
        <v>583</v>
      </c>
      <c r="AA571" s="4">
        <v>181560</v>
      </c>
      <c r="AB571" s="4"/>
      <c r="AC571" s="4" t="s">
        <v>528</v>
      </c>
      <c r="AD571" s="3">
        <v>41150.598611111112</v>
      </c>
      <c r="AE571" s="3">
        <v>41033.65347222222</v>
      </c>
      <c r="AF571" s="2">
        <v>2012</v>
      </c>
      <c r="AG571" s="4" t="s">
        <v>1070</v>
      </c>
      <c r="AH571" s="4" t="s">
        <v>1476</v>
      </c>
      <c r="AI571" s="4">
        <v>3203019</v>
      </c>
      <c r="AJ571" s="3">
        <v>40909</v>
      </c>
      <c r="AK571" s="3">
        <v>41274</v>
      </c>
      <c r="AL571" s="4" t="s">
        <v>104</v>
      </c>
      <c r="AM571" s="4" t="s">
        <v>299</v>
      </c>
      <c r="AN571" s="4" t="s">
        <v>236</v>
      </c>
    </row>
    <row r="572" spans="1:40" ht="125.25" customHeight="1">
      <c r="A572" s="4" t="s">
        <v>927</v>
      </c>
      <c r="B572" s="4" t="s">
        <v>808</v>
      </c>
      <c r="C572" s="4" t="s">
        <v>1029</v>
      </c>
      <c r="D572" s="4"/>
      <c r="E572" s="4"/>
      <c r="F572" s="4"/>
      <c r="G572" s="2">
        <v>2012</v>
      </c>
      <c r="H572" s="4">
        <v>1504514</v>
      </c>
      <c r="I572" s="4">
        <v>0</v>
      </c>
      <c r="J572" s="4" t="s">
        <v>558</v>
      </c>
      <c r="K572" s="4">
        <v>1500000</v>
      </c>
      <c r="L572" s="4" t="s">
        <v>266</v>
      </c>
      <c r="M572" s="3">
        <v>40983</v>
      </c>
      <c r="N572" s="4"/>
      <c r="O572" s="4" t="s">
        <v>408</v>
      </c>
      <c r="P572" s="4" t="s">
        <v>1070</v>
      </c>
      <c r="Q572" s="4" t="s">
        <v>242</v>
      </c>
      <c r="R572" s="4" t="s">
        <v>927</v>
      </c>
      <c r="S572" s="4" t="s">
        <v>927</v>
      </c>
      <c r="T572" s="4" t="s">
        <v>808</v>
      </c>
      <c r="U572" s="4" t="s">
        <v>634</v>
      </c>
      <c r="V572" s="4" t="s">
        <v>1737</v>
      </c>
      <c r="W572" s="4" t="s">
        <v>50</v>
      </c>
      <c r="X572" s="4" t="s">
        <v>1070</v>
      </c>
      <c r="Y572" s="4" t="s">
        <v>344</v>
      </c>
      <c r="Z572" s="4" t="s">
        <v>583</v>
      </c>
      <c r="AA572" s="4">
        <v>179233</v>
      </c>
      <c r="AB572" s="4"/>
      <c r="AC572" s="4" t="s">
        <v>651</v>
      </c>
      <c r="AD572" s="3">
        <v>40990.476388888885</v>
      </c>
      <c r="AE572" s="3">
        <v>40990.476388888885</v>
      </c>
      <c r="AF572" s="2"/>
      <c r="AG572" s="4"/>
      <c r="AH572" s="4" t="s">
        <v>1476</v>
      </c>
      <c r="AI572" s="4"/>
      <c r="AJ572" s="3"/>
      <c r="AK572" s="3"/>
      <c r="AL572" s="4"/>
      <c r="AM572" s="4"/>
      <c r="AN572" s="4"/>
    </row>
    <row r="573" spans="1:40" ht="125.25" customHeight="1">
      <c r="A573" s="4" t="s">
        <v>927</v>
      </c>
      <c r="B573" s="4" t="s">
        <v>936</v>
      </c>
      <c r="C573" s="4" t="s">
        <v>1029</v>
      </c>
      <c r="D573" s="4" t="s">
        <v>962</v>
      </c>
      <c r="E573" s="4" t="s">
        <v>1782</v>
      </c>
      <c r="F573" s="4" t="s">
        <v>1760</v>
      </c>
      <c r="G573" s="2">
        <v>2012</v>
      </c>
      <c r="H573" s="4">
        <v>1000000</v>
      </c>
      <c r="I573" s="4">
        <v>0</v>
      </c>
      <c r="J573" s="4" t="s">
        <v>1521</v>
      </c>
      <c r="K573" s="4">
        <v>1000000</v>
      </c>
      <c r="L573" s="4" t="s">
        <v>266</v>
      </c>
      <c r="M573" s="3">
        <v>41012</v>
      </c>
      <c r="N573" s="4" t="s">
        <v>693</v>
      </c>
      <c r="O573" s="4" t="s">
        <v>1417</v>
      </c>
      <c r="P573" s="4" t="s">
        <v>1070</v>
      </c>
      <c r="Q573" s="4" t="s">
        <v>242</v>
      </c>
      <c r="R573" s="4" t="s">
        <v>927</v>
      </c>
      <c r="S573" s="4" t="s">
        <v>927</v>
      </c>
      <c r="T573" s="4" t="s">
        <v>936</v>
      </c>
      <c r="U573" s="4" t="s">
        <v>509</v>
      </c>
      <c r="V573" s="4" t="s">
        <v>89</v>
      </c>
      <c r="W573" s="4" t="s">
        <v>50</v>
      </c>
      <c r="X573" s="4" t="s">
        <v>1070</v>
      </c>
      <c r="Y573" s="4" t="s">
        <v>344</v>
      </c>
      <c r="Z573" s="4" t="s">
        <v>583</v>
      </c>
      <c r="AA573" s="4">
        <v>184481</v>
      </c>
      <c r="AB573" s="4"/>
      <c r="AC573" s="4" t="s">
        <v>651</v>
      </c>
      <c r="AD573" s="3">
        <v>41096.73055555555</v>
      </c>
      <c r="AE573" s="3">
        <v>41096.73055555555</v>
      </c>
      <c r="AF573" s="2">
        <v>2012</v>
      </c>
      <c r="AG573" s="4" t="s">
        <v>1070</v>
      </c>
      <c r="AH573" s="4" t="s">
        <v>1476</v>
      </c>
      <c r="AI573" s="4">
        <v>1500000</v>
      </c>
      <c r="AJ573" s="3">
        <v>40848</v>
      </c>
      <c r="AK573" s="3">
        <v>41394</v>
      </c>
      <c r="AL573" s="4" t="s">
        <v>104</v>
      </c>
      <c r="AM573" s="4" t="s">
        <v>299</v>
      </c>
      <c r="AN573" s="4" t="s">
        <v>236</v>
      </c>
    </row>
    <row r="574" spans="1:40" ht="114" customHeight="1">
      <c r="A574" s="4" t="s">
        <v>927</v>
      </c>
      <c r="B574" s="4" t="s">
        <v>1934</v>
      </c>
      <c r="C574" s="4" t="s">
        <v>1029</v>
      </c>
      <c r="D574" s="4" t="s">
        <v>962</v>
      </c>
      <c r="E574" s="4" t="s">
        <v>548</v>
      </c>
      <c r="F574" s="4" t="s">
        <v>492</v>
      </c>
      <c r="G574" s="2">
        <v>2012</v>
      </c>
      <c r="H574" s="4">
        <v>406507</v>
      </c>
      <c r="I574" s="4">
        <v>0</v>
      </c>
      <c r="J574" s="4" t="s">
        <v>787</v>
      </c>
      <c r="K574" s="4">
        <v>400003</v>
      </c>
      <c r="L574" s="4" t="s">
        <v>266</v>
      </c>
      <c r="M574" s="3">
        <v>41152</v>
      </c>
      <c r="N574" s="4" t="s">
        <v>1838</v>
      </c>
      <c r="O574" s="4" t="s">
        <v>1838</v>
      </c>
      <c r="P574" s="4" t="s">
        <v>1070</v>
      </c>
      <c r="Q574" s="4" t="s">
        <v>813</v>
      </c>
      <c r="R574" s="4" t="s">
        <v>927</v>
      </c>
      <c r="S574" s="4" t="s">
        <v>927</v>
      </c>
      <c r="T574" s="4" t="s">
        <v>1934</v>
      </c>
      <c r="U574" s="4" t="s">
        <v>1308</v>
      </c>
      <c r="V574" s="4" t="s">
        <v>1395</v>
      </c>
      <c r="W574" s="4" t="s">
        <v>50</v>
      </c>
      <c r="X574" s="4" t="s">
        <v>1070</v>
      </c>
      <c r="Y574" s="4" t="s">
        <v>344</v>
      </c>
      <c r="Z574" s="4" t="s">
        <v>583</v>
      </c>
      <c r="AA574" s="4">
        <v>186995</v>
      </c>
      <c r="AB574" s="4"/>
      <c r="AC574" s="4" t="s">
        <v>698</v>
      </c>
      <c r="AD574" s="3">
        <v>41239.597222222219</v>
      </c>
      <c r="AE574" s="3">
        <v>41159.658333333333</v>
      </c>
      <c r="AF574" s="2">
        <v>2012</v>
      </c>
      <c r="AG574" s="4" t="s">
        <v>1070</v>
      </c>
      <c r="AH574" s="4" t="s">
        <v>1476</v>
      </c>
      <c r="AI574" s="4">
        <v>7127000</v>
      </c>
      <c r="AJ574" s="3">
        <v>40909</v>
      </c>
      <c r="AK574" s="3">
        <v>41274</v>
      </c>
      <c r="AL574" s="4" t="s">
        <v>1002</v>
      </c>
      <c r="AM574" s="4" t="s">
        <v>299</v>
      </c>
      <c r="AN574" s="4" t="s">
        <v>561</v>
      </c>
    </row>
    <row r="575" spans="1:40" ht="204.75" customHeight="1">
      <c r="A575" s="4" t="s">
        <v>927</v>
      </c>
      <c r="B575" s="4" t="s">
        <v>1934</v>
      </c>
      <c r="C575" s="4" t="s">
        <v>1029</v>
      </c>
      <c r="D575" s="4" t="s">
        <v>962</v>
      </c>
      <c r="E575" s="4" t="s">
        <v>274</v>
      </c>
      <c r="F575" s="4" t="s">
        <v>1673</v>
      </c>
      <c r="G575" s="2">
        <v>2012</v>
      </c>
      <c r="H575" s="4">
        <v>500000</v>
      </c>
      <c r="I575" s="4">
        <v>0</v>
      </c>
      <c r="J575" s="4" t="s">
        <v>9</v>
      </c>
      <c r="K575" s="4">
        <v>500000</v>
      </c>
      <c r="L575" s="4" t="s">
        <v>266</v>
      </c>
      <c r="M575" s="3">
        <v>40983</v>
      </c>
      <c r="N575" s="4" t="s">
        <v>1352</v>
      </c>
      <c r="O575" s="4" t="s">
        <v>1838</v>
      </c>
      <c r="P575" s="4" t="s">
        <v>1070</v>
      </c>
      <c r="Q575" s="4" t="s">
        <v>813</v>
      </c>
      <c r="R575" s="4" t="s">
        <v>927</v>
      </c>
      <c r="S575" s="4" t="s">
        <v>927</v>
      </c>
      <c r="T575" s="4" t="s">
        <v>1934</v>
      </c>
      <c r="U575" s="4" t="s">
        <v>1308</v>
      </c>
      <c r="V575" s="4" t="s">
        <v>1395</v>
      </c>
      <c r="W575" s="4" t="s">
        <v>50</v>
      </c>
      <c r="X575" s="4" t="s">
        <v>1070</v>
      </c>
      <c r="Y575" s="4" t="s">
        <v>344</v>
      </c>
      <c r="Z575" s="4" t="s">
        <v>583</v>
      </c>
      <c r="AA575" s="4">
        <v>179536</v>
      </c>
      <c r="AB575" s="4"/>
      <c r="AC575" s="4" t="s">
        <v>698</v>
      </c>
      <c r="AD575" s="3">
        <v>41688.509027777778</v>
      </c>
      <c r="AE575" s="3">
        <v>40996.622916666667</v>
      </c>
      <c r="AF575" s="2">
        <v>2012</v>
      </c>
      <c r="AG575" s="4" t="s">
        <v>1070</v>
      </c>
      <c r="AH575" s="4" t="s">
        <v>1476</v>
      </c>
      <c r="AI575" s="4">
        <v>24824000</v>
      </c>
      <c r="AJ575" s="3">
        <v>41061</v>
      </c>
      <c r="AK575" s="3">
        <v>41425</v>
      </c>
      <c r="AL575" s="4" t="s">
        <v>1002</v>
      </c>
      <c r="AM575" s="4" t="s">
        <v>299</v>
      </c>
      <c r="AN575" s="4" t="s">
        <v>236</v>
      </c>
    </row>
    <row r="576" spans="1:40" ht="114" customHeight="1">
      <c r="A576" s="4" t="s">
        <v>927</v>
      </c>
      <c r="B576" s="4" t="s">
        <v>1934</v>
      </c>
      <c r="C576" s="4" t="s">
        <v>1029</v>
      </c>
      <c r="D576" s="4" t="s">
        <v>962</v>
      </c>
      <c r="E576" s="4" t="s">
        <v>274</v>
      </c>
      <c r="F576" s="4" t="s">
        <v>1673</v>
      </c>
      <c r="G576" s="2">
        <v>2012</v>
      </c>
      <c r="H576" s="4">
        <v>1016260</v>
      </c>
      <c r="I576" s="4">
        <v>0</v>
      </c>
      <c r="J576" s="4" t="s">
        <v>1768</v>
      </c>
      <c r="K576" s="4">
        <v>1000000</v>
      </c>
      <c r="L576" s="4" t="s">
        <v>266</v>
      </c>
      <c r="M576" s="3">
        <v>41152</v>
      </c>
      <c r="N576" s="4" t="s">
        <v>1352</v>
      </c>
      <c r="O576" s="4" t="s">
        <v>1838</v>
      </c>
      <c r="P576" s="4" t="s">
        <v>1070</v>
      </c>
      <c r="Q576" s="4" t="s">
        <v>813</v>
      </c>
      <c r="R576" s="4" t="s">
        <v>927</v>
      </c>
      <c r="S576" s="4" t="s">
        <v>927</v>
      </c>
      <c r="T576" s="4" t="s">
        <v>1934</v>
      </c>
      <c r="U576" s="4" t="s">
        <v>1308</v>
      </c>
      <c r="V576" s="4" t="s">
        <v>1395</v>
      </c>
      <c r="W576" s="4" t="s">
        <v>50</v>
      </c>
      <c r="X576" s="4" t="s">
        <v>1070</v>
      </c>
      <c r="Y576" s="4" t="s">
        <v>344</v>
      </c>
      <c r="Z576" s="4" t="s">
        <v>583</v>
      </c>
      <c r="AA576" s="4">
        <v>190387</v>
      </c>
      <c r="AB576" s="4"/>
      <c r="AC576" s="4" t="s">
        <v>698</v>
      </c>
      <c r="AD576" s="3">
        <v>41239.597222222219</v>
      </c>
      <c r="AE576" s="3">
        <v>41239.597222222219</v>
      </c>
      <c r="AF576" s="2">
        <v>2012</v>
      </c>
      <c r="AG576" s="4" t="s">
        <v>1070</v>
      </c>
      <c r="AH576" s="4" t="s">
        <v>1476</v>
      </c>
      <c r="AI576" s="4">
        <v>24824000</v>
      </c>
      <c r="AJ576" s="3">
        <v>41061</v>
      </c>
      <c r="AK576" s="3">
        <v>41425</v>
      </c>
      <c r="AL576" s="4" t="s">
        <v>1002</v>
      </c>
      <c r="AM576" s="4" t="s">
        <v>299</v>
      </c>
      <c r="AN576" s="4" t="s">
        <v>236</v>
      </c>
    </row>
    <row r="577" spans="1:40" ht="182.25" customHeight="1">
      <c r="A577" s="4" t="s">
        <v>927</v>
      </c>
      <c r="B577" s="4" t="s">
        <v>1934</v>
      </c>
      <c r="C577" s="4" t="s">
        <v>1029</v>
      </c>
      <c r="D577" s="4" t="s">
        <v>962</v>
      </c>
      <c r="E577" s="4" t="s">
        <v>941</v>
      </c>
      <c r="F577" s="4" t="s">
        <v>191</v>
      </c>
      <c r="G577" s="2">
        <v>2012</v>
      </c>
      <c r="H577" s="4">
        <v>304876</v>
      </c>
      <c r="I577" s="4">
        <v>0</v>
      </c>
      <c r="J577" s="4" t="s">
        <v>1106</v>
      </c>
      <c r="K577" s="4">
        <v>299998</v>
      </c>
      <c r="L577" s="4" t="s">
        <v>266</v>
      </c>
      <c r="M577" s="3">
        <v>41152</v>
      </c>
      <c r="N577" s="4" t="s">
        <v>693</v>
      </c>
      <c r="O577" s="4" t="s">
        <v>1417</v>
      </c>
      <c r="P577" s="4" t="s">
        <v>1070</v>
      </c>
      <c r="Q577" s="4" t="s">
        <v>813</v>
      </c>
      <c r="R577" s="4" t="s">
        <v>927</v>
      </c>
      <c r="S577" s="4" t="s">
        <v>927</v>
      </c>
      <c r="T577" s="4" t="s">
        <v>1934</v>
      </c>
      <c r="U577" s="4" t="s">
        <v>1308</v>
      </c>
      <c r="V577" s="4" t="s">
        <v>1395</v>
      </c>
      <c r="W577" s="4" t="s">
        <v>50</v>
      </c>
      <c r="X577" s="4" t="s">
        <v>1070</v>
      </c>
      <c r="Y577" s="4" t="s">
        <v>344</v>
      </c>
      <c r="Z577" s="4" t="s">
        <v>583</v>
      </c>
      <c r="AA577" s="4">
        <v>190389</v>
      </c>
      <c r="AB577" s="4"/>
      <c r="AC577" s="4" t="s">
        <v>698</v>
      </c>
      <c r="AD577" s="3">
        <v>41239.598611111112</v>
      </c>
      <c r="AE577" s="3">
        <v>41239.598611111112</v>
      </c>
      <c r="AF577" s="2">
        <v>2012</v>
      </c>
      <c r="AG577" s="4" t="s">
        <v>1070</v>
      </c>
      <c r="AH577" s="4" t="s">
        <v>1476</v>
      </c>
      <c r="AI577" s="4">
        <v>3102280</v>
      </c>
      <c r="AJ577" s="3">
        <v>40909</v>
      </c>
      <c r="AK577" s="3">
        <v>40908</v>
      </c>
      <c r="AL577" s="4" t="s">
        <v>238</v>
      </c>
      <c r="AM577" s="4" t="s">
        <v>299</v>
      </c>
      <c r="AN577" s="4" t="s">
        <v>236</v>
      </c>
    </row>
    <row r="578" spans="1:40" ht="171" customHeight="1">
      <c r="A578" s="4" t="s">
        <v>927</v>
      </c>
      <c r="B578" s="4" t="s">
        <v>1934</v>
      </c>
      <c r="C578" s="4" t="s">
        <v>1029</v>
      </c>
      <c r="D578" s="4" t="s">
        <v>962</v>
      </c>
      <c r="E578" s="4" t="s">
        <v>135</v>
      </c>
      <c r="F578" s="4" t="s">
        <v>1219</v>
      </c>
      <c r="G578" s="2">
        <v>2012</v>
      </c>
      <c r="H578" s="4">
        <v>304877</v>
      </c>
      <c r="I578" s="4">
        <v>0</v>
      </c>
      <c r="J578" s="4" t="s">
        <v>757</v>
      </c>
      <c r="K578" s="4">
        <v>299999</v>
      </c>
      <c r="L578" s="4" t="s">
        <v>266</v>
      </c>
      <c r="M578" s="3">
        <v>41152</v>
      </c>
      <c r="N578" s="4" t="s">
        <v>693</v>
      </c>
      <c r="O578" s="4" t="s">
        <v>1417</v>
      </c>
      <c r="P578" s="4" t="s">
        <v>1070</v>
      </c>
      <c r="Q578" s="4" t="s">
        <v>813</v>
      </c>
      <c r="R578" s="4" t="s">
        <v>927</v>
      </c>
      <c r="S578" s="4" t="s">
        <v>927</v>
      </c>
      <c r="T578" s="4" t="s">
        <v>1934</v>
      </c>
      <c r="U578" s="4" t="s">
        <v>1308</v>
      </c>
      <c r="V578" s="4" t="s">
        <v>1395</v>
      </c>
      <c r="W578" s="4" t="s">
        <v>50</v>
      </c>
      <c r="X578" s="4" t="s">
        <v>1070</v>
      </c>
      <c r="Y578" s="4" t="s">
        <v>344</v>
      </c>
      <c r="Z578" s="4" t="s">
        <v>583</v>
      </c>
      <c r="AA578" s="4">
        <v>190390</v>
      </c>
      <c r="AB578" s="4"/>
      <c r="AC578" s="4" t="s">
        <v>698</v>
      </c>
      <c r="AD578" s="3">
        <v>41239.599305555552</v>
      </c>
      <c r="AE578" s="3">
        <v>41239.599305555552</v>
      </c>
      <c r="AF578" s="2">
        <v>2012</v>
      </c>
      <c r="AG578" s="4" t="s">
        <v>1070</v>
      </c>
      <c r="AH578" s="4" t="s">
        <v>1476</v>
      </c>
      <c r="AI578" s="4">
        <v>7731462</v>
      </c>
      <c r="AJ578" s="3">
        <v>40909</v>
      </c>
      <c r="AK578" s="3">
        <v>41274</v>
      </c>
      <c r="AL578" s="4" t="s">
        <v>104</v>
      </c>
      <c r="AM578" s="4" t="s">
        <v>299</v>
      </c>
      <c r="AN578" s="4" t="s">
        <v>236</v>
      </c>
    </row>
    <row r="579" spans="1:40" ht="102" customHeight="1">
      <c r="A579" s="4" t="s">
        <v>927</v>
      </c>
      <c r="B579" s="4" t="s">
        <v>609</v>
      </c>
      <c r="C579" s="4" t="s">
        <v>1029</v>
      </c>
      <c r="D579" s="4" t="s">
        <v>962</v>
      </c>
      <c r="E579" s="4" t="s">
        <v>367</v>
      </c>
      <c r="F579" s="4" t="s">
        <v>374</v>
      </c>
      <c r="G579" s="2">
        <v>2012</v>
      </c>
      <c r="H579" s="4">
        <v>1504514</v>
      </c>
      <c r="I579" s="4">
        <v>0</v>
      </c>
      <c r="J579" s="4" t="s">
        <v>455</v>
      </c>
      <c r="K579" s="4">
        <v>1500000</v>
      </c>
      <c r="L579" s="4" t="s">
        <v>266</v>
      </c>
      <c r="M579" s="3">
        <v>40983</v>
      </c>
      <c r="N579" s="4" t="s">
        <v>438</v>
      </c>
      <c r="O579" s="4" t="s">
        <v>408</v>
      </c>
      <c r="P579" s="4" t="s">
        <v>1070</v>
      </c>
      <c r="Q579" s="4" t="s">
        <v>813</v>
      </c>
      <c r="R579" s="4" t="s">
        <v>927</v>
      </c>
      <c r="S579" s="4" t="s">
        <v>927</v>
      </c>
      <c r="T579" s="4" t="s">
        <v>609</v>
      </c>
      <c r="U579" s="4" t="s">
        <v>1308</v>
      </c>
      <c r="V579" s="4" t="s">
        <v>1269</v>
      </c>
      <c r="W579" s="4" t="s">
        <v>50</v>
      </c>
      <c r="X579" s="4" t="s">
        <v>1070</v>
      </c>
      <c r="Y579" s="4" t="s">
        <v>344</v>
      </c>
      <c r="Z579" s="4" t="s">
        <v>583</v>
      </c>
      <c r="AA579" s="4">
        <v>179947</v>
      </c>
      <c r="AB579" s="4"/>
      <c r="AC579" s="4" t="s">
        <v>698</v>
      </c>
      <c r="AD579" s="3">
        <v>41016.490277777775</v>
      </c>
      <c r="AE579" s="3">
        <v>41009.736111111109</v>
      </c>
      <c r="AF579" s="2">
        <v>2012</v>
      </c>
      <c r="AG579" s="4" t="s">
        <v>1070</v>
      </c>
      <c r="AH579" s="4" t="s">
        <v>1476</v>
      </c>
      <c r="AI579" s="4">
        <v>0</v>
      </c>
      <c r="AJ579" s="3">
        <v>40909</v>
      </c>
      <c r="AK579" s="3">
        <v>41274</v>
      </c>
      <c r="AL579" s="4" t="s">
        <v>530</v>
      </c>
      <c r="AM579" s="4" t="s">
        <v>530</v>
      </c>
      <c r="AN579" s="4" t="s">
        <v>1552</v>
      </c>
    </row>
    <row r="580" spans="1:40" ht="171" customHeight="1">
      <c r="A580" s="4" t="s">
        <v>927</v>
      </c>
      <c r="B580" s="4" t="s">
        <v>197</v>
      </c>
      <c r="C580" s="4" t="s">
        <v>1029</v>
      </c>
      <c r="D580" s="4" t="s">
        <v>962</v>
      </c>
      <c r="E580" s="4" t="s">
        <v>1355</v>
      </c>
      <c r="F580" s="4" t="s">
        <v>1766</v>
      </c>
      <c r="G580" s="2">
        <v>2012</v>
      </c>
      <c r="H580" s="4">
        <v>3610832</v>
      </c>
      <c r="I580" s="4">
        <v>0</v>
      </c>
      <c r="J580" s="4" t="s">
        <v>1917</v>
      </c>
      <c r="K580" s="4">
        <v>3600000</v>
      </c>
      <c r="L580" s="4" t="s">
        <v>266</v>
      </c>
      <c r="M580" s="3">
        <v>40983</v>
      </c>
      <c r="N580" s="4" t="s">
        <v>151</v>
      </c>
      <c r="O580" s="4" t="s">
        <v>424</v>
      </c>
      <c r="P580" s="4" t="s">
        <v>1070</v>
      </c>
      <c r="Q580" s="4" t="s">
        <v>813</v>
      </c>
      <c r="R580" s="4" t="s">
        <v>927</v>
      </c>
      <c r="S580" s="4" t="s">
        <v>927</v>
      </c>
      <c r="T580" s="4" t="s">
        <v>197</v>
      </c>
      <c r="U580" s="4" t="s">
        <v>1308</v>
      </c>
      <c r="V580" s="4" t="s">
        <v>1285</v>
      </c>
      <c r="W580" s="4" t="s">
        <v>50</v>
      </c>
      <c r="X580" s="4" t="s">
        <v>1070</v>
      </c>
      <c r="Y580" s="4" t="s">
        <v>344</v>
      </c>
      <c r="Z580" s="4" t="s">
        <v>583</v>
      </c>
      <c r="AA580" s="4">
        <v>179251</v>
      </c>
      <c r="AB580" s="4"/>
      <c r="AC580" s="4" t="s">
        <v>698</v>
      </c>
      <c r="AD580" s="3">
        <v>41033.659722222219</v>
      </c>
      <c r="AE580" s="3">
        <v>40990.517361111109</v>
      </c>
      <c r="AF580" s="2">
        <v>2012</v>
      </c>
      <c r="AG580" s="4" t="s">
        <v>1070</v>
      </c>
      <c r="AH580" s="4" t="s">
        <v>1476</v>
      </c>
      <c r="AI580" s="4">
        <v>94296128</v>
      </c>
      <c r="AJ580" s="3">
        <v>40909</v>
      </c>
      <c r="AK580" s="3">
        <v>41274</v>
      </c>
      <c r="AL580" s="4" t="s">
        <v>1002</v>
      </c>
      <c r="AM580" s="4" t="s">
        <v>299</v>
      </c>
      <c r="AN580" s="4" t="s">
        <v>236</v>
      </c>
    </row>
    <row r="581" spans="1:40" ht="136.5" customHeight="1">
      <c r="A581" s="4" t="s">
        <v>927</v>
      </c>
      <c r="B581" s="4" t="s">
        <v>197</v>
      </c>
      <c r="C581" s="4" t="s">
        <v>1029</v>
      </c>
      <c r="D581" s="4" t="s">
        <v>962</v>
      </c>
      <c r="E581" s="4" t="s">
        <v>1414</v>
      </c>
      <c r="F581" s="4" t="s">
        <v>241</v>
      </c>
      <c r="G581" s="2">
        <v>2012</v>
      </c>
      <c r="H581" s="4">
        <v>3009027</v>
      </c>
      <c r="I581" s="4">
        <v>0</v>
      </c>
      <c r="J581" s="4" t="s">
        <v>287</v>
      </c>
      <c r="K581" s="4">
        <v>3000000</v>
      </c>
      <c r="L581" s="4" t="s">
        <v>266</v>
      </c>
      <c r="M581" s="3">
        <v>40983</v>
      </c>
      <c r="N581" s="4" t="s">
        <v>151</v>
      </c>
      <c r="O581" s="4" t="s">
        <v>424</v>
      </c>
      <c r="P581" s="4" t="s">
        <v>1070</v>
      </c>
      <c r="Q581" s="4" t="s">
        <v>813</v>
      </c>
      <c r="R581" s="4" t="s">
        <v>927</v>
      </c>
      <c r="S581" s="4" t="s">
        <v>927</v>
      </c>
      <c r="T581" s="4" t="s">
        <v>197</v>
      </c>
      <c r="U581" s="4" t="s">
        <v>1308</v>
      </c>
      <c r="V581" s="4" t="s">
        <v>1285</v>
      </c>
      <c r="W581" s="4" t="s">
        <v>50</v>
      </c>
      <c r="X581" s="4" t="s">
        <v>1070</v>
      </c>
      <c r="Y581" s="4" t="s">
        <v>344</v>
      </c>
      <c r="Z581" s="4" t="s">
        <v>583</v>
      </c>
      <c r="AA581" s="4">
        <v>179249</v>
      </c>
      <c r="AB581" s="4"/>
      <c r="AC581" s="4" t="s">
        <v>698</v>
      </c>
      <c r="AD581" s="3">
        <v>41033.65625</v>
      </c>
      <c r="AE581" s="3">
        <v>40990.513194444444</v>
      </c>
      <c r="AF581" s="2">
        <v>2012</v>
      </c>
      <c r="AG581" s="4" t="s">
        <v>1070</v>
      </c>
      <c r="AH581" s="4" t="s">
        <v>1476</v>
      </c>
      <c r="AI581" s="4">
        <v>39769405</v>
      </c>
      <c r="AJ581" s="3">
        <v>40909</v>
      </c>
      <c r="AK581" s="3">
        <v>41274</v>
      </c>
      <c r="AL581" s="4" t="s">
        <v>1002</v>
      </c>
      <c r="AM581" s="4" t="s">
        <v>299</v>
      </c>
      <c r="AN581" s="4" t="s">
        <v>236</v>
      </c>
    </row>
    <row r="582" spans="1:40" ht="204.75" customHeight="1">
      <c r="A582" s="4" t="s">
        <v>927</v>
      </c>
      <c r="B582" s="4" t="s">
        <v>197</v>
      </c>
      <c r="C582" s="4" t="s">
        <v>1029</v>
      </c>
      <c r="D582" s="4" t="s">
        <v>962</v>
      </c>
      <c r="E582" s="4" t="s">
        <v>107</v>
      </c>
      <c r="F582" s="4" t="s">
        <v>1460</v>
      </c>
      <c r="G582" s="2">
        <v>2012</v>
      </c>
      <c r="H582" s="4">
        <v>401204</v>
      </c>
      <c r="I582" s="4">
        <v>0</v>
      </c>
      <c r="J582" s="4" t="s">
        <v>920</v>
      </c>
      <c r="K582" s="4">
        <v>400000</v>
      </c>
      <c r="L582" s="4" t="s">
        <v>266</v>
      </c>
      <c r="M582" s="3">
        <v>40983</v>
      </c>
      <c r="N582" s="4" t="s">
        <v>1352</v>
      </c>
      <c r="O582" s="4" t="s">
        <v>1838</v>
      </c>
      <c r="P582" s="4" t="s">
        <v>1070</v>
      </c>
      <c r="Q582" s="4" t="s">
        <v>813</v>
      </c>
      <c r="R582" s="4" t="s">
        <v>927</v>
      </c>
      <c r="S582" s="4" t="s">
        <v>927</v>
      </c>
      <c r="T582" s="4" t="s">
        <v>197</v>
      </c>
      <c r="U582" s="4" t="s">
        <v>1308</v>
      </c>
      <c r="V582" s="4" t="s">
        <v>1285</v>
      </c>
      <c r="W582" s="4" t="s">
        <v>50</v>
      </c>
      <c r="X582" s="4" t="s">
        <v>1070</v>
      </c>
      <c r="Y582" s="4" t="s">
        <v>344</v>
      </c>
      <c r="Z582" s="4" t="s">
        <v>583</v>
      </c>
      <c r="AA582" s="4">
        <v>181564</v>
      </c>
      <c r="AB582" s="4"/>
      <c r="AC582" s="4" t="s">
        <v>698</v>
      </c>
      <c r="AD582" s="3">
        <v>41033.660416666666</v>
      </c>
      <c r="AE582" s="3">
        <v>41033.660416666666</v>
      </c>
      <c r="AF582" s="2">
        <v>2012</v>
      </c>
      <c r="AG582" s="4" t="s">
        <v>1070</v>
      </c>
      <c r="AH582" s="4" t="s">
        <v>1476</v>
      </c>
      <c r="AI582" s="4">
        <v>13720093</v>
      </c>
      <c r="AJ582" s="3">
        <v>40909</v>
      </c>
      <c r="AK582" s="3">
        <v>41274</v>
      </c>
      <c r="AL582" s="4" t="s">
        <v>1002</v>
      </c>
      <c r="AM582" s="4" t="s">
        <v>299</v>
      </c>
      <c r="AN582" s="4" t="s">
        <v>236</v>
      </c>
    </row>
    <row r="583" spans="1:40" ht="45.75" customHeight="1">
      <c r="A583" s="4" t="s">
        <v>754</v>
      </c>
      <c r="B583" s="4" t="s">
        <v>716</v>
      </c>
      <c r="C583" s="4" t="s">
        <v>1029</v>
      </c>
      <c r="D583" s="4" t="s">
        <v>962</v>
      </c>
      <c r="E583" s="4" t="s">
        <v>525</v>
      </c>
      <c r="F583" s="4" t="s">
        <v>1877</v>
      </c>
      <c r="G583" s="2">
        <v>2012</v>
      </c>
      <c r="H583" s="4">
        <v>-250709</v>
      </c>
      <c r="I583" s="4">
        <v>0</v>
      </c>
      <c r="J583" s="4" t="s">
        <v>46</v>
      </c>
      <c r="K583" s="4"/>
      <c r="L583" s="4" t="s">
        <v>1062</v>
      </c>
      <c r="M583" s="3">
        <v>41125</v>
      </c>
      <c r="N583" s="4" t="s">
        <v>438</v>
      </c>
      <c r="O583" s="4" t="s">
        <v>408</v>
      </c>
      <c r="P583" s="4" t="s">
        <v>1070</v>
      </c>
      <c r="Q583" s="4" t="s">
        <v>242</v>
      </c>
      <c r="R583" s="4" t="s">
        <v>754</v>
      </c>
      <c r="S583" s="4" t="s">
        <v>185</v>
      </c>
      <c r="T583" s="4" t="s">
        <v>716</v>
      </c>
      <c r="U583" s="4" t="s">
        <v>1308</v>
      </c>
      <c r="V583" s="4" t="s">
        <v>308</v>
      </c>
      <c r="W583" s="4" t="s">
        <v>50</v>
      </c>
      <c r="X583" s="4" t="s">
        <v>1070</v>
      </c>
      <c r="Y583" s="4" t="s">
        <v>344</v>
      </c>
      <c r="Z583" s="4" t="s">
        <v>583</v>
      </c>
      <c r="AA583" s="4">
        <v>189247</v>
      </c>
      <c r="AB583" s="4"/>
      <c r="AC583" s="4" t="s">
        <v>651</v>
      </c>
      <c r="AD583" s="3">
        <v>41033.736805555556</v>
      </c>
      <c r="AE583" s="3">
        <v>41033.736805555556</v>
      </c>
      <c r="AF583" s="2">
        <v>2012</v>
      </c>
      <c r="AG583" s="4" t="s">
        <v>1070</v>
      </c>
      <c r="AH583" s="4" t="s">
        <v>1476</v>
      </c>
      <c r="AI583" s="4">
        <v>0</v>
      </c>
      <c r="AJ583" s="3">
        <v>40909</v>
      </c>
      <c r="AK583" s="3">
        <v>41274</v>
      </c>
      <c r="AL583" s="4" t="s">
        <v>530</v>
      </c>
      <c r="AM583" s="4" t="s">
        <v>861</v>
      </c>
      <c r="AN583" s="4" t="s">
        <v>110</v>
      </c>
    </row>
    <row r="584" spans="1:40" ht="136.5" customHeight="1">
      <c r="A584" s="4" t="s">
        <v>754</v>
      </c>
      <c r="B584" s="4" t="s">
        <v>716</v>
      </c>
      <c r="C584" s="4" t="s">
        <v>1029</v>
      </c>
      <c r="D584" s="4" t="s">
        <v>962</v>
      </c>
      <c r="E584" s="4" t="s">
        <v>525</v>
      </c>
      <c r="F584" s="4" t="s">
        <v>1877</v>
      </c>
      <c r="G584" s="2">
        <v>2012</v>
      </c>
      <c r="H584" s="4">
        <v>-252388</v>
      </c>
      <c r="I584" s="4">
        <v>0</v>
      </c>
      <c r="J584" s="4" t="s">
        <v>623</v>
      </c>
      <c r="K584" s="4"/>
      <c r="L584" s="4" t="s">
        <v>1062</v>
      </c>
      <c r="M584" s="3">
        <v>41113</v>
      </c>
      <c r="N584" s="4" t="s">
        <v>438</v>
      </c>
      <c r="O584" s="4" t="s">
        <v>408</v>
      </c>
      <c r="P584" s="4" t="s">
        <v>1070</v>
      </c>
      <c r="Q584" s="4" t="s">
        <v>242</v>
      </c>
      <c r="R584" s="4" t="s">
        <v>754</v>
      </c>
      <c r="S584" s="4" t="s">
        <v>185</v>
      </c>
      <c r="T584" s="4" t="s">
        <v>716</v>
      </c>
      <c r="U584" s="4" t="s">
        <v>1308</v>
      </c>
      <c r="V584" s="4" t="s">
        <v>308</v>
      </c>
      <c r="W584" s="4" t="s">
        <v>50</v>
      </c>
      <c r="X584" s="4" t="s">
        <v>1070</v>
      </c>
      <c r="Y584" s="4" t="s">
        <v>344</v>
      </c>
      <c r="Z584" s="4" t="s">
        <v>583</v>
      </c>
      <c r="AA584" s="4">
        <v>204038</v>
      </c>
      <c r="AB584" s="4"/>
      <c r="AC584" s="4" t="s">
        <v>651</v>
      </c>
      <c r="AD584" s="3">
        <v>41207.814583333333</v>
      </c>
      <c r="AE584" s="3">
        <v>41207.814583333333</v>
      </c>
      <c r="AF584" s="2">
        <v>2012</v>
      </c>
      <c r="AG584" s="4" t="s">
        <v>1070</v>
      </c>
      <c r="AH584" s="4" t="s">
        <v>1476</v>
      </c>
      <c r="AI584" s="4">
        <v>0</v>
      </c>
      <c r="AJ584" s="3">
        <v>40909</v>
      </c>
      <c r="AK584" s="3">
        <v>41274</v>
      </c>
      <c r="AL584" s="4" t="s">
        <v>530</v>
      </c>
      <c r="AM584" s="4" t="s">
        <v>861</v>
      </c>
      <c r="AN584" s="4" t="s">
        <v>110</v>
      </c>
    </row>
    <row r="585" spans="1:40" ht="102" customHeight="1">
      <c r="A585" s="4" t="s">
        <v>115</v>
      </c>
      <c r="B585" s="4" t="s">
        <v>716</v>
      </c>
      <c r="C585" s="4" t="s">
        <v>1029</v>
      </c>
      <c r="D585" s="4" t="s">
        <v>962</v>
      </c>
      <c r="E585" s="4" t="s">
        <v>525</v>
      </c>
      <c r="F585" s="4" t="s">
        <v>1877</v>
      </c>
      <c r="G585" s="2">
        <v>2012</v>
      </c>
      <c r="H585" s="4">
        <v>4973894</v>
      </c>
      <c r="I585" s="4">
        <v>0</v>
      </c>
      <c r="J585" s="4" t="s">
        <v>445</v>
      </c>
      <c r="K585" s="4" t="s">
        <v>1134</v>
      </c>
      <c r="L585" s="4" t="s">
        <v>1062</v>
      </c>
      <c r="M585" s="3">
        <v>40909</v>
      </c>
      <c r="N585" s="4" t="s">
        <v>438</v>
      </c>
      <c r="O585" s="4" t="s">
        <v>408</v>
      </c>
      <c r="P585" s="4" t="s">
        <v>1070</v>
      </c>
      <c r="Q585" s="4" t="s">
        <v>813</v>
      </c>
      <c r="R585" s="4" t="s">
        <v>115</v>
      </c>
      <c r="S585" s="4" t="s">
        <v>115</v>
      </c>
      <c r="T585" s="4" t="s">
        <v>716</v>
      </c>
      <c r="U585" s="4" t="s">
        <v>1308</v>
      </c>
      <c r="V585" s="4" t="s">
        <v>308</v>
      </c>
      <c r="W585" s="4" t="s">
        <v>50</v>
      </c>
      <c r="X585" s="4" t="s">
        <v>1070</v>
      </c>
      <c r="Y585" s="4" t="s">
        <v>344</v>
      </c>
      <c r="Z585" s="4" t="s">
        <v>583</v>
      </c>
      <c r="AA585" s="4">
        <v>177418</v>
      </c>
      <c r="AB585" s="4"/>
      <c r="AC585" s="4" t="s">
        <v>528</v>
      </c>
      <c r="AD585" s="3">
        <v>41330.452777777777</v>
      </c>
      <c r="AE585" s="3">
        <v>40939.406944444439</v>
      </c>
      <c r="AF585" s="2">
        <v>2012</v>
      </c>
      <c r="AG585" s="4" t="s">
        <v>1070</v>
      </c>
      <c r="AH585" s="4" t="s">
        <v>1476</v>
      </c>
      <c r="AI585" s="4">
        <v>0</v>
      </c>
      <c r="AJ585" s="3">
        <v>40909</v>
      </c>
      <c r="AK585" s="3">
        <v>41274</v>
      </c>
      <c r="AL585" s="4" t="s">
        <v>530</v>
      </c>
      <c r="AM585" s="4" t="s">
        <v>861</v>
      </c>
      <c r="AN585" s="4" t="s">
        <v>110</v>
      </c>
    </row>
    <row r="586" spans="1:40" ht="90.75" customHeight="1">
      <c r="A586" s="4" t="s">
        <v>115</v>
      </c>
      <c r="B586" s="4" t="s">
        <v>481</v>
      </c>
      <c r="C586" s="4" t="s">
        <v>1029</v>
      </c>
      <c r="D586" s="4" t="s">
        <v>962</v>
      </c>
      <c r="E586" s="4" t="s">
        <v>1416</v>
      </c>
      <c r="F586" s="4" t="s">
        <v>218</v>
      </c>
      <c r="G586" s="2">
        <v>2012</v>
      </c>
      <c r="H586" s="4">
        <v>808644</v>
      </c>
      <c r="I586" s="4">
        <v>0</v>
      </c>
      <c r="J586" s="4" t="s">
        <v>1181</v>
      </c>
      <c r="K586" s="4" t="s">
        <v>1134</v>
      </c>
      <c r="L586" s="4" t="s">
        <v>1062</v>
      </c>
      <c r="M586" s="3">
        <v>40909</v>
      </c>
      <c r="N586" s="4" t="s">
        <v>1225</v>
      </c>
      <c r="O586" s="4" t="s">
        <v>1225</v>
      </c>
      <c r="P586" s="4" t="s">
        <v>1070</v>
      </c>
      <c r="Q586" s="4" t="s">
        <v>813</v>
      </c>
      <c r="R586" s="4" t="s">
        <v>115</v>
      </c>
      <c r="S586" s="4" t="s">
        <v>115</v>
      </c>
      <c r="T586" s="4" t="s">
        <v>481</v>
      </c>
      <c r="U586" s="4" t="s">
        <v>1308</v>
      </c>
      <c r="V586" s="4" t="s">
        <v>822</v>
      </c>
      <c r="W586" s="4" t="s">
        <v>50</v>
      </c>
      <c r="X586" s="4" t="s">
        <v>1070</v>
      </c>
      <c r="Y586" s="4" t="s">
        <v>344</v>
      </c>
      <c r="Z586" s="4" t="s">
        <v>583</v>
      </c>
      <c r="AA586" s="4">
        <v>182344</v>
      </c>
      <c r="AB586" s="4"/>
      <c r="AC586" s="4" t="s">
        <v>528</v>
      </c>
      <c r="AD586" s="3">
        <v>41054.618055555555</v>
      </c>
      <c r="AE586" s="3">
        <v>41054.618055555555</v>
      </c>
      <c r="AF586" s="2">
        <v>2012</v>
      </c>
      <c r="AG586" s="4" t="s">
        <v>1070</v>
      </c>
      <c r="AH586" s="4" t="s">
        <v>1476</v>
      </c>
      <c r="AI586" s="4">
        <v>4802260</v>
      </c>
      <c r="AJ586" s="3">
        <v>40909</v>
      </c>
      <c r="AK586" s="3">
        <v>41274</v>
      </c>
      <c r="AL586" s="4" t="s">
        <v>1002</v>
      </c>
      <c r="AM586" s="4" t="s">
        <v>861</v>
      </c>
      <c r="AN586" s="4" t="s">
        <v>236</v>
      </c>
    </row>
    <row r="587" spans="1:40" ht="79.5" customHeight="1">
      <c r="A587" s="4" t="s">
        <v>115</v>
      </c>
      <c r="B587" s="4" t="s">
        <v>197</v>
      </c>
      <c r="C587" s="4" t="s">
        <v>1029</v>
      </c>
      <c r="D587" s="4" t="s">
        <v>962</v>
      </c>
      <c r="E587" s="4" t="s">
        <v>1224</v>
      </c>
      <c r="F587" s="4" t="s">
        <v>1178</v>
      </c>
      <c r="G587" s="2">
        <v>2012</v>
      </c>
      <c r="H587" s="4">
        <v>683385</v>
      </c>
      <c r="I587" s="4">
        <v>0</v>
      </c>
      <c r="J587" s="4" t="s">
        <v>1287</v>
      </c>
      <c r="K587" s="4" t="s">
        <v>1134</v>
      </c>
      <c r="L587" s="4" t="s">
        <v>1062</v>
      </c>
      <c r="M587" s="3">
        <v>41031</v>
      </c>
      <c r="N587" s="4" t="s">
        <v>360</v>
      </c>
      <c r="O587" s="4" t="s">
        <v>1225</v>
      </c>
      <c r="P587" s="4" t="s">
        <v>1070</v>
      </c>
      <c r="Q587" s="4" t="s">
        <v>813</v>
      </c>
      <c r="R587" s="4" t="s">
        <v>115</v>
      </c>
      <c r="S587" s="4" t="s">
        <v>115</v>
      </c>
      <c r="T587" s="4" t="s">
        <v>197</v>
      </c>
      <c r="U587" s="4" t="s">
        <v>1308</v>
      </c>
      <c r="V587" s="4" t="s">
        <v>1285</v>
      </c>
      <c r="W587" s="4" t="s">
        <v>50</v>
      </c>
      <c r="X587" s="4" t="s">
        <v>1070</v>
      </c>
      <c r="Y587" s="4" t="s">
        <v>344</v>
      </c>
      <c r="Z587" s="4" t="s">
        <v>583</v>
      </c>
      <c r="AA587" s="4">
        <v>181558</v>
      </c>
      <c r="AB587" s="4"/>
      <c r="AC587" s="4" t="s">
        <v>528</v>
      </c>
      <c r="AD587" s="3">
        <v>41033.645138888889</v>
      </c>
      <c r="AE587" s="3">
        <v>41033.645138888889</v>
      </c>
      <c r="AF587" s="2">
        <v>2012</v>
      </c>
      <c r="AG587" s="4" t="s">
        <v>1070</v>
      </c>
      <c r="AH587" s="4" t="s">
        <v>1476</v>
      </c>
      <c r="AI587" s="4">
        <v>1120758</v>
      </c>
      <c r="AJ587" s="3">
        <v>40909</v>
      </c>
      <c r="AK587" s="3">
        <v>41274</v>
      </c>
      <c r="AL587" s="4" t="s">
        <v>1002</v>
      </c>
      <c r="AM587" s="4" t="s">
        <v>1158</v>
      </c>
      <c r="AN587" s="4" t="s">
        <v>110</v>
      </c>
    </row>
    <row r="588" spans="1:40" ht="79.5" customHeight="1">
      <c r="A588" s="4" t="s">
        <v>115</v>
      </c>
      <c r="B588" s="4" t="s">
        <v>197</v>
      </c>
      <c r="C588" s="4" t="s">
        <v>1029</v>
      </c>
      <c r="D588" s="4" t="s">
        <v>962</v>
      </c>
      <c r="E588" s="4" t="s">
        <v>1355</v>
      </c>
      <c r="F588" s="4" t="s">
        <v>1766</v>
      </c>
      <c r="G588" s="2">
        <v>2012</v>
      </c>
      <c r="H588" s="4">
        <v>7518802</v>
      </c>
      <c r="I588" s="4">
        <v>0</v>
      </c>
      <c r="J588" s="4" t="s">
        <v>1766</v>
      </c>
      <c r="K588" s="4" t="s">
        <v>1134</v>
      </c>
      <c r="L588" s="4" t="s">
        <v>1062</v>
      </c>
      <c r="M588" s="3">
        <v>41031</v>
      </c>
      <c r="N588" s="4" t="s">
        <v>151</v>
      </c>
      <c r="O588" s="4" t="s">
        <v>424</v>
      </c>
      <c r="P588" s="4" t="s">
        <v>1070</v>
      </c>
      <c r="Q588" s="4" t="s">
        <v>813</v>
      </c>
      <c r="R588" s="4" t="s">
        <v>115</v>
      </c>
      <c r="S588" s="4" t="s">
        <v>115</v>
      </c>
      <c r="T588" s="4" t="s">
        <v>197</v>
      </c>
      <c r="U588" s="4" t="s">
        <v>1308</v>
      </c>
      <c r="V588" s="4" t="s">
        <v>1285</v>
      </c>
      <c r="W588" s="4" t="s">
        <v>50</v>
      </c>
      <c r="X588" s="4" t="s">
        <v>1070</v>
      </c>
      <c r="Y588" s="4" t="s">
        <v>344</v>
      </c>
      <c r="Z588" s="4" t="s">
        <v>583</v>
      </c>
      <c r="AA588" s="4">
        <v>181575</v>
      </c>
      <c r="AB588" s="4"/>
      <c r="AC588" s="4" t="s">
        <v>528</v>
      </c>
      <c r="AD588" s="3">
        <v>41033.674999999996</v>
      </c>
      <c r="AE588" s="3">
        <v>41033.674999999996</v>
      </c>
      <c r="AF588" s="2">
        <v>2012</v>
      </c>
      <c r="AG588" s="4" t="s">
        <v>1070</v>
      </c>
      <c r="AH588" s="4" t="s">
        <v>1476</v>
      </c>
      <c r="AI588" s="4">
        <v>94296128</v>
      </c>
      <c r="AJ588" s="3">
        <v>40909</v>
      </c>
      <c r="AK588" s="3">
        <v>41274</v>
      </c>
      <c r="AL588" s="4" t="s">
        <v>1002</v>
      </c>
      <c r="AM588" s="4" t="s">
        <v>299</v>
      </c>
      <c r="AN588" s="4" t="s">
        <v>236</v>
      </c>
    </row>
    <row r="589" spans="1:40" ht="45.75" customHeight="1">
      <c r="A589" s="4" t="s">
        <v>115</v>
      </c>
      <c r="B589" s="4" t="s">
        <v>197</v>
      </c>
      <c r="C589" s="4" t="s">
        <v>1029</v>
      </c>
      <c r="D589" s="4" t="s">
        <v>962</v>
      </c>
      <c r="E589" s="4" t="s">
        <v>603</v>
      </c>
      <c r="F589" s="4" t="s">
        <v>490</v>
      </c>
      <c r="G589" s="2">
        <v>2012</v>
      </c>
      <c r="H589" s="4">
        <v>837142</v>
      </c>
      <c r="I589" s="4">
        <v>0</v>
      </c>
      <c r="J589" s="4" t="s">
        <v>490</v>
      </c>
      <c r="K589" s="4" t="s">
        <v>1134</v>
      </c>
      <c r="L589" s="4" t="s">
        <v>1062</v>
      </c>
      <c r="M589" s="3">
        <v>41031</v>
      </c>
      <c r="N589" s="4" t="s">
        <v>332</v>
      </c>
      <c r="O589" s="4" t="s">
        <v>424</v>
      </c>
      <c r="P589" s="4" t="s">
        <v>1070</v>
      </c>
      <c r="Q589" s="4" t="s">
        <v>813</v>
      </c>
      <c r="R589" s="4" t="s">
        <v>115</v>
      </c>
      <c r="S589" s="4" t="s">
        <v>115</v>
      </c>
      <c r="T589" s="4" t="s">
        <v>197</v>
      </c>
      <c r="U589" s="4" t="s">
        <v>1308</v>
      </c>
      <c r="V589" s="4" t="s">
        <v>1285</v>
      </c>
      <c r="W589" s="4" t="s">
        <v>50</v>
      </c>
      <c r="X589" s="4" t="s">
        <v>1070</v>
      </c>
      <c r="Y589" s="4" t="s">
        <v>344</v>
      </c>
      <c r="Z589" s="4" t="s">
        <v>583</v>
      </c>
      <c r="AA589" s="4">
        <v>181562</v>
      </c>
      <c r="AB589" s="4"/>
      <c r="AC589" s="4" t="s">
        <v>528</v>
      </c>
      <c r="AD589" s="3">
        <v>41206.498611111107</v>
      </c>
      <c r="AE589" s="3">
        <v>41033.654166666667</v>
      </c>
      <c r="AF589" s="2">
        <v>2012</v>
      </c>
      <c r="AG589" s="4" t="s">
        <v>1070</v>
      </c>
      <c r="AH589" s="4" t="s">
        <v>1476</v>
      </c>
      <c r="AI589" s="4">
        <v>3203019</v>
      </c>
      <c r="AJ589" s="3">
        <v>40909</v>
      </c>
      <c r="AK589" s="3">
        <v>41274</v>
      </c>
      <c r="AL589" s="4" t="s">
        <v>104</v>
      </c>
      <c r="AM589" s="4" t="s">
        <v>299</v>
      </c>
      <c r="AN589" s="4" t="s">
        <v>236</v>
      </c>
    </row>
    <row r="590" spans="1:40" ht="45.75" customHeight="1">
      <c r="A590" s="4" t="s">
        <v>115</v>
      </c>
      <c r="B590" s="4" t="s">
        <v>197</v>
      </c>
      <c r="C590" s="4" t="s">
        <v>1029</v>
      </c>
      <c r="D590" s="4" t="s">
        <v>962</v>
      </c>
      <c r="E590" s="4" t="s">
        <v>1443</v>
      </c>
      <c r="F590" s="4" t="s">
        <v>642</v>
      </c>
      <c r="G590" s="2">
        <v>2012</v>
      </c>
      <c r="H590" s="4">
        <v>9350238</v>
      </c>
      <c r="I590" s="4">
        <v>0</v>
      </c>
      <c r="J590" s="4" t="s">
        <v>642</v>
      </c>
      <c r="K590" s="4" t="s">
        <v>1134</v>
      </c>
      <c r="L590" s="4" t="s">
        <v>1062</v>
      </c>
      <c r="M590" s="3">
        <v>41031</v>
      </c>
      <c r="N590" s="4" t="s">
        <v>1352</v>
      </c>
      <c r="O590" s="4" t="s">
        <v>1838</v>
      </c>
      <c r="P590" s="4" t="s">
        <v>1070</v>
      </c>
      <c r="Q590" s="4" t="s">
        <v>813</v>
      </c>
      <c r="R590" s="4" t="s">
        <v>115</v>
      </c>
      <c r="S590" s="4" t="s">
        <v>115</v>
      </c>
      <c r="T590" s="4" t="s">
        <v>197</v>
      </c>
      <c r="U590" s="4" t="s">
        <v>1308</v>
      </c>
      <c r="V590" s="4" t="s">
        <v>1285</v>
      </c>
      <c r="W590" s="4" t="s">
        <v>50</v>
      </c>
      <c r="X590" s="4" t="s">
        <v>1070</v>
      </c>
      <c r="Y590" s="4" t="s">
        <v>344</v>
      </c>
      <c r="Z590" s="4" t="s">
        <v>583</v>
      </c>
      <c r="AA590" s="4">
        <v>181563</v>
      </c>
      <c r="AB590" s="4"/>
      <c r="AC590" s="4" t="s">
        <v>528</v>
      </c>
      <c r="AD590" s="3">
        <v>41033.658333333333</v>
      </c>
      <c r="AE590" s="3">
        <v>41033.658333333333</v>
      </c>
      <c r="AF590" s="2">
        <v>2012</v>
      </c>
      <c r="AG590" s="4" t="s">
        <v>1070</v>
      </c>
      <c r="AH590" s="4" t="s">
        <v>1476</v>
      </c>
      <c r="AI590" s="4">
        <v>29196122</v>
      </c>
      <c r="AJ590" s="3">
        <v>40909</v>
      </c>
      <c r="AK590" s="3">
        <v>41274</v>
      </c>
      <c r="AL590" s="4" t="s">
        <v>1002</v>
      </c>
      <c r="AM590" s="4" t="s">
        <v>299</v>
      </c>
      <c r="AN590" s="4" t="s">
        <v>236</v>
      </c>
    </row>
    <row r="591" spans="1:40" ht="79.5" customHeight="1">
      <c r="A591" s="4" t="s">
        <v>115</v>
      </c>
      <c r="B591" s="4" t="s">
        <v>197</v>
      </c>
      <c r="C591" s="4" t="s">
        <v>1029</v>
      </c>
      <c r="D591" s="4" t="s">
        <v>962</v>
      </c>
      <c r="E591" s="4" t="s">
        <v>107</v>
      </c>
      <c r="F591" s="4" t="s">
        <v>1460</v>
      </c>
      <c r="G591" s="2">
        <v>2012</v>
      </c>
      <c r="H591" s="4">
        <v>1879700</v>
      </c>
      <c r="I591" s="4">
        <v>0</v>
      </c>
      <c r="J591" s="4" t="s">
        <v>128</v>
      </c>
      <c r="K591" s="4" t="s">
        <v>1134</v>
      </c>
      <c r="L591" s="4" t="s">
        <v>1062</v>
      </c>
      <c r="M591" s="3">
        <v>41031</v>
      </c>
      <c r="N591" s="4" t="s">
        <v>1352</v>
      </c>
      <c r="O591" s="4" t="s">
        <v>1838</v>
      </c>
      <c r="P591" s="4" t="s">
        <v>1070</v>
      </c>
      <c r="Q591" s="4" t="s">
        <v>813</v>
      </c>
      <c r="R591" s="4" t="s">
        <v>115</v>
      </c>
      <c r="S591" s="4" t="s">
        <v>115</v>
      </c>
      <c r="T591" s="4" t="s">
        <v>197</v>
      </c>
      <c r="U591" s="4" t="s">
        <v>1308</v>
      </c>
      <c r="V591" s="4" t="s">
        <v>1285</v>
      </c>
      <c r="W591" s="4" t="s">
        <v>50</v>
      </c>
      <c r="X591" s="4" t="s">
        <v>1070</v>
      </c>
      <c r="Y591" s="4" t="s">
        <v>344</v>
      </c>
      <c r="Z591" s="4" t="s">
        <v>583</v>
      </c>
      <c r="AA591" s="4">
        <v>181574</v>
      </c>
      <c r="AB591" s="4"/>
      <c r="AC591" s="4" t="s">
        <v>528</v>
      </c>
      <c r="AD591" s="3">
        <v>41033.674305555556</v>
      </c>
      <c r="AE591" s="3">
        <v>41033.674305555556</v>
      </c>
      <c r="AF591" s="2">
        <v>2012</v>
      </c>
      <c r="AG591" s="4" t="s">
        <v>1070</v>
      </c>
      <c r="AH591" s="4" t="s">
        <v>1476</v>
      </c>
      <c r="AI591" s="4">
        <v>13720093</v>
      </c>
      <c r="AJ591" s="3">
        <v>40909</v>
      </c>
      <c r="AK591" s="3">
        <v>41274</v>
      </c>
      <c r="AL591" s="4" t="s">
        <v>1002</v>
      </c>
      <c r="AM591" s="4" t="s">
        <v>299</v>
      </c>
      <c r="AN591" s="4" t="s">
        <v>236</v>
      </c>
    </row>
    <row r="592" spans="1:40" ht="159" customHeight="1">
      <c r="A592" s="4" t="s">
        <v>317</v>
      </c>
      <c r="B592" s="4" t="s">
        <v>748</v>
      </c>
      <c r="C592" s="4" t="s">
        <v>1029</v>
      </c>
      <c r="D592" s="4" t="s">
        <v>962</v>
      </c>
      <c r="E592" s="4" t="s">
        <v>721</v>
      </c>
      <c r="F592" s="4" t="s">
        <v>1845</v>
      </c>
      <c r="G592" s="2">
        <v>2012</v>
      </c>
      <c r="H592" s="4">
        <v>407970</v>
      </c>
      <c r="I592" s="4">
        <v>0</v>
      </c>
      <c r="J592" s="4" t="s">
        <v>1034</v>
      </c>
      <c r="K592" s="4" t="s">
        <v>1134</v>
      </c>
      <c r="L592" s="4" t="s">
        <v>1062</v>
      </c>
      <c r="M592" s="3">
        <v>41128</v>
      </c>
      <c r="N592" s="4" t="s">
        <v>1838</v>
      </c>
      <c r="O592" s="4" t="s">
        <v>1838</v>
      </c>
      <c r="P592" s="4" t="s">
        <v>1070</v>
      </c>
      <c r="Q592" s="4" t="s">
        <v>813</v>
      </c>
      <c r="R592" s="4" t="s">
        <v>317</v>
      </c>
      <c r="S592" s="4" t="s">
        <v>995</v>
      </c>
      <c r="T592" s="4" t="s">
        <v>748</v>
      </c>
      <c r="U592" s="4" t="s">
        <v>1308</v>
      </c>
      <c r="V592" s="4" t="s">
        <v>1301</v>
      </c>
      <c r="W592" s="4" t="s">
        <v>50</v>
      </c>
      <c r="X592" s="4" t="s">
        <v>1070</v>
      </c>
      <c r="Y592" s="4" t="s">
        <v>344</v>
      </c>
      <c r="Z592" s="4" t="s">
        <v>583</v>
      </c>
      <c r="AA592" s="4">
        <v>185556</v>
      </c>
      <c r="AB592" s="4"/>
      <c r="AC592" s="4" t="s">
        <v>698</v>
      </c>
      <c r="AD592" s="3">
        <v>41225.481249999997</v>
      </c>
      <c r="AE592" s="3">
        <v>41130.4375</v>
      </c>
      <c r="AF592" s="2">
        <v>2012</v>
      </c>
      <c r="AG592" s="4" t="s">
        <v>1070</v>
      </c>
      <c r="AH592" s="4" t="s">
        <v>1476</v>
      </c>
      <c r="AI592" s="4">
        <v>2388540</v>
      </c>
      <c r="AJ592" s="3">
        <v>40909</v>
      </c>
      <c r="AK592" s="3">
        <v>41274</v>
      </c>
      <c r="AL592" s="4" t="s">
        <v>104</v>
      </c>
      <c r="AM592" s="4" t="s">
        <v>299</v>
      </c>
      <c r="AN592" s="4" t="s">
        <v>236</v>
      </c>
    </row>
    <row r="593" spans="1:40" ht="45.75" customHeight="1">
      <c r="A593" s="4" t="s">
        <v>317</v>
      </c>
      <c r="B593" s="4" t="s">
        <v>748</v>
      </c>
      <c r="C593" s="4" t="s">
        <v>1029</v>
      </c>
      <c r="D593" s="4" t="s">
        <v>962</v>
      </c>
      <c r="E593" s="4" t="s">
        <v>1789</v>
      </c>
      <c r="F593" s="4" t="s">
        <v>441</v>
      </c>
      <c r="G593" s="2">
        <v>2012</v>
      </c>
      <c r="H593" s="4">
        <v>343342</v>
      </c>
      <c r="I593" s="4">
        <v>0</v>
      </c>
      <c r="J593" s="4" t="s">
        <v>321</v>
      </c>
      <c r="K593" s="4" t="s">
        <v>1134</v>
      </c>
      <c r="L593" s="4" t="s">
        <v>1062</v>
      </c>
      <c r="M593" s="3">
        <v>41128</v>
      </c>
      <c r="N593" s="4" t="s">
        <v>1352</v>
      </c>
      <c r="O593" s="4" t="s">
        <v>1838</v>
      </c>
      <c r="P593" s="4" t="s">
        <v>1070</v>
      </c>
      <c r="Q593" s="4" t="s">
        <v>813</v>
      </c>
      <c r="R593" s="4" t="s">
        <v>317</v>
      </c>
      <c r="S593" s="4" t="s">
        <v>995</v>
      </c>
      <c r="T593" s="4" t="s">
        <v>748</v>
      </c>
      <c r="U593" s="4" t="s">
        <v>1308</v>
      </c>
      <c r="V593" s="4" t="s">
        <v>1301</v>
      </c>
      <c r="W593" s="4" t="s">
        <v>50</v>
      </c>
      <c r="X593" s="4" t="s">
        <v>1070</v>
      </c>
      <c r="Y593" s="4" t="s">
        <v>344</v>
      </c>
      <c r="Z593" s="4" t="s">
        <v>583</v>
      </c>
      <c r="AA593" s="4">
        <v>185553</v>
      </c>
      <c r="AB593" s="4"/>
      <c r="AC593" s="4" t="s">
        <v>698</v>
      </c>
      <c r="AD593" s="3">
        <v>41225.478472222218</v>
      </c>
      <c r="AE593" s="3">
        <v>41130.436111111107</v>
      </c>
      <c r="AF593" s="2">
        <v>2012</v>
      </c>
      <c r="AG593" s="4" t="s">
        <v>1070</v>
      </c>
      <c r="AH593" s="4" t="s">
        <v>1476</v>
      </c>
      <c r="AI593" s="4">
        <v>1520925</v>
      </c>
      <c r="AJ593" s="3">
        <v>41091</v>
      </c>
      <c r="AK593" s="3">
        <v>41455</v>
      </c>
      <c r="AL593" s="4" t="s">
        <v>104</v>
      </c>
      <c r="AM593" s="4" t="s">
        <v>299</v>
      </c>
      <c r="AN593" s="4" t="s">
        <v>236</v>
      </c>
    </row>
    <row r="594" spans="1:40" ht="90.75" customHeight="1">
      <c r="A594" s="4" t="s">
        <v>317</v>
      </c>
      <c r="B594" s="4" t="s">
        <v>748</v>
      </c>
      <c r="C594" s="4" t="s">
        <v>1029</v>
      </c>
      <c r="D594" s="4" t="s">
        <v>962</v>
      </c>
      <c r="E594" s="4" t="s">
        <v>34</v>
      </c>
      <c r="F594" s="4" t="s">
        <v>155</v>
      </c>
      <c r="G594" s="2">
        <v>2012</v>
      </c>
      <c r="H594" s="4">
        <v>1902431</v>
      </c>
      <c r="I594" s="4">
        <v>0</v>
      </c>
      <c r="J594" s="4" t="s">
        <v>679</v>
      </c>
      <c r="K594" s="4" t="s">
        <v>1134</v>
      </c>
      <c r="L594" s="4" t="s">
        <v>1062</v>
      </c>
      <c r="M594" s="3">
        <v>41008</v>
      </c>
      <c r="N594" s="4" t="s">
        <v>332</v>
      </c>
      <c r="O594" s="4" t="s">
        <v>1654</v>
      </c>
      <c r="P594" s="4" t="s">
        <v>1070</v>
      </c>
      <c r="Q594" s="4" t="s">
        <v>813</v>
      </c>
      <c r="R594" s="4" t="s">
        <v>317</v>
      </c>
      <c r="S594" s="4" t="s">
        <v>995</v>
      </c>
      <c r="T594" s="4" t="s">
        <v>748</v>
      </c>
      <c r="U594" s="4" t="s">
        <v>1308</v>
      </c>
      <c r="V594" s="4" t="s">
        <v>1301</v>
      </c>
      <c r="W594" s="4" t="s">
        <v>50</v>
      </c>
      <c r="X594" s="4" t="s">
        <v>1070</v>
      </c>
      <c r="Y594" s="4" t="s">
        <v>344</v>
      </c>
      <c r="Z594" s="4" t="s">
        <v>583</v>
      </c>
      <c r="AA594" s="4">
        <v>180383</v>
      </c>
      <c r="AB594" s="4"/>
      <c r="AC594" s="4" t="s">
        <v>698</v>
      </c>
      <c r="AD594" s="3">
        <v>41225.477777777778</v>
      </c>
      <c r="AE594" s="3">
        <v>41014.993055555555</v>
      </c>
      <c r="AF594" s="2">
        <v>2012</v>
      </c>
      <c r="AG594" s="4" t="s">
        <v>1070</v>
      </c>
      <c r="AH594" s="4" t="s">
        <v>1476</v>
      </c>
      <c r="AI594" s="4">
        <v>1902431</v>
      </c>
      <c r="AJ594" s="3">
        <v>41014</v>
      </c>
      <c r="AK594" s="3">
        <v>41274</v>
      </c>
      <c r="AL594" s="4" t="s">
        <v>104</v>
      </c>
      <c r="AM594" s="4" t="s">
        <v>299</v>
      </c>
      <c r="AN594" s="4" t="s">
        <v>236</v>
      </c>
    </row>
    <row r="595" spans="1:40" ht="171" customHeight="1">
      <c r="A595" s="4" t="s">
        <v>317</v>
      </c>
      <c r="B595" s="4" t="s">
        <v>748</v>
      </c>
      <c r="C595" s="4" t="s">
        <v>1029</v>
      </c>
      <c r="D595" s="4" t="s">
        <v>962</v>
      </c>
      <c r="E595" s="4" t="s">
        <v>220</v>
      </c>
      <c r="F595" s="4" t="s">
        <v>1315</v>
      </c>
      <c r="G595" s="2">
        <v>2012</v>
      </c>
      <c r="H595" s="4">
        <v>335338</v>
      </c>
      <c r="I595" s="4">
        <v>0</v>
      </c>
      <c r="J595" s="4" t="s">
        <v>45</v>
      </c>
      <c r="K595" s="4" t="s">
        <v>1134</v>
      </c>
      <c r="L595" s="4" t="s">
        <v>1062</v>
      </c>
      <c r="M595" s="3">
        <v>41129</v>
      </c>
      <c r="N595" s="4" t="s">
        <v>329</v>
      </c>
      <c r="O595" s="4" t="s">
        <v>1360</v>
      </c>
      <c r="P595" s="4" t="s">
        <v>1070</v>
      </c>
      <c r="Q595" s="4" t="s">
        <v>813</v>
      </c>
      <c r="R595" s="4" t="s">
        <v>317</v>
      </c>
      <c r="S595" s="4" t="s">
        <v>995</v>
      </c>
      <c r="T595" s="4" t="s">
        <v>748</v>
      </c>
      <c r="U595" s="4" t="s">
        <v>1308</v>
      </c>
      <c r="V595" s="4" t="s">
        <v>1301</v>
      </c>
      <c r="W595" s="4" t="s">
        <v>50</v>
      </c>
      <c r="X595" s="4" t="s">
        <v>1070</v>
      </c>
      <c r="Y595" s="4" t="s">
        <v>344</v>
      </c>
      <c r="Z595" s="4" t="s">
        <v>583</v>
      </c>
      <c r="AA595" s="4">
        <v>185595</v>
      </c>
      <c r="AB595" s="4"/>
      <c r="AC595" s="4" t="s">
        <v>698</v>
      </c>
      <c r="AD595" s="3">
        <v>41225.477083333331</v>
      </c>
      <c r="AE595" s="3">
        <v>41131.432638888888</v>
      </c>
      <c r="AF595" s="2">
        <v>2012</v>
      </c>
      <c r="AG595" s="4" t="s">
        <v>1070</v>
      </c>
      <c r="AH595" s="4" t="s">
        <v>1476</v>
      </c>
      <c r="AI595" s="4">
        <v>1657635</v>
      </c>
      <c r="AJ595" s="3">
        <v>41091</v>
      </c>
      <c r="AK595" s="3">
        <v>41455</v>
      </c>
      <c r="AL595" s="4" t="s">
        <v>238</v>
      </c>
      <c r="AM595" s="4" t="s">
        <v>1158</v>
      </c>
      <c r="AN595" s="4" t="s">
        <v>236</v>
      </c>
    </row>
    <row r="596" spans="1:40" ht="147.75" customHeight="1">
      <c r="A596" s="4" t="s">
        <v>317</v>
      </c>
      <c r="B596" s="4" t="s">
        <v>748</v>
      </c>
      <c r="C596" s="4" t="s">
        <v>1029</v>
      </c>
      <c r="D596" s="4" t="s">
        <v>962</v>
      </c>
      <c r="E596" s="4" t="s">
        <v>1278</v>
      </c>
      <c r="F596" s="4" t="s">
        <v>1913</v>
      </c>
      <c r="G596" s="2">
        <v>2012</v>
      </c>
      <c r="H596" s="4">
        <v>518629</v>
      </c>
      <c r="I596" s="4">
        <v>0</v>
      </c>
      <c r="J596" s="4" t="s">
        <v>1897</v>
      </c>
      <c r="K596" s="4" t="s">
        <v>1134</v>
      </c>
      <c r="L596" s="4" t="s">
        <v>1062</v>
      </c>
      <c r="M596" s="3">
        <v>41128</v>
      </c>
      <c r="N596" s="4" t="s">
        <v>579</v>
      </c>
      <c r="O596" s="4" t="s">
        <v>1848</v>
      </c>
      <c r="P596" s="4" t="s">
        <v>1070</v>
      </c>
      <c r="Q596" s="4" t="s">
        <v>813</v>
      </c>
      <c r="R596" s="4" t="s">
        <v>317</v>
      </c>
      <c r="S596" s="4" t="s">
        <v>995</v>
      </c>
      <c r="T596" s="4" t="s">
        <v>748</v>
      </c>
      <c r="U596" s="4" t="s">
        <v>1308</v>
      </c>
      <c r="V596" s="4" t="s">
        <v>1301</v>
      </c>
      <c r="W596" s="4" t="s">
        <v>50</v>
      </c>
      <c r="X596" s="4" t="s">
        <v>1070</v>
      </c>
      <c r="Y596" s="4" t="s">
        <v>344</v>
      </c>
      <c r="Z596" s="4" t="s">
        <v>583</v>
      </c>
      <c r="AA596" s="4">
        <v>185558</v>
      </c>
      <c r="AB596" s="4"/>
      <c r="AC596" s="4" t="s">
        <v>698</v>
      </c>
      <c r="AD596" s="3">
        <v>41225.476388888885</v>
      </c>
      <c r="AE596" s="3">
        <v>41130.438194444439</v>
      </c>
      <c r="AF596" s="2">
        <v>2012</v>
      </c>
      <c r="AG596" s="4" t="s">
        <v>1070</v>
      </c>
      <c r="AH596" s="4" t="s">
        <v>1476</v>
      </c>
      <c r="AI596" s="4">
        <v>1484070</v>
      </c>
      <c r="AJ596" s="3">
        <v>40909</v>
      </c>
      <c r="AK596" s="3">
        <v>41274</v>
      </c>
      <c r="AL596" s="4" t="s">
        <v>104</v>
      </c>
      <c r="AM596" s="4" t="s">
        <v>299</v>
      </c>
      <c r="AN596" s="4" t="s">
        <v>236</v>
      </c>
    </row>
    <row r="597" spans="1:40" ht="136.5" customHeight="1">
      <c r="A597" s="4" t="s">
        <v>317</v>
      </c>
      <c r="B597" s="4" t="s">
        <v>748</v>
      </c>
      <c r="C597" s="4" t="s">
        <v>1029</v>
      </c>
      <c r="D597" s="4" t="s">
        <v>962</v>
      </c>
      <c r="E597" s="4" t="s">
        <v>1043</v>
      </c>
      <c r="F597" s="4" t="s">
        <v>914</v>
      </c>
      <c r="G597" s="2">
        <v>2012</v>
      </c>
      <c r="H597" s="4">
        <v>466413</v>
      </c>
      <c r="I597" s="4">
        <v>0</v>
      </c>
      <c r="J597" s="4" t="s">
        <v>1342</v>
      </c>
      <c r="K597" s="4" t="s">
        <v>1134</v>
      </c>
      <c r="L597" s="4" t="s">
        <v>1062</v>
      </c>
      <c r="M597" s="3">
        <v>41130</v>
      </c>
      <c r="N597" s="4" t="s">
        <v>693</v>
      </c>
      <c r="O597" s="4" t="s">
        <v>1417</v>
      </c>
      <c r="P597" s="4" t="s">
        <v>1070</v>
      </c>
      <c r="Q597" s="4" t="s">
        <v>813</v>
      </c>
      <c r="R597" s="4" t="s">
        <v>317</v>
      </c>
      <c r="S597" s="4" t="s">
        <v>995</v>
      </c>
      <c r="T597" s="4" t="s">
        <v>748</v>
      </c>
      <c r="U597" s="4" t="s">
        <v>1308</v>
      </c>
      <c r="V597" s="4" t="s">
        <v>1301</v>
      </c>
      <c r="W597" s="4" t="s">
        <v>50</v>
      </c>
      <c r="X597" s="4" t="s">
        <v>1070</v>
      </c>
      <c r="Y597" s="4" t="s">
        <v>344</v>
      </c>
      <c r="Z597" s="4" t="s">
        <v>583</v>
      </c>
      <c r="AA597" s="4">
        <v>185617</v>
      </c>
      <c r="AB597" s="4"/>
      <c r="AC597" s="4" t="s">
        <v>698</v>
      </c>
      <c r="AD597" s="3">
        <v>41225.476388888885</v>
      </c>
      <c r="AE597" s="3">
        <v>41134.400694444441</v>
      </c>
      <c r="AF597" s="2">
        <v>2012</v>
      </c>
      <c r="AG597" s="4" t="s">
        <v>1070</v>
      </c>
      <c r="AH597" s="4" t="s">
        <v>1476</v>
      </c>
      <c r="AI597" s="4">
        <v>1461180</v>
      </c>
      <c r="AJ597" s="3">
        <v>40909</v>
      </c>
      <c r="AK597" s="3">
        <v>41274</v>
      </c>
      <c r="AL597" s="4" t="s">
        <v>104</v>
      </c>
      <c r="AM597" s="4" t="s">
        <v>299</v>
      </c>
      <c r="AN597" s="4" t="s">
        <v>236</v>
      </c>
    </row>
    <row r="598" spans="1:40" ht="90.75" customHeight="1">
      <c r="A598" s="4" t="s">
        <v>317</v>
      </c>
      <c r="B598" s="4" t="s">
        <v>1934</v>
      </c>
      <c r="C598" s="4" t="s">
        <v>1029</v>
      </c>
      <c r="D598" s="4" t="s">
        <v>962</v>
      </c>
      <c r="E598" s="4" t="s">
        <v>548</v>
      </c>
      <c r="F598" s="4" t="s">
        <v>492</v>
      </c>
      <c r="G598" s="2">
        <v>2012</v>
      </c>
      <c r="H598" s="4">
        <v>2420116</v>
      </c>
      <c r="I598" s="4">
        <v>0</v>
      </c>
      <c r="J598" s="4" t="s">
        <v>1818</v>
      </c>
      <c r="K598" s="4" t="s">
        <v>1134</v>
      </c>
      <c r="L598" s="4" t="s">
        <v>1062</v>
      </c>
      <c r="M598" s="3">
        <v>40988</v>
      </c>
      <c r="N598" s="4" t="s">
        <v>1838</v>
      </c>
      <c r="O598" s="4" t="s">
        <v>1838</v>
      </c>
      <c r="P598" s="4" t="s">
        <v>1070</v>
      </c>
      <c r="Q598" s="4" t="s">
        <v>813</v>
      </c>
      <c r="R598" s="4" t="s">
        <v>317</v>
      </c>
      <c r="S598" s="4" t="s">
        <v>995</v>
      </c>
      <c r="T598" s="4" t="s">
        <v>1934</v>
      </c>
      <c r="U598" s="4" t="s">
        <v>1308</v>
      </c>
      <c r="V598" s="4" t="s">
        <v>1395</v>
      </c>
      <c r="W598" s="4" t="s">
        <v>50</v>
      </c>
      <c r="X598" s="4" t="s">
        <v>1070</v>
      </c>
      <c r="Y598" s="4" t="s">
        <v>344</v>
      </c>
      <c r="Z598" s="4" t="s">
        <v>583</v>
      </c>
      <c r="AA598" s="4">
        <v>179331</v>
      </c>
      <c r="AB598" s="4"/>
      <c r="AC598" s="4" t="s">
        <v>651</v>
      </c>
      <c r="AD598" s="3">
        <v>41107.426388888889</v>
      </c>
      <c r="AE598" s="3">
        <v>40991.602777777778</v>
      </c>
      <c r="AF598" s="2">
        <v>2012</v>
      </c>
      <c r="AG598" s="4" t="s">
        <v>1070</v>
      </c>
      <c r="AH598" s="4" t="s">
        <v>1476</v>
      </c>
      <c r="AI598" s="4">
        <v>7127000</v>
      </c>
      <c r="AJ598" s="3">
        <v>40909</v>
      </c>
      <c r="AK598" s="3">
        <v>41274</v>
      </c>
      <c r="AL598" s="4" t="s">
        <v>1002</v>
      </c>
      <c r="AM598" s="4" t="s">
        <v>299</v>
      </c>
      <c r="AN598" s="4" t="s">
        <v>561</v>
      </c>
    </row>
    <row r="599" spans="1:40" ht="159" customHeight="1">
      <c r="A599" s="4" t="s">
        <v>317</v>
      </c>
      <c r="B599" s="4" t="s">
        <v>1934</v>
      </c>
      <c r="C599" s="4" t="s">
        <v>1029</v>
      </c>
      <c r="D599" s="4" t="s">
        <v>962</v>
      </c>
      <c r="E599" s="4" t="s">
        <v>274</v>
      </c>
      <c r="F599" s="4" t="s">
        <v>1673</v>
      </c>
      <c r="G599" s="2">
        <v>2012</v>
      </c>
      <c r="H599" s="4">
        <v>406332</v>
      </c>
      <c r="I599" s="4">
        <v>0</v>
      </c>
      <c r="J599" s="4" t="s">
        <v>1155</v>
      </c>
      <c r="K599" s="4" t="s">
        <v>1134</v>
      </c>
      <c r="L599" s="4" t="s">
        <v>1062</v>
      </c>
      <c r="M599" s="3">
        <v>41128</v>
      </c>
      <c r="N599" s="4" t="s">
        <v>1352</v>
      </c>
      <c r="O599" s="4" t="s">
        <v>1838</v>
      </c>
      <c r="P599" s="4" t="s">
        <v>1070</v>
      </c>
      <c r="Q599" s="4" t="s">
        <v>813</v>
      </c>
      <c r="R599" s="4" t="s">
        <v>317</v>
      </c>
      <c r="S599" s="4" t="s">
        <v>995</v>
      </c>
      <c r="T599" s="4" t="s">
        <v>1934</v>
      </c>
      <c r="U599" s="4" t="s">
        <v>1308</v>
      </c>
      <c r="V599" s="4" t="s">
        <v>1395</v>
      </c>
      <c r="W599" s="4" t="s">
        <v>50</v>
      </c>
      <c r="X599" s="4" t="s">
        <v>1070</v>
      </c>
      <c r="Y599" s="4" t="s">
        <v>344</v>
      </c>
      <c r="Z599" s="4" t="s">
        <v>583</v>
      </c>
      <c r="AA599" s="4">
        <v>185561</v>
      </c>
      <c r="AB599" s="4"/>
      <c r="AC599" s="4" t="s">
        <v>651</v>
      </c>
      <c r="AD599" s="3">
        <v>41130.439583333333</v>
      </c>
      <c r="AE599" s="3">
        <v>41130.439583333333</v>
      </c>
      <c r="AF599" s="2">
        <v>2012</v>
      </c>
      <c r="AG599" s="4" t="s">
        <v>1070</v>
      </c>
      <c r="AH599" s="4" t="s">
        <v>1476</v>
      </c>
      <c r="AI599" s="4">
        <v>24824000</v>
      </c>
      <c r="AJ599" s="3">
        <v>41061</v>
      </c>
      <c r="AK599" s="3">
        <v>41425</v>
      </c>
      <c r="AL599" s="4" t="s">
        <v>1002</v>
      </c>
      <c r="AM599" s="4" t="s">
        <v>299</v>
      </c>
      <c r="AN599" s="4" t="s">
        <v>236</v>
      </c>
    </row>
    <row r="600" spans="1:40" ht="159" customHeight="1">
      <c r="A600" s="4" t="s">
        <v>317</v>
      </c>
      <c r="B600" s="4" t="s">
        <v>1934</v>
      </c>
      <c r="C600" s="4" t="s">
        <v>1029</v>
      </c>
      <c r="D600" s="4" t="s">
        <v>962</v>
      </c>
      <c r="E600" s="4" t="s">
        <v>845</v>
      </c>
      <c r="F600" s="4" t="s">
        <v>1026</v>
      </c>
      <c r="G600" s="2">
        <v>2012</v>
      </c>
      <c r="H600" s="4">
        <v>69796</v>
      </c>
      <c r="I600" s="4">
        <v>0</v>
      </c>
      <c r="J600" s="4" t="s">
        <v>1672</v>
      </c>
      <c r="K600" s="4" t="s">
        <v>1134</v>
      </c>
      <c r="L600" s="4" t="s">
        <v>1062</v>
      </c>
      <c r="M600" s="3">
        <v>41129</v>
      </c>
      <c r="N600" s="4" t="s">
        <v>329</v>
      </c>
      <c r="O600" s="4" t="s">
        <v>1302</v>
      </c>
      <c r="P600" s="4" t="s">
        <v>1070</v>
      </c>
      <c r="Q600" s="4" t="s">
        <v>813</v>
      </c>
      <c r="R600" s="4" t="s">
        <v>317</v>
      </c>
      <c r="S600" s="4" t="s">
        <v>995</v>
      </c>
      <c r="T600" s="4" t="s">
        <v>1934</v>
      </c>
      <c r="U600" s="4" t="s">
        <v>1308</v>
      </c>
      <c r="V600" s="4" t="s">
        <v>1395</v>
      </c>
      <c r="W600" s="4" t="s">
        <v>50</v>
      </c>
      <c r="X600" s="4" t="s">
        <v>1070</v>
      </c>
      <c r="Y600" s="4" t="s">
        <v>344</v>
      </c>
      <c r="Z600" s="4" t="s">
        <v>583</v>
      </c>
      <c r="AA600" s="4">
        <v>185593</v>
      </c>
      <c r="AB600" s="4"/>
      <c r="AC600" s="4" t="s">
        <v>698</v>
      </c>
      <c r="AD600" s="3">
        <v>41166.482638888891</v>
      </c>
      <c r="AE600" s="3">
        <v>41131.431250000001</v>
      </c>
      <c r="AF600" s="2">
        <v>2012</v>
      </c>
      <c r="AG600" s="4" t="s">
        <v>1070</v>
      </c>
      <c r="AH600" s="4" t="s">
        <v>1476</v>
      </c>
      <c r="AI600" s="4">
        <v>1200000</v>
      </c>
      <c r="AJ600" s="3">
        <v>40909</v>
      </c>
      <c r="AK600" s="3">
        <v>41274</v>
      </c>
      <c r="AL600" s="4" t="s">
        <v>1002</v>
      </c>
      <c r="AM600" s="4" t="s">
        <v>1158</v>
      </c>
      <c r="AN600" s="4" t="s">
        <v>1686</v>
      </c>
    </row>
    <row r="601" spans="1:40" ht="159" customHeight="1">
      <c r="A601" s="4" t="s">
        <v>317</v>
      </c>
      <c r="B601" s="4" t="s">
        <v>1934</v>
      </c>
      <c r="C601" s="4" t="s">
        <v>1029</v>
      </c>
      <c r="D601" s="4" t="s">
        <v>962</v>
      </c>
      <c r="E601" s="4" t="s">
        <v>817</v>
      </c>
      <c r="F601" s="4" t="s">
        <v>1813</v>
      </c>
      <c r="G601" s="2">
        <v>2012</v>
      </c>
      <c r="H601" s="4">
        <v>67838</v>
      </c>
      <c r="I601" s="4">
        <v>0</v>
      </c>
      <c r="J601" s="4" t="s">
        <v>844</v>
      </c>
      <c r="K601" s="4" t="s">
        <v>1134</v>
      </c>
      <c r="L601" s="4" t="s">
        <v>1062</v>
      </c>
      <c r="M601" s="3">
        <v>41129</v>
      </c>
      <c r="N601" s="4" t="s">
        <v>329</v>
      </c>
      <c r="O601" s="4" t="s">
        <v>1360</v>
      </c>
      <c r="P601" s="4" t="s">
        <v>1070</v>
      </c>
      <c r="Q601" s="4" t="s">
        <v>813</v>
      </c>
      <c r="R601" s="4" t="s">
        <v>317</v>
      </c>
      <c r="S601" s="4" t="s">
        <v>995</v>
      </c>
      <c r="T601" s="4" t="s">
        <v>1934</v>
      </c>
      <c r="U601" s="4" t="s">
        <v>1308</v>
      </c>
      <c r="V601" s="4" t="s">
        <v>1395</v>
      </c>
      <c r="W601" s="4" t="s">
        <v>50</v>
      </c>
      <c r="X601" s="4" t="s">
        <v>1070</v>
      </c>
      <c r="Y601" s="4" t="s">
        <v>344</v>
      </c>
      <c r="Z601" s="4" t="s">
        <v>583</v>
      </c>
      <c r="AA601" s="4">
        <v>187201</v>
      </c>
      <c r="AB601" s="4"/>
      <c r="AC601" s="4" t="s">
        <v>698</v>
      </c>
      <c r="AD601" s="3">
        <v>41166.484027777777</v>
      </c>
      <c r="AE601" s="3">
        <v>41166.484027777777</v>
      </c>
      <c r="AF601" s="2">
        <v>2012</v>
      </c>
      <c r="AG601" s="4" t="s">
        <v>1070</v>
      </c>
      <c r="AH601" s="4" t="s">
        <v>1476</v>
      </c>
      <c r="AI601" s="4">
        <v>1250000</v>
      </c>
      <c r="AJ601" s="3">
        <v>40909</v>
      </c>
      <c r="AK601" s="3">
        <v>41274</v>
      </c>
      <c r="AL601" s="4" t="s">
        <v>1002</v>
      </c>
      <c r="AM601" s="4" t="s">
        <v>299</v>
      </c>
      <c r="AN601" s="4" t="s">
        <v>1686</v>
      </c>
    </row>
    <row r="602" spans="1:40" ht="125.25" customHeight="1">
      <c r="A602" s="4" t="s">
        <v>317</v>
      </c>
      <c r="B602" s="4" t="s">
        <v>1934</v>
      </c>
      <c r="C602" s="4" t="s">
        <v>1029</v>
      </c>
      <c r="D602" s="4" t="s">
        <v>962</v>
      </c>
      <c r="E602" s="4" t="s">
        <v>260</v>
      </c>
      <c r="F602" s="4" t="s">
        <v>243</v>
      </c>
      <c r="G602" s="2">
        <v>2012</v>
      </c>
      <c r="H602" s="4">
        <v>124120</v>
      </c>
      <c r="I602" s="4">
        <v>0</v>
      </c>
      <c r="J602" s="4" t="s">
        <v>723</v>
      </c>
      <c r="K602" s="4" t="s">
        <v>1134</v>
      </c>
      <c r="L602" s="4" t="s">
        <v>1062</v>
      </c>
      <c r="M602" s="3">
        <v>41129</v>
      </c>
      <c r="N602" s="4" t="s">
        <v>329</v>
      </c>
      <c r="O602" s="4" t="s">
        <v>1360</v>
      </c>
      <c r="P602" s="4" t="s">
        <v>1070</v>
      </c>
      <c r="Q602" s="4" t="s">
        <v>813</v>
      </c>
      <c r="R602" s="4" t="s">
        <v>317</v>
      </c>
      <c r="S602" s="4" t="s">
        <v>995</v>
      </c>
      <c r="T602" s="4" t="s">
        <v>1934</v>
      </c>
      <c r="U602" s="4" t="s">
        <v>1308</v>
      </c>
      <c r="V602" s="4" t="s">
        <v>1395</v>
      </c>
      <c r="W602" s="4" t="s">
        <v>50</v>
      </c>
      <c r="X602" s="4" t="s">
        <v>1070</v>
      </c>
      <c r="Y602" s="4" t="s">
        <v>344</v>
      </c>
      <c r="Z602" s="4" t="s">
        <v>583</v>
      </c>
      <c r="AA602" s="4">
        <v>187204</v>
      </c>
      <c r="AB602" s="4"/>
      <c r="AC602" s="4" t="s">
        <v>698</v>
      </c>
      <c r="AD602" s="3">
        <v>41166.484722222223</v>
      </c>
      <c r="AE602" s="3">
        <v>41166.484722222223</v>
      </c>
      <c r="AF602" s="2">
        <v>2012</v>
      </c>
      <c r="AG602" s="4" t="s">
        <v>1070</v>
      </c>
      <c r="AH602" s="4" t="s">
        <v>1476</v>
      </c>
      <c r="AI602" s="4">
        <v>4800000</v>
      </c>
      <c r="AJ602" s="3">
        <v>40909</v>
      </c>
      <c r="AK602" s="3">
        <v>41274</v>
      </c>
      <c r="AL602" s="4" t="s">
        <v>1002</v>
      </c>
      <c r="AM602" s="4" t="s">
        <v>299</v>
      </c>
      <c r="AN602" s="4" t="s">
        <v>1297</v>
      </c>
    </row>
    <row r="603" spans="1:40" ht="79.5" customHeight="1">
      <c r="A603" s="4" t="s">
        <v>317</v>
      </c>
      <c r="B603" s="4" t="s">
        <v>1934</v>
      </c>
      <c r="C603" s="4" t="s">
        <v>1029</v>
      </c>
      <c r="D603" s="4" t="s">
        <v>962</v>
      </c>
      <c r="E603" s="4" t="s">
        <v>135</v>
      </c>
      <c r="F603" s="4" t="s">
        <v>1219</v>
      </c>
      <c r="G603" s="2">
        <v>2012</v>
      </c>
      <c r="H603" s="4">
        <v>1839642</v>
      </c>
      <c r="I603" s="4">
        <v>0</v>
      </c>
      <c r="J603" s="4" t="s">
        <v>1252</v>
      </c>
      <c r="K603" s="4" t="s">
        <v>1134</v>
      </c>
      <c r="L603" s="4" t="s">
        <v>1062</v>
      </c>
      <c r="M603" s="3">
        <v>41128</v>
      </c>
      <c r="N603" s="4" t="s">
        <v>693</v>
      </c>
      <c r="O603" s="4" t="s">
        <v>1417</v>
      </c>
      <c r="P603" s="4" t="s">
        <v>1070</v>
      </c>
      <c r="Q603" s="4" t="s">
        <v>813</v>
      </c>
      <c r="R603" s="4" t="s">
        <v>317</v>
      </c>
      <c r="S603" s="4" t="s">
        <v>995</v>
      </c>
      <c r="T603" s="4" t="s">
        <v>1934</v>
      </c>
      <c r="U603" s="4" t="s">
        <v>1308</v>
      </c>
      <c r="V603" s="4" t="s">
        <v>1395</v>
      </c>
      <c r="W603" s="4" t="s">
        <v>50</v>
      </c>
      <c r="X603" s="4" t="s">
        <v>1070</v>
      </c>
      <c r="Y603" s="4" t="s">
        <v>344</v>
      </c>
      <c r="Z603" s="4" t="s">
        <v>583</v>
      </c>
      <c r="AA603" s="4">
        <v>185563</v>
      </c>
      <c r="AB603" s="4"/>
      <c r="AC603" s="4" t="s">
        <v>651</v>
      </c>
      <c r="AD603" s="3">
        <v>41130.441666666666</v>
      </c>
      <c r="AE603" s="3">
        <v>41130.441666666666</v>
      </c>
      <c r="AF603" s="2">
        <v>2012</v>
      </c>
      <c r="AG603" s="4" t="s">
        <v>1070</v>
      </c>
      <c r="AH603" s="4" t="s">
        <v>1476</v>
      </c>
      <c r="AI603" s="4">
        <v>7731462</v>
      </c>
      <c r="AJ603" s="3">
        <v>40909</v>
      </c>
      <c r="AK603" s="3">
        <v>41274</v>
      </c>
      <c r="AL603" s="4" t="s">
        <v>104</v>
      </c>
      <c r="AM603" s="4" t="s">
        <v>299</v>
      </c>
      <c r="AN603" s="4" t="s">
        <v>236</v>
      </c>
    </row>
    <row r="604" spans="1:40" ht="79.5" customHeight="1">
      <c r="A604" s="4" t="s">
        <v>317</v>
      </c>
      <c r="B604" s="4" t="s">
        <v>1934</v>
      </c>
      <c r="C604" s="4" t="s">
        <v>1029</v>
      </c>
      <c r="D604" s="4" t="s">
        <v>962</v>
      </c>
      <c r="E604" s="4" t="s">
        <v>1056</v>
      </c>
      <c r="F604" s="4" t="s">
        <v>1392</v>
      </c>
      <c r="G604" s="2">
        <v>2012</v>
      </c>
      <c r="H604" s="4">
        <v>1656836</v>
      </c>
      <c r="I604" s="4">
        <v>0</v>
      </c>
      <c r="J604" s="4" t="s">
        <v>283</v>
      </c>
      <c r="K604" s="4" t="s">
        <v>1134</v>
      </c>
      <c r="L604" s="4" t="s">
        <v>1062</v>
      </c>
      <c r="M604" s="3">
        <v>41008</v>
      </c>
      <c r="N604" s="4" t="s">
        <v>693</v>
      </c>
      <c r="O604" s="4" t="s">
        <v>1417</v>
      </c>
      <c r="P604" s="4" t="s">
        <v>1070</v>
      </c>
      <c r="Q604" s="4" t="s">
        <v>813</v>
      </c>
      <c r="R604" s="4" t="s">
        <v>317</v>
      </c>
      <c r="S604" s="4" t="s">
        <v>995</v>
      </c>
      <c r="T604" s="4" t="s">
        <v>1934</v>
      </c>
      <c r="U604" s="4" t="s">
        <v>1308</v>
      </c>
      <c r="V604" s="4" t="s">
        <v>1395</v>
      </c>
      <c r="W604" s="4" t="s">
        <v>50</v>
      </c>
      <c r="X604" s="4" t="s">
        <v>1070</v>
      </c>
      <c r="Y604" s="4" t="s">
        <v>344</v>
      </c>
      <c r="Z604" s="4" t="s">
        <v>583</v>
      </c>
      <c r="AA604" s="4">
        <v>180385</v>
      </c>
      <c r="AB604" s="4"/>
      <c r="AC604" s="4" t="s">
        <v>698</v>
      </c>
      <c r="AD604" s="3">
        <v>41166.479166666664</v>
      </c>
      <c r="AE604" s="3">
        <v>41014.993055555555</v>
      </c>
      <c r="AF604" s="2">
        <v>2012</v>
      </c>
      <c r="AG604" s="4" t="s">
        <v>1070</v>
      </c>
      <c r="AH604" s="4" t="s">
        <v>1476</v>
      </c>
      <c r="AI604" s="4">
        <v>2656836</v>
      </c>
      <c r="AJ604" s="3">
        <v>41000</v>
      </c>
      <c r="AK604" s="3">
        <v>41182</v>
      </c>
      <c r="AL604" s="4" t="s">
        <v>1002</v>
      </c>
      <c r="AM604" s="4" t="s">
        <v>299</v>
      </c>
      <c r="AN604" s="4" t="s">
        <v>236</v>
      </c>
    </row>
    <row r="605" spans="1:40" ht="159" customHeight="1">
      <c r="A605" s="4" t="s">
        <v>317</v>
      </c>
      <c r="B605" s="4" t="s">
        <v>1934</v>
      </c>
      <c r="C605" s="4" t="s">
        <v>1029</v>
      </c>
      <c r="D605" s="4" t="s">
        <v>962</v>
      </c>
      <c r="E605" s="4" t="s">
        <v>1056</v>
      </c>
      <c r="F605" s="4" t="s">
        <v>1392</v>
      </c>
      <c r="G605" s="2">
        <v>2012</v>
      </c>
      <c r="H605" s="4">
        <v>500000</v>
      </c>
      <c r="I605" s="4">
        <v>0</v>
      </c>
      <c r="J605" s="4" t="s">
        <v>283</v>
      </c>
      <c r="K605" s="4" t="s">
        <v>1134</v>
      </c>
      <c r="L605" s="4" t="s">
        <v>1062</v>
      </c>
      <c r="M605" s="3">
        <v>41008</v>
      </c>
      <c r="N605" s="4" t="s">
        <v>693</v>
      </c>
      <c r="O605" s="4" t="s">
        <v>1417</v>
      </c>
      <c r="P605" s="4" t="s">
        <v>1070</v>
      </c>
      <c r="Q605" s="4" t="s">
        <v>813</v>
      </c>
      <c r="R605" s="4" t="s">
        <v>317</v>
      </c>
      <c r="S605" s="4" t="s">
        <v>995</v>
      </c>
      <c r="T605" s="4" t="s">
        <v>1934</v>
      </c>
      <c r="U605" s="4" t="s">
        <v>1308</v>
      </c>
      <c r="V605" s="4" t="s">
        <v>1395</v>
      </c>
      <c r="W605" s="4" t="s">
        <v>50</v>
      </c>
      <c r="X605" s="4" t="s">
        <v>1070</v>
      </c>
      <c r="Y605" s="4" t="s">
        <v>344</v>
      </c>
      <c r="Z605" s="4" t="s">
        <v>583</v>
      </c>
      <c r="AA605" s="4">
        <v>181644</v>
      </c>
      <c r="AB605" s="4"/>
      <c r="AC605" s="4" t="s">
        <v>698</v>
      </c>
      <c r="AD605" s="3">
        <v>41166.48055555555</v>
      </c>
      <c r="AE605" s="3">
        <v>41036.727777777778</v>
      </c>
      <c r="AF605" s="2">
        <v>2012</v>
      </c>
      <c r="AG605" s="4" t="s">
        <v>1070</v>
      </c>
      <c r="AH605" s="4" t="s">
        <v>1476</v>
      </c>
      <c r="AI605" s="4">
        <v>2656836</v>
      </c>
      <c r="AJ605" s="3">
        <v>41000</v>
      </c>
      <c r="AK605" s="3">
        <v>41182</v>
      </c>
      <c r="AL605" s="4" t="s">
        <v>1002</v>
      </c>
      <c r="AM605" s="4" t="s">
        <v>299</v>
      </c>
      <c r="AN605" s="4" t="s">
        <v>236</v>
      </c>
    </row>
    <row r="606" spans="1:40" ht="159" customHeight="1">
      <c r="A606" s="4" t="s">
        <v>317</v>
      </c>
      <c r="B606" s="4" t="s">
        <v>1934</v>
      </c>
      <c r="C606" s="4" t="s">
        <v>1029</v>
      </c>
      <c r="D606" s="4" t="s">
        <v>962</v>
      </c>
      <c r="E606" s="4" t="s">
        <v>1056</v>
      </c>
      <c r="F606" s="4" t="s">
        <v>1392</v>
      </c>
      <c r="G606" s="2">
        <v>2012</v>
      </c>
      <c r="H606" s="4">
        <v>500000</v>
      </c>
      <c r="I606" s="4">
        <v>0</v>
      </c>
      <c r="J606" s="4" t="s">
        <v>422</v>
      </c>
      <c r="K606" s="4" t="s">
        <v>1134</v>
      </c>
      <c r="L606" s="4" t="s">
        <v>1062</v>
      </c>
      <c r="M606" s="3">
        <v>41008</v>
      </c>
      <c r="N606" s="4" t="s">
        <v>693</v>
      </c>
      <c r="O606" s="4" t="s">
        <v>1417</v>
      </c>
      <c r="P606" s="4" t="s">
        <v>1070</v>
      </c>
      <c r="Q606" s="4" t="s">
        <v>813</v>
      </c>
      <c r="R606" s="4" t="s">
        <v>317</v>
      </c>
      <c r="S606" s="4" t="s">
        <v>995</v>
      </c>
      <c r="T606" s="4" t="s">
        <v>1934</v>
      </c>
      <c r="U606" s="4" t="s">
        <v>1308</v>
      </c>
      <c r="V606" s="4" t="s">
        <v>1395</v>
      </c>
      <c r="W606" s="4" t="s">
        <v>50</v>
      </c>
      <c r="X606" s="4" t="s">
        <v>1070</v>
      </c>
      <c r="Y606" s="4" t="s">
        <v>344</v>
      </c>
      <c r="Z606" s="4" t="s">
        <v>583</v>
      </c>
      <c r="AA606" s="4">
        <v>181646</v>
      </c>
      <c r="AB606" s="4"/>
      <c r="AC606" s="4" t="s">
        <v>698</v>
      </c>
      <c r="AD606" s="3">
        <v>41166.481249999997</v>
      </c>
      <c r="AE606" s="3">
        <v>41036.728472222218</v>
      </c>
      <c r="AF606" s="2">
        <v>2012</v>
      </c>
      <c r="AG606" s="4" t="s">
        <v>1070</v>
      </c>
      <c r="AH606" s="4" t="s">
        <v>1476</v>
      </c>
      <c r="AI606" s="4">
        <v>2656836</v>
      </c>
      <c r="AJ606" s="3">
        <v>41000</v>
      </c>
      <c r="AK606" s="3">
        <v>41182</v>
      </c>
      <c r="AL606" s="4" t="s">
        <v>1002</v>
      </c>
      <c r="AM606" s="4" t="s">
        <v>299</v>
      </c>
      <c r="AN606" s="4" t="s">
        <v>236</v>
      </c>
    </row>
    <row r="607" spans="1:40" ht="159" customHeight="1">
      <c r="A607" s="4" t="s">
        <v>317</v>
      </c>
      <c r="B607" s="4" t="s">
        <v>1266</v>
      </c>
      <c r="C607" s="4" t="s">
        <v>1029</v>
      </c>
      <c r="D607" s="4" t="s">
        <v>962</v>
      </c>
      <c r="E607" s="4" t="s">
        <v>233</v>
      </c>
      <c r="F607" s="4" t="s">
        <v>740</v>
      </c>
      <c r="G607" s="2">
        <v>2012</v>
      </c>
      <c r="H607" s="4">
        <v>250000</v>
      </c>
      <c r="I607" s="4">
        <v>0</v>
      </c>
      <c r="J607" s="4" t="s">
        <v>14</v>
      </c>
      <c r="K607" s="4" t="s">
        <v>1134</v>
      </c>
      <c r="L607" s="4" t="s">
        <v>1062</v>
      </c>
      <c r="M607" s="3">
        <v>41123</v>
      </c>
      <c r="N607" s="4" t="s">
        <v>803</v>
      </c>
      <c r="O607" s="4" t="s">
        <v>237</v>
      </c>
      <c r="P607" s="4" t="s">
        <v>1070</v>
      </c>
      <c r="Q607" s="4" t="s">
        <v>813</v>
      </c>
      <c r="R607" s="4" t="s">
        <v>317</v>
      </c>
      <c r="S607" s="4" t="s">
        <v>995</v>
      </c>
      <c r="T607" s="4" t="s">
        <v>1266</v>
      </c>
      <c r="U607" s="4" t="s">
        <v>1308</v>
      </c>
      <c r="V607" s="4" t="s">
        <v>1275</v>
      </c>
      <c r="W607" s="4" t="s">
        <v>50</v>
      </c>
      <c r="X607" s="4" t="s">
        <v>1070</v>
      </c>
      <c r="Y607" s="4" t="s">
        <v>344</v>
      </c>
      <c r="Z607" s="4" t="s">
        <v>583</v>
      </c>
      <c r="AA607" s="4">
        <v>185435</v>
      </c>
      <c r="AB607" s="4"/>
      <c r="AC607" s="4" t="s">
        <v>528</v>
      </c>
      <c r="AD607" s="3">
        <v>41127.422916666663</v>
      </c>
      <c r="AE607" s="3">
        <v>41127.422916666663</v>
      </c>
      <c r="AF607" s="2">
        <v>2012</v>
      </c>
      <c r="AG607" s="4" t="s">
        <v>1070</v>
      </c>
      <c r="AH607" s="4" t="s">
        <v>1476</v>
      </c>
      <c r="AI607" s="4">
        <v>4777550</v>
      </c>
      <c r="AJ607" s="3">
        <v>40909</v>
      </c>
      <c r="AK607" s="3">
        <v>41274</v>
      </c>
      <c r="AL607" s="4" t="s">
        <v>1002</v>
      </c>
      <c r="AM607" s="4" t="s">
        <v>1158</v>
      </c>
      <c r="AN607" s="4" t="s">
        <v>236</v>
      </c>
    </row>
    <row r="608" spans="1:40" ht="159" customHeight="1">
      <c r="A608" s="4" t="s">
        <v>317</v>
      </c>
      <c r="B608" s="4" t="s">
        <v>609</v>
      </c>
      <c r="C608" s="4" t="s">
        <v>1029</v>
      </c>
      <c r="D608" s="4" t="s">
        <v>962</v>
      </c>
      <c r="E608" s="4" t="s">
        <v>1498</v>
      </c>
      <c r="F608" s="4" t="s">
        <v>774</v>
      </c>
      <c r="G608" s="2">
        <v>2012</v>
      </c>
      <c r="H608" s="4">
        <v>1724089</v>
      </c>
      <c r="I608" s="4">
        <v>0</v>
      </c>
      <c r="J608" s="4" t="s">
        <v>1755</v>
      </c>
      <c r="K608" s="4" t="s">
        <v>1134</v>
      </c>
      <c r="L608" s="4" t="s">
        <v>1062</v>
      </c>
      <c r="M608" s="3">
        <v>41008</v>
      </c>
      <c r="N608" s="4" t="s">
        <v>579</v>
      </c>
      <c r="O608" s="4" t="s">
        <v>1848</v>
      </c>
      <c r="P608" s="4" t="s">
        <v>1070</v>
      </c>
      <c r="Q608" s="4" t="s">
        <v>813</v>
      </c>
      <c r="R608" s="4" t="s">
        <v>317</v>
      </c>
      <c r="S608" s="4" t="s">
        <v>995</v>
      </c>
      <c r="T608" s="4" t="s">
        <v>609</v>
      </c>
      <c r="U608" s="4" t="s">
        <v>1308</v>
      </c>
      <c r="V608" s="4" t="s">
        <v>1269</v>
      </c>
      <c r="W608" s="4" t="s">
        <v>50</v>
      </c>
      <c r="X608" s="4" t="s">
        <v>1070</v>
      </c>
      <c r="Y608" s="4" t="s">
        <v>344</v>
      </c>
      <c r="Z608" s="4" t="s">
        <v>583</v>
      </c>
      <c r="AA608" s="4">
        <v>180387</v>
      </c>
      <c r="AB608" s="4"/>
      <c r="AC608" s="4" t="s">
        <v>698</v>
      </c>
      <c r="AD608" s="3">
        <v>41053.663194444445</v>
      </c>
      <c r="AE608" s="3">
        <v>41014.993055555555</v>
      </c>
      <c r="AF608" s="2">
        <v>2012</v>
      </c>
      <c r="AG608" s="4" t="s">
        <v>1070</v>
      </c>
      <c r="AH608" s="4" t="s">
        <v>1476</v>
      </c>
      <c r="AI608" s="4">
        <v>17575237</v>
      </c>
      <c r="AJ608" s="3">
        <v>40909</v>
      </c>
      <c r="AK608" s="3">
        <v>41274</v>
      </c>
      <c r="AL608" s="4" t="s">
        <v>1002</v>
      </c>
      <c r="AM608" s="4" t="s">
        <v>299</v>
      </c>
      <c r="AN608" s="4" t="s">
        <v>236</v>
      </c>
    </row>
    <row r="609" spans="1:40" ht="125.25" customHeight="1">
      <c r="A609" s="4" t="s">
        <v>317</v>
      </c>
      <c r="B609" s="4" t="s">
        <v>609</v>
      </c>
      <c r="C609" s="4" t="s">
        <v>1029</v>
      </c>
      <c r="D609" s="4" t="s">
        <v>962</v>
      </c>
      <c r="E609" s="4" t="s">
        <v>1498</v>
      </c>
      <c r="F609" s="4" t="s">
        <v>774</v>
      </c>
      <c r="G609" s="2">
        <v>2012</v>
      </c>
      <c r="H609" s="4">
        <v>2400023</v>
      </c>
      <c r="I609" s="4">
        <v>0</v>
      </c>
      <c r="J609" s="4" t="s">
        <v>1328</v>
      </c>
      <c r="K609" s="4" t="s">
        <v>1134</v>
      </c>
      <c r="L609" s="4" t="s">
        <v>1062</v>
      </c>
      <c r="M609" s="3">
        <v>41123</v>
      </c>
      <c r="N609" s="4" t="s">
        <v>579</v>
      </c>
      <c r="O609" s="4" t="s">
        <v>1848</v>
      </c>
      <c r="P609" s="4" t="s">
        <v>1070</v>
      </c>
      <c r="Q609" s="4" t="s">
        <v>813</v>
      </c>
      <c r="R609" s="4" t="s">
        <v>317</v>
      </c>
      <c r="S609" s="4" t="s">
        <v>995</v>
      </c>
      <c r="T609" s="4" t="s">
        <v>609</v>
      </c>
      <c r="U609" s="4" t="s">
        <v>1308</v>
      </c>
      <c r="V609" s="4" t="s">
        <v>1269</v>
      </c>
      <c r="W609" s="4" t="s">
        <v>50</v>
      </c>
      <c r="X609" s="4" t="s">
        <v>1070</v>
      </c>
      <c r="Y609" s="4" t="s">
        <v>344</v>
      </c>
      <c r="Z609" s="4" t="s">
        <v>583</v>
      </c>
      <c r="AA609" s="4">
        <v>185433</v>
      </c>
      <c r="AB609" s="4"/>
      <c r="AC609" s="4" t="s">
        <v>528</v>
      </c>
      <c r="AD609" s="3">
        <v>41127.421527777777</v>
      </c>
      <c r="AE609" s="3">
        <v>41127.421527777777</v>
      </c>
      <c r="AF609" s="2">
        <v>2012</v>
      </c>
      <c r="AG609" s="4" t="s">
        <v>1070</v>
      </c>
      <c r="AH609" s="4" t="s">
        <v>1476</v>
      </c>
      <c r="AI609" s="4">
        <v>17575237</v>
      </c>
      <c r="AJ609" s="3">
        <v>40909</v>
      </c>
      <c r="AK609" s="3">
        <v>41274</v>
      </c>
      <c r="AL609" s="4" t="s">
        <v>1002</v>
      </c>
      <c r="AM609" s="4" t="s">
        <v>299</v>
      </c>
      <c r="AN609" s="4" t="s">
        <v>236</v>
      </c>
    </row>
    <row r="610" spans="1:40" ht="171" customHeight="1">
      <c r="A610" s="4" t="s">
        <v>317</v>
      </c>
      <c r="B610" s="4" t="s">
        <v>1452</v>
      </c>
      <c r="C610" s="4" t="s">
        <v>1029</v>
      </c>
      <c r="D610" s="4" t="s">
        <v>962</v>
      </c>
      <c r="E610" s="4" t="s">
        <v>1593</v>
      </c>
      <c r="F610" s="4" t="s">
        <v>414</v>
      </c>
      <c r="G610" s="2">
        <v>2012</v>
      </c>
      <c r="H610" s="4">
        <v>264194</v>
      </c>
      <c r="I610" s="4">
        <v>0</v>
      </c>
      <c r="J610" s="4" t="s">
        <v>1592</v>
      </c>
      <c r="K610" s="4" t="s">
        <v>1134</v>
      </c>
      <c r="L610" s="4" t="s">
        <v>1062</v>
      </c>
      <c r="M610" s="3">
        <v>41130</v>
      </c>
      <c r="N610" s="4" t="s">
        <v>1838</v>
      </c>
      <c r="O610" s="4" t="s">
        <v>1838</v>
      </c>
      <c r="P610" s="4" t="s">
        <v>1070</v>
      </c>
      <c r="Q610" s="4" t="s">
        <v>813</v>
      </c>
      <c r="R610" s="4" t="s">
        <v>317</v>
      </c>
      <c r="S610" s="4" t="s">
        <v>995</v>
      </c>
      <c r="T610" s="4" t="s">
        <v>1452</v>
      </c>
      <c r="U610" s="4" t="s">
        <v>1308</v>
      </c>
      <c r="V610" s="4" t="s">
        <v>497</v>
      </c>
      <c r="W610" s="4" t="s">
        <v>50</v>
      </c>
      <c r="X610" s="4" t="s">
        <v>1070</v>
      </c>
      <c r="Y610" s="4" t="s">
        <v>344</v>
      </c>
      <c r="Z610" s="4" t="s">
        <v>583</v>
      </c>
      <c r="AA610" s="4">
        <v>185639</v>
      </c>
      <c r="AB610" s="4"/>
      <c r="AC610" s="4" t="s">
        <v>651</v>
      </c>
      <c r="AD610" s="3">
        <v>41322.797916666663</v>
      </c>
      <c r="AE610" s="3">
        <v>41135.415972222218</v>
      </c>
      <c r="AF610" s="2">
        <v>2012</v>
      </c>
      <c r="AG610" s="4" t="s">
        <v>1070</v>
      </c>
      <c r="AH610" s="4" t="s">
        <v>1476</v>
      </c>
      <c r="AI610" s="4">
        <v>436453</v>
      </c>
      <c r="AJ610" s="3">
        <v>40909</v>
      </c>
      <c r="AK610" s="3">
        <v>41274</v>
      </c>
      <c r="AL610" s="4" t="s">
        <v>104</v>
      </c>
      <c r="AM610" s="4" t="s">
        <v>299</v>
      </c>
      <c r="AN610" s="4" t="s">
        <v>561</v>
      </c>
    </row>
    <row r="611" spans="1:40" ht="125.25" customHeight="1">
      <c r="A611" s="4" t="s">
        <v>317</v>
      </c>
      <c r="B611" s="4" t="s">
        <v>1452</v>
      </c>
      <c r="C611" s="4" t="s">
        <v>1029</v>
      </c>
      <c r="D611" s="4" t="s">
        <v>962</v>
      </c>
      <c r="E611" s="4" t="s">
        <v>1883</v>
      </c>
      <c r="F611" s="4" t="s">
        <v>885</v>
      </c>
      <c r="G611" s="2">
        <v>2012</v>
      </c>
      <c r="H611" s="4">
        <v>280276</v>
      </c>
      <c r="I611" s="4">
        <v>0</v>
      </c>
      <c r="J611" s="4" t="s">
        <v>1154</v>
      </c>
      <c r="K611" s="4" t="s">
        <v>1134</v>
      </c>
      <c r="L611" s="4" t="s">
        <v>1062</v>
      </c>
      <c r="M611" s="3">
        <v>41008</v>
      </c>
      <c r="N611" s="4" t="s">
        <v>329</v>
      </c>
      <c r="O611" s="4" t="s">
        <v>1360</v>
      </c>
      <c r="P611" s="4" t="s">
        <v>1070</v>
      </c>
      <c r="Q611" s="4" t="s">
        <v>813</v>
      </c>
      <c r="R611" s="4" t="s">
        <v>317</v>
      </c>
      <c r="S611" s="4" t="s">
        <v>995</v>
      </c>
      <c r="T611" s="4" t="s">
        <v>1452</v>
      </c>
      <c r="U611" s="4" t="s">
        <v>1308</v>
      </c>
      <c r="V611" s="4" t="s">
        <v>497</v>
      </c>
      <c r="W611" s="4" t="s">
        <v>50</v>
      </c>
      <c r="X611" s="4" t="s">
        <v>1070</v>
      </c>
      <c r="Y611" s="4" t="s">
        <v>344</v>
      </c>
      <c r="Z611" s="4" t="s">
        <v>583</v>
      </c>
      <c r="AA611" s="4">
        <v>180381</v>
      </c>
      <c r="AB611" s="4"/>
      <c r="AC611" s="4" t="s">
        <v>651</v>
      </c>
      <c r="AD611" s="3">
        <v>41052.601388888885</v>
      </c>
      <c r="AE611" s="3">
        <v>41014.993055555555</v>
      </c>
      <c r="AF611" s="2">
        <v>2012</v>
      </c>
      <c r="AG611" s="4" t="s">
        <v>1070</v>
      </c>
      <c r="AH611" s="4" t="s">
        <v>1476</v>
      </c>
      <c r="AI611" s="4">
        <v>750350</v>
      </c>
      <c r="AJ611" s="3">
        <v>40909</v>
      </c>
      <c r="AK611" s="3">
        <v>41274</v>
      </c>
      <c r="AL611" s="4" t="s">
        <v>104</v>
      </c>
      <c r="AM611" s="4" t="s">
        <v>299</v>
      </c>
      <c r="AN611" s="4" t="s">
        <v>1297</v>
      </c>
    </row>
    <row r="612" spans="1:40" ht="57" customHeight="1">
      <c r="A612" s="4" t="s">
        <v>317</v>
      </c>
      <c r="B612" s="4" t="s">
        <v>1452</v>
      </c>
      <c r="C612" s="4" t="s">
        <v>1029</v>
      </c>
      <c r="D612" s="4" t="s">
        <v>962</v>
      </c>
      <c r="E612" s="4" t="s">
        <v>1883</v>
      </c>
      <c r="F612" s="4" t="s">
        <v>885</v>
      </c>
      <c r="G612" s="2">
        <v>2012</v>
      </c>
      <c r="H612" s="4">
        <v>164887</v>
      </c>
      <c r="I612" s="4">
        <v>0</v>
      </c>
      <c r="J612" s="4" t="s">
        <v>482</v>
      </c>
      <c r="K612" s="4" t="s">
        <v>1134</v>
      </c>
      <c r="L612" s="4" t="s">
        <v>1062</v>
      </c>
      <c r="M612" s="3">
        <v>41130</v>
      </c>
      <c r="N612" s="4" t="s">
        <v>329</v>
      </c>
      <c r="O612" s="4" t="s">
        <v>1360</v>
      </c>
      <c r="P612" s="4" t="s">
        <v>1070</v>
      </c>
      <c r="Q612" s="4" t="s">
        <v>813</v>
      </c>
      <c r="R612" s="4" t="s">
        <v>317</v>
      </c>
      <c r="S612" s="4" t="s">
        <v>995</v>
      </c>
      <c r="T612" s="4" t="s">
        <v>1452</v>
      </c>
      <c r="U612" s="4" t="s">
        <v>1308</v>
      </c>
      <c r="V612" s="4" t="s">
        <v>497</v>
      </c>
      <c r="W612" s="4" t="s">
        <v>50</v>
      </c>
      <c r="X612" s="4" t="s">
        <v>1070</v>
      </c>
      <c r="Y612" s="4" t="s">
        <v>344</v>
      </c>
      <c r="Z612" s="4" t="s">
        <v>583</v>
      </c>
      <c r="AA612" s="4">
        <v>185641</v>
      </c>
      <c r="AB612" s="4"/>
      <c r="AC612" s="4" t="s">
        <v>651</v>
      </c>
      <c r="AD612" s="3">
        <v>41135.416666666664</v>
      </c>
      <c r="AE612" s="3">
        <v>41135.416666666664</v>
      </c>
      <c r="AF612" s="2">
        <v>2012</v>
      </c>
      <c r="AG612" s="4" t="s">
        <v>1070</v>
      </c>
      <c r="AH612" s="4" t="s">
        <v>1476</v>
      </c>
      <c r="AI612" s="4">
        <v>750350</v>
      </c>
      <c r="AJ612" s="3">
        <v>40909</v>
      </c>
      <c r="AK612" s="3">
        <v>41274</v>
      </c>
      <c r="AL612" s="4" t="s">
        <v>104</v>
      </c>
      <c r="AM612" s="4" t="s">
        <v>299</v>
      </c>
      <c r="AN612" s="4" t="s">
        <v>1297</v>
      </c>
    </row>
    <row r="613" spans="1:40" ht="57" customHeight="1">
      <c r="A613" s="4" t="s">
        <v>317</v>
      </c>
      <c r="B613" s="4" t="s">
        <v>197</v>
      </c>
      <c r="C613" s="4" t="s">
        <v>1029</v>
      </c>
      <c r="D613" s="4" t="s">
        <v>962</v>
      </c>
      <c r="E613" s="4" t="s">
        <v>1355</v>
      </c>
      <c r="F613" s="4" t="s">
        <v>1766</v>
      </c>
      <c r="G613" s="2">
        <v>2012</v>
      </c>
      <c r="H613" s="4">
        <v>2611919</v>
      </c>
      <c r="I613" s="4">
        <v>0</v>
      </c>
      <c r="J613" s="4" t="s">
        <v>228</v>
      </c>
      <c r="K613" s="4" t="s">
        <v>1134</v>
      </c>
      <c r="L613" s="4" t="s">
        <v>1062</v>
      </c>
      <c r="M613" s="3">
        <v>41018</v>
      </c>
      <c r="N613" s="4" t="s">
        <v>151</v>
      </c>
      <c r="O613" s="4" t="s">
        <v>424</v>
      </c>
      <c r="P613" s="4" t="s">
        <v>1070</v>
      </c>
      <c r="Q613" s="4" t="s">
        <v>813</v>
      </c>
      <c r="R613" s="4" t="s">
        <v>317</v>
      </c>
      <c r="S613" s="4" t="s">
        <v>995</v>
      </c>
      <c r="T613" s="4" t="s">
        <v>197</v>
      </c>
      <c r="U613" s="4" t="s">
        <v>1308</v>
      </c>
      <c r="V613" s="4" t="s">
        <v>1285</v>
      </c>
      <c r="W613" s="4" t="s">
        <v>50</v>
      </c>
      <c r="X613" s="4" t="s">
        <v>1070</v>
      </c>
      <c r="Y613" s="4" t="s">
        <v>344</v>
      </c>
      <c r="Z613" s="4" t="s">
        <v>583</v>
      </c>
      <c r="AA613" s="4">
        <v>180638</v>
      </c>
      <c r="AB613" s="4"/>
      <c r="AC613" s="4" t="s">
        <v>651</v>
      </c>
      <c r="AD613" s="3">
        <v>41022.536111111112</v>
      </c>
      <c r="AE613" s="3">
        <v>41022.536111111112</v>
      </c>
      <c r="AF613" s="2">
        <v>2012</v>
      </c>
      <c r="AG613" s="4" t="s">
        <v>1070</v>
      </c>
      <c r="AH613" s="4" t="s">
        <v>1476</v>
      </c>
      <c r="AI613" s="4">
        <v>94296128</v>
      </c>
      <c r="AJ613" s="3">
        <v>40909</v>
      </c>
      <c r="AK613" s="3">
        <v>41274</v>
      </c>
      <c r="AL613" s="4" t="s">
        <v>1002</v>
      </c>
      <c r="AM613" s="4" t="s">
        <v>299</v>
      </c>
      <c r="AN613" s="4" t="s">
        <v>236</v>
      </c>
    </row>
    <row r="614" spans="1:40" ht="57" customHeight="1">
      <c r="A614" s="4" t="s">
        <v>317</v>
      </c>
      <c r="B614" s="4" t="s">
        <v>523</v>
      </c>
      <c r="C614" s="4" t="s">
        <v>1029</v>
      </c>
      <c r="D614" s="4" t="s">
        <v>962</v>
      </c>
      <c r="E614" s="4" t="s">
        <v>1885</v>
      </c>
      <c r="F614" s="4" t="s">
        <v>1283</v>
      </c>
      <c r="G614" s="2">
        <v>2012</v>
      </c>
      <c r="H614" s="4">
        <v>796709</v>
      </c>
      <c r="I614" s="4">
        <v>0</v>
      </c>
      <c r="J614" s="4" t="s">
        <v>1097</v>
      </c>
      <c r="K614" s="4" t="s">
        <v>1134</v>
      </c>
      <c r="L614" s="4" t="s">
        <v>1062</v>
      </c>
      <c r="M614" s="3">
        <v>41012</v>
      </c>
      <c r="N614" s="4" t="s">
        <v>1838</v>
      </c>
      <c r="O614" s="4" t="s">
        <v>1838</v>
      </c>
      <c r="P614" s="4" t="s">
        <v>1070</v>
      </c>
      <c r="Q614" s="4" t="s">
        <v>813</v>
      </c>
      <c r="R614" s="4" t="s">
        <v>317</v>
      </c>
      <c r="S614" s="4" t="s">
        <v>995</v>
      </c>
      <c r="T614" s="4" t="s">
        <v>523</v>
      </c>
      <c r="U614" s="4" t="s">
        <v>1308</v>
      </c>
      <c r="V614" s="4" t="s">
        <v>630</v>
      </c>
      <c r="W614" s="4" t="s">
        <v>50</v>
      </c>
      <c r="X614" s="4" t="s">
        <v>1070</v>
      </c>
      <c r="Y614" s="4" t="s">
        <v>344</v>
      </c>
      <c r="Z614" s="4" t="s">
        <v>583</v>
      </c>
      <c r="AA614" s="4">
        <v>180445</v>
      </c>
      <c r="AB614" s="4"/>
      <c r="AC614" s="4" t="s">
        <v>651</v>
      </c>
      <c r="AD614" s="3">
        <v>41016.415972222218</v>
      </c>
      <c r="AE614" s="3">
        <v>41016.415972222218</v>
      </c>
      <c r="AF614" s="2">
        <v>2012</v>
      </c>
      <c r="AG614" s="4" t="s">
        <v>1070</v>
      </c>
      <c r="AH614" s="4" t="s">
        <v>1476</v>
      </c>
      <c r="AI614" s="4">
        <v>17377837</v>
      </c>
      <c r="AJ614" s="3">
        <v>40909</v>
      </c>
      <c r="AK614" s="3">
        <v>41274</v>
      </c>
      <c r="AL614" s="4" t="s">
        <v>1002</v>
      </c>
      <c r="AM614" s="4" t="s">
        <v>299</v>
      </c>
      <c r="AN614" s="4" t="s">
        <v>236</v>
      </c>
    </row>
    <row r="615" spans="1:40" ht="57" customHeight="1">
      <c r="A615" s="4" t="s">
        <v>317</v>
      </c>
      <c r="B615" s="4" t="s">
        <v>523</v>
      </c>
      <c r="C615" s="4" t="s">
        <v>1029</v>
      </c>
      <c r="D615" s="4" t="s">
        <v>962</v>
      </c>
      <c r="E615" s="4" t="s">
        <v>1885</v>
      </c>
      <c r="F615" s="4" t="s">
        <v>1283</v>
      </c>
      <c r="G615" s="2">
        <v>2012</v>
      </c>
      <c r="H615" s="4">
        <v>844551</v>
      </c>
      <c r="I615" s="4">
        <v>0</v>
      </c>
      <c r="J615" s="4" t="s">
        <v>1065</v>
      </c>
      <c r="K615" s="4" t="s">
        <v>1134</v>
      </c>
      <c r="L615" s="4" t="s">
        <v>1062</v>
      </c>
      <c r="M615" s="3">
        <v>41128</v>
      </c>
      <c r="N615" s="4" t="s">
        <v>1838</v>
      </c>
      <c r="O615" s="4" t="s">
        <v>1838</v>
      </c>
      <c r="P615" s="4" t="s">
        <v>1070</v>
      </c>
      <c r="Q615" s="4" t="s">
        <v>813</v>
      </c>
      <c r="R615" s="4" t="s">
        <v>317</v>
      </c>
      <c r="S615" s="4" t="s">
        <v>995</v>
      </c>
      <c r="T615" s="4" t="s">
        <v>523</v>
      </c>
      <c r="U615" s="4" t="s">
        <v>1308</v>
      </c>
      <c r="V615" s="4" t="s">
        <v>630</v>
      </c>
      <c r="W615" s="4" t="s">
        <v>50</v>
      </c>
      <c r="X615" s="4" t="s">
        <v>1070</v>
      </c>
      <c r="Y615" s="4" t="s">
        <v>344</v>
      </c>
      <c r="Z615" s="4" t="s">
        <v>583</v>
      </c>
      <c r="AA615" s="4">
        <v>185551</v>
      </c>
      <c r="AB615" s="4"/>
      <c r="AC615" s="4" t="s">
        <v>651</v>
      </c>
      <c r="AD615" s="3">
        <v>41130.43472222222</v>
      </c>
      <c r="AE615" s="3">
        <v>41130.43472222222</v>
      </c>
      <c r="AF615" s="2">
        <v>2012</v>
      </c>
      <c r="AG615" s="4" t="s">
        <v>1070</v>
      </c>
      <c r="AH615" s="4" t="s">
        <v>1476</v>
      </c>
      <c r="AI615" s="4">
        <v>17377837</v>
      </c>
      <c r="AJ615" s="3">
        <v>40909</v>
      </c>
      <c r="AK615" s="3">
        <v>41274</v>
      </c>
      <c r="AL615" s="4" t="s">
        <v>1002</v>
      </c>
      <c r="AM615" s="4" t="s">
        <v>299</v>
      </c>
      <c r="AN615" s="4" t="s">
        <v>236</v>
      </c>
    </row>
    <row r="616" spans="1:40" ht="90.75" customHeight="1">
      <c r="A616" s="4" t="s">
        <v>317</v>
      </c>
      <c r="B616" s="4" t="s">
        <v>523</v>
      </c>
      <c r="C616" s="4" t="s">
        <v>1029</v>
      </c>
      <c r="D616" s="4" t="s">
        <v>962</v>
      </c>
      <c r="E616" s="4" t="s">
        <v>1477</v>
      </c>
      <c r="F616" s="4" t="s">
        <v>1020</v>
      </c>
      <c r="G616" s="2">
        <v>2012</v>
      </c>
      <c r="H616" s="4">
        <v>2564985</v>
      </c>
      <c r="I616" s="4">
        <v>0</v>
      </c>
      <c r="J616" s="4" t="s">
        <v>1809</v>
      </c>
      <c r="K616" s="4" t="s">
        <v>1134</v>
      </c>
      <c r="L616" s="4" t="s">
        <v>1062</v>
      </c>
      <c r="M616" s="3">
        <v>40988</v>
      </c>
      <c r="N616" s="4" t="s">
        <v>1838</v>
      </c>
      <c r="O616" s="4" t="s">
        <v>1838</v>
      </c>
      <c r="P616" s="4" t="s">
        <v>1070</v>
      </c>
      <c r="Q616" s="4" t="s">
        <v>813</v>
      </c>
      <c r="R616" s="4" t="s">
        <v>317</v>
      </c>
      <c r="S616" s="4" t="s">
        <v>995</v>
      </c>
      <c r="T616" s="4" t="s">
        <v>523</v>
      </c>
      <c r="U616" s="4" t="s">
        <v>1308</v>
      </c>
      <c r="V616" s="4" t="s">
        <v>630</v>
      </c>
      <c r="W616" s="4" t="s">
        <v>50</v>
      </c>
      <c r="X616" s="4" t="s">
        <v>1070</v>
      </c>
      <c r="Y616" s="4" t="s">
        <v>344</v>
      </c>
      <c r="Z616" s="4" t="s">
        <v>583</v>
      </c>
      <c r="AA616" s="4">
        <v>179399</v>
      </c>
      <c r="AB616" s="4"/>
      <c r="AC616" s="4" t="s">
        <v>651</v>
      </c>
      <c r="AD616" s="3">
        <v>41052.602777777778</v>
      </c>
      <c r="AE616" s="3">
        <v>40992.441666666666</v>
      </c>
      <c r="AF616" s="2">
        <v>2012</v>
      </c>
      <c r="AG616" s="4" t="s">
        <v>1070</v>
      </c>
      <c r="AH616" s="4" t="s">
        <v>1476</v>
      </c>
      <c r="AI616" s="4">
        <v>2564985</v>
      </c>
      <c r="AJ616" s="3">
        <v>40973</v>
      </c>
      <c r="AK616" s="3">
        <v>41337</v>
      </c>
      <c r="AL616" s="4" t="s">
        <v>1002</v>
      </c>
      <c r="AM616" s="4" t="s">
        <v>299</v>
      </c>
      <c r="AN616" s="4" t="s">
        <v>236</v>
      </c>
    </row>
    <row r="617" spans="1:40" ht="102" customHeight="1">
      <c r="A617" s="4" t="s">
        <v>1340</v>
      </c>
      <c r="B617" s="4" t="s">
        <v>716</v>
      </c>
      <c r="C617" s="4" t="s">
        <v>1029</v>
      </c>
      <c r="D617" s="4" t="s">
        <v>962</v>
      </c>
      <c r="E617" s="4" t="s">
        <v>525</v>
      </c>
      <c r="F617" s="4" t="s">
        <v>1877</v>
      </c>
      <c r="G617" s="2">
        <v>2012</v>
      </c>
      <c r="H617" s="4">
        <v>-92937</v>
      </c>
      <c r="I617" s="4">
        <v>0</v>
      </c>
      <c r="J617" s="4" t="s">
        <v>1053</v>
      </c>
      <c r="K617" s="4"/>
      <c r="L617" s="4" t="s">
        <v>1062</v>
      </c>
      <c r="M617" s="3">
        <v>40944</v>
      </c>
      <c r="N617" s="4" t="s">
        <v>438</v>
      </c>
      <c r="O617" s="4" t="s">
        <v>408</v>
      </c>
      <c r="P617" s="4" t="s">
        <v>1070</v>
      </c>
      <c r="Q617" s="4" t="s">
        <v>242</v>
      </c>
      <c r="R617" s="4" t="s">
        <v>1340</v>
      </c>
      <c r="S617" s="4" t="s">
        <v>185</v>
      </c>
      <c r="T617" s="4" t="s">
        <v>716</v>
      </c>
      <c r="U617" s="4" t="s">
        <v>1308</v>
      </c>
      <c r="V617" s="4" t="s">
        <v>308</v>
      </c>
      <c r="W617" s="4" t="s">
        <v>50</v>
      </c>
      <c r="X617" s="4" t="s">
        <v>1070</v>
      </c>
      <c r="Y617" s="4" t="s">
        <v>344</v>
      </c>
      <c r="Z617" s="4" t="s">
        <v>583</v>
      </c>
      <c r="AA617" s="4">
        <v>192698</v>
      </c>
      <c r="AB617" s="4"/>
      <c r="AC617" s="4" t="s">
        <v>651</v>
      </c>
      <c r="AD617" s="3">
        <v>41050.680555555555</v>
      </c>
      <c r="AE617" s="3">
        <v>41050.680555555555</v>
      </c>
      <c r="AF617" s="2">
        <v>2012</v>
      </c>
      <c r="AG617" s="4" t="s">
        <v>1070</v>
      </c>
      <c r="AH617" s="4" t="s">
        <v>1476</v>
      </c>
      <c r="AI617" s="4">
        <v>0</v>
      </c>
      <c r="AJ617" s="3">
        <v>40909</v>
      </c>
      <c r="AK617" s="3">
        <v>41274</v>
      </c>
      <c r="AL617" s="4" t="s">
        <v>530</v>
      </c>
      <c r="AM617" s="4" t="s">
        <v>861</v>
      </c>
      <c r="AN617" s="4" t="s">
        <v>110</v>
      </c>
    </row>
    <row r="618" spans="1:40" ht="171" customHeight="1">
      <c r="A618" s="4" t="s">
        <v>1772</v>
      </c>
      <c r="B618" s="4" t="s">
        <v>1934</v>
      </c>
      <c r="C618" s="4" t="s">
        <v>1029</v>
      </c>
      <c r="D618" s="4" t="s">
        <v>962</v>
      </c>
      <c r="E618" s="4" t="s">
        <v>515</v>
      </c>
      <c r="F618" s="4" t="s">
        <v>589</v>
      </c>
      <c r="G618" s="2">
        <v>2012</v>
      </c>
      <c r="H618" s="4">
        <v>30000</v>
      </c>
      <c r="I618" s="4">
        <v>0</v>
      </c>
      <c r="J618" s="4" t="s">
        <v>589</v>
      </c>
      <c r="K618" s="4" t="s">
        <v>1134</v>
      </c>
      <c r="L618" s="4" t="s">
        <v>1062</v>
      </c>
      <c r="M618" s="3">
        <v>40905</v>
      </c>
      <c r="N618" s="4" t="s">
        <v>693</v>
      </c>
      <c r="O618" s="4" t="s">
        <v>1417</v>
      </c>
      <c r="P618" s="4" t="s">
        <v>1070</v>
      </c>
      <c r="Q618" s="4" t="s">
        <v>813</v>
      </c>
      <c r="R618" s="4" t="s">
        <v>1772</v>
      </c>
      <c r="S618" s="4" t="s">
        <v>1772</v>
      </c>
      <c r="T618" s="4" t="s">
        <v>1934</v>
      </c>
      <c r="U618" s="4" t="s">
        <v>1308</v>
      </c>
      <c r="V618" s="4" t="s">
        <v>1395</v>
      </c>
      <c r="W618" s="4" t="s">
        <v>50</v>
      </c>
      <c r="X618" s="4" t="s">
        <v>1070</v>
      </c>
      <c r="Y618" s="4" t="s">
        <v>344</v>
      </c>
      <c r="Z618" s="4" t="s">
        <v>583</v>
      </c>
      <c r="AA618" s="4">
        <v>181627</v>
      </c>
      <c r="AB618" s="4"/>
      <c r="AC618" s="4" t="s">
        <v>528</v>
      </c>
      <c r="AD618" s="3">
        <v>41036.712500000001</v>
      </c>
      <c r="AE618" s="3">
        <v>41036.712500000001</v>
      </c>
      <c r="AF618" s="2">
        <v>2012</v>
      </c>
      <c r="AG618" s="4" t="s">
        <v>1070</v>
      </c>
      <c r="AH618" s="4" t="s">
        <v>1476</v>
      </c>
      <c r="AI618" s="4">
        <v>10324086</v>
      </c>
      <c r="AJ618" s="3">
        <v>40909</v>
      </c>
      <c r="AK618" s="3">
        <v>41274</v>
      </c>
      <c r="AL618" s="4" t="s">
        <v>1002</v>
      </c>
      <c r="AM618" s="4" t="s">
        <v>299</v>
      </c>
      <c r="AN618" s="4" t="s">
        <v>236</v>
      </c>
    </row>
    <row r="619" spans="1:40" ht="68.25" customHeight="1">
      <c r="A619" s="4" t="s">
        <v>1772</v>
      </c>
      <c r="B619" s="4" t="s">
        <v>1934</v>
      </c>
      <c r="C619" s="4" t="s">
        <v>1029</v>
      </c>
      <c r="D619" s="4" t="s">
        <v>962</v>
      </c>
      <c r="E619" s="4" t="s">
        <v>135</v>
      </c>
      <c r="F619" s="4" t="s">
        <v>1219</v>
      </c>
      <c r="G619" s="2">
        <v>2012</v>
      </c>
      <c r="H619" s="4">
        <v>33397</v>
      </c>
      <c r="I619" s="4">
        <v>0</v>
      </c>
      <c r="J619" s="4" t="s">
        <v>1219</v>
      </c>
      <c r="K619" s="4" t="s">
        <v>1134</v>
      </c>
      <c r="L619" s="4" t="s">
        <v>1062</v>
      </c>
      <c r="M619" s="3">
        <v>40905</v>
      </c>
      <c r="N619" s="4" t="s">
        <v>693</v>
      </c>
      <c r="O619" s="4" t="s">
        <v>1417</v>
      </c>
      <c r="P619" s="4" t="s">
        <v>1070</v>
      </c>
      <c r="Q619" s="4" t="s">
        <v>813</v>
      </c>
      <c r="R619" s="4" t="s">
        <v>1772</v>
      </c>
      <c r="S619" s="4" t="s">
        <v>1772</v>
      </c>
      <c r="T619" s="4" t="s">
        <v>1934</v>
      </c>
      <c r="U619" s="4" t="s">
        <v>1308</v>
      </c>
      <c r="V619" s="4" t="s">
        <v>1395</v>
      </c>
      <c r="W619" s="4" t="s">
        <v>50</v>
      </c>
      <c r="X619" s="4" t="s">
        <v>1070</v>
      </c>
      <c r="Y619" s="4" t="s">
        <v>344</v>
      </c>
      <c r="Z619" s="4" t="s">
        <v>583</v>
      </c>
      <c r="AA619" s="4">
        <v>181628</v>
      </c>
      <c r="AB619" s="4"/>
      <c r="AC619" s="4" t="s">
        <v>528</v>
      </c>
      <c r="AD619" s="3">
        <v>41036.713194444441</v>
      </c>
      <c r="AE619" s="3">
        <v>41036.713194444441</v>
      </c>
      <c r="AF619" s="2">
        <v>2012</v>
      </c>
      <c r="AG619" s="4" t="s">
        <v>1070</v>
      </c>
      <c r="AH619" s="4" t="s">
        <v>1476</v>
      </c>
      <c r="AI619" s="4">
        <v>7731462</v>
      </c>
      <c r="AJ619" s="3">
        <v>40909</v>
      </c>
      <c r="AK619" s="3">
        <v>41274</v>
      </c>
      <c r="AL619" s="4" t="s">
        <v>104</v>
      </c>
      <c r="AM619" s="4" t="s">
        <v>299</v>
      </c>
      <c r="AN619" s="4" t="s">
        <v>236</v>
      </c>
    </row>
    <row r="620" spans="1:40" ht="68.25" customHeight="1">
      <c r="A620" s="4" t="s">
        <v>19</v>
      </c>
      <c r="B620" s="4" t="s">
        <v>716</v>
      </c>
      <c r="C620" s="4" t="s">
        <v>1029</v>
      </c>
      <c r="D620" s="4" t="s">
        <v>962</v>
      </c>
      <c r="E620" s="4" t="s">
        <v>525</v>
      </c>
      <c r="F620" s="4" t="s">
        <v>1877</v>
      </c>
      <c r="G620" s="2">
        <v>2012</v>
      </c>
      <c r="H620" s="4">
        <v>-205667</v>
      </c>
      <c r="I620" s="4">
        <v>0</v>
      </c>
      <c r="J620" s="4" t="s">
        <v>245</v>
      </c>
      <c r="K620" s="4"/>
      <c r="L620" s="4" t="s">
        <v>1062</v>
      </c>
      <c r="M620" s="3">
        <v>41182</v>
      </c>
      <c r="N620" s="4" t="s">
        <v>438</v>
      </c>
      <c r="O620" s="4" t="s">
        <v>408</v>
      </c>
      <c r="P620" s="4" t="s">
        <v>1070</v>
      </c>
      <c r="Q620" s="4" t="s">
        <v>242</v>
      </c>
      <c r="R620" s="4" t="s">
        <v>19</v>
      </c>
      <c r="S620" s="4" t="s">
        <v>185</v>
      </c>
      <c r="T620" s="4" t="s">
        <v>716</v>
      </c>
      <c r="U620" s="4" t="s">
        <v>1308</v>
      </c>
      <c r="V620" s="4" t="s">
        <v>308</v>
      </c>
      <c r="W620" s="4" t="s">
        <v>50</v>
      </c>
      <c r="X620" s="4" t="s">
        <v>1070</v>
      </c>
      <c r="Y620" s="4" t="s">
        <v>344</v>
      </c>
      <c r="Z620" s="4" t="s">
        <v>583</v>
      </c>
      <c r="AA620" s="4">
        <v>192523</v>
      </c>
      <c r="AB620" s="4"/>
      <c r="AC620" s="4" t="s">
        <v>651</v>
      </c>
      <c r="AD620" s="3">
        <v>41317.628472222219</v>
      </c>
      <c r="AE620" s="3">
        <v>41317.628472222219</v>
      </c>
      <c r="AF620" s="2">
        <v>2012</v>
      </c>
      <c r="AG620" s="4" t="s">
        <v>1070</v>
      </c>
      <c r="AH620" s="4" t="s">
        <v>1476</v>
      </c>
      <c r="AI620" s="4">
        <v>0</v>
      </c>
      <c r="AJ620" s="3">
        <v>40909</v>
      </c>
      <c r="AK620" s="3">
        <v>41274</v>
      </c>
      <c r="AL620" s="4" t="s">
        <v>530</v>
      </c>
      <c r="AM620" s="4" t="s">
        <v>861</v>
      </c>
      <c r="AN620" s="4" t="s">
        <v>110</v>
      </c>
    </row>
    <row r="621" spans="1:40" ht="57" customHeight="1">
      <c r="A621" s="4" t="s">
        <v>506</v>
      </c>
      <c r="B621" s="4" t="s">
        <v>716</v>
      </c>
      <c r="C621" s="4" t="s">
        <v>1029</v>
      </c>
      <c r="D621" s="4" t="s">
        <v>962</v>
      </c>
      <c r="E621" s="4" t="s">
        <v>525</v>
      </c>
      <c r="F621" s="4" t="s">
        <v>1877</v>
      </c>
      <c r="G621" s="2">
        <v>2012</v>
      </c>
      <c r="H621" s="4">
        <v>1684636</v>
      </c>
      <c r="I621" s="4">
        <v>0</v>
      </c>
      <c r="J621" s="4" t="s">
        <v>1800</v>
      </c>
      <c r="K621" s="4">
        <v>10000000</v>
      </c>
      <c r="L621" s="4" t="s">
        <v>1564</v>
      </c>
      <c r="M621" s="3">
        <v>41180</v>
      </c>
      <c r="N621" s="4" t="s">
        <v>438</v>
      </c>
      <c r="O621" s="4" t="s">
        <v>408</v>
      </c>
      <c r="P621" s="4" t="s">
        <v>1070</v>
      </c>
      <c r="Q621" s="4" t="s">
        <v>813</v>
      </c>
      <c r="R621" s="4" t="s">
        <v>506</v>
      </c>
      <c r="S621" s="4" t="s">
        <v>506</v>
      </c>
      <c r="T621" s="4" t="s">
        <v>716</v>
      </c>
      <c r="U621" s="4" t="s">
        <v>1308</v>
      </c>
      <c r="V621" s="4" t="s">
        <v>308</v>
      </c>
      <c r="W621" s="4" t="s">
        <v>50</v>
      </c>
      <c r="X621" s="4" t="s">
        <v>1070</v>
      </c>
      <c r="Y621" s="4" t="s">
        <v>344</v>
      </c>
      <c r="Z621" s="4" t="s">
        <v>583</v>
      </c>
      <c r="AA621" s="4">
        <v>187388</v>
      </c>
      <c r="AB621" s="4"/>
      <c r="AC621" s="4" t="s">
        <v>698</v>
      </c>
      <c r="AD621" s="3">
        <v>41270.523611111108</v>
      </c>
      <c r="AE621" s="3">
        <v>41171.688888888886</v>
      </c>
      <c r="AF621" s="2">
        <v>2012</v>
      </c>
      <c r="AG621" s="4" t="s">
        <v>1070</v>
      </c>
      <c r="AH621" s="4" t="s">
        <v>1476</v>
      </c>
      <c r="AI621" s="4">
        <v>0</v>
      </c>
      <c r="AJ621" s="3">
        <v>40909</v>
      </c>
      <c r="AK621" s="3">
        <v>41274</v>
      </c>
      <c r="AL621" s="4" t="s">
        <v>530</v>
      </c>
      <c r="AM621" s="4" t="s">
        <v>861</v>
      </c>
      <c r="AN621" s="4" t="s">
        <v>110</v>
      </c>
    </row>
    <row r="622" spans="1:40" ht="57" customHeight="1">
      <c r="A622" s="4" t="s">
        <v>506</v>
      </c>
      <c r="B622" s="4" t="s">
        <v>609</v>
      </c>
      <c r="C622" s="4" t="s">
        <v>1029</v>
      </c>
      <c r="D622" s="4" t="s">
        <v>962</v>
      </c>
      <c r="E622" s="4" t="s">
        <v>1184</v>
      </c>
      <c r="F622" s="4" t="s">
        <v>54</v>
      </c>
      <c r="G622" s="2">
        <v>2012</v>
      </c>
      <c r="H622" s="4">
        <v>500000</v>
      </c>
      <c r="I622" s="4">
        <v>0</v>
      </c>
      <c r="J622" s="4" t="s">
        <v>293</v>
      </c>
      <c r="K622" s="4" t="s">
        <v>1134</v>
      </c>
      <c r="L622" s="4" t="s">
        <v>1062</v>
      </c>
      <c r="M622" s="3">
        <v>41106</v>
      </c>
      <c r="N622" s="4" t="s">
        <v>332</v>
      </c>
      <c r="O622" s="4" t="s">
        <v>1654</v>
      </c>
      <c r="P622" s="4" t="s">
        <v>1070</v>
      </c>
      <c r="Q622" s="4" t="s">
        <v>813</v>
      </c>
      <c r="R622" s="4" t="s">
        <v>506</v>
      </c>
      <c r="S622" s="4" t="s">
        <v>506</v>
      </c>
      <c r="T622" s="4" t="s">
        <v>609</v>
      </c>
      <c r="U622" s="4" t="s">
        <v>1308</v>
      </c>
      <c r="V622" s="4" t="s">
        <v>1269</v>
      </c>
      <c r="W622" s="4" t="s">
        <v>50</v>
      </c>
      <c r="X622" s="4" t="s">
        <v>1070</v>
      </c>
      <c r="Y622" s="4" t="s">
        <v>344</v>
      </c>
      <c r="Z622" s="4" t="s">
        <v>583</v>
      </c>
      <c r="AA622" s="4">
        <v>184820</v>
      </c>
      <c r="AB622" s="4"/>
      <c r="AC622" s="4" t="s">
        <v>528</v>
      </c>
      <c r="AD622" s="3">
        <v>41166.532638888886</v>
      </c>
      <c r="AE622" s="3">
        <v>41113.497916666667</v>
      </c>
      <c r="AF622" s="2">
        <v>2012</v>
      </c>
      <c r="AG622" s="4" t="s">
        <v>1070</v>
      </c>
      <c r="AH622" s="4" t="s">
        <v>1476</v>
      </c>
      <c r="AI622" s="4">
        <v>34545320</v>
      </c>
      <c r="AJ622" s="3">
        <v>40909</v>
      </c>
      <c r="AK622" s="3">
        <v>41274</v>
      </c>
      <c r="AL622" s="4" t="s">
        <v>1002</v>
      </c>
      <c r="AM622" s="4" t="s">
        <v>299</v>
      </c>
      <c r="AN622" s="4" t="s">
        <v>236</v>
      </c>
    </row>
    <row r="623" spans="1:40" ht="57" customHeight="1">
      <c r="A623" s="4" t="s">
        <v>716</v>
      </c>
      <c r="B623" s="4" t="s">
        <v>754</v>
      </c>
      <c r="C623" s="4" t="s">
        <v>1029</v>
      </c>
      <c r="D623" s="4" t="s">
        <v>962</v>
      </c>
      <c r="E623" s="4" t="s">
        <v>1311</v>
      </c>
      <c r="F623" s="4" t="s">
        <v>235</v>
      </c>
      <c r="G623" s="2">
        <v>2012</v>
      </c>
      <c r="H623" s="4">
        <v>250709</v>
      </c>
      <c r="I623" s="4">
        <v>0</v>
      </c>
      <c r="J623" s="4" t="s">
        <v>477</v>
      </c>
      <c r="K623" s="4" t="s">
        <v>1134</v>
      </c>
      <c r="L623" s="4" t="s">
        <v>1062</v>
      </c>
      <c r="M623" s="3">
        <v>41125</v>
      </c>
      <c r="N623" s="4" t="s">
        <v>693</v>
      </c>
      <c r="O623" s="4" t="s">
        <v>1417</v>
      </c>
      <c r="P623" s="4" t="s">
        <v>1070</v>
      </c>
      <c r="Q623" s="4" t="s">
        <v>242</v>
      </c>
      <c r="R623" s="4" t="s">
        <v>716</v>
      </c>
      <c r="S623" s="4" t="s">
        <v>1074</v>
      </c>
      <c r="T623" s="4" t="s">
        <v>754</v>
      </c>
      <c r="U623" s="4" t="s">
        <v>509</v>
      </c>
      <c r="V623" s="4" t="s">
        <v>1362</v>
      </c>
      <c r="W623" s="4" t="s">
        <v>50</v>
      </c>
      <c r="X623" s="4" t="s">
        <v>1070</v>
      </c>
      <c r="Y623" s="4" t="s">
        <v>344</v>
      </c>
      <c r="Z623" s="4" t="s">
        <v>583</v>
      </c>
      <c r="AA623" s="4">
        <v>181601</v>
      </c>
      <c r="AB623" s="4"/>
      <c r="AC623" s="4" t="s">
        <v>651</v>
      </c>
      <c r="AD623" s="3">
        <v>41220.62777777778</v>
      </c>
      <c r="AE623" s="3">
        <v>41033.736805555556</v>
      </c>
      <c r="AF623" s="2">
        <v>2012</v>
      </c>
      <c r="AG623" s="4" t="s">
        <v>1070</v>
      </c>
      <c r="AH623" s="4" t="s">
        <v>1476</v>
      </c>
      <c r="AI623" s="4">
        <v>1850000</v>
      </c>
      <c r="AJ623" s="3">
        <v>41091</v>
      </c>
      <c r="AK623" s="3">
        <v>41455</v>
      </c>
      <c r="AL623" s="4" t="s">
        <v>238</v>
      </c>
      <c r="AM623" s="4" t="s">
        <v>299</v>
      </c>
      <c r="AN623" s="4" t="s">
        <v>236</v>
      </c>
    </row>
    <row r="624" spans="1:40" ht="57" customHeight="1">
      <c r="A624" s="4" t="s">
        <v>716</v>
      </c>
      <c r="B624" s="4" t="s">
        <v>754</v>
      </c>
      <c r="C624" s="4" t="s">
        <v>1029</v>
      </c>
      <c r="D624" s="4" t="s">
        <v>962</v>
      </c>
      <c r="E624" s="4" t="s">
        <v>1311</v>
      </c>
      <c r="F624" s="4" t="s">
        <v>235</v>
      </c>
      <c r="G624" s="2">
        <v>2012</v>
      </c>
      <c r="H624" s="4">
        <v>252388</v>
      </c>
      <c r="I624" s="4">
        <v>0</v>
      </c>
      <c r="J624" s="4" t="s">
        <v>1543</v>
      </c>
      <c r="K624" s="4" t="s">
        <v>1134</v>
      </c>
      <c r="L624" s="4" t="s">
        <v>1062</v>
      </c>
      <c r="M624" s="3">
        <v>41113</v>
      </c>
      <c r="N624" s="4" t="s">
        <v>693</v>
      </c>
      <c r="O624" s="4" t="s">
        <v>1417</v>
      </c>
      <c r="P624" s="4" t="s">
        <v>1070</v>
      </c>
      <c r="Q624" s="4" t="s">
        <v>242</v>
      </c>
      <c r="R624" s="4" t="s">
        <v>716</v>
      </c>
      <c r="S624" s="4" t="s">
        <v>1074</v>
      </c>
      <c r="T624" s="4" t="s">
        <v>754</v>
      </c>
      <c r="U624" s="4" t="s">
        <v>509</v>
      </c>
      <c r="V624" s="4" t="s">
        <v>1362</v>
      </c>
      <c r="W624" s="4" t="s">
        <v>50</v>
      </c>
      <c r="X624" s="4" t="s">
        <v>1070</v>
      </c>
      <c r="Y624" s="4" t="s">
        <v>344</v>
      </c>
      <c r="Z624" s="4" t="s">
        <v>583</v>
      </c>
      <c r="AA624" s="4">
        <v>188914</v>
      </c>
      <c r="AB624" s="4"/>
      <c r="AC624" s="4" t="s">
        <v>651</v>
      </c>
      <c r="AD624" s="3">
        <v>41592.47152777778</v>
      </c>
      <c r="AE624" s="3">
        <v>41207.814583333333</v>
      </c>
      <c r="AF624" s="2">
        <v>2012</v>
      </c>
      <c r="AG624" s="4" t="s">
        <v>1070</v>
      </c>
      <c r="AH624" s="4" t="s">
        <v>1476</v>
      </c>
      <c r="AI624" s="4">
        <v>1850000</v>
      </c>
      <c r="AJ624" s="3">
        <v>41091</v>
      </c>
      <c r="AK624" s="3">
        <v>41455</v>
      </c>
      <c r="AL624" s="4" t="s">
        <v>238</v>
      </c>
      <c r="AM624" s="4" t="s">
        <v>299</v>
      </c>
      <c r="AN624" s="4" t="s">
        <v>236</v>
      </c>
    </row>
    <row r="625" spans="1:40" ht="159" customHeight="1">
      <c r="A625" s="4" t="s">
        <v>716</v>
      </c>
      <c r="B625" s="4" t="s">
        <v>1340</v>
      </c>
      <c r="C625" s="4" t="s">
        <v>1029</v>
      </c>
      <c r="D625" s="4" t="s">
        <v>962</v>
      </c>
      <c r="E625" s="4" t="s">
        <v>1605</v>
      </c>
      <c r="F625" s="4" t="s">
        <v>1786</v>
      </c>
      <c r="G625" s="2">
        <v>2012</v>
      </c>
      <c r="H625" s="4">
        <v>92937</v>
      </c>
      <c r="I625" s="4">
        <v>0</v>
      </c>
      <c r="J625" s="4" t="s">
        <v>415</v>
      </c>
      <c r="K625" s="4" t="s">
        <v>1134</v>
      </c>
      <c r="L625" s="4" t="s">
        <v>1062</v>
      </c>
      <c r="M625" s="3">
        <v>40944</v>
      </c>
      <c r="N625" s="4" t="s">
        <v>579</v>
      </c>
      <c r="O625" s="4" t="s">
        <v>1848</v>
      </c>
      <c r="P625" s="4" t="s">
        <v>1070</v>
      </c>
      <c r="Q625" s="4" t="s">
        <v>242</v>
      </c>
      <c r="R625" s="4" t="s">
        <v>716</v>
      </c>
      <c r="S625" s="4" t="s">
        <v>1074</v>
      </c>
      <c r="T625" s="4" t="s">
        <v>1340</v>
      </c>
      <c r="U625" s="4" t="s">
        <v>509</v>
      </c>
      <c r="V625" s="4" t="s">
        <v>1381</v>
      </c>
      <c r="W625" s="4" t="s">
        <v>50</v>
      </c>
      <c r="X625" s="4" t="s">
        <v>1070</v>
      </c>
      <c r="Y625" s="4" t="s">
        <v>344</v>
      </c>
      <c r="Z625" s="4" t="s">
        <v>583</v>
      </c>
      <c r="AA625" s="4">
        <v>182101</v>
      </c>
      <c r="AB625" s="4"/>
      <c r="AC625" s="4" t="s">
        <v>651</v>
      </c>
      <c r="AD625" s="3">
        <v>41319.806944444441</v>
      </c>
      <c r="AE625" s="3">
        <v>41050.680555555555</v>
      </c>
      <c r="AF625" s="2">
        <v>2012</v>
      </c>
      <c r="AG625" s="4" t="s">
        <v>1070</v>
      </c>
      <c r="AH625" s="4" t="s">
        <v>1476</v>
      </c>
      <c r="AI625" s="4">
        <v>92936</v>
      </c>
      <c r="AJ625" s="3">
        <v>41248</v>
      </c>
      <c r="AK625" s="3">
        <v>41274</v>
      </c>
      <c r="AL625" s="4" t="s">
        <v>530</v>
      </c>
      <c r="AM625" s="4" t="s">
        <v>1158</v>
      </c>
      <c r="AN625" s="4" t="s">
        <v>1552</v>
      </c>
    </row>
    <row r="626" spans="1:40" ht="125.25" customHeight="1">
      <c r="A626" s="4" t="s">
        <v>716</v>
      </c>
      <c r="B626" s="4" t="s">
        <v>19</v>
      </c>
      <c r="C626" s="4" t="s">
        <v>1029</v>
      </c>
      <c r="D626" s="4"/>
      <c r="E626" s="4"/>
      <c r="F626" s="4"/>
      <c r="G626" s="2">
        <v>2012</v>
      </c>
      <c r="H626" s="4">
        <v>205667</v>
      </c>
      <c r="I626" s="4">
        <v>0</v>
      </c>
      <c r="J626" s="4" t="s">
        <v>1179</v>
      </c>
      <c r="K626" s="4">
        <v>205667</v>
      </c>
      <c r="L626" s="4" t="s">
        <v>1062</v>
      </c>
      <c r="M626" s="3">
        <v>41182</v>
      </c>
      <c r="N626" s="4"/>
      <c r="O626" s="4" t="s">
        <v>408</v>
      </c>
      <c r="P626" s="4" t="s">
        <v>1070</v>
      </c>
      <c r="Q626" s="4" t="s">
        <v>242</v>
      </c>
      <c r="R626" s="4" t="s">
        <v>716</v>
      </c>
      <c r="S626" s="4" t="s">
        <v>1074</v>
      </c>
      <c r="T626" s="4" t="s">
        <v>19</v>
      </c>
      <c r="U626" s="4" t="s">
        <v>509</v>
      </c>
      <c r="V626" s="4" t="s">
        <v>568</v>
      </c>
      <c r="W626" s="4" t="s">
        <v>50</v>
      </c>
      <c r="X626" s="4" t="s">
        <v>1070</v>
      </c>
      <c r="Y626" s="4" t="s">
        <v>344</v>
      </c>
      <c r="Z626" s="4" t="s">
        <v>583</v>
      </c>
      <c r="AA626" s="4">
        <v>192522</v>
      </c>
      <c r="AB626" s="4"/>
      <c r="AC626" s="4" t="s">
        <v>651</v>
      </c>
      <c r="AD626" s="3">
        <v>41317.628472222219</v>
      </c>
      <c r="AE626" s="3">
        <v>41317.628472222219</v>
      </c>
      <c r="AF626" s="2"/>
      <c r="AG626" s="4"/>
      <c r="AH626" s="4" t="s">
        <v>1476</v>
      </c>
      <c r="AI626" s="4"/>
      <c r="AJ626" s="3"/>
      <c r="AK626" s="3"/>
      <c r="AL626" s="4"/>
      <c r="AM626" s="4"/>
      <c r="AN626" s="4"/>
    </row>
    <row r="627" spans="1:40" ht="125.25" customHeight="1">
      <c r="A627" s="4" t="s">
        <v>716</v>
      </c>
      <c r="B627" s="4" t="s">
        <v>748</v>
      </c>
      <c r="C627" s="4" t="s">
        <v>1029</v>
      </c>
      <c r="D627" s="4" t="s">
        <v>962</v>
      </c>
      <c r="E627" s="4" t="s">
        <v>1278</v>
      </c>
      <c r="F627" s="4" t="s">
        <v>1913</v>
      </c>
      <c r="G627" s="2">
        <v>2012</v>
      </c>
      <c r="H627" s="4">
        <v>333209</v>
      </c>
      <c r="I627" s="4">
        <v>0</v>
      </c>
      <c r="J627" s="4" t="s">
        <v>1412</v>
      </c>
      <c r="K627" s="4" t="s">
        <v>1134</v>
      </c>
      <c r="L627" s="4" t="s">
        <v>1062</v>
      </c>
      <c r="M627" s="3">
        <v>40930</v>
      </c>
      <c r="N627" s="4" t="s">
        <v>579</v>
      </c>
      <c r="O627" s="4" t="s">
        <v>1848</v>
      </c>
      <c r="P627" s="4" t="s">
        <v>1070</v>
      </c>
      <c r="Q627" s="4" t="s">
        <v>813</v>
      </c>
      <c r="R627" s="4" t="s">
        <v>716</v>
      </c>
      <c r="S627" s="4" t="s">
        <v>1074</v>
      </c>
      <c r="T627" s="4" t="s">
        <v>748</v>
      </c>
      <c r="U627" s="4" t="s">
        <v>1308</v>
      </c>
      <c r="V627" s="4" t="s">
        <v>1301</v>
      </c>
      <c r="W627" s="4" t="s">
        <v>50</v>
      </c>
      <c r="X627" s="4" t="s">
        <v>1070</v>
      </c>
      <c r="Y627" s="4" t="s">
        <v>344</v>
      </c>
      <c r="Z627" s="4" t="s">
        <v>583</v>
      </c>
      <c r="AA627" s="4">
        <v>178872</v>
      </c>
      <c r="AB627" s="4"/>
      <c r="AC627" s="4" t="s">
        <v>698</v>
      </c>
      <c r="AD627" s="3">
        <v>41592.468055555553</v>
      </c>
      <c r="AE627" s="3">
        <v>40982.686111111107</v>
      </c>
      <c r="AF627" s="2">
        <v>2012</v>
      </c>
      <c r="AG627" s="4" t="s">
        <v>1070</v>
      </c>
      <c r="AH627" s="4" t="s">
        <v>1476</v>
      </c>
      <c r="AI627" s="4">
        <v>1484070</v>
      </c>
      <c r="AJ627" s="3">
        <v>40909</v>
      </c>
      <c r="AK627" s="3">
        <v>41274</v>
      </c>
      <c r="AL627" s="4" t="s">
        <v>104</v>
      </c>
      <c r="AM627" s="4" t="s">
        <v>299</v>
      </c>
      <c r="AN627" s="4" t="s">
        <v>236</v>
      </c>
    </row>
    <row r="628" spans="1:40" ht="45.75" customHeight="1">
      <c r="A628" s="4" t="s">
        <v>716</v>
      </c>
      <c r="B628" s="4" t="s">
        <v>255</v>
      </c>
      <c r="C628" s="4" t="s">
        <v>1029</v>
      </c>
      <c r="D628" s="4" t="s">
        <v>962</v>
      </c>
      <c r="E628" s="4" t="s">
        <v>1337</v>
      </c>
      <c r="F628" s="4" t="s">
        <v>1198</v>
      </c>
      <c r="G628" s="2">
        <v>2012</v>
      </c>
      <c r="H628" s="4">
        <v>242864</v>
      </c>
      <c r="I628" s="4">
        <v>0</v>
      </c>
      <c r="J628" s="4" t="s">
        <v>771</v>
      </c>
      <c r="K628" s="4" t="s">
        <v>1134</v>
      </c>
      <c r="L628" s="4" t="s">
        <v>1062</v>
      </c>
      <c r="M628" s="3">
        <v>41028</v>
      </c>
      <c r="N628" s="4" t="s">
        <v>329</v>
      </c>
      <c r="O628" s="4" t="s">
        <v>1360</v>
      </c>
      <c r="P628" s="4" t="s">
        <v>1070</v>
      </c>
      <c r="Q628" s="4" t="s">
        <v>242</v>
      </c>
      <c r="R628" s="4" t="s">
        <v>716</v>
      </c>
      <c r="S628" s="4" t="s">
        <v>1074</v>
      </c>
      <c r="T628" s="4" t="s">
        <v>255</v>
      </c>
      <c r="U628" s="4" t="s">
        <v>509</v>
      </c>
      <c r="V628" s="4" t="s">
        <v>694</v>
      </c>
      <c r="W628" s="4" t="s">
        <v>50</v>
      </c>
      <c r="X628" s="4" t="s">
        <v>1070</v>
      </c>
      <c r="Y628" s="4" t="s">
        <v>344</v>
      </c>
      <c r="Z628" s="4" t="s">
        <v>583</v>
      </c>
      <c r="AA628" s="4">
        <v>182099</v>
      </c>
      <c r="AB628" s="4"/>
      <c r="AC628" s="4" t="s">
        <v>651</v>
      </c>
      <c r="AD628" s="3">
        <v>41102.640972222223</v>
      </c>
      <c r="AE628" s="3">
        <v>41050.680555555555</v>
      </c>
      <c r="AF628" s="2">
        <v>2012</v>
      </c>
      <c r="AG628" s="4" t="s">
        <v>1070</v>
      </c>
      <c r="AH628" s="4" t="s">
        <v>1476</v>
      </c>
      <c r="AI628" s="4">
        <v>242864</v>
      </c>
      <c r="AJ628" s="3">
        <v>41000</v>
      </c>
      <c r="AK628" s="3">
        <v>41274</v>
      </c>
      <c r="AL628" s="4" t="s">
        <v>1002</v>
      </c>
      <c r="AM628" s="4" t="s">
        <v>1158</v>
      </c>
      <c r="AN628" s="4" t="s">
        <v>1552</v>
      </c>
    </row>
    <row r="629" spans="1:40" ht="45.75" customHeight="1">
      <c r="A629" s="4" t="s">
        <v>716</v>
      </c>
      <c r="B629" s="4" t="s">
        <v>254</v>
      </c>
      <c r="C629" s="4" t="s">
        <v>1029</v>
      </c>
      <c r="D629" s="4"/>
      <c r="E629" s="4"/>
      <c r="F629" s="4"/>
      <c r="G629" s="2">
        <v>2012</v>
      </c>
      <c r="H629" s="4">
        <v>250054</v>
      </c>
      <c r="I629" s="4">
        <v>0</v>
      </c>
      <c r="J629" s="4" t="s">
        <v>709</v>
      </c>
      <c r="K629" s="4" t="s">
        <v>1134</v>
      </c>
      <c r="L629" s="4" t="s">
        <v>1062</v>
      </c>
      <c r="M629" s="3">
        <v>41164</v>
      </c>
      <c r="N629" s="4"/>
      <c r="O629" s="4" t="s">
        <v>408</v>
      </c>
      <c r="P629" s="4" t="s">
        <v>1070</v>
      </c>
      <c r="Q629" s="4" t="s">
        <v>242</v>
      </c>
      <c r="R629" s="4" t="s">
        <v>716</v>
      </c>
      <c r="S629" s="4" t="s">
        <v>1074</v>
      </c>
      <c r="T629" s="4" t="s">
        <v>254</v>
      </c>
      <c r="U629" s="4" t="s">
        <v>509</v>
      </c>
      <c r="V629" s="4" t="s">
        <v>563</v>
      </c>
      <c r="W629" s="4" t="s">
        <v>50</v>
      </c>
      <c r="X629" s="4" t="s">
        <v>1070</v>
      </c>
      <c r="Y629" s="4" t="s">
        <v>344</v>
      </c>
      <c r="Z629" s="4" t="s">
        <v>583</v>
      </c>
      <c r="AA629" s="4">
        <v>192536</v>
      </c>
      <c r="AB629" s="4"/>
      <c r="AC629" s="4" t="s">
        <v>651</v>
      </c>
      <c r="AD629" s="3">
        <v>41317.629166666666</v>
      </c>
      <c r="AE629" s="3">
        <v>41317.628472222219</v>
      </c>
      <c r="AF629" s="2"/>
      <c r="AG629" s="4"/>
      <c r="AH629" s="4" t="s">
        <v>1476</v>
      </c>
      <c r="AI629" s="4"/>
      <c r="AJ629" s="3"/>
      <c r="AK629" s="3"/>
      <c r="AL629" s="4"/>
      <c r="AM629" s="4"/>
      <c r="AN629" s="4"/>
    </row>
    <row r="630" spans="1:40" ht="57" customHeight="1">
      <c r="A630" s="4" t="s">
        <v>716</v>
      </c>
      <c r="B630" s="4" t="s">
        <v>254</v>
      </c>
      <c r="C630" s="4" t="s">
        <v>1029</v>
      </c>
      <c r="D630" s="4"/>
      <c r="E630" s="4"/>
      <c r="F630" s="4"/>
      <c r="G630" s="2">
        <v>2012</v>
      </c>
      <c r="H630" s="4">
        <v>250856</v>
      </c>
      <c r="I630" s="4">
        <v>0</v>
      </c>
      <c r="J630" s="4" t="s">
        <v>709</v>
      </c>
      <c r="K630" s="4" t="s">
        <v>1134</v>
      </c>
      <c r="L630" s="4" t="s">
        <v>1062</v>
      </c>
      <c r="M630" s="3">
        <v>41100</v>
      </c>
      <c r="N630" s="4"/>
      <c r="O630" s="4" t="s">
        <v>1417</v>
      </c>
      <c r="P630" s="4" t="s">
        <v>1070</v>
      </c>
      <c r="Q630" s="4" t="s">
        <v>242</v>
      </c>
      <c r="R630" s="4" t="s">
        <v>716</v>
      </c>
      <c r="S630" s="4" t="s">
        <v>1074</v>
      </c>
      <c r="T630" s="4" t="s">
        <v>254</v>
      </c>
      <c r="U630" s="4" t="s">
        <v>509</v>
      </c>
      <c r="V630" s="4" t="s">
        <v>563</v>
      </c>
      <c r="W630" s="4" t="s">
        <v>50</v>
      </c>
      <c r="X630" s="4" t="s">
        <v>1070</v>
      </c>
      <c r="Y630" s="4" t="s">
        <v>344</v>
      </c>
      <c r="Z630" s="4" t="s">
        <v>583</v>
      </c>
      <c r="AA630" s="4">
        <v>192538</v>
      </c>
      <c r="AB630" s="4"/>
      <c r="AC630" s="4" t="s">
        <v>651</v>
      </c>
      <c r="AD630" s="3">
        <v>41317.629166666666</v>
      </c>
      <c r="AE630" s="3">
        <v>41317.628472222219</v>
      </c>
      <c r="AF630" s="2"/>
      <c r="AG630" s="4"/>
      <c r="AH630" s="4" t="s">
        <v>1476</v>
      </c>
      <c r="AI630" s="4"/>
      <c r="AJ630" s="3"/>
      <c r="AK630" s="3"/>
      <c r="AL630" s="4"/>
      <c r="AM630" s="4"/>
      <c r="AN630" s="4"/>
    </row>
    <row r="631" spans="1:40" ht="57" customHeight="1">
      <c r="A631" s="4" t="s">
        <v>716</v>
      </c>
      <c r="B631" s="4" t="s">
        <v>944</v>
      </c>
      <c r="C631" s="4" t="s">
        <v>1029</v>
      </c>
      <c r="D631" s="4"/>
      <c r="E631" s="4"/>
      <c r="F631" s="4"/>
      <c r="G631" s="2">
        <v>2012</v>
      </c>
      <c r="H631" s="4">
        <v>97750</v>
      </c>
      <c r="I631" s="4">
        <v>0</v>
      </c>
      <c r="J631" s="4" t="s">
        <v>483</v>
      </c>
      <c r="K631" s="4" t="s">
        <v>1134</v>
      </c>
      <c r="L631" s="4" t="s">
        <v>1062</v>
      </c>
      <c r="M631" s="3">
        <v>41260</v>
      </c>
      <c r="N631" s="4"/>
      <c r="O631" s="4" t="s">
        <v>1360</v>
      </c>
      <c r="P631" s="4" t="s">
        <v>1070</v>
      </c>
      <c r="Q631" s="4" t="s">
        <v>242</v>
      </c>
      <c r="R631" s="4" t="s">
        <v>716</v>
      </c>
      <c r="S631" s="4" t="s">
        <v>1074</v>
      </c>
      <c r="T631" s="4" t="s">
        <v>944</v>
      </c>
      <c r="U631" s="4" t="s">
        <v>509</v>
      </c>
      <c r="V631" s="4" t="s">
        <v>944</v>
      </c>
      <c r="W631" s="4" t="s">
        <v>50</v>
      </c>
      <c r="X631" s="4" t="s">
        <v>1070</v>
      </c>
      <c r="Y631" s="4" t="s">
        <v>344</v>
      </c>
      <c r="Z631" s="4" t="s">
        <v>583</v>
      </c>
      <c r="AA631" s="4">
        <v>192540</v>
      </c>
      <c r="AB631" s="4"/>
      <c r="AC631" s="4" t="s">
        <v>651</v>
      </c>
      <c r="AD631" s="3">
        <v>41317.628472222219</v>
      </c>
      <c r="AE631" s="3">
        <v>41317.628472222219</v>
      </c>
      <c r="AF631" s="2"/>
      <c r="AG631" s="4"/>
      <c r="AH631" s="4" t="s">
        <v>1476</v>
      </c>
      <c r="AI631" s="4"/>
      <c r="AJ631" s="3"/>
      <c r="AK631" s="3"/>
      <c r="AL631" s="4"/>
      <c r="AM631" s="4"/>
      <c r="AN631" s="4"/>
    </row>
    <row r="632" spans="1:40" ht="57" customHeight="1">
      <c r="A632" s="4" t="s">
        <v>716</v>
      </c>
      <c r="B632" s="4" t="s">
        <v>944</v>
      </c>
      <c r="C632" s="4" t="s">
        <v>1029</v>
      </c>
      <c r="D632" s="4" t="s">
        <v>962</v>
      </c>
      <c r="E632" s="4" t="s">
        <v>1815</v>
      </c>
      <c r="F632" s="4" t="s">
        <v>1435</v>
      </c>
      <c r="G632" s="2">
        <v>2012</v>
      </c>
      <c r="H632" s="4">
        <v>46710</v>
      </c>
      <c r="I632" s="4">
        <v>0</v>
      </c>
      <c r="J632" s="4" t="s">
        <v>720</v>
      </c>
      <c r="K632" s="4" t="s">
        <v>1134</v>
      </c>
      <c r="L632" s="4" t="s">
        <v>1062</v>
      </c>
      <c r="M632" s="3">
        <v>40970</v>
      </c>
      <c r="N632" s="4" t="s">
        <v>693</v>
      </c>
      <c r="O632" s="4" t="s">
        <v>1417</v>
      </c>
      <c r="P632" s="4" t="s">
        <v>1070</v>
      </c>
      <c r="Q632" s="4" t="s">
        <v>242</v>
      </c>
      <c r="R632" s="4" t="s">
        <v>716</v>
      </c>
      <c r="S632" s="4" t="s">
        <v>1074</v>
      </c>
      <c r="T632" s="4" t="s">
        <v>944</v>
      </c>
      <c r="U632" s="4" t="s">
        <v>509</v>
      </c>
      <c r="V632" s="4" t="s">
        <v>944</v>
      </c>
      <c r="W632" s="4" t="s">
        <v>50</v>
      </c>
      <c r="X632" s="4" t="s">
        <v>1070</v>
      </c>
      <c r="Y632" s="4" t="s">
        <v>344</v>
      </c>
      <c r="Z632" s="4" t="s">
        <v>583</v>
      </c>
      <c r="AA632" s="4">
        <v>179283</v>
      </c>
      <c r="AB632" s="4"/>
      <c r="AC632" s="4" t="s">
        <v>651</v>
      </c>
      <c r="AD632" s="3">
        <v>41592.469444444439</v>
      </c>
      <c r="AE632" s="3">
        <v>40990.622916666667</v>
      </c>
      <c r="AF632" s="2">
        <v>2012</v>
      </c>
      <c r="AG632" s="4" t="s">
        <v>1070</v>
      </c>
      <c r="AH632" s="4" t="s">
        <v>1476</v>
      </c>
      <c r="AI632" s="4">
        <v>223000</v>
      </c>
      <c r="AJ632" s="3">
        <v>41091</v>
      </c>
      <c r="AK632" s="3">
        <v>41274</v>
      </c>
      <c r="AL632" s="4" t="s">
        <v>104</v>
      </c>
      <c r="AM632" s="4" t="s">
        <v>299</v>
      </c>
      <c r="AN632" s="4" t="s">
        <v>236</v>
      </c>
    </row>
    <row r="633" spans="1:40" ht="57" customHeight="1">
      <c r="A633" s="4" t="s">
        <v>716</v>
      </c>
      <c r="B633" s="4" t="s">
        <v>816</v>
      </c>
      <c r="C633" s="4" t="s">
        <v>1029</v>
      </c>
      <c r="D633" s="4" t="s">
        <v>962</v>
      </c>
      <c r="E633" s="4" t="s">
        <v>74</v>
      </c>
      <c r="F633" s="4" t="s">
        <v>881</v>
      </c>
      <c r="G633" s="2">
        <v>2012</v>
      </c>
      <c r="H633" s="4">
        <v>282813</v>
      </c>
      <c r="I633" s="4">
        <v>0</v>
      </c>
      <c r="J633" s="4" t="s">
        <v>1626</v>
      </c>
      <c r="K633" s="4">
        <v>282813</v>
      </c>
      <c r="L633" s="4" t="s">
        <v>1062</v>
      </c>
      <c r="M633" s="3">
        <v>41266</v>
      </c>
      <c r="N633" s="4" t="s">
        <v>1352</v>
      </c>
      <c r="O633" s="4" t="s">
        <v>1838</v>
      </c>
      <c r="P633" s="4" t="s">
        <v>1070</v>
      </c>
      <c r="Q633" s="4" t="s">
        <v>242</v>
      </c>
      <c r="R633" s="4" t="s">
        <v>716</v>
      </c>
      <c r="S633" s="4" t="s">
        <v>1074</v>
      </c>
      <c r="T633" s="4" t="s">
        <v>816</v>
      </c>
      <c r="U633" s="4" t="s">
        <v>509</v>
      </c>
      <c r="V633" s="4" t="s">
        <v>130</v>
      </c>
      <c r="W633" s="4" t="s">
        <v>50</v>
      </c>
      <c r="X633" s="4" t="s">
        <v>1070</v>
      </c>
      <c r="Y633" s="4" t="s">
        <v>344</v>
      </c>
      <c r="Z633" s="4" t="s">
        <v>583</v>
      </c>
      <c r="AA633" s="4">
        <v>192528</v>
      </c>
      <c r="AB633" s="4"/>
      <c r="AC633" s="4" t="s">
        <v>651</v>
      </c>
      <c r="AD633" s="3">
        <v>41317.628472222219</v>
      </c>
      <c r="AE633" s="3">
        <v>41317.628472222219</v>
      </c>
      <c r="AF633" s="2">
        <v>2012</v>
      </c>
      <c r="AG633" s="4" t="s">
        <v>1070</v>
      </c>
      <c r="AH633" s="4" t="s">
        <v>1476</v>
      </c>
      <c r="AI633" s="4">
        <v>1969952</v>
      </c>
      <c r="AJ633" s="3">
        <v>41091</v>
      </c>
      <c r="AK633" s="3">
        <v>41455</v>
      </c>
      <c r="AL633" s="4" t="s">
        <v>1002</v>
      </c>
      <c r="AM633" s="4" t="s">
        <v>299</v>
      </c>
      <c r="AN633" s="4" t="s">
        <v>236</v>
      </c>
    </row>
    <row r="634" spans="1:40" ht="57" customHeight="1">
      <c r="A634" s="4" t="s">
        <v>716</v>
      </c>
      <c r="B634" s="4" t="s">
        <v>152</v>
      </c>
      <c r="C634" s="4" t="s">
        <v>1029</v>
      </c>
      <c r="D634" s="4" t="s">
        <v>962</v>
      </c>
      <c r="E634" s="4" t="s">
        <v>1336</v>
      </c>
      <c r="F634" s="4" t="s">
        <v>574</v>
      </c>
      <c r="G634" s="2">
        <v>2012</v>
      </c>
      <c r="H634" s="4">
        <v>171129</v>
      </c>
      <c r="I634" s="4">
        <v>0</v>
      </c>
      <c r="J634" s="4" t="s">
        <v>1595</v>
      </c>
      <c r="K634" s="4" t="s">
        <v>1134</v>
      </c>
      <c r="L634" s="4" t="s">
        <v>1062</v>
      </c>
      <c r="M634" s="3">
        <v>40982</v>
      </c>
      <c r="N634" s="4" t="s">
        <v>329</v>
      </c>
      <c r="O634" s="4" t="s">
        <v>1360</v>
      </c>
      <c r="P634" s="4" t="s">
        <v>1070</v>
      </c>
      <c r="Q634" s="4" t="s">
        <v>242</v>
      </c>
      <c r="R634" s="4" t="s">
        <v>716</v>
      </c>
      <c r="S634" s="4" t="s">
        <v>1074</v>
      </c>
      <c r="T634" s="4" t="s">
        <v>152</v>
      </c>
      <c r="U634" s="4" t="s">
        <v>509</v>
      </c>
      <c r="V634" s="4" t="s">
        <v>1723</v>
      </c>
      <c r="W634" s="4" t="s">
        <v>50</v>
      </c>
      <c r="X634" s="4" t="s">
        <v>1070</v>
      </c>
      <c r="Y634" s="4" t="s">
        <v>344</v>
      </c>
      <c r="Z634" s="4" t="s">
        <v>583</v>
      </c>
      <c r="AA634" s="4">
        <v>179277</v>
      </c>
      <c r="AB634" s="4"/>
      <c r="AC634" s="4" t="s">
        <v>651</v>
      </c>
      <c r="AD634" s="3">
        <v>41207.686111111107</v>
      </c>
      <c r="AE634" s="3">
        <v>40990.622916666667</v>
      </c>
      <c r="AF634" s="2">
        <v>2012</v>
      </c>
      <c r="AG634" s="4" t="s">
        <v>1070</v>
      </c>
      <c r="AH634" s="4" t="s">
        <v>1476</v>
      </c>
      <c r="AI634" s="4">
        <v>207387</v>
      </c>
      <c r="AJ634" s="3">
        <v>41000</v>
      </c>
      <c r="AK634" s="3">
        <v>41152</v>
      </c>
      <c r="AL634" s="4" t="s">
        <v>238</v>
      </c>
      <c r="AM634" s="4" t="s">
        <v>1158</v>
      </c>
      <c r="AN634" s="4" t="s">
        <v>236</v>
      </c>
    </row>
    <row r="635" spans="1:40" ht="57" customHeight="1">
      <c r="A635" s="4" t="s">
        <v>716</v>
      </c>
      <c r="B635" s="4" t="s">
        <v>152</v>
      </c>
      <c r="C635" s="4" t="s">
        <v>1029</v>
      </c>
      <c r="D635" s="4" t="s">
        <v>962</v>
      </c>
      <c r="E635" s="4" t="s">
        <v>1090</v>
      </c>
      <c r="F635" s="4" t="s">
        <v>1537</v>
      </c>
      <c r="G635" s="2">
        <v>2012</v>
      </c>
      <c r="H635" s="4">
        <v>340140</v>
      </c>
      <c r="I635" s="4">
        <v>0</v>
      </c>
      <c r="J635" s="4" t="s">
        <v>1537</v>
      </c>
      <c r="K635" s="4" t="s">
        <v>1134</v>
      </c>
      <c r="L635" s="4" t="s">
        <v>1062</v>
      </c>
      <c r="M635" s="3">
        <v>40957</v>
      </c>
      <c r="N635" s="4" t="s">
        <v>693</v>
      </c>
      <c r="O635" s="4" t="s">
        <v>1417</v>
      </c>
      <c r="P635" s="4" t="s">
        <v>1070</v>
      </c>
      <c r="Q635" s="4" t="s">
        <v>813</v>
      </c>
      <c r="R635" s="4" t="s">
        <v>716</v>
      </c>
      <c r="S635" s="4" t="s">
        <v>1074</v>
      </c>
      <c r="T635" s="4" t="s">
        <v>152</v>
      </c>
      <c r="U635" s="4" t="s">
        <v>509</v>
      </c>
      <c r="V635" s="4" t="s">
        <v>1723</v>
      </c>
      <c r="W635" s="4" t="s">
        <v>50</v>
      </c>
      <c r="X635" s="4" t="s">
        <v>1070</v>
      </c>
      <c r="Y635" s="4" t="s">
        <v>344</v>
      </c>
      <c r="Z635" s="4" t="s">
        <v>583</v>
      </c>
      <c r="AA635" s="4">
        <v>178710</v>
      </c>
      <c r="AB635" s="4"/>
      <c r="AC635" s="4" t="s">
        <v>651</v>
      </c>
      <c r="AD635" s="3">
        <v>41207.681944444441</v>
      </c>
      <c r="AE635" s="3">
        <v>40980.595833333333</v>
      </c>
      <c r="AF635" s="2">
        <v>2012</v>
      </c>
      <c r="AG635" s="4" t="s">
        <v>1070</v>
      </c>
      <c r="AH635" s="4" t="s">
        <v>1476</v>
      </c>
      <c r="AI635" s="4">
        <v>340140</v>
      </c>
      <c r="AJ635" s="3">
        <v>40959</v>
      </c>
      <c r="AK635" s="3">
        <v>41141</v>
      </c>
      <c r="AL635" s="4" t="s">
        <v>1002</v>
      </c>
      <c r="AM635" s="4" t="s">
        <v>1158</v>
      </c>
      <c r="AN635" s="4" t="s">
        <v>561</v>
      </c>
    </row>
    <row r="636" spans="1:40" ht="57" customHeight="1">
      <c r="A636" s="4" t="s">
        <v>716</v>
      </c>
      <c r="B636" s="4" t="s">
        <v>152</v>
      </c>
      <c r="C636" s="4" t="s">
        <v>1029</v>
      </c>
      <c r="D636" s="4" t="s">
        <v>962</v>
      </c>
      <c r="E636" s="4" t="s">
        <v>1857</v>
      </c>
      <c r="F636" s="4" t="s">
        <v>729</v>
      </c>
      <c r="G636" s="2">
        <v>2012</v>
      </c>
      <c r="H636" s="4">
        <v>216150</v>
      </c>
      <c r="I636" s="4">
        <v>0</v>
      </c>
      <c r="J636" s="4" t="s">
        <v>729</v>
      </c>
      <c r="K636" s="4" t="s">
        <v>1134</v>
      </c>
      <c r="L636" s="4" t="s">
        <v>1062</v>
      </c>
      <c r="M636" s="3">
        <v>41092</v>
      </c>
      <c r="N636" s="4" t="s">
        <v>693</v>
      </c>
      <c r="O636" s="4" t="s">
        <v>1417</v>
      </c>
      <c r="P636" s="4" t="s">
        <v>1070</v>
      </c>
      <c r="Q636" s="4" t="s">
        <v>813</v>
      </c>
      <c r="R636" s="4" t="s">
        <v>716</v>
      </c>
      <c r="S636" s="4" t="s">
        <v>1074</v>
      </c>
      <c r="T636" s="4" t="s">
        <v>152</v>
      </c>
      <c r="U636" s="4" t="s">
        <v>509</v>
      </c>
      <c r="V636" s="4" t="s">
        <v>1723</v>
      </c>
      <c r="W636" s="4" t="s">
        <v>50</v>
      </c>
      <c r="X636" s="4" t="s">
        <v>1070</v>
      </c>
      <c r="Y636" s="4" t="s">
        <v>344</v>
      </c>
      <c r="Z636" s="4" t="s">
        <v>583</v>
      </c>
      <c r="AA636" s="4">
        <v>178712</v>
      </c>
      <c r="AB636" s="4"/>
      <c r="AC636" s="4" t="s">
        <v>651</v>
      </c>
      <c r="AD636" s="3">
        <v>41592.470138888886</v>
      </c>
      <c r="AE636" s="3">
        <v>40980.595833333333</v>
      </c>
      <c r="AF636" s="2">
        <v>2012</v>
      </c>
      <c r="AG636" s="4" t="s">
        <v>1070</v>
      </c>
      <c r="AH636" s="4" t="s">
        <v>1476</v>
      </c>
      <c r="AI636" s="4">
        <v>216150</v>
      </c>
      <c r="AJ636" s="3">
        <v>40959</v>
      </c>
      <c r="AK636" s="3">
        <v>41080</v>
      </c>
      <c r="AL636" s="4" t="s">
        <v>1002</v>
      </c>
      <c r="AM636" s="4" t="s">
        <v>861</v>
      </c>
      <c r="AN636" s="4" t="s">
        <v>561</v>
      </c>
    </row>
    <row r="637" spans="1:40" ht="57" customHeight="1">
      <c r="A637" s="4" t="s">
        <v>716</v>
      </c>
      <c r="B637" s="4" t="s">
        <v>526</v>
      </c>
      <c r="C637" s="4" t="s">
        <v>1029</v>
      </c>
      <c r="D637" s="4" t="s">
        <v>962</v>
      </c>
      <c r="E637" s="4" t="s">
        <v>779</v>
      </c>
      <c r="F637" s="4" t="s">
        <v>1427</v>
      </c>
      <c r="G637" s="2">
        <v>2012</v>
      </c>
      <c r="H637" s="4">
        <v>250000</v>
      </c>
      <c r="I637" s="4">
        <v>0</v>
      </c>
      <c r="J637" s="4" t="s">
        <v>12</v>
      </c>
      <c r="K637" s="4" t="s">
        <v>1134</v>
      </c>
      <c r="L637" s="4" t="s">
        <v>1062</v>
      </c>
      <c r="M637" s="3">
        <v>41147</v>
      </c>
      <c r="N637" s="4" t="s">
        <v>579</v>
      </c>
      <c r="O637" s="4" t="s">
        <v>1848</v>
      </c>
      <c r="P637" s="4" t="s">
        <v>1070</v>
      </c>
      <c r="Q637" s="4" t="s">
        <v>242</v>
      </c>
      <c r="R637" s="4" t="s">
        <v>716</v>
      </c>
      <c r="S637" s="4" t="s">
        <v>1074</v>
      </c>
      <c r="T637" s="4" t="s">
        <v>526</v>
      </c>
      <c r="U637" s="4" t="s">
        <v>509</v>
      </c>
      <c r="V637" s="4" t="s">
        <v>839</v>
      </c>
      <c r="W637" s="4" t="s">
        <v>50</v>
      </c>
      <c r="X637" s="4" t="s">
        <v>1070</v>
      </c>
      <c r="Y637" s="4" t="s">
        <v>344</v>
      </c>
      <c r="Z637" s="4" t="s">
        <v>583</v>
      </c>
      <c r="AA637" s="4">
        <v>188908</v>
      </c>
      <c r="AB637" s="4"/>
      <c r="AC637" s="4" t="s">
        <v>651</v>
      </c>
      <c r="AD637" s="3">
        <v>41220.647916666669</v>
      </c>
      <c r="AE637" s="3">
        <v>41207.814583333333</v>
      </c>
      <c r="AF637" s="2">
        <v>2012</v>
      </c>
      <c r="AG637" s="4" t="s">
        <v>1070</v>
      </c>
      <c r="AH637" s="4" t="s">
        <v>1476</v>
      </c>
      <c r="AI637" s="4">
        <v>250000</v>
      </c>
      <c r="AJ637" s="3">
        <v>41147</v>
      </c>
      <c r="AK637" s="3">
        <v>41274</v>
      </c>
      <c r="AL637" s="4" t="s">
        <v>530</v>
      </c>
      <c r="AM637" s="4" t="s">
        <v>1158</v>
      </c>
      <c r="AN637" s="4" t="s">
        <v>1552</v>
      </c>
    </row>
    <row r="638" spans="1:40" ht="57" customHeight="1">
      <c r="A638" s="4" t="s">
        <v>716</v>
      </c>
      <c r="B638" s="4" t="s">
        <v>1769</v>
      </c>
      <c r="C638" s="4" t="s">
        <v>1029</v>
      </c>
      <c r="D638" s="4" t="s">
        <v>962</v>
      </c>
      <c r="E638" s="4" t="s">
        <v>320</v>
      </c>
      <c r="F638" s="4" t="s">
        <v>705</v>
      </c>
      <c r="G638" s="2">
        <v>2012</v>
      </c>
      <c r="H638" s="4">
        <v>237573</v>
      </c>
      <c r="I638" s="4">
        <v>0</v>
      </c>
      <c r="J638" s="4" t="s">
        <v>131</v>
      </c>
      <c r="K638" s="4" t="s">
        <v>1134</v>
      </c>
      <c r="L638" s="4" t="s">
        <v>1062</v>
      </c>
      <c r="M638" s="3">
        <v>41130</v>
      </c>
      <c r="N638" s="4" t="s">
        <v>693</v>
      </c>
      <c r="O638" s="4" t="s">
        <v>1417</v>
      </c>
      <c r="P638" s="4" t="s">
        <v>1070</v>
      </c>
      <c r="Q638" s="4" t="s">
        <v>242</v>
      </c>
      <c r="R638" s="4" t="s">
        <v>716</v>
      </c>
      <c r="S638" s="4" t="s">
        <v>1074</v>
      </c>
      <c r="T638" s="4" t="s">
        <v>1422</v>
      </c>
      <c r="U638" s="4" t="s">
        <v>509</v>
      </c>
      <c r="V638" s="4" t="s">
        <v>1769</v>
      </c>
      <c r="W638" s="4" t="s">
        <v>50</v>
      </c>
      <c r="X638" s="4" t="s">
        <v>1070</v>
      </c>
      <c r="Y638" s="4" t="s">
        <v>344</v>
      </c>
      <c r="Z638" s="4" t="s">
        <v>583</v>
      </c>
      <c r="AA638" s="4">
        <v>188902</v>
      </c>
      <c r="AB638" s="4"/>
      <c r="AC638" s="4" t="s">
        <v>651</v>
      </c>
      <c r="AD638" s="3">
        <v>41220.626388888886</v>
      </c>
      <c r="AE638" s="3">
        <v>41207.814583333333</v>
      </c>
      <c r="AF638" s="2">
        <v>2012</v>
      </c>
      <c r="AG638" s="4" t="s">
        <v>1070</v>
      </c>
      <c r="AH638" s="4" t="s">
        <v>1476</v>
      </c>
      <c r="AI638" s="4">
        <v>600000</v>
      </c>
      <c r="AJ638" s="3">
        <v>40725</v>
      </c>
      <c r="AK638" s="3">
        <v>40999</v>
      </c>
      <c r="AL638" s="4" t="s">
        <v>238</v>
      </c>
      <c r="AM638" s="4" t="s">
        <v>1158</v>
      </c>
      <c r="AN638" s="4" t="s">
        <v>561</v>
      </c>
    </row>
    <row r="639" spans="1:40" ht="57" customHeight="1">
      <c r="A639" s="4" t="s">
        <v>716</v>
      </c>
      <c r="B639" s="4" t="s">
        <v>1769</v>
      </c>
      <c r="C639" s="4" t="s">
        <v>1029</v>
      </c>
      <c r="D639" s="4" t="s">
        <v>962</v>
      </c>
      <c r="E639" s="4" t="s">
        <v>600</v>
      </c>
      <c r="F639" s="4" t="s">
        <v>1429</v>
      </c>
      <c r="G639" s="2">
        <v>2012</v>
      </c>
      <c r="H639" s="4">
        <v>180116</v>
      </c>
      <c r="I639" s="4">
        <v>0</v>
      </c>
      <c r="J639" s="4" t="s">
        <v>737</v>
      </c>
      <c r="K639" s="4" t="s">
        <v>1134</v>
      </c>
      <c r="L639" s="4" t="s">
        <v>1062</v>
      </c>
      <c r="M639" s="3">
        <v>41014</v>
      </c>
      <c r="N639" s="4" t="s">
        <v>693</v>
      </c>
      <c r="O639" s="4" t="s">
        <v>1417</v>
      </c>
      <c r="P639" s="4" t="s">
        <v>1070</v>
      </c>
      <c r="Q639" s="4" t="s">
        <v>242</v>
      </c>
      <c r="R639" s="4" t="s">
        <v>716</v>
      </c>
      <c r="S639" s="4" t="s">
        <v>1074</v>
      </c>
      <c r="T639" s="4" t="s">
        <v>1422</v>
      </c>
      <c r="U639" s="4" t="s">
        <v>509</v>
      </c>
      <c r="V639" s="4" t="s">
        <v>1769</v>
      </c>
      <c r="W639" s="4" t="s">
        <v>50</v>
      </c>
      <c r="X639" s="4" t="s">
        <v>1070</v>
      </c>
      <c r="Y639" s="4" t="s">
        <v>344</v>
      </c>
      <c r="Z639" s="4" t="s">
        <v>583</v>
      </c>
      <c r="AA639" s="4">
        <v>181603</v>
      </c>
      <c r="AB639" s="4"/>
      <c r="AC639" s="4" t="s">
        <v>651</v>
      </c>
      <c r="AD639" s="3">
        <v>41094.762499999997</v>
      </c>
      <c r="AE639" s="3">
        <v>41033.736805555556</v>
      </c>
      <c r="AF639" s="2">
        <v>2012</v>
      </c>
      <c r="AG639" s="4" t="s">
        <v>1070</v>
      </c>
      <c r="AH639" s="4" t="s">
        <v>1476</v>
      </c>
      <c r="AI639" s="4">
        <v>8500000</v>
      </c>
      <c r="AJ639" s="3">
        <v>40909</v>
      </c>
      <c r="AK639" s="3">
        <v>41274</v>
      </c>
      <c r="AL639" s="4" t="s">
        <v>238</v>
      </c>
      <c r="AM639" s="4" t="s">
        <v>299</v>
      </c>
      <c r="AN639" s="4" t="s">
        <v>236</v>
      </c>
    </row>
    <row r="640" spans="1:40" ht="57" customHeight="1">
      <c r="A640" s="4" t="s">
        <v>716</v>
      </c>
      <c r="B640" s="4" t="s">
        <v>1769</v>
      </c>
      <c r="C640" s="4" t="s">
        <v>1029</v>
      </c>
      <c r="D640" s="4" t="s">
        <v>962</v>
      </c>
      <c r="E640" s="4" t="s">
        <v>600</v>
      </c>
      <c r="F640" s="4" t="s">
        <v>1429</v>
      </c>
      <c r="G640" s="2">
        <v>2012</v>
      </c>
      <c r="H640" s="4">
        <v>249130</v>
      </c>
      <c r="I640" s="4">
        <v>0</v>
      </c>
      <c r="J640" s="4" t="s">
        <v>594</v>
      </c>
      <c r="K640" s="4" t="s">
        <v>1134</v>
      </c>
      <c r="L640" s="4" t="s">
        <v>1062</v>
      </c>
      <c r="M640" s="3">
        <v>41156</v>
      </c>
      <c r="N640" s="4" t="s">
        <v>693</v>
      </c>
      <c r="O640" s="4" t="s">
        <v>1417</v>
      </c>
      <c r="P640" s="4" t="s">
        <v>1070</v>
      </c>
      <c r="Q640" s="4" t="s">
        <v>242</v>
      </c>
      <c r="R640" s="4" t="s">
        <v>716</v>
      </c>
      <c r="S640" s="4" t="s">
        <v>1074</v>
      </c>
      <c r="T640" s="4" t="s">
        <v>1422</v>
      </c>
      <c r="U640" s="4" t="s">
        <v>509</v>
      </c>
      <c r="V640" s="4" t="s">
        <v>1769</v>
      </c>
      <c r="W640" s="4" t="s">
        <v>50</v>
      </c>
      <c r="X640" s="4" t="s">
        <v>1070</v>
      </c>
      <c r="Y640" s="4" t="s">
        <v>344</v>
      </c>
      <c r="Z640" s="4" t="s">
        <v>583</v>
      </c>
      <c r="AA640" s="4">
        <v>181605</v>
      </c>
      <c r="AB640" s="4"/>
      <c r="AC640" s="4" t="s">
        <v>651</v>
      </c>
      <c r="AD640" s="3">
        <v>41317.611805555556</v>
      </c>
      <c r="AE640" s="3">
        <v>41033.736805555556</v>
      </c>
      <c r="AF640" s="2">
        <v>2012</v>
      </c>
      <c r="AG640" s="4" t="s">
        <v>1070</v>
      </c>
      <c r="AH640" s="4" t="s">
        <v>1476</v>
      </c>
      <c r="AI640" s="4">
        <v>8500000</v>
      </c>
      <c r="AJ640" s="3">
        <v>40909</v>
      </c>
      <c r="AK640" s="3">
        <v>41274</v>
      </c>
      <c r="AL640" s="4" t="s">
        <v>238</v>
      </c>
      <c r="AM640" s="4" t="s">
        <v>299</v>
      </c>
      <c r="AN640" s="4" t="s">
        <v>236</v>
      </c>
    </row>
    <row r="641" spans="1:40" ht="57" customHeight="1">
      <c r="A641" s="4" t="s">
        <v>716</v>
      </c>
      <c r="B641" s="4" t="s">
        <v>975</v>
      </c>
      <c r="C641" s="4" t="s">
        <v>1029</v>
      </c>
      <c r="D641" s="4" t="s">
        <v>962</v>
      </c>
      <c r="E641" s="4" t="s">
        <v>270</v>
      </c>
      <c r="F641" s="4" t="s">
        <v>1243</v>
      </c>
      <c r="G641" s="2">
        <v>2012</v>
      </c>
      <c r="H641" s="4">
        <v>248735</v>
      </c>
      <c r="I641" s="4">
        <v>0</v>
      </c>
      <c r="J641" s="4" t="s">
        <v>886</v>
      </c>
      <c r="K641" s="4">
        <v>248735</v>
      </c>
      <c r="L641" s="4" t="s">
        <v>1062</v>
      </c>
      <c r="M641" s="3">
        <v>41230</v>
      </c>
      <c r="N641" s="4" t="s">
        <v>693</v>
      </c>
      <c r="O641" s="4" t="s">
        <v>1417</v>
      </c>
      <c r="P641" s="4" t="s">
        <v>1070</v>
      </c>
      <c r="Q641" s="4" t="s">
        <v>242</v>
      </c>
      <c r="R641" s="4" t="s">
        <v>716</v>
      </c>
      <c r="S641" s="4" t="s">
        <v>1074</v>
      </c>
      <c r="T641" s="4" t="s">
        <v>975</v>
      </c>
      <c r="U641" s="4" t="s">
        <v>509</v>
      </c>
      <c r="V641" s="4" t="s">
        <v>975</v>
      </c>
      <c r="W641" s="4" t="s">
        <v>50</v>
      </c>
      <c r="X641" s="4" t="s">
        <v>1070</v>
      </c>
      <c r="Y641" s="4" t="s">
        <v>344</v>
      </c>
      <c r="Z641" s="4" t="s">
        <v>583</v>
      </c>
      <c r="AA641" s="4">
        <v>192534</v>
      </c>
      <c r="AB641" s="4"/>
      <c r="AC641" s="4" t="s">
        <v>651</v>
      </c>
      <c r="AD641" s="3">
        <v>41317.628472222219</v>
      </c>
      <c r="AE641" s="3">
        <v>41317.628472222219</v>
      </c>
      <c r="AF641" s="2">
        <v>2012</v>
      </c>
      <c r="AG641" s="4" t="s">
        <v>1070</v>
      </c>
      <c r="AH641" s="4" t="s">
        <v>1476</v>
      </c>
      <c r="AI641" s="4">
        <v>672950</v>
      </c>
      <c r="AJ641" s="3">
        <v>41061</v>
      </c>
      <c r="AK641" s="3">
        <v>41274</v>
      </c>
      <c r="AL641" s="4" t="s">
        <v>1002</v>
      </c>
      <c r="AM641" s="4" t="s">
        <v>1158</v>
      </c>
      <c r="AN641" s="4" t="s">
        <v>561</v>
      </c>
    </row>
    <row r="642" spans="1:40" ht="159" customHeight="1">
      <c r="A642" s="4" t="s">
        <v>716</v>
      </c>
      <c r="B642" s="4" t="s">
        <v>936</v>
      </c>
      <c r="C642" s="4" t="s">
        <v>1029</v>
      </c>
      <c r="D642" s="4" t="s">
        <v>962</v>
      </c>
      <c r="E642" s="4" t="s">
        <v>1442</v>
      </c>
      <c r="F642" s="4" t="s">
        <v>1560</v>
      </c>
      <c r="G642" s="2">
        <v>2012</v>
      </c>
      <c r="H642" s="4">
        <v>299871</v>
      </c>
      <c r="I642" s="4">
        <v>0</v>
      </c>
      <c r="J642" s="4" t="s">
        <v>1466</v>
      </c>
      <c r="K642" s="4" t="s">
        <v>1134</v>
      </c>
      <c r="L642" s="4" t="s">
        <v>1062</v>
      </c>
      <c r="M642" s="3">
        <v>41150</v>
      </c>
      <c r="N642" s="4" t="s">
        <v>1838</v>
      </c>
      <c r="O642" s="4" t="s">
        <v>1838</v>
      </c>
      <c r="P642" s="4" t="s">
        <v>1070</v>
      </c>
      <c r="Q642" s="4" t="s">
        <v>242</v>
      </c>
      <c r="R642" s="4" t="s">
        <v>716</v>
      </c>
      <c r="S642" s="4" t="s">
        <v>1074</v>
      </c>
      <c r="T642" s="4" t="s">
        <v>936</v>
      </c>
      <c r="U642" s="4" t="s">
        <v>509</v>
      </c>
      <c r="V642" s="4" t="s">
        <v>89</v>
      </c>
      <c r="W642" s="4" t="s">
        <v>50</v>
      </c>
      <c r="X642" s="4" t="s">
        <v>1070</v>
      </c>
      <c r="Y642" s="4" t="s">
        <v>344</v>
      </c>
      <c r="Z642" s="4" t="s">
        <v>583</v>
      </c>
      <c r="AA642" s="4">
        <v>188912</v>
      </c>
      <c r="AB642" s="4"/>
      <c r="AC642" s="4" t="s">
        <v>651</v>
      </c>
      <c r="AD642" s="3">
        <v>41220.645833333328</v>
      </c>
      <c r="AE642" s="3">
        <v>41207.814583333333</v>
      </c>
      <c r="AF642" s="2">
        <v>2012</v>
      </c>
      <c r="AG642" s="4" t="s">
        <v>1070</v>
      </c>
      <c r="AH642" s="4" t="s">
        <v>1476</v>
      </c>
      <c r="AI642" s="4">
        <v>299871</v>
      </c>
      <c r="AJ642" s="3">
        <v>41150</v>
      </c>
      <c r="AK642" s="3">
        <v>41274</v>
      </c>
      <c r="AL642" s="4" t="s">
        <v>530</v>
      </c>
      <c r="AM642" s="4" t="s">
        <v>861</v>
      </c>
      <c r="AN642" s="4" t="s">
        <v>1552</v>
      </c>
    </row>
    <row r="643" spans="1:40" ht="125.25" customHeight="1">
      <c r="A643" s="4" t="s">
        <v>716</v>
      </c>
      <c r="B643" s="4" t="s">
        <v>1676</v>
      </c>
      <c r="C643" s="4" t="s">
        <v>1029</v>
      </c>
      <c r="D643" s="4"/>
      <c r="E643" s="4"/>
      <c r="F643" s="4"/>
      <c r="G643" s="2">
        <v>2012</v>
      </c>
      <c r="H643" s="4">
        <v>398074</v>
      </c>
      <c r="I643" s="4">
        <v>0</v>
      </c>
      <c r="J643" s="4" t="s">
        <v>840</v>
      </c>
      <c r="K643" s="4">
        <v>398074</v>
      </c>
      <c r="L643" s="4" t="s">
        <v>1062</v>
      </c>
      <c r="M643" s="3">
        <v>41306</v>
      </c>
      <c r="N643" s="4"/>
      <c r="O643" s="4" t="s">
        <v>1360</v>
      </c>
      <c r="P643" s="4" t="s">
        <v>1070</v>
      </c>
      <c r="Q643" s="4" t="s">
        <v>242</v>
      </c>
      <c r="R643" s="4" t="s">
        <v>716</v>
      </c>
      <c r="S643" s="4" t="s">
        <v>1074</v>
      </c>
      <c r="T643" s="4" t="s">
        <v>1676</v>
      </c>
      <c r="U643" s="4" t="s">
        <v>509</v>
      </c>
      <c r="V643" s="4" t="s">
        <v>140</v>
      </c>
      <c r="W643" s="4" t="s">
        <v>50</v>
      </c>
      <c r="X643" s="4" t="s">
        <v>1070</v>
      </c>
      <c r="Y643" s="4" t="s">
        <v>344</v>
      </c>
      <c r="Z643" s="4" t="s">
        <v>583</v>
      </c>
      <c r="AA643" s="4">
        <v>192526</v>
      </c>
      <c r="AB643" s="4"/>
      <c r="AC643" s="4" t="s">
        <v>651</v>
      </c>
      <c r="AD643" s="3">
        <v>41317.628472222219</v>
      </c>
      <c r="AE643" s="3">
        <v>41317.628472222219</v>
      </c>
      <c r="AF643" s="2"/>
      <c r="AG643" s="4"/>
      <c r="AH643" s="4" t="s">
        <v>1476</v>
      </c>
      <c r="AI643" s="4"/>
      <c r="AJ643" s="3"/>
      <c r="AK643" s="3"/>
      <c r="AL643" s="4"/>
      <c r="AM643" s="4"/>
      <c r="AN643" s="4"/>
    </row>
    <row r="644" spans="1:40" ht="79.5" customHeight="1">
      <c r="A644" s="4" t="s">
        <v>716</v>
      </c>
      <c r="B644" s="4" t="s">
        <v>1183</v>
      </c>
      <c r="C644" s="4" t="s">
        <v>1029</v>
      </c>
      <c r="D644" s="4" t="s">
        <v>962</v>
      </c>
      <c r="E644" s="4" t="s">
        <v>1445</v>
      </c>
      <c r="F644" s="4" t="s">
        <v>334</v>
      </c>
      <c r="G644" s="2">
        <v>2012</v>
      </c>
      <c r="H644" s="4">
        <v>250008</v>
      </c>
      <c r="I644" s="4">
        <v>0</v>
      </c>
      <c r="J644" s="4" t="s">
        <v>1048</v>
      </c>
      <c r="K644" s="4" t="s">
        <v>1134</v>
      </c>
      <c r="L644" s="4" t="s">
        <v>1062</v>
      </c>
      <c r="M644" s="3">
        <v>41073</v>
      </c>
      <c r="N644" s="4" t="s">
        <v>1838</v>
      </c>
      <c r="O644" s="4" t="s">
        <v>1838</v>
      </c>
      <c r="P644" s="4" t="s">
        <v>1070</v>
      </c>
      <c r="Q644" s="4" t="s">
        <v>242</v>
      </c>
      <c r="R644" s="4" t="s">
        <v>716</v>
      </c>
      <c r="S644" s="4" t="s">
        <v>1074</v>
      </c>
      <c r="T644" s="4" t="s">
        <v>1183</v>
      </c>
      <c r="U644" s="4" t="s">
        <v>509</v>
      </c>
      <c r="V644" s="4" t="s">
        <v>1663</v>
      </c>
      <c r="W644" s="4" t="s">
        <v>50</v>
      </c>
      <c r="X644" s="4" t="s">
        <v>1070</v>
      </c>
      <c r="Y644" s="4" t="s">
        <v>344</v>
      </c>
      <c r="Z644" s="4" t="s">
        <v>583</v>
      </c>
      <c r="AA644" s="4">
        <v>188910</v>
      </c>
      <c r="AB644" s="4"/>
      <c r="AC644" s="4" t="s">
        <v>651</v>
      </c>
      <c r="AD644" s="3">
        <v>41592.470833333333</v>
      </c>
      <c r="AE644" s="3">
        <v>41207.814583333333</v>
      </c>
      <c r="AF644" s="2">
        <v>2012</v>
      </c>
      <c r="AG644" s="4" t="s">
        <v>1070</v>
      </c>
      <c r="AH644" s="4" t="s">
        <v>1476</v>
      </c>
      <c r="AI644" s="4">
        <v>250008</v>
      </c>
      <c r="AJ644" s="3">
        <v>41073</v>
      </c>
      <c r="AK644" s="3">
        <v>41274</v>
      </c>
      <c r="AL644" s="4" t="s">
        <v>530</v>
      </c>
      <c r="AM644" s="4" t="s">
        <v>299</v>
      </c>
      <c r="AN644" s="4" t="s">
        <v>1552</v>
      </c>
    </row>
    <row r="645" spans="1:40" ht="79.5" customHeight="1">
      <c r="A645" s="4" t="s">
        <v>716</v>
      </c>
      <c r="B645" s="4" t="s">
        <v>211</v>
      </c>
      <c r="C645" s="4" t="s">
        <v>1029</v>
      </c>
      <c r="D645" s="4" t="s">
        <v>962</v>
      </c>
      <c r="E645" s="4" t="s">
        <v>67</v>
      </c>
      <c r="F645" s="4" t="s">
        <v>1185</v>
      </c>
      <c r="G645" s="2">
        <v>2012</v>
      </c>
      <c r="H645" s="4">
        <v>196147</v>
      </c>
      <c r="I645" s="4">
        <v>0</v>
      </c>
      <c r="J645" s="4" t="s">
        <v>686</v>
      </c>
      <c r="K645" s="4" t="s">
        <v>1134</v>
      </c>
      <c r="L645" s="4" t="s">
        <v>1062</v>
      </c>
      <c r="M645" s="3">
        <v>41021</v>
      </c>
      <c r="N645" s="4" t="s">
        <v>151</v>
      </c>
      <c r="O645" s="4" t="s">
        <v>1892</v>
      </c>
      <c r="P645" s="4" t="s">
        <v>1070</v>
      </c>
      <c r="Q645" s="4" t="s">
        <v>242</v>
      </c>
      <c r="R645" s="4" t="s">
        <v>716</v>
      </c>
      <c r="S645" s="4" t="s">
        <v>1074</v>
      </c>
      <c r="T645" s="4" t="s">
        <v>211</v>
      </c>
      <c r="U645" s="4" t="s">
        <v>509</v>
      </c>
      <c r="V645" s="4" t="s">
        <v>11</v>
      </c>
      <c r="W645" s="4" t="s">
        <v>50</v>
      </c>
      <c r="X645" s="4" t="s">
        <v>1070</v>
      </c>
      <c r="Y645" s="4" t="s">
        <v>344</v>
      </c>
      <c r="Z645" s="4" t="s">
        <v>583</v>
      </c>
      <c r="AA645" s="4">
        <v>181597</v>
      </c>
      <c r="AB645" s="4"/>
      <c r="AC645" s="4" t="s">
        <v>651</v>
      </c>
      <c r="AD645" s="3">
        <v>41100.51180555555</v>
      </c>
      <c r="AE645" s="3">
        <v>41033.736805555556</v>
      </c>
      <c r="AF645" s="2">
        <v>2012</v>
      </c>
      <c r="AG645" s="4" t="s">
        <v>1070</v>
      </c>
      <c r="AH645" s="4" t="s">
        <v>1476</v>
      </c>
      <c r="AI645" s="4">
        <v>196147</v>
      </c>
      <c r="AJ645" s="3">
        <v>41030</v>
      </c>
      <c r="AK645" s="3">
        <v>41121</v>
      </c>
      <c r="AL645" s="4" t="s">
        <v>104</v>
      </c>
      <c r="AM645" s="4" t="s">
        <v>299</v>
      </c>
      <c r="AN645" s="4" t="s">
        <v>236</v>
      </c>
    </row>
    <row r="646" spans="1:40" ht="159" customHeight="1">
      <c r="A646" s="4" t="s">
        <v>716</v>
      </c>
      <c r="B646" s="4" t="s">
        <v>211</v>
      </c>
      <c r="C646" s="4" t="s">
        <v>1029</v>
      </c>
      <c r="D646" s="4" t="s">
        <v>962</v>
      </c>
      <c r="E646" s="4" t="s">
        <v>36</v>
      </c>
      <c r="F646" s="4" t="s">
        <v>725</v>
      </c>
      <c r="G646" s="2">
        <v>2012</v>
      </c>
      <c r="H646" s="4">
        <v>248354</v>
      </c>
      <c r="I646" s="4">
        <v>0</v>
      </c>
      <c r="J646" s="4" t="s">
        <v>341</v>
      </c>
      <c r="K646" s="4" t="s">
        <v>1134</v>
      </c>
      <c r="L646" s="4" t="s">
        <v>1062</v>
      </c>
      <c r="M646" s="3">
        <v>41176</v>
      </c>
      <c r="N646" s="4" t="s">
        <v>1225</v>
      </c>
      <c r="O646" s="4" t="s">
        <v>1225</v>
      </c>
      <c r="P646" s="4" t="s">
        <v>1070</v>
      </c>
      <c r="Q646" s="4" t="s">
        <v>242</v>
      </c>
      <c r="R646" s="4" t="s">
        <v>716</v>
      </c>
      <c r="S646" s="4" t="s">
        <v>1074</v>
      </c>
      <c r="T646" s="4" t="s">
        <v>211</v>
      </c>
      <c r="U646" s="4" t="s">
        <v>509</v>
      </c>
      <c r="V646" s="4" t="s">
        <v>11</v>
      </c>
      <c r="W646" s="4" t="s">
        <v>50</v>
      </c>
      <c r="X646" s="4" t="s">
        <v>1070</v>
      </c>
      <c r="Y646" s="4" t="s">
        <v>344</v>
      </c>
      <c r="Z646" s="4" t="s">
        <v>583</v>
      </c>
      <c r="AA646" s="4">
        <v>188904</v>
      </c>
      <c r="AB646" s="4"/>
      <c r="AC646" s="4" t="s">
        <v>651</v>
      </c>
      <c r="AD646" s="3">
        <v>41220.627083333333</v>
      </c>
      <c r="AE646" s="3">
        <v>41207.814583333333</v>
      </c>
      <c r="AF646" s="2">
        <v>2012</v>
      </c>
      <c r="AG646" s="4" t="s">
        <v>1070</v>
      </c>
      <c r="AH646" s="4" t="s">
        <v>1476</v>
      </c>
      <c r="AI646" s="4">
        <v>330000</v>
      </c>
      <c r="AJ646" s="3">
        <v>40909</v>
      </c>
      <c r="AK646" s="3">
        <v>41244</v>
      </c>
      <c r="AL646" s="4" t="s">
        <v>1002</v>
      </c>
      <c r="AM646" s="4" t="s">
        <v>861</v>
      </c>
      <c r="AN646" s="4" t="s">
        <v>110</v>
      </c>
    </row>
    <row r="647" spans="1:40" ht="125.25" customHeight="1">
      <c r="A647" s="4" t="s">
        <v>716</v>
      </c>
      <c r="B647" s="4" t="s">
        <v>1934</v>
      </c>
      <c r="C647" s="4" t="s">
        <v>1029</v>
      </c>
      <c r="D647" s="4" t="s">
        <v>962</v>
      </c>
      <c r="E647" s="4" t="s">
        <v>548</v>
      </c>
      <c r="F647" s="4" t="s">
        <v>492</v>
      </c>
      <c r="G647" s="2">
        <v>2012</v>
      </c>
      <c r="H647" s="4">
        <v>500000</v>
      </c>
      <c r="I647" s="4">
        <v>0</v>
      </c>
      <c r="J647" s="4" t="s">
        <v>1754</v>
      </c>
      <c r="K647" s="4" t="s">
        <v>1134</v>
      </c>
      <c r="L647" s="4" t="s">
        <v>1062</v>
      </c>
      <c r="M647" s="3">
        <v>40988</v>
      </c>
      <c r="N647" s="4" t="s">
        <v>1838</v>
      </c>
      <c r="O647" s="4" t="s">
        <v>1838</v>
      </c>
      <c r="P647" s="4" t="s">
        <v>1070</v>
      </c>
      <c r="Q647" s="4" t="s">
        <v>813</v>
      </c>
      <c r="R647" s="4" t="s">
        <v>716</v>
      </c>
      <c r="S647" s="4" t="s">
        <v>1074</v>
      </c>
      <c r="T647" s="4" t="s">
        <v>1934</v>
      </c>
      <c r="U647" s="4" t="s">
        <v>1308</v>
      </c>
      <c r="V647" s="4" t="s">
        <v>1395</v>
      </c>
      <c r="W647" s="4" t="s">
        <v>50</v>
      </c>
      <c r="X647" s="4" t="s">
        <v>1070</v>
      </c>
      <c r="Y647" s="4" t="s">
        <v>344</v>
      </c>
      <c r="Z647" s="4" t="s">
        <v>583</v>
      </c>
      <c r="AA647" s="4">
        <v>179279</v>
      </c>
      <c r="AB647" s="4"/>
      <c r="AC647" s="4" t="s">
        <v>698</v>
      </c>
      <c r="AD647" s="3">
        <v>41239.529861111107</v>
      </c>
      <c r="AE647" s="3">
        <v>40990.622916666667</v>
      </c>
      <c r="AF647" s="2">
        <v>2012</v>
      </c>
      <c r="AG647" s="4" t="s">
        <v>1070</v>
      </c>
      <c r="AH647" s="4" t="s">
        <v>1476</v>
      </c>
      <c r="AI647" s="4">
        <v>7127000</v>
      </c>
      <c r="AJ647" s="3">
        <v>40909</v>
      </c>
      <c r="AK647" s="3">
        <v>41274</v>
      </c>
      <c r="AL647" s="4" t="s">
        <v>1002</v>
      </c>
      <c r="AM647" s="4" t="s">
        <v>299</v>
      </c>
      <c r="AN647" s="4" t="s">
        <v>561</v>
      </c>
    </row>
    <row r="648" spans="1:40" ht="79.5" customHeight="1">
      <c r="A648" s="4" t="s">
        <v>716</v>
      </c>
      <c r="B648" s="4" t="s">
        <v>1266</v>
      </c>
      <c r="C648" s="4" t="s">
        <v>1029</v>
      </c>
      <c r="D648" s="4" t="s">
        <v>962</v>
      </c>
      <c r="E648" s="4" t="s">
        <v>325</v>
      </c>
      <c r="F648" s="4" t="s">
        <v>1937</v>
      </c>
      <c r="G648" s="2">
        <v>2012</v>
      </c>
      <c r="H648" s="4">
        <v>123459</v>
      </c>
      <c r="I648" s="4">
        <v>0</v>
      </c>
      <c r="J648" s="4" t="s">
        <v>866</v>
      </c>
      <c r="K648" s="4">
        <v>123459</v>
      </c>
      <c r="L648" s="4" t="s">
        <v>1062</v>
      </c>
      <c r="M648" s="3">
        <v>41260</v>
      </c>
      <c r="N648" s="4" t="s">
        <v>803</v>
      </c>
      <c r="O648" s="4" t="s">
        <v>237</v>
      </c>
      <c r="P648" s="4" t="s">
        <v>1070</v>
      </c>
      <c r="Q648" s="4" t="s">
        <v>242</v>
      </c>
      <c r="R648" s="4" t="s">
        <v>716</v>
      </c>
      <c r="S648" s="4" t="s">
        <v>1074</v>
      </c>
      <c r="T648" s="4" t="s">
        <v>1266</v>
      </c>
      <c r="U648" s="4" t="s">
        <v>1308</v>
      </c>
      <c r="V648" s="4" t="s">
        <v>1275</v>
      </c>
      <c r="W648" s="4" t="s">
        <v>50</v>
      </c>
      <c r="X648" s="4" t="s">
        <v>1070</v>
      </c>
      <c r="Y648" s="4" t="s">
        <v>344</v>
      </c>
      <c r="Z648" s="4" t="s">
        <v>583</v>
      </c>
      <c r="AA648" s="4">
        <v>192532</v>
      </c>
      <c r="AB648" s="4"/>
      <c r="AC648" s="4" t="s">
        <v>651</v>
      </c>
      <c r="AD648" s="3">
        <v>41317.628472222219</v>
      </c>
      <c r="AE648" s="3">
        <v>41317.628472222219</v>
      </c>
      <c r="AF648" s="2">
        <v>2012</v>
      </c>
      <c r="AG648" s="4" t="s">
        <v>1070</v>
      </c>
      <c r="AH648" s="4" t="s">
        <v>1476</v>
      </c>
      <c r="AI648" s="4">
        <v>146712</v>
      </c>
      <c r="AJ648" s="3">
        <v>41030</v>
      </c>
      <c r="AK648" s="3">
        <v>41151</v>
      </c>
      <c r="AL648" s="4" t="s">
        <v>238</v>
      </c>
      <c r="AM648" s="4" t="s">
        <v>861</v>
      </c>
      <c r="AN648" s="4" t="s">
        <v>1686</v>
      </c>
    </row>
    <row r="649" spans="1:40" ht="102" customHeight="1">
      <c r="A649" s="4" t="s">
        <v>716</v>
      </c>
      <c r="B649" s="4" t="s">
        <v>1266</v>
      </c>
      <c r="C649" s="4" t="s">
        <v>1029</v>
      </c>
      <c r="D649" s="4" t="s">
        <v>962</v>
      </c>
      <c r="E649" s="4" t="s">
        <v>950</v>
      </c>
      <c r="F649" s="4" t="s">
        <v>1204</v>
      </c>
      <c r="G649" s="2">
        <v>2012</v>
      </c>
      <c r="H649" s="4">
        <v>245681</v>
      </c>
      <c r="I649" s="4">
        <v>0</v>
      </c>
      <c r="J649" s="4" t="s">
        <v>982</v>
      </c>
      <c r="K649" s="4" t="s">
        <v>1134</v>
      </c>
      <c r="L649" s="4" t="s">
        <v>1062</v>
      </c>
      <c r="M649" s="3">
        <v>41087</v>
      </c>
      <c r="N649" s="4" t="s">
        <v>803</v>
      </c>
      <c r="O649" s="4" t="s">
        <v>1302</v>
      </c>
      <c r="P649" s="4" t="s">
        <v>1070</v>
      </c>
      <c r="Q649" s="4" t="s">
        <v>242</v>
      </c>
      <c r="R649" s="4" t="s">
        <v>716</v>
      </c>
      <c r="S649" s="4" t="s">
        <v>1074</v>
      </c>
      <c r="T649" s="4" t="s">
        <v>1266</v>
      </c>
      <c r="U649" s="4" t="s">
        <v>1308</v>
      </c>
      <c r="V649" s="4" t="s">
        <v>1275</v>
      </c>
      <c r="W649" s="4" t="s">
        <v>50</v>
      </c>
      <c r="X649" s="4" t="s">
        <v>1070</v>
      </c>
      <c r="Y649" s="4" t="s">
        <v>344</v>
      </c>
      <c r="Z649" s="4" t="s">
        <v>583</v>
      </c>
      <c r="AA649" s="4">
        <v>184585</v>
      </c>
      <c r="AB649" s="4"/>
      <c r="AC649" s="4" t="s">
        <v>698</v>
      </c>
      <c r="AD649" s="3">
        <v>41102.461805555555</v>
      </c>
      <c r="AE649" s="3">
        <v>41102.461805555555</v>
      </c>
      <c r="AF649" s="2">
        <v>2012</v>
      </c>
      <c r="AG649" s="4" t="s">
        <v>1070</v>
      </c>
      <c r="AH649" s="4" t="s">
        <v>1476</v>
      </c>
      <c r="AI649" s="4">
        <v>2878300</v>
      </c>
      <c r="AJ649" s="3">
        <v>40909</v>
      </c>
      <c r="AK649" s="3">
        <v>41274</v>
      </c>
      <c r="AL649" s="4" t="s">
        <v>238</v>
      </c>
      <c r="AM649" s="4" t="s">
        <v>299</v>
      </c>
      <c r="AN649" s="4" t="s">
        <v>561</v>
      </c>
    </row>
    <row r="650" spans="1:40" ht="125.25" customHeight="1">
      <c r="A650" s="4" t="s">
        <v>716</v>
      </c>
      <c r="B650" s="4" t="s">
        <v>849</v>
      </c>
      <c r="C650" s="4" t="s">
        <v>1029</v>
      </c>
      <c r="D650" s="4"/>
      <c r="E650" s="4"/>
      <c r="F650" s="4"/>
      <c r="G650" s="2">
        <v>2012</v>
      </c>
      <c r="H650" s="4">
        <v>99516</v>
      </c>
      <c r="I650" s="4">
        <v>0</v>
      </c>
      <c r="J650" s="4" t="s">
        <v>1664</v>
      </c>
      <c r="K650" s="4">
        <v>99516</v>
      </c>
      <c r="L650" s="4" t="s">
        <v>1062</v>
      </c>
      <c r="M650" s="3">
        <v>40918</v>
      </c>
      <c r="N650" s="4"/>
      <c r="O650" s="4" t="s">
        <v>408</v>
      </c>
      <c r="P650" s="4" t="s">
        <v>1070</v>
      </c>
      <c r="Q650" s="4" t="s">
        <v>242</v>
      </c>
      <c r="R650" s="4" t="s">
        <v>716</v>
      </c>
      <c r="S650" s="4" t="s">
        <v>1074</v>
      </c>
      <c r="T650" s="4" t="s">
        <v>849</v>
      </c>
      <c r="U650" s="4" t="s">
        <v>1308</v>
      </c>
      <c r="V650" s="4" t="s">
        <v>1365</v>
      </c>
      <c r="W650" s="4" t="s">
        <v>50</v>
      </c>
      <c r="X650" s="4" t="s">
        <v>1070</v>
      </c>
      <c r="Y650" s="4" t="s">
        <v>344</v>
      </c>
      <c r="Z650" s="4" t="s">
        <v>583</v>
      </c>
      <c r="AA650" s="4">
        <v>192524</v>
      </c>
      <c r="AB650" s="4"/>
      <c r="AC650" s="4" t="s">
        <v>651</v>
      </c>
      <c r="AD650" s="3">
        <v>41317.628472222219</v>
      </c>
      <c r="AE650" s="3">
        <v>41317.628472222219</v>
      </c>
      <c r="AF650" s="2"/>
      <c r="AG650" s="4"/>
      <c r="AH650" s="4" t="s">
        <v>1476</v>
      </c>
      <c r="AI650" s="4"/>
      <c r="AJ650" s="3"/>
      <c r="AK650" s="3"/>
      <c r="AL650" s="4"/>
      <c r="AM650" s="4"/>
      <c r="AN650" s="4"/>
    </row>
    <row r="651" spans="1:40" ht="57" customHeight="1">
      <c r="A651" s="4" t="s">
        <v>716</v>
      </c>
      <c r="B651" s="4" t="s">
        <v>363</v>
      </c>
      <c r="C651" s="4" t="s">
        <v>1029</v>
      </c>
      <c r="D651" s="4" t="s">
        <v>962</v>
      </c>
      <c r="E651" s="4" t="s">
        <v>1490</v>
      </c>
      <c r="F651" s="4" t="s">
        <v>159</v>
      </c>
      <c r="G651" s="2">
        <v>2012</v>
      </c>
      <c r="H651" s="4">
        <v>159181</v>
      </c>
      <c r="I651" s="4">
        <v>0</v>
      </c>
      <c r="J651" s="4" t="s">
        <v>1467</v>
      </c>
      <c r="K651" s="4" t="s">
        <v>1134</v>
      </c>
      <c r="L651" s="4" t="s">
        <v>1062</v>
      </c>
      <c r="M651" s="3">
        <v>40988</v>
      </c>
      <c r="N651" s="4" t="s">
        <v>151</v>
      </c>
      <c r="O651" s="4" t="s">
        <v>1892</v>
      </c>
      <c r="P651" s="4" t="s">
        <v>1070</v>
      </c>
      <c r="Q651" s="4" t="s">
        <v>242</v>
      </c>
      <c r="R651" s="4" t="s">
        <v>716</v>
      </c>
      <c r="S651" s="4" t="s">
        <v>1074</v>
      </c>
      <c r="T651" s="4" t="s">
        <v>363</v>
      </c>
      <c r="U651" s="4" t="s">
        <v>509</v>
      </c>
      <c r="V651" s="4" t="s">
        <v>1694</v>
      </c>
      <c r="W651" s="4" t="s">
        <v>50</v>
      </c>
      <c r="X651" s="4" t="s">
        <v>1070</v>
      </c>
      <c r="Y651" s="4" t="s">
        <v>344</v>
      </c>
      <c r="Z651" s="4" t="s">
        <v>583</v>
      </c>
      <c r="AA651" s="4">
        <v>179281</v>
      </c>
      <c r="AB651" s="4"/>
      <c r="AC651" s="4" t="s">
        <v>651</v>
      </c>
      <c r="AD651" s="3">
        <v>41207.684027777774</v>
      </c>
      <c r="AE651" s="3">
        <v>40990.622916666667</v>
      </c>
      <c r="AF651" s="2">
        <v>2012</v>
      </c>
      <c r="AG651" s="4" t="s">
        <v>1070</v>
      </c>
      <c r="AH651" s="4" t="s">
        <v>1476</v>
      </c>
      <c r="AI651" s="4">
        <v>159181</v>
      </c>
      <c r="AJ651" s="3">
        <v>40969</v>
      </c>
      <c r="AK651" s="3">
        <v>41049</v>
      </c>
      <c r="AL651" s="4" t="s">
        <v>1675</v>
      </c>
      <c r="AM651" s="4" t="s">
        <v>1158</v>
      </c>
      <c r="AN651" s="4" t="s">
        <v>1686</v>
      </c>
    </row>
    <row r="652" spans="1:40" ht="125.25" customHeight="1">
      <c r="A652" s="4" t="s">
        <v>716</v>
      </c>
      <c r="B652" s="4" t="s">
        <v>363</v>
      </c>
      <c r="C652" s="4" t="s">
        <v>1029</v>
      </c>
      <c r="D652" s="4" t="s">
        <v>962</v>
      </c>
      <c r="E652" s="4" t="s">
        <v>1380</v>
      </c>
      <c r="F652" s="4" t="s">
        <v>818</v>
      </c>
      <c r="G652" s="2">
        <v>2012</v>
      </c>
      <c r="H652" s="4">
        <v>269775</v>
      </c>
      <c r="I652" s="4">
        <v>0</v>
      </c>
      <c r="J652" s="4" t="s">
        <v>1168</v>
      </c>
      <c r="K652" s="4" t="s">
        <v>1134</v>
      </c>
      <c r="L652" s="4" t="s">
        <v>1062</v>
      </c>
      <c r="M652" s="3">
        <v>41159</v>
      </c>
      <c r="N652" s="4" t="s">
        <v>1838</v>
      </c>
      <c r="O652" s="4" t="s">
        <v>1838</v>
      </c>
      <c r="P652" s="4" t="s">
        <v>1070</v>
      </c>
      <c r="Q652" s="4" t="s">
        <v>242</v>
      </c>
      <c r="R652" s="4" t="s">
        <v>716</v>
      </c>
      <c r="S652" s="4" t="s">
        <v>1074</v>
      </c>
      <c r="T652" s="4" t="s">
        <v>363</v>
      </c>
      <c r="U652" s="4" t="s">
        <v>509</v>
      </c>
      <c r="V652" s="4" t="s">
        <v>1694</v>
      </c>
      <c r="W652" s="4" t="s">
        <v>50</v>
      </c>
      <c r="X652" s="4" t="s">
        <v>1070</v>
      </c>
      <c r="Y652" s="4" t="s">
        <v>344</v>
      </c>
      <c r="Z652" s="4" t="s">
        <v>583</v>
      </c>
      <c r="AA652" s="4">
        <v>188906</v>
      </c>
      <c r="AB652" s="4"/>
      <c r="AC652" s="4" t="s">
        <v>651</v>
      </c>
      <c r="AD652" s="3">
        <v>41220.647222222222</v>
      </c>
      <c r="AE652" s="3">
        <v>41207.814583333333</v>
      </c>
      <c r="AF652" s="2">
        <v>2012</v>
      </c>
      <c r="AG652" s="4" t="s">
        <v>1070</v>
      </c>
      <c r="AH652" s="4" t="s">
        <v>1476</v>
      </c>
      <c r="AI652" s="4">
        <v>269775</v>
      </c>
      <c r="AJ652" s="3">
        <v>41248</v>
      </c>
      <c r="AK652" s="3">
        <v>41274</v>
      </c>
      <c r="AL652" s="4" t="s">
        <v>530</v>
      </c>
      <c r="AM652" s="4" t="s">
        <v>299</v>
      </c>
      <c r="AN652" s="4" t="s">
        <v>1552</v>
      </c>
    </row>
    <row r="653" spans="1:40" ht="114" customHeight="1">
      <c r="A653" s="4" t="s">
        <v>716</v>
      </c>
      <c r="B653" s="4" t="s">
        <v>363</v>
      </c>
      <c r="C653" s="4" t="s">
        <v>1029</v>
      </c>
      <c r="D653" s="4" t="s">
        <v>962</v>
      </c>
      <c r="E653" s="4" t="s">
        <v>602</v>
      </c>
      <c r="F653" s="4" t="s">
        <v>1446</v>
      </c>
      <c r="G653" s="2">
        <v>2012</v>
      </c>
      <c r="H653" s="4">
        <v>87241</v>
      </c>
      <c r="I653" s="4">
        <v>0</v>
      </c>
      <c r="J653" s="4" t="s">
        <v>1467</v>
      </c>
      <c r="K653" s="4" t="s">
        <v>1134</v>
      </c>
      <c r="L653" s="4" t="s">
        <v>1062</v>
      </c>
      <c r="M653" s="3">
        <v>40988</v>
      </c>
      <c r="N653" s="4" t="s">
        <v>579</v>
      </c>
      <c r="O653" s="4" t="s">
        <v>1848</v>
      </c>
      <c r="P653" s="4" t="s">
        <v>1070</v>
      </c>
      <c r="Q653" s="4" t="s">
        <v>242</v>
      </c>
      <c r="R653" s="4" t="s">
        <v>716</v>
      </c>
      <c r="S653" s="4" t="s">
        <v>1074</v>
      </c>
      <c r="T653" s="4" t="s">
        <v>363</v>
      </c>
      <c r="U653" s="4" t="s">
        <v>509</v>
      </c>
      <c r="V653" s="4" t="s">
        <v>1694</v>
      </c>
      <c r="W653" s="4" t="s">
        <v>50</v>
      </c>
      <c r="X653" s="4" t="s">
        <v>1070</v>
      </c>
      <c r="Y653" s="4" t="s">
        <v>344</v>
      </c>
      <c r="Z653" s="4" t="s">
        <v>583</v>
      </c>
      <c r="AA653" s="4">
        <v>184400</v>
      </c>
      <c r="AB653" s="4"/>
      <c r="AC653" s="4" t="s">
        <v>651</v>
      </c>
      <c r="AD653" s="3">
        <v>41317.611805555556</v>
      </c>
      <c r="AE653" s="3">
        <v>41094.76458333333</v>
      </c>
      <c r="AF653" s="2">
        <v>2012</v>
      </c>
      <c r="AG653" s="4" t="s">
        <v>1070</v>
      </c>
      <c r="AH653" s="4" t="s">
        <v>1476</v>
      </c>
      <c r="AI653" s="4">
        <v>87241</v>
      </c>
      <c r="AJ653" s="3">
        <v>40969</v>
      </c>
      <c r="AK653" s="3">
        <v>41049</v>
      </c>
      <c r="AL653" s="4" t="s">
        <v>1675</v>
      </c>
      <c r="AM653" s="4" t="s">
        <v>299</v>
      </c>
      <c r="AN653" s="4" t="s">
        <v>1297</v>
      </c>
    </row>
    <row r="654" spans="1:40" ht="57" customHeight="1">
      <c r="A654" s="4" t="s">
        <v>716</v>
      </c>
      <c r="B654" s="4" t="s">
        <v>197</v>
      </c>
      <c r="C654" s="4" t="s">
        <v>1029</v>
      </c>
      <c r="D654" s="4" t="s">
        <v>962</v>
      </c>
      <c r="E654" s="4" t="s">
        <v>1224</v>
      </c>
      <c r="F654" s="4" t="s">
        <v>1178</v>
      </c>
      <c r="G654" s="2">
        <v>2012</v>
      </c>
      <c r="H654" s="4">
        <v>314500</v>
      </c>
      <c r="I654" s="4">
        <v>0</v>
      </c>
      <c r="J654" s="4" t="s">
        <v>993</v>
      </c>
      <c r="K654" s="4" t="s">
        <v>1134</v>
      </c>
      <c r="L654" s="4" t="s">
        <v>1062</v>
      </c>
      <c r="M654" s="3">
        <v>41008</v>
      </c>
      <c r="N654" s="4" t="s">
        <v>360</v>
      </c>
      <c r="O654" s="4" t="s">
        <v>1225</v>
      </c>
      <c r="P654" s="4" t="s">
        <v>1070</v>
      </c>
      <c r="Q654" s="4" t="s">
        <v>813</v>
      </c>
      <c r="R654" s="4" t="s">
        <v>716</v>
      </c>
      <c r="S654" s="4" t="s">
        <v>1074</v>
      </c>
      <c r="T654" s="4" t="s">
        <v>197</v>
      </c>
      <c r="U654" s="4" t="s">
        <v>1308</v>
      </c>
      <c r="V654" s="4" t="s">
        <v>1285</v>
      </c>
      <c r="W654" s="4" t="s">
        <v>50</v>
      </c>
      <c r="X654" s="4" t="s">
        <v>1070</v>
      </c>
      <c r="Y654" s="4" t="s">
        <v>344</v>
      </c>
      <c r="Z654" s="4" t="s">
        <v>583</v>
      </c>
      <c r="AA654" s="4">
        <v>188900</v>
      </c>
      <c r="AB654" s="4"/>
      <c r="AC654" s="4" t="s">
        <v>698</v>
      </c>
      <c r="AD654" s="3">
        <v>41229.531944444439</v>
      </c>
      <c r="AE654" s="3">
        <v>41207.814583333333</v>
      </c>
      <c r="AF654" s="2">
        <v>2012</v>
      </c>
      <c r="AG654" s="4" t="s">
        <v>1070</v>
      </c>
      <c r="AH654" s="4" t="s">
        <v>1476</v>
      </c>
      <c r="AI654" s="4">
        <v>1120758</v>
      </c>
      <c r="AJ654" s="3">
        <v>40909</v>
      </c>
      <c r="AK654" s="3">
        <v>41274</v>
      </c>
      <c r="AL654" s="4" t="s">
        <v>1002</v>
      </c>
      <c r="AM654" s="4" t="s">
        <v>1158</v>
      </c>
      <c r="AN654" s="4" t="s">
        <v>110</v>
      </c>
    </row>
    <row r="655" spans="1:40" ht="79.5" customHeight="1">
      <c r="A655" s="4" t="s">
        <v>716</v>
      </c>
      <c r="B655" s="4" t="s">
        <v>523</v>
      </c>
      <c r="C655" s="4" t="s">
        <v>1029</v>
      </c>
      <c r="D655" s="4" t="s">
        <v>962</v>
      </c>
      <c r="E655" s="4" t="s">
        <v>488</v>
      </c>
      <c r="F655" s="4" t="s">
        <v>908</v>
      </c>
      <c r="G655" s="2">
        <v>2012</v>
      </c>
      <c r="H655" s="4">
        <v>385080</v>
      </c>
      <c r="I655" s="4">
        <v>0</v>
      </c>
      <c r="J655" s="4" t="s">
        <v>1793</v>
      </c>
      <c r="K655" s="4">
        <v>385080</v>
      </c>
      <c r="L655" s="4" t="s">
        <v>1062</v>
      </c>
      <c r="M655" s="3">
        <v>41259</v>
      </c>
      <c r="N655" s="4" t="s">
        <v>1838</v>
      </c>
      <c r="O655" s="4" t="s">
        <v>1838</v>
      </c>
      <c r="P655" s="4" t="s">
        <v>1070</v>
      </c>
      <c r="Q655" s="4" t="s">
        <v>242</v>
      </c>
      <c r="R655" s="4" t="s">
        <v>716</v>
      </c>
      <c r="S655" s="4" t="s">
        <v>1074</v>
      </c>
      <c r="T655" s="4" t="s">
        <v>523</v>
      </c>
      <c r="U655" s="4" t="s">
        <v>1308</v>
      </c>
      <c r="V655" s="4" t="s">
        <v>630</v>
      </c>
      <c r="W655" s="4" t="s">
        <v>50</v>
      </c>
      <c r="X655" s="4" t="s">
        <v>1070</v>
      </c>
      <c r="Y655" s="4" t="s">
        <v>344</v>
      </c>
      <c r="Z655" s="4" t="s">
        <v>583</v>
      </c>
      <c r="AA655" s="4">
        <v>192530</v>
      </c>
      <c r="AB655" s="4"/>
      <c r="AC655" s="4" t="s">
        <v>651</v>
      </c>
      <c r="AD655" s="3">
        <v>41317.628472222219</v>
      </c>
      <c r="AE655" s="3">
        <v>41317.628472222219</v>
      </c>
      <c r="AF655" s="2">
        <v>2012</v>
      </c>
      <c r="AG655" s="4" t="s">
        <v>1070</v>
      </c>
      <c r="AH655" s="4" t="s">
        <v>1476</v>
      </c>
      <c r="AI655" s="4">
        <v>2942500</v>
      </c>
      <c r="AJ655" s="3">
        <v>40909</v>
      </c>
      <c r="AK655" s="3">
        <v>41274</v>
      </c>
      <c r="AL655" s="4" t="s">
        <v>1002</v>
      </c>
      <c r="AM655" s="4" t="s">
        <v>1158</v>
      </c>
      <c r="AN655" s="4" t="s">
        <v>236</v>
      </c>
    </row>
    <row r="656" spans="1:40" ht="79.5" customHeight="1">
      <c r="A656" s="4" t="s">
        <v>716</v>
      </c>
      <c r="B656" s="4" t="s">
        <v>523</v>
      </c>
      <c r="C656" s="4" t="s">
        <v>1029</v>
      </c>
      <c r="D656" s="4" t="s">
        <v>962</v>
      </c>
      <c r="E656" s="4" t="s">
        <v>1885</v>
      </c>
      <c r="F656" s="4" t="s">
        <v>1283</v>
      </c>
      <c r="G656" s="2">
        <v>2012</v>
      </c>
      <c r="H656" s="4">
        <v>240969</v>
      </c>
      <c r="I656" s="4">
        <v>0</v>
      </c>
      <c r="J656" s="4" t="s">
        <v>1292</v>
      </c>
      <c r="K656" s="4" t="s">
        <v>1134</v>
      </c>
      <c r="L656" s="4" t="s">
        <v>1062</v>
      </c>
      <c r="M656" s="3">
        <v>40983</v>
      </c>
      <c r="N656" s="4" t="s">
        <v>1838</v>
      </c>
      <c r="O656" s="4" t="s">
        <v>1838</v>
      </c>
      <c r="P656" s="4" t="s">
        <v>1070</v>
      </c>
      <c r="Q656" s="4" t="s">
        <v>813</v>
      </c>
      <c r="R656" s="4" t="s">
        <v>716</v>
      </c>
      <c r="S656" s="4" t="s">
        <v>1074</v>
      </c>
      <c r="T656" s="4" t="s">
        <v>523</v>
      </c>
      <c r="U656" s="4" t="s">
        <v>1308</v>
      </c>
      <c r="V656" s="4" t="s">
        <v>630</v>
      </c>
      <c r="W656" s="4" t="s">
        <v>50</v>
      </c>
      <c r="X656" s="4" t="s">
        <v>1070</v>
      </c>
      <c r="Y656" s="4" t="s">
        <v>344</v>
      </c>
      <c r="Z656" s="4" t="s">
        <v>583</v>
      </c>
      <c r="AA656" s="4">
        <v>179275</v>
      </c>
      <c r="AB656" s="4"/>
      <c r="AC656" s="4" t="s">
        <v>698</v>
      </c>
      <c r="AD656" s="3">
        <v>41207.683333333334</v>
      </c>
      <c r="AE656" s="3">
        <v>40990.618055555555</v>
      </c>
      <c r="AF656" s="2">
        <v>2012</v>
      </c>
      <c r="AG656" s="4" t="s">
        <v>1070</v>
      </c>
      <c r="AH656" s="4" t="s">
        <v>1476</v>
      </c>
      <c r="AI656" s="4">
        <v>17377837</v>
      </c>
      <c r="AJ656" s="3">
        <v>40909</v>
      </c>
      <c r="AK656" s="3">
        <v>41274</v>
      </c>
      <c r="AL656" s="4" t="s">
        <v>1002</v>
      </c>
      <c r="AM656" s="4" t="s">
        <v>299</v>
      </c>
      <c r="AN656" s="4" t="s">
        <v>236</v>
      </c>
    </row>
    <row r="657" spans="1:40" ht="90.75" customHeight="1">
      <c r="A657" s="4" t="s">
        <v>716</v>
      </c>
      <c r="B657" s="4" t="s">
        <v>523</v>
      </c>
      <c r="C657" s="4" t="s">
        <v>1029</v>
      </c>
      <c r="D657" s="4" t="s">
        <v>962</v>
      </c>
      <c r="E657" s="4" t="s">
        <v>701</v>
      </c>
      <c r="F657" s="4" t="s">
        <v>567</v>
      </c>
      <c r="G657" s="2">
        <v>2012</v>
      </c>
      <c r="H657" s="4">
        <v>248775</v>
      </c>
      <c r="I657" s="4">
        <v>0</v>
      </c>
      <c r="J657" s="4" t="s">
        <v>661</v>
      </c>
      <c r="K657" s="4" t="s">
        <v>1134</v>
      </c>
      <c r="L657" s="4" t="s">
        <v>1062</v>
      </c>
      <c r="M657" s="3">
        <v>41059</v>
      </c>
      <c r="N657" s="4" t="s">
        <v>1838</v>
      </c>
      <c r="O657" s="4" t="s">
        <v>1838</v>
      </c>
      <c r="P657" s="4" t="s">
        <v>1070</v>
      </c>
      <c r="Q657" s="4" t="s">
        <v>242</v>
      </c>
      <c r="R657" s="4" t="s">
        <v>716</v>
      </c>
      <c r="S657" s="4" t="s">
        <v>1074</v>
      </c>
      <c r="T657" s="4" t="s">
        <v>523</v>
      </c>
      <c r="U657" s="4" t="s">
        <v>1308</v>
      </c>
      <c r="V657" s="4" t="s">
        <v>630</v>
      </c>
      <c r="W657" s="4" t="s">
        <v>50</v>
      </c>
      <c r="X657" s="4" t="s">
        <v>1070</v>
      </c>
      <c r="Y657" s="4" t="s">
        <v>344</v>
      </c>
      <c r="Z657" s="4" t="s">
        <v>583</v>
      </c>
      <c r="AA657" s="4">
        <v>184595</v>
      </c>
      <c r="AB657" s="4"/>
      <c r="AC657" s="4" t="s">
        <v>651</v>
      </c>
      <c r="AD657" s="3">
        <v>41102.651388888888</v>
      </c>
      <c r="AE657" s="3">
        <v>41102.651388888888</v>
      </c>
      <c r="AF657" s="2">
        <v>2012</v>
      </c>
      <c r="AG657" s="4" t="s">
        <v>1070</v>
      </c>
      <c r="AH657" s="4" t="s">
        <v>1476</v>
      </c>
      <c r="AI657" s="4">
        <v>248775</v>
      </c>
      <c r="AJ657" s="3">
        <v>41000</v>
      </c>
      <c r="AK657" s="3">
        <v>41090</v>
      </c>
      <c r="AL657" s="4" t="s">
        <v>238</v>
      </c>
      <c r="AM657" s="4" t="s">
        <v>299</v>
      </c>
      <c r="AN657" s="4" t="s">
        <v>561</v>
      </c>
    </row>
    <row r="658" spans="1:40" ht="79.5" customHeight="1">
      <c r="A658" s="4" t="s">
        <v>716</v>
      </c>
      <c r="B658" s="4" t="s">
        <v>746</v>
      </c>
      <c r="C658" s="4" t="s">
        <v>1029</v>
      </c>
      <c r="D658" s="4" t="s">
        <v>962</v>
      </c>
      <c r="E658" s="4" t="s">
        <v>219</v>
      </c>
      <c r="F658" s="4" t="s">
        <v>407</v>
      </c>
      <c r="G658" s="2">
        <v>2012</v>
      </c>
      <c r="H658" s="4">
        <v>204691</v>
      </c>
      <c r="I658" s="4">
        <v>0</v>
      </c>
      <c r="J658" s="4" t="s">
        <v>1825</v>
      </c>
      <c r="K658" s="4" t="s">
        <v>1134</v>
      </c>
      <c r="L658" s="4" t="s">
        <v>1062</v>
      </c>
      <c r="M658" s="3">
        <v>41028</v>
      </c>
      <c r="N658" s="4" t="s">
        <v>1838</v>
      </c>
      <c r="O658" s="4" t="s">
        <v>1838</v>
      </c>
      <c r="P658" s="4" t="s">
        <v>1070</v>
      </c>
      <c r="Q658" s="4" t="s">
        <v>242</v>
      </c>
      <c r="R658" s="4" t="s">
        <v>716</v>
      </c>
      <c r="S658" s="4" t="s">
        <v>1074</v>
      </c>
      <c r="T658" s="4" t="s">
        <v>746</v>
      </c>
      <c r="U658" s="4" t="s">
        <v>509</v>
      </c>
      <c r="V658" s="4" t="s">
        <v>288</v>
      </c>
      <c r="W658" s="4" t="s">
        <v>50</v>
      </c>
      <c r="X658" s="4" t="s">
        <v>1070</v>
      </c>
      <c r="Y658" s="4" t="s">
        <v>344</v>
      </c>
      <c r="Z658" s="4" t="s">
        <v>583</v>
      </c>
      <c r="AA658" s="4">
        <v>181599</v>
      </c>
      <c r="AB658" s="4"/>
      <c r="AC658" s="4" t="s">
        <v>651</v>
      </c>
      <c r="AD658" s="3">
        <v>41089.647222222222</v>
      </c>
      <c r="AE658" s="3">
        <v>41033.736805555556</v>
      </c>
      <c r="AF658" s="2">
        <v>2012</v>
      </c>
      <c r="AG658" s="4" t="s">
        <v>1070</v>
      </c>
      <c r="AH658" s="4" t="s">
        <v>1476</v>
      </c>
      <c r="AI658" s="4">
        <v>490000</v>
      </c>
      <c r="AJ658" s="3">
        <v>40909</v>
      </c>
      <c r="AK658" s="3">
        <v>41274</v>
      </c>
      <c r="AL658" s="4" t="s">
        <v>1002</v>
      </c>
      <c r="AM658" s="4" t="s">
        <v>299</v>
      </c>
      <c r="AN658" s="4" t="s">
        <v>1297</v>
      </c>
    </row>
    <row r="659" spans="1:40" ht="79.5" customHeight="1">
      <c r="A659" s="4" t="s">
        <v>1747</v>
      </c>
      <c r="B659" s="4" t="s">
        <v>1934</v>
      </c>
      <c r="C659" s="4" t="s">
        <v>1029</v>
      </c>
      <c r="D659" s="4" t="s">
        <v>962</v>
      </c>
      <c r="E659" s="4" t="s">
        <v>460</v>
      </c>
      <c r="F659" s="4" t="s">
        <v>168</v>
      </c>
      <c r="G659" s="2">
        <v>2012</v>
      </c>
      <c r="H659" s="4">
        <v>66667</v>
      </c>
      <c r="I659" s="4">
        <v>0</v>
      </c>
      <c r="J659" s="4" t="s">
        <v>1455</v>
      </c>
      <c r="K659" s="4">
        <v>50000</v>
      </c>
      <c r="L659" s="4" t="s">
        <v>1230</v>
      </c>
      <c r="M659" s="3">
        <v>40899</v>
      </c>
      <c r="N659" s="4" t="s">
        <v>329</v>
      </c>
      <c r="O659" s="4" t="s">
        <v>1360</v>
      </c>
      <c r="P659" s="4" t="s">
        <v>1070</v>
      </c>
      <c r="Q659" s="4" t="s">
        <v>813</v>
      </c>
      <c r="R659" s="4" t="s">
        <v>1747</v>
      </c>
      <c r="S659" s="4" t="s">
        <v>1747</v>
      </c>
      <c r="T659" s="4" t="s">
        <v>1934</v>
      </c>
      <c r="U659" s="4" t="s">
        <v>1308</v>
      </c>
      <c r="V659" s="4" t="s">
        <v>1395</v>
      </c>
      <c r="W659" s="4" t="s">
        <v>50</v>
      </c>
      <c r="X659" s="4" t="s">
        <v>1070</v>
      </c>
      <c r="Y659" s="4" t="s">
        <v>344</v>
      </c>
      <c r="Z659" s="4" t="s">
        <v>583</v>
      </c>
      <c r="AA659" s="4">
        <v>176357</v>
      </c>
      <c r="AB659" s="4"/>
      <c r="AC659" s="4" t="s">
        <v>698</v>
      </c>
      <c r="AD659" s="3">
        <v>41036.709722222222</v>
      </c>
      <c r="AE659" s="3">
        <v>40903.449999999997</v>
      </c>
      <c r="AF659" s="2">
        <v>2012</v>
      </c>
      <c r="AG659" s="4" t="s">
        <v>1070</v>
      </c>
      <c r="AH659" s="4" t="s">
        <v>1476</v>
      </c>
      <c r="AI659" s="4">
        <v>800000</v>
      </c>
      <c r="AJ659" s="3">
        <v>40909</v>
      </c>
      <c r="AK659" s="3">
        <v>41274</v>
      </c>
      <c r="AL659" s="4" t="s">
        <v>1002</v>
      </c>
      <c r="AM659" s="4" t="s">
        <v>1158</v>
      </c>
      <c r="AN659" s="4" t="s">
        <v>236</v>
      </c>
    </row>
    <row r="660" spans="1:40" ht="159" customHeight="1">
      <c r="A660" s="4" t="s">
        <v>449</v>
      </c>
      <c r="B660" s="4" t="s">
        <v>748</v>
      </c>
      <c r="C660" s="4" t="s">
        <v>1029</v>
      </c>
      <c r="D660" s="4" t="s">
        <v>962</v>
      </c>
      <c r="E660" s="4" t="s">
        <v>23</v>
      </c>
      <c r="F660" s="4" t="s">
        <v>1854</v>
      </c>
      <c r="G660" s="2">
        <v>2012</v>
      </c>
      <c r="H660" s="4">
        <v>24937</v>
      </c>
      <c r="I660" s="4">
        <v>0</v>
      </c>
      <c r="J660" s="4" t="s">
        <v>1094</v>
      </c>
      <c r="K660" s="4" t="s">
        <v>1134</v>
      </c>
      <c r="L660" s="4" t="s">
        <v>1062</v>
      </c>
      <c r="M660" s="3">
        <v>41222</v>
      </c>
      <c r="N660" s="4" t="s">
        <v>332</v>
      </c>
      <c r="O660" s="4" t="s">
        <v>1654</v>
      </c>
      <c r="P660" s="4" t="s">
        <v>1070</v>
      </c>
      <c r="Q660" s="4" t="s">
        <v>813</v>
      </c>
      <c r="R660" s="4" t="s">
        <v>449</v>
      </c>
      <c r="S660" s="4" t="s">
        <v>449</v>
      </c>
      <c r="T660" s="4" t="s">
        <v>748</v>
      </c>
      <c r="U660" s="4" t="s">
        <v>1308</v>
      </c>
      <c r="V660" s="4" t="s">
        <v>1301</v>
      </c>
      <c r="W660" s="4" t="s">
        <v>50</v>
      </c>
      <c r="X660" s="4" t="s">
        <v>1070</v>
      </c>
      <c r="Y660" s="4" t="s">
        <v>344</v>
      </c>
      <c r="Z660" s="4" t="s">
        <v>583</v>
      </c>
      <c r="AA660" s="4">
        <v>189733</v>
      </c>
      <c r="AB660" s="4"/>
      <c r="AC660" s="4" t="s">
        <v>528</v>
      </c>
      <c r="AD660" s="3">
        <v>41225.490277777775</v>
      </c>
      <c r="AE660" s="3">
        <v>41225.490277777775</v>
      </c>
      <c r="AF660" s="2">
        <v>2012</v>
      </c>
      <c r="AG660" s="4" t="s">
        <v>1070</v>
      </c>
      <c r="AH660" s="4" t="s">
        <v>1476</v>
      </c>
      <c r="AI660" s="4">
        <v>3111360</v>
      </c>
      <c r="AJ660" s="3">
        <v>41091</v>
      </c>
      <c r="AK660" s="3">
        <v>41274</v>
      </c>
      <c r="AL660" s="4" t="s">
        <v>238</v>
      </c>
      <c r="AM660" s="4" t="s">
        <v>299</v>
      </c>
      <c r="AN660" s="4" t="s">
        <v>236</v>
      </c>
    </row>
    <row r="661" spans="1:40" ht="125.25" customHeight="1">
      <c r="A661" s="4" t="s">
        <v>353</v>
      </c>
      <c r="B661" s="4" t="s">
        <v>958</v>
      </c>
      <c r="C661" s="4" t="s">
        <v>1029</v>
      </c>
      <c r="D661" s="4" t="s">
        <v>962</v>
      </c>
      <c r="E661" s="4" t="s">
        <v>564</v>
      </c>
      <c r="F661" s="4" t="s">
        <v>1690</v>
      </c>
      <c r="G661" s="2">
        <v>2012</v>
      </c>
      <c r="H661" s="4">
        <v>894208</v>
      </c>
      <c r="I661" s="4">
        <v>0</v>
      </c>
      <c r="J661" s="4" t="s">
        <v>25</v>
      </c>
      <c r="K661" s="4">
        <v>673339</v>
      </c>
      <c r="L661" s="4" t="s">
        <v>1230</v>
      </c>
      <c r="M661" s="3">
        <v>41017</v>
      </c>
      <c r="N661" s="4" t="s">
        <v>1352</v>
      </c>
      <c r="O661" s="4" t="s">
        <v>1838</v>
      </c>
      <c r="P661" s="4" t="s">
        <v>1070</v>
      </c>
      <c r="Q661" s="4" t="s">
        <v>242</v>
      </c>
      <c r="R661" s="4" t="s">
        <v>449</v>
      </c>
      <c r="S661" s="4" t="s">
        <v>449</v>
      </c>
      <c r="T661" s="4" t="s">
        <v>1612</v>
      </c>
      <c r="U661" s="4" t="s">
        <v>509</v>
      </c>
      <c r="V661" s="4" t="s">
        <v>958</v>
      </c>
      <c r="W661" s="4" t="s">
        <v>50</v>
      </c>
      <c r="X661" s="4" t="s">
        <v>1070</v>
      </c>
      <c r="Y661" s="4" t="s">
        <v>344</v>
      </c>
      <c r="Z661" s="4" t="s">
        <v>583</v>
      </c>
      <c r="AA661" s="4">
        <v>181510</v>
      </c>
      <c r="AB661" s="4"/>
      <c r="AC661" s="4" t="s">
        <v>651</v>
      </c>
      <c r="AD661" s="3">
        <v>41409.458333333328</v>
      </c>
      <c r="AE661" s="3">
        <v>41031.538888888885</v>
      </c>
      <c r="AF661" s="2">
        <v>2012</v>
      </c>
      <c r="AG661" s="4" t="s">
        <v>1070</v>
      </c>
      <c r="AH661" s="4" t="s">
        <v>1476</v>
      </c>
      <c r="AI661" s="4">
        <v>1765000</v>
      </c>
      <c r="AJ661" s="3">
        <v>40909</v>
      </c>
      <c r="AK661" s="3">
        <v>41274</v>
      </c>
      <c r="AL661" s="4" t="s">
        <v>238</v>
      </c>
      <c r="AM661" s="4" t="s">
        <v>299</v>
      </c>
      <c r="AN661" s="4" t="s">
        <v>236</v>
      </c>
    </row>
    <row r="662" spans="1:40" ht="159" customHeight="1">
      <c r="A662" s="4" t="s">
        <v>353</v>
      </c>
      <c r="B662" s="4" t="s">
        <v>1015</v>
      </c>
      <c r="C662" s="4" t="s">
        <v>1029</v>
      </c>
      <c r="D662" s="4" t="s">
        <v>962</v>
      </c>
      <c r="E662" s="4" t="s">
        <v>29</v>
      </c>
      <c r="F662" s="4" t="s">
        <v>486</v>
      </c>
      <c r="G662" s="2">
        <v>2012</v>
      </c>
      <c r="H662" s="4">
        <v>520989</v>
      </c>
      <c r="I662" s="4">
        <v>0</v>
      </c>
      <c r="J662" s="4" t="s">
        <v>127</v>
      </c>
      <c r="K662" s="4">
        <v>400000</v>
      </c>
      <c r="L662" s="4" t="s">
        <v>1230</v>
      </c>
      <c r="M662" s="3">
        <v>41017</v>
      </c>
      <c r="N662" s="4" t="s">
        <v>151</v>
      </c>
      <c r="O662" s="4" t="s">
        <v>1892</v>
      </c>
      <c r="P662" s="4" t="s">
        <v>1070</v>
      </c>
      <c r="Q662" s="4" t="s">
        <v>242</v>
      </c>
      <c r="R662" s="4" t="s">
        <v>449</v>
      </c>
      <c r="S662" s="4" t="s">
        <v>449</v>
      </c>
      <c r="T662" s="4" t="s">
        <v>1015</v>
      </c>
      <c r="U662" s="4" t="s">
        <v>509</v>
      </c>
      <c r="V662" s="4" t="s">
        <v>1630</v>
      </c>
      <c r="W662" s="4" t="s">
        <v>50</v>
      </c>
      <c r="X662" s="4" t="s">
        <v>1070</v>
      </c>
      <c r="Y662" s="4" t="s">
        <v>344</v>
      </c>
      <c r="Z662" s="4" t="s">
        <v>583</v>
      </c>
      <c r="AA662" s="4">
        <v>181512</v>
      </c>
      <c r="AB662" s="4"/>
      <c r="AC662" s="4" t="s">
        <v>698</v>
      </c>
      <c r="AD662" s="3">
        <v>41071.410416666666</v>
      </c>
      <c r="AE662" s="3">
        <v>41031.540277777778</v>
      </c>
      <c r="AF662" s="2">
        <v>2012</v>
      </c>
      <c r="AG662" s="4" t="s">
        <v>1070</v>
      </c>
      <c r="AH662" s="4" t="s">
        <v>1476</v>
      </c>
      <c r="AI662" s="4">
        <v>1600000</v>
      </c>
      <c r="AJ662" s="3">
        <v>40909</v>
      </c>
      <c r="AK662" s="3">
        <v>41274</v>
      </c>
      <c r="AL662" s="4" t="s">
        <v>104</v>
      </c>
      <c r="AM662" s="4" t="s">
        <v>299</v>
      </c>
      <c r="AN662" s="4" t="s">
        <v>236</v>
      </c>
    </row>
    <row r="663" spans="1:40" ht="79.5" customHeight="1">
      <c r="A663" s="4" t="s">
        <v>353</v>
      </c>
      <c r="B663" s="4" t="s">
        <v>1015</v>
      </c>
      <c r="C663" s="4" t="s">
        <v>1029</v>
      </c>
      <c r="D663" s="4" t="s">
        <v>962</v>
      </c>
      <c r="E663" s="4" t="s">
        <v>769</v>
      </c>
      <c r="F663" s="4" t="s">
        <v>263</v>
      </c>
      <c r="G663" s="2">
        <v>2012</v>
      </c>
      <c r="H663" s="4">
        <v>475907</v>
      </c>
      <c r="I663" s="4">
        <v>0</v>
      </c>
      <c r="J663" s="4" t="s">
        <v>1316</v>
      </c>
      <c r="K663" s="4">
        <v>400000</v>
      </c>
      <c r="L663" s="4" t="s">
        <v>1230</v>
      </c>
      <c r="M663" s="3">
        <v>41017</v>
      </c>
      <c r="N663" s="4" t="s">
        <v>693</v>
      </c>
      <c r="O663" s="4" t="s">
        <v>1417</v>
      </c>
      <c r="P663" s="4" t="s">
        <v>1070</v>
      </c>
      <c r="Q663" s="4" t="s">
        <v>242</v>
      </c>
      <c r="R663" s="4" t="s">
        <v>449</v>
      </c>
      <c r="S663" s="4" t="s">
        <v>449</v>
      </c>
      <c r="T663" s="4" t="s">
        <v>1015</v>
      </c>
      <c r="U663" s="4" t="s">
        <v>509</v>
      </c>
      <c r="V663" s="4" t="s">
        <v>1630</v>
      </c>
      <c r="W663" s="4" t="s">
        <v>50</v>
      </c>
      <c r="X663" s="4" t="s">
        <v>1070</v>
      </c>
      <c r="Y663" s="4" t="s">
        <v>344</v>
      </c>
      <c r="Z663" s="4" t="s">
        <v>583</v>
      </c>
      <c r="AA663" s="4">
        <v>181511</v>
      </c>
      <c r="AB663" s="4"/>
      <c r="AC663" s="4" t="s">
        <v>651</v>
      </c>
      <c r="AD663" s="3">
        <v>41071.413194444445</v>
      </c>
      <c r="AE663" s="3">
        <v>41031.539583333331</v>
      </c>
      <c r="AF663" s="2">
        <v>2012</v>
      </c>
      <c r="AG663" s="4" t="s">
        <v>1070</v>
      </c>
      <c r="AH663" s="4" t="s">
        <v>1476</v>
      </c>
      <c r="AI663" s="4">
        <v>1600000</v>
      </c>
      <c r="AJ663" s="3">
        <v>40909</v>
      </c>
      <c r="AK663" s="3">
        <v>41274</v>
      </c>
      <c r="AL663" s="4" t="s">
        <v>104</v>
      </c>
      <c r="AM663" s="4" t="s">
        <v>1158</v>
      </c>
      <c r="AN663" s="4" t="s">
        <v>236</v>
      </c>
    </row>
    <row r="664" spans="1:40" ht="79.5" customHeight="1">
      <c r="A664" s="4" t="s">
        <v>353</v>
      </c>
      <c r="B664" s="4" t="s">
        <v>808</v>
      </c>
      <c r="C664" s="4" t="s">
        <v>1029</v>
      </c>
      <c r="D664" s="4"/>
      <c r="E664" s="4"/>
      <c r="F664" s="4"/>
      <c r="G664" s="2">
        <v>2012</v>
      </c>
      <c r="H664" s="4">
        <v>6702773</v>
      </c>
      <c r="I664" s="4">
        <v>0</v>
      </c>
      <c r="J664" s="4" t="s">
        <v>1245</v>
      </c>
      <c r="K664" s="4">
        <v>5000270</v>
      </c>
      <c r="L664" s="4" t="s">
        <v>1230</v>
      </c>
      <c r="M664" s="3">
        <v>40991</v>
      </c>
      <c r="N664" s="4"/>
      <c r="O664" s="4" t="s">
        <v>408</v>
      </c>
      <c r="P664" s="4" t="s">
        <v>1070</v>
      </c>
      <c r="Q664" s="4" t="s">
        <v>242</v>
      </c>
      <c r="R664" s="4" t="s">
        <v>449</v>
      </c>
      <c r="S664" s="4" t="s">
        <v>449</v>
      </c>
      <c r="T664" s="4" t="s">
        <v>808</v>
      </c>
      <c r="U664" s="4" t="s">
        <v>634</v>
      </c>
      <c r="V664" s="4" t="s">
        <v>1737</v>
      </c>
      <c r="W664" s="4" t="s">
        <v>50</v>
      </c>
      <c r="X664" s="4" t="s">
        <v>1070</v>
      </c>
      <c r="Y664" s="4" t="s">
        <v>344</v>
      </c>
      <c r="Z664" s="4" t="s">
        <v>583</v>
      </c>
      <c r="AA664" s="4">
        <v>179486</v>
      </c>
      <c r="AB664" s="4"/>
      <c r="AC664" s="4" t="s">
        <v>651</v>
      </c>
      <c r="AD664" s="3">
        <v>40995.709027777775</v>
      </c>
      <c r="AE664" s="3">
        <v>40995.704861111109</v>
      </c>
      <c r="AF664" s="2"/>
      <c r="AG664" s="4"/>
      <c r="AH664" s="4" t="s">
        <v>1476</v>
      </c>
      <c r="AI664" s="4"/>
      <c r="AJ664" s="3"/>
      <c r="AK664" s="3"/>
      <c r="AL664" s="4"/>
      <c r="AM664" s="4"/>
      <c r="AN664" s="4"/>
    </row>
    <row r="665" spans="1:40" ht="79.5" customHeight="1">
      <c r="A665" s="4" t="s">
        <v>353</v>
      </c>
      <c r="B665" s="4" t="s">
        <v>808</v>
      </c>
      <c r="C665" s="4" t="s">
        <v>1029</v>
      </c>
      <c r="D665" s="4"/>
      <c r="E665" s="4"/>
      <c r="F665" s="4"/>
      <c r="G665" s="2">
        <v>2012</v>
      </c>
      <c r="H665" s="4">
        <v>7772021</v>
      </c>
      <c r="I665" s="4">
        <v>0</v>
      </c>
      <c r="J665" s="4" t="s">
        <v>404</v>
      </c>
      <c r="K665" s="4">
        <v>6000000</v>
      </c>
      <c r="L665" s="4" t="s">
        <v>1230</v>
      </c>
      <c r="M665" s="3">
        <v>41218</v>
      </c>
      <c r="N665" s="4"/>
      <c r="O665" s="4" t="s">
        <v>408</v>
      </c>
      <c r="P665" s="4" t="s">
        <v>1070</v>
      </c>
      <c r="Q665" s="4" t="s">
        <v>242</v>
      </c>
      <c r="R665" s="4" t="s">
        <v>449</v>
      </c>
      <c r="S665" s="4" t="s">
        <v>449</v>
      </c>
      <c r="T665" s="4" t="s">
        <v>808</v>
      </c>
      <c r="U665" s="4" t="s">
        <v>634</v>
      </c>
      <c r="V665" s="4" t="s">
        <v>1737</v>
      </c>
      <c r="W665" s="4" t="s">
        <v>50</v>
      </c>
      <c r="X665" s="4" t="s">
        <v>1070</v>
      </c>
      <c r="Y665" s="4" t="s">
        <v>344</v>
      </c>
      <c r="Z665" s="4" t="s">
        <v>583</v>
      </c>
      <c r="AA665" s="4">
        <v>189860</v>
      </c>
      <c r="AB665" s="4"/>
      <c r="AC665" s="4" t="s">
        <v>651</v>
      </c>
      <c r="AD665" s="3">
        <v>41227.529166666667</v>
      </c>
      <c r="AE665" s="3">
        <v>41227.52847222222</v>
      </c>
      <c r="AF665" s="2"/>
      <c r="AG665" s="4"/>
      <c r="AH665" s="4" t="s">
        <v>1476</v>
      </c>
      <c r="AI665" s="4"/>
      <c r="AJ665" s="3"/>
      <c r="AK665" s="3"/>
      <c r="AL665" s="4"/>
      <c r="AM665" s="4"/>
      <c r="AN665" s="4"/>
    </row>
    <row r="666" spans="1:40" ht="79.5" customHeight="1">
      <c r="A666" s="4" t="s">
        <v>353</v>
      </c>
      <c r="B666" s="4" t="s">
        <v>816</v>
      </c>
      <c r="C666" s="4" t="s">
        <v>1029</v>
      </c>
      <c r="D666" s="4" t="s">
        <v>962</v>
      </c>
      <c r="E666" s="4" t="s">
        <v>1924</v>
      </c>
      <c r="F666" s="4" t="s">
        <v>912</v>
      </c>
      <c r="G666" s="2">
        <v>2012</v>
      </c>
      <c r="H666" s="4">
        <v>1947851</v>
      </c>
      <c r="I666" s="4">
        <v>0</v>
      </c>
      <c r="J666" s="4" t="s">
        <v>417</v>
      </c>
      <c r="K666" s="4">
        <v>1499845</v>
      </c>
      <c r="L666" s="4" t="s">
        <v>1230</v>
      </c>
      <c r="M666" s="3">
        <v>41267</v>
      </c>
      <c r="N666" s="4" t="s">
        <v>1838</v>
      </c>
      <c r="O666" s="4" t="s">
        <v>1838</v>
      </c>
      <c r="P666" s="4" t="s">
        <v>1070</v>
      </c>
      <c r="Q666" s="4" t="s">
        <v>242</v>
      </c>
      <c r="R666" s="4" t="s">
        <v>449</v>
      </c>
      <c r="S666" s="4" t="s">
        <v>449</v>
      </c>
      <c r="T666" s="4" t="s">
        <v>816</v>
      </c>
      <c r="U666" s="4" t="s">
        <v>509</v>
      </c>
      <c r="V666" s="4" t="s">
        <v>130</v>
      </c>
      <c r="W666" s="4" t="s">
        <v>50</v>
      </c>
      <c r="X666" s="4" t="s">
        <v>1070</v>
      </c>
      <c r="Y666" s="4" t="s">
        <v>344</v>
      </c>
      <c r="Z666" s="4" t="s">
        <v>583</v>
      </c>
      <c r="AA666" s="4">
        <v>192434</v>
      </c>
      <c r="AB666" s="4"/>
      <c r="AC666" s="4" t="s">
        <v>651</v>
      </c>
      <c r="AD666" s="3">
        <v>41317.479861111111</v>
      </c>
      <c r="AE666" s="3">
        <v>41317.479166666664</v>
      </c>
      <c r="AF666" s="2">
        <v>2012</v>
      </c>
      <c r="AG666" s="4" t="s">
        <v>1070</v>
      </c>
      <c r="AH666" s="4" t="s">
        <v>1476</v>
      </c>
      <c r="AI666" s="4">
        <v>2834689</v>
      </c>
      <c r="AJ666" s="3">
        <v>41106</v>
      </c>
      <c r="AK666" s="3">
        <v>41470</v>
      </c>
      <c r="AL666" s="4" t="s">
        <v>1002</v>
      </c>
      <c r="AM666" s="4" t="s">
        <v>299</v>
      </c>
      <c r="AN666" s="4" t="s">
        <v>236</v>
      </c>
    </row>
    <row r="667" spans="1:40" ht="79.5" customHeight="1">
      <c r="A667" s="4" t="s">
        <v>353</v>
      </c>
      <c r="B667" s="4" t="s">
        <v>152</v>
      </c>
      <c r="C667" s="4" t="s">
        <v>1029</v>
      </c>
      <c r="D667" s="4" t="s">
        <v>962</v>
      </c>
      <c r="E667" s="4" t="s">
        <v>983</v>
      </c>
      <c r="F667" s="4" t="s">
        <v>1264</v>
      </c>
      <c r="G667" s="2">
        <v>2012</v>
      </c>
      <c r="H667" s="4">
        <v>1721854</v>
      </c>
      <c r="I667" s="4">
        <v>0</v>
      </c>
      <c r="J667" s="4" t="s">
        <v>598</v>
      </c>
      <c r="K667" s="4">
        <v>1300000</v>
      </c>
      <c r="L667" s="4" t="s">
        <v>1230</v>
      </c>
      <c r="M667" s="3">
        <v>41040</v>
      </c>
      <c r="N667" s="4" t="s">
        <v>803</v>
      </c>
      <c r="O667" s="4" t="s">
        <v>237</v>
      </c>
      <c r="P667" s="4" t="s">
        <v>1070</v>
      </c>
      <c r="Q667" s="4" t="s">
        <v>242</v>
      </c>
      <c r="R667" s="4" t="s">
        <v>449</v>
      </c>
      <c r="S667" s="4" t="s">
        <v>449</v>
      </c>
      <c r="T667" s="4" t="s">
        <v>152</v>
      </c>
      <c r="U667" s="4" t="s">
        <v>509</v>
      </c>
      <c r="V667" s="4" t="s">
        <v>1723</v>
      </c>
      <c r="W667" s="4" t="s">
        <v>50</v>
      </c>
      <c r="X667" s="4" t="s">
        <v>1070</v>
      </c>
      <c r="Y667" s="4" t="s">
        <v>344</v>
      </c>
      <c r="Z667" s="4" t="s">
        <v>583</v>
      </c>
      <c r="AA667" s="4">
        <v>181513</v>
      </c>
      <c r="AB667" s="4"/>
      <c r="AC667" s="4" t="s">
        <v>651</v>
      </c>
      <c r="AD667" s="3">
        <v>41222.536805555552</v>
      </c>
      <c r="AE667" s="3">
        <v>41031.541666666664</v>
      </c>
      <c r="AF667" s="2">
        <v>2012</v>
      </c>
      <c r="AG667" s="4" t="s">
        <v>1070</v>
      </c>
      <c r="AH667" s="4" t="s">
        <v>1476</v>
      </c>
      <c r="AI667" s="4">
        <v>3403426</v>
      </c>
      <c r="AJ667" s="3">
        <v>40909</v>
      </c>
      <c r="AK667" s="3">
        <v>41274</v>
      </c>
      <c r="AL667" s="4" t="s">
        <v>104</v>
      </c>
      <c r="AM667" s="4" t="s">
        <v>1158</v>
      </c>
      <c r="AN667" s="4" t="s">
        <v>561</v>
      </c>
    </row>
    <row r="668" spans="1:40" ht="79.5" customHeight="1">
      <c r="A668" s="4" t="s">
        <v>353</v>
      </c>
      <c r="B668" s="4" t="s">
        <v>481</v>
      </c>
      <c r="C668" s="4" t="s">
        <v>1029</v>
      </c>
      <c r="D668" s="4" t="s">
        <v>962</v>
      </c>
      <c r="E668" s="4" t="s">
        <v>1416</v>
      </c>
      <c r="F668" s="4" t="s">
        <v>218</v>
      </c>
      <c r="G668" s="2">
        <v>2012</v>
      </c>
      <c r="H668" s="4">
        <v>447205</v>
      </c>
      <c r="I668" s="4">
        <v>0</v>
      </c>
      <c r="J668" s="4" t="s">
        <v>402</v>
      </c>
      <c r="K668" s="4">
        <v>360000</v>
      </c>
      <c r="L668" s="4" t="s">
        <v>1230</v>
      </c>
      <c r="M668" s="3">
        <v>41017</v>
      </c>
      <c r="N668" s="4" t="s">
        <v>1225</v>
      </c>
      <c r="O668" s="4" t="s">
        <v>1225</v>
      </c>
      <c r="P668" s="4" t="s">
        <v>1070</v>
      </c>
      <c r="Q668" s="4" t="s">
        <v>813</v>
      </c>
      <c r="R668" s="4" t="s">
        <v>449</v>
      </c>
      <c r="S668" s="4" t="s">
        <v>449</v>
      </c>
      <c r="T668" s="4" t="s">
        <v>481</v>
      </c>
      <c r="U668" s="4" t="s">
        <v>1308</v>
      </c>
      <c r="V668" s="4" t="s">
        <v>822</v>
      </c>
      <c r="W668" s="4" t="s">
        <v>50</v>
      </c>
      <c r="X668" s="4" t="s">
        <v>1070</v>
      </c>
      <c r="Y668" s="4" t="s">
        <v>344</v>
      </c>
      <c r="Z668" s="4" t="s">
        <v>583</v>
      </c>
      <c r="AA668" s="4">
        <v>181514</v>
      </c>
      <c r="AB668" s="4"/>
      <c r="AC668" s="4" t="s">
        <v>698</v>
      </c>
      <c r="AD668" s="3">
        <v>41102.756249999999</v>
      </c>
      <c r="AE668" s="3">
        <v>41031.542361111111</v>
      </c>
      <c r="AF668" s="2">
        <v>2012</v>
      </c>
      <c r="AG668" s="4" t="s">
        <v>1070</v>
      </c>
      <c r="AH668" s="4" t="s">
        <v>1476</v>
      </c>
      <c r="AI668" s="4">
        <v>4802260</v>
      </c>
      <c r="AJ668" s="3">
        <v>40909</v>
      </c>
      <c r="AK668" s="3">
        <v>41274</v>
      </c>
      <c r="AL668" s="4" t="s">
        <v>1002</v>
      </c>
      <c r="AM668" s="4" t="s">
        <v>861</v>
      </c>
      <c r="AN668" s="4" t="s">
        <v>236</v>
      </c>
    </row>
    <row r="669" spans="1:40" ht="79.5" customHeight="1">
      <c r="A669" s="4" t="s">
        <v>353</v>
      </c>
      <c r="B669" s="4" t="s">
        <v>481</v>
      </c>
      <c r="C669" s="4" t="s">
        <v>1029</v>
      </c>
      <c r="D669" s="4" t="s">
        <v>962</v>
      </c>
      <c r="E669" s="4" t="s">
        <v>1416</v>
      </c>
      <c r="F669" s="4" t="s">
        <v>218</v>
      </c>
      <c r="G669" s="2">
        <v>2012</v>
      </c>
      <c r="H669" s="4">
        <v>119522</v>
      </c>
      <c r="I669" s="4">
        <v>0</v>
      </c>
      <c r="J669" s="4" t="s">
        <v>312</v>
      </c>
      <c r="K669" s="4">
        <v>90000</v>
      </c>
      <c r="L669" s="4" t="s">
        <v>1230</v>
      </c>
      <c r="M669" s="3">
        <v>41017</v>
      </c>
      <c r="N669" s="4" t="s">
        <v>1225</v>
      </c>
      <c r="O669" s="4" t="s">
        <v>1225</v>
      </c>
      <c r="P669" s="4" t="s">
        <v>1070</v>
      </c>
      <c r="Q669" s="4" t="s">
        <v>242</v>
      </c>
      <c r="R669" s="4" t="s">
        <v>449</v>
      </c>
      <c r="S669" s="4" t="s">
        <v>449</v>
      </c>
      <c r="T669" s="4" t="s">
        <v>481</v>
      </c>
      <c r="U669" s="4" t="s">
        <v>1308</v>
      </c>
      <c r="V669" s="4" t="s">
        <v>822</v>
      </c>
      <c r="W669" s="4" t="s">
        <v>50</v>
      </c>
      <c r="X669" s="4" t="s">
        <v>1070</v>
      </c>
      <c r="Y669" s="4" t="s">
        <v>344</v>
      </c>
      <c r="Z669" s="4" t="s">
        <v>583</v>
      </c>
      <c r="AA669" s="4">
        <v>181515</v>
      </c>
      <c r="AB669" s="4"/>
      <c r="AC669" s="4" t="s">
        <v>698</v>
      </c>
      <c r="AD669" s="3">
        <v>41060.451388888891</v>
      </c>
      <c r="AE669" s="3">
        <v>41031.543749999997</v>
      </c>
      <c r="AF669" s="2">
        <v>2012</v>
      </c>
      <c r="AG669" s="4" t="s">
        <v>1070</v>
      </c>
      <c r="AH669" s="4" t="s">
        <v>1476</v>
      </c>
      <c r="AI669" s="4">
        <v>4802260</v>
      </c>
      <c r="AJ669" s="3">
        <v>40909</v>
      </c>
      <c r="AK669" s="3">
        <v>41274</v>
      </c>
      <c r="AL669" s="4" t="s">
        <v>1002</v>
      </c>
      <c r="AM669" s="4" t="s">
        <v>861</v>
      </c>
      <c r="AN669" s="4" t="s">
        <v>236</v>
      </c>
    </row>
    <row r="670" spans="1:40" ht="79.5" customHeight="1">
      <c r="A670" s="4" t="s">
        <v>353</v>
      </c>
      <c r="B670" s="4" t="s">
        <v>1769</v>
      </c>
      <c r="C670" s="4" t="s">
        <v>1029</v>
      </c>
      <c r="D670" s="4" t="s">
        <v>962</v>
      </c>
      <c r="E670" s="4" t="s">
        <v>1231</v>
      </c>
      <c r="F670" s="4" t="s">
        <v>1138</v>
      </c>
      <c r="G670" s="2">
        <v>2012</v>
      </c>
      <c r="H670" s="4">
        <v>9933775</v>
      </c>
      <c r="I670" s="4">
        <v>0</v>
      </c>
      <c r="J670" s="4" t="s">
        <v>657</v>
      </c>
      <c r="K670" s="4">
        <v>7500000</v>
      </c>
      <c r="L670" s="4" t="s">
        <v>1230</v>
      </c>
      <c r="M670" s="3">
        <v>41053</v>
      </c>
      <c r="N670" s="4" t="s">
        <v>151</v>
      </c>
      <c r="O670" s="4" t="s">
        <v>1892</v>
      </c>
      <c r="P670" s="4" t="s">
        <v>1070</v>
      </c>
      <c r="Q670" s="4" t="s">
        <v>242</v>
      </c>
      <c r="R670" s="4" t="s">
        <v>449</v>
      </c>
      <c r="S670" s="4" t="s">
        <v>449</v>
      </c>
      <c r="T670" s="4" t="s">
        <v>1422</v>
      </c>
      <c r="U670" s="4" t="s">
        <v>509</v>
      </c>
      <c r="V670" s="4" t="s">
        <v>1769</v>
      </c>
      <c r="W670" s="4" t="s">
        <v>50</v>
      </c>
      <c r="X670" s="4" t="s">
        <v>1070</v>
      </c>
      <c r="Y670" s="4" t="s">
        <v>344</v>
      </c>
      <c r="Z670" s="4" t="s">
        <v>583</v>
      </c>
      <c r="AA670" s="4">
        <v>181529</v>
      </c>
      <c r="AB670" s="4"/>
      <c r="AC670" s="4" t="s">
        <v>651</v>
      </c>
      <c r="AD670" s="3">
        <v>41190.755555555552</v>
      </c>
      <c r="AE670" s="3">
        <v>41031.70208333333</v>
      </c>
      <c r="AF670" s="2">
        <v>2012</v>
      </c>
      <c r="AG670" s="4" t="s">
        <v>1070</v>
      </c>
      <c r="AH670" s="4" t="s">
        <v>1476</v>
      </c>
      <c r="AI670" s="4">
        <v>24000000</v>
      </c>
      <c r="AJ670" s="3">
        <v>41061</v>
      </c>
      <c r="AK670" s="3">
        <v>41274</v>
      </c>
      <c r="AL670" s="4" t="s">
        <v>1002</v>
      </c>
      <c r="AM670" s="4" t="s">
        <v>1158</v>
      </c>
      <c r="AN670" s="4" t="s">
        <v>236</v>
      </c>
    </row>
    <row r="671" spans="1:40" ht="79.5" customHeight="1">
      <c r="A671" s="4" t="s">
        <v>353</v>
      </c>
      <c r="B671" s="4" t="s">
        <v>1717</v>
      </c>
      <c r="C671" s="4" t="s">
        <v>1029</v>
      </c>
      <c r="D671" s="4"/>
      <c r="E671" s="4"/>
      <c r="F671" s="4"/>
      <c r="G671" s="2">
        <v>2012</v>
      </c>
      <c r="H671" s="4">
        <v>996016</v>
      </c>
      <c r="I671" s="4">
        <v>0</v>
      </c>
      <c r="J671" s="4" t="s">
        <v>196</v>
      </c>
      <c r="K671" s="4">
        <v>750000</v>
      </c>
      <c r="L671" s="4" t="s">
        <v>1230</v>
      </c>
      <c r="M671" s="3">
        <v>41017</v>
      </c>
      <c r="N671" s="4"/>
      <c r="O671" s="4" t="s">
        <v>424</v>
      </c>
      <c r="P671" s="4" t="s">
        <v>1070</v>
      </c>
      <c r="Q671" s="4" t="s">
        <v>242</v>
      </c>
      <c r="R671" s="4" t="s">
        <v>449</v>
      </c>
      <c r="S671" s="4" t="s">
        <v>449</v>
      </c>
      <c r="T671" s="4" t="s">
        <v>1717</v>
      </c>
      <c r="U671" s="4" t="s">
        <v>509</v>
      </c>
      <c r="V671" s="4" t="s">
        <v>1717</v>
      </c>
      <c r="W671" s="4" t="s">
        <v>50</v>
      </c>
      <c r="X671" s="4" t="s">
        <v>1070</v>
      </c>
      <c r="Y671" s="4" t="s">
        <v>344</v>
      </c>
      <c r="Z671" s="4" t="s">
        <v>583</v>
      </c>
      <c r="AA671" s="4">
        <v>181530</v>
      </c>
      <c r="AB671" s="4"/>
      <c r="AC671" s="4" t="s">
        <v>651</v>
      </c>
      <c r="AD671" s="3">
        <v>41115.598611111112</v>
      </c>
      <c r="AE671" s="3">
        <v>41031.704861111109</v>
      </c>
      <c r="AF671" s="2"/>
      <c r="AG671" s="4"/>
      <c r="AH671" s="4" t="s">
        <v>1476</v>
      </c>
      <c r="AI671" s="4"/>
      <c r="AJ671" s="3"/>
      <c r="AK671" s="3"/>
      <c r="AL671" s="4"/>
      <c r="AM671" s="4"/>
      <c r="AN671" s="4"/>
    </row>
    <row r="672" spans="1:40" ht="79.5" customHeight="1">
      <c r="A672" s="4" t="s">
        <v>353</v>
      </c>
      <c r="B672" s="4" t="s">
        <v>409</v>
      </c>
      <c r="C672" s="4" t="s">
        <v>1029</v>
      </c>
      <c r="D672" s="4"/>
      <c r="E672" s="4"/>
      <c r="F672" s="4"/>
      <c r="G672" s="2">
        <v>2012</v>
      </c>
      <c r="H672" s="4">
        <v>2680966</v>
      </c>
      <c r="I672" s="4">
        <v>0</v>
      </c>
      <c r="J672" s="4" t="s">
        <v>1082</v>
      </c>
      <c r="K672" s="4">
        <v>2024129</v>
      </c>
      <c r="L672" s="4" t="s">
        <v>1230</v>
      </c>
      <c r="M672" s="3">
        <v>40854</v>
      </c>
      <c r="N672" s="4"/>
      <c r="O672" s="4" t="s">
        <v>408</v>
      </c>
      <c r="P672" s="4" t="s">
        <v>1070</v>
      </c>
      <c r="Q672" s="4" t="s">
        <v>242</v>
      </c>
      <c r="R672" s="4" t="s">
        <v>449</v>
      </c>
      <c r="S672" s="4" t="s">
        <v>449</v>
      </c>
      <c r="T672" s="4" t="s">
        <v>409</v>
      </c>
      <c r="U672" s="4" t="s">
        <v>801</v>
      </c>
      <c r="V672" s="4" t="s">
        <v>1358</v>
      </c>
      <c r="W672" s="4" t="s">
        <v>50</v>
      </c>
      <c r="X672" s="4" t="s">
        <v>1070</v>
      </c>
      <c r="Y672" s="4" t="s">
        <v>344</v>
      </c>
      <c r="Z672" s="4" t="s">
        <v>583</v>
      </c>
      <c r="AA672" s="4">
        <v>175951</v>
      </c>
      <c r="AB672" s="4"/>
      <c r="AC672" s="4" t="s">
        <v>651</v>
      </c>
      <c r="AD672" s="3">
        <v>41352.654861111107</v>
      </c>
      <c r="AE672" s="3">
        <v>40891.649305555555</v>
      </c>
      <c r="AF672" s="2"/>
      <c r="AG672" s="4"/>
      <c r="AH672" s="4" t="s">
        <v>1476</v>
      </c>
      <c r="AI672" s="4"/>
      <c r="AJ672" s="3"/>
      <c r="AK672" s="3"/>
      <c r="AL672" s="4"/>
      <c r="AM672" s="4"/>
      <c r="AN672" s="4"/>
    </row>
    <row r="673" spans="1:40" ht="159" customHeight="1">
      <c r="A673" s="4" t="s">
        <v>353</v>
      </c>
      <c r="B673" s="4" t="s">
        <v>1934</v>
      </c>
      <c r="C673" s="4" t="s">
        <v>1029</v>
      </c>
      <c r="D673" s="4" t="s">
        <v>962</v>
      </c>
      <c r="E673" s="4" t="s">
        <v>274</v>
      </c>
      <c r="F673" s="4" t="s">
        <v>1673</v>
      </c>
      <c r="G673" s="2">
        <v>2012</v>
      </c>
      <c r="H673" s="4">
        <v>8578430</v>
      </c>
      <c r="I673" s="4">
        <v>0</v>
      </c>
      <c r="J673" s="4" t="s">
        <v>322</v>
      </c>
      <c r="K673" s="4">
        <v>7000000</v>
      </c>
      <c r="L673" s="4" t="s">
        <v>1230</v>
      </c>
      <c r="M673" s="3">
        <v>41108</v>
      </c>
      <c r="N673" s="4" t="s">
        <v>1352</v>
      </c>
      <c r="O673" s="4" t="s">
        <v>1838</v>
      </c>
      <c r="P673" s="4" t="s">
        <v>1070</v>
      </c>
      <c r="Q673" s="4" t="s">
        <v>813</v>
      </c>
      <c r="R673" s="4" t="s">
        <v>449</v>
      </c>
      <c r="S673" s="4" t="s">
        <v>449</v>
      </c>
      <c r="T673" s="4" t="s">
        <v>1934</v>
      </c>
      <c r="U673" s="4" t="s">
        <v>1308</v>
      </c>
      <c r="V673" s="4" t="s">
        <v>1395</v>
      </c>
      <c r="W673" s="4" t="s">
        <v>50</v>
      </c>
      <c r="X673" s="4" t="s">
        <v>1070</v>
      </c>
      <c r="Y673" s="4" t="s">
        <v>344</v>
      </c>
      <c r="Z673" s="4" t="s">
        <v>583</v>
      </c>
      <c r="AA673" s="4">
        <v>181531</v>
      </c>
      <c r="AB673" s="4"/>
      <c r="AC673" s="4" t="s">
        <v>698</v>
      </c>
      <c r="AD673" s="3">
        <v>41239.530555555553</v>
      </c>
      <c r="AE673" s="3">
        <v>41031.706944444442</v>
      </c>
      <c r="AF673" s="2">
        <v>2012</v>
      </c>
      <c r="AG673" s="4" t="s">
        <v>1070</v>
      </c>
      <c r="AH673" s="4" t="s">
        <v>1476</v>
      </c>
      <c r="AI673" s="4">
        <v>24824000</v>
      </c>
      <c r="AJ673" s="3">
        <v>41061</v>
      </c>
      <c r="AK673" s="3">
        <v>41425</v>
      </c>
      <c r="AL673" s="4" t="s">
        <v>1002</v>
      </c>
      <c r="AM673" s="4" t="s">
        <v>299</v>
      </c>
      <c r="AN673" s="4" t="s">
        <v>236</v>
      </c>
    </row>
    <row r="674" spans="1:40" ht="159" customHeight="1">
      <c r="A674" s="4" t="s">
        <v>353</v>
      </c>
      <c r="B674" s="4" t="s">
        <v>609</v>
      </c>
      <c r="C674" s="4" t="s">
        <v>1029</v>
      </c>
      <c r="D674" s="4" t="s">
        <v>962</v>
      </c>
      <c r="E674" s="4" t="s">
        <v>1184</v>
      </c>
      <c r="F674" s="4" t="s">
        <v>54</v>
      </c>
      <c r="G674" s="2">
        <v>2012</v>
      </c>
      <c r="H674" s="4">
        <v>518445</v>
      </c>
      <c r="I674" s="4">
        <v>0</v>
      </c>
      <c r="J674" s="4" t="s">
        <v>493</v>
      </c>
      <c r="K674" s="4">
        <v>363720</v>
      </c>
      <c r="L674" s="4" t="s">
        <v>1230</v>
      </c>
      <c r="M674" s="3">
        <v>40666</v>
      </c>
      <c r="N674" s="4" t="s">
        <v>332</v>
      </c>
      <c r="O674" s="4" t="s">
        <v>1654</v>
      </c>
      <c r="P674" s="4" t="s">
        <v>1070</v>
      </c>
      <c r="Q674" s="4" t="s">
        <v>813</v>
      </c>
      <c r="R674" s="4" t="s">
        <v>449</v>
      </c>
      <c r="S674" s="4" t="s">
        <v>449</v>
      </c>
      <c r="T674" s="4" t="s">
        <v>609</v>
      </c>
      <c r="U674" s="4" t="s">
        <v>1308</v>
      </c>
      <c r="V674" s="4" t="s">
        <v>1269</v>
      </c>
      <c r="W674" s="4" t="s">
        <v>50</v>
      </c>
      <c r="X674" s="4" t="s">
        <v>1070</v>
      </c>
      <c r="Y674" s="4" t="s">
        <v>344</v>
      </c>
      <c r="Z674" s="4" t="s">
        <v>583</v>
      </c>
      <c r="AA674" s="4">
        <v>182700</v>
      </c>
      <c r="AB674" s="4"/>
      <c r="AC674" s="4" t="s">
        <v>698</v>
      </c>
      <c r="AD674" s="3">
        <v>41166.637499999997</v>
      </c>
      <c r="AE674" s="3">
        <v>41058.494444444441</v>
      </c>
      <c r="AF674" s="2">
        <v>2012</v>
      </c>
      <c r="AG674" s="4" t="s">
        <v>1070</v>
      </c>
      <c r="AH674" s="4" t="s">
        <v>1476</v>
      </c>
      <c r="AI674" s="4">
        <v>34545320</v>
      </c>
      <c r="AJ674" s="3">
        <v>40909</v>
      </c>
      <c r="AK674" s="3">
        <v>41274</v>
      </c>
      <c r="AL674" s="4" t="s">
        <v>1002</v>
      </c>
      <c r="AM674" s="4" t="s">
        <v>299</v>
      </c>
      <c r="AN674" s="4" t="s">
        <v>236</v>
      </c>
    </row>
    <row r="675" spans="1:40" ht="159" customHeight="1">
      <c r="A675" s="4" t="s">
        <v>353</v>
      </c>
      <c r="B675" s="4" t="s">
        <v>609</v>
      </c>
      <c r="C675" s="4" t="s">
        <v>1029</v>
      </c>
      <c r="D675" s="4" t="s">
        <v>962</v>
      </c>
      <c r="E675" s="4" t="s">
        <v>1184</v>
      </c>
      <c r="F675" s="4" t="s">
        <v>54</v>
      </c>
      <c r="G675" s="2">
        <v>2012</v>
      </c>
      <c r="H675" s="4">
        <v>2919477</v>
      </c>
      <c r="I675" s="4">
        <v>0</v>
      </c>
      <c r="J675" s="4" t="s">
        <v>644</v>
      </c>
      <c r="K675" s="4">
        <v>2361857</v>
      </c>
      <c r="L675" s="4" t="s">
        <v>1230</v>
      </c>
      <c r="M675" s="3">
        <v>41017</v>
      </c>
      <c r="N675" s="4" t="s">
        <v>332</v>
      </c>
      <c r="O675" s="4" t="s">
        <v>1654</v>
      </c>
      <c r="P675" s="4" t="s">
        <v>1070</v>
      </c>
      <c r="Q675" s="4" t="s">
        <v>813</v>
      </c>
      <c r="R675" s="4" t="s">
        <v>449</v>
      </c>
      <c r="S675" s="4" t="s">
        <v>449</v>
      </c>
      <c r="T675" s="4" t="s">
        <v>609</v>
      </c>
      <c r="U675" s="4" t="s">
        <v>1308</v>
      </c>
      <c r="V675" s="4" t="s">
        <v>1269</v>
      </c>
      <c r="W675" s="4" t="s">
        <v>50</v>
      </c>
      <c r="X675" s="4" t="s">
        <v>1070</v>
      </c>
      <c r="Y675" s="4" t="s">
        <v>344</v>
      </c>
      <c r="Z675" s="4" t="s">
        <v>583</v>
      </c>
      <c r="AA675" s="4">
        <v>187220</v>
      </c>
      <c r="AB675" s="4"/>
      <c r="AC675" s="4" t="s">
        <v>698</v>
      </c>
      <c r="AD675" s="3">
        <v>41261.486111111109</v>
      </c>
      <c r="AE675" s="3">
        <v>41166.634722222218</v>
      </c>
      <c r="AF675" s="2">
        <v>2012</v>
      </c>
      <c r="AG675" s="4" t="s">
        <v>1070</v>
      </c>
      <c r="AH675" s="4" t="s">
        <v>1476</v>
      </c>
      <c r="AI675" s="4">
        <v>34545320</v>
      </c>
      <c r="AJ675" s="3">
        <v>40909</v>
      </c>
      <c r="AK675" s="3">
        <v>41274</v>
      </c>
      <c r="AL675" s="4" t="s">
        <v>1002</v>
      </c>
      <c r="AM675" s="4" t="s">
        <v>299</v>
      </c>
      <c r="AN675" s="4" t="s">
        <v>236</v>
      </c>
    </row>
    <row r="676" spans="1:40" ht="125.25" customHeight="1">
      <c r="A676" s="4" t="s">
        <v>353</v>
      </c>
      <c r="B676" s="4" t="s">
        <v>609</v>
      </c>
      <c r="C676" s="4" t="s">
        <v>1029</v>
      </c>
      <c r="D676" s="4" t="s">
        <v>962</v>
      </c>
      <c r="E676" s="4" t="s">
        <v>1184</v>
      </c>
      <c r="F676" s="4" t="s">
        <v>54</v>
      </c>
      <c r="G676" s="2">
        <v>2012</v>
      </c>
      <c r="H676" s="4">
        <v>2143181</v>
      </c>
      <c r="I676" s="4">
        <v>0</v>
      </c>
      <c r="J676" s="4" t="s">
        <v>644</v>
      </c>
      <c r="K676" s="4">
        <v>1733833</v>
      </c>
      <c r="L676" s="4" t="s">
        <v>1230</v>
      </c>
      <c r="M676" s="3">
        <v>41193</v>
      </c>
      <c r="N676" s="4" t="s">
        <v>332</v>
      </c>
      <c r="O676" s="4" t="s">
        <v>1654</v>
      </c>
      <c r="P676" s="4" t="s">
        <v>1070</v>
      </c>
      <c r="Q676" s="4" t="s">
        <v>813</v>
      </c>
      <c r="R676" s="4" t="s">
        <v>449</v>
      </c>
      <c r="S676" s="4" t="s">
        <v>449</v>
      </c>
      <c r="T676" s="4" t="s">
        <v>609</v>
      </c>
      <c r="U676" s="4" t="s">
        <v>1308</v>
      </c>
      <c r="V676" s="4" t="s">
        <v>1269</v>
      </c>
      <c r="W676" s="4" t="s">
        <v>50</v>
      </c>
      <c r="X676" s="4" t="s">
        <v>1070</v>
      </c>
      <c r="Y676" s="4" t="s">
        <v>344</v>
      </c>
      <c r="Z676" s="4" t="s">
        <v>583</v>
      </c>
      <c r="AA676" s="4">
        <v>188248</v>
      </c>
      <c r="AB676" s="4"/>
      <c r="AC676" s="4" t="s">
        <v>698</v>
      </c>
      <c r="AD676" s="3">
        <v>41261.489583333328</v>
      </c>
      <c r="AE676" s="3">
        <v>41194.652777777774</v>
      </c>
      <c r="AF676" s="2">
        <v>2012</v>
      </c>
      <c r="AG676" s="4" t="s">
        <v>1070</v>
      </c>
      <c r="AH676" s="4" t="s">
        <v>1476</v>
      </c>
      <c r="AI676" s="4">
        <v>34545320</v>
      </c>
      <c r="AJ676" s="3">
        <v>40909</v>
      </c>
      <c r="AK676" s="3">
        <v>41274</v>
      </c>
      <c r="AL676" s="4" t="s">
        <v>1002</v>
      </c>
      <c r="AM676" s="4" t="s">
        <v>299</v>
      </c>
      <c r="AN676" s="4" t="s">
        <v>236</v>
      </c>
    </row>
    <row r="677" spans="1:40" ht="159" customHeight="1">
      <c r="A677" s="4" t="s">
        <v>353</v>
      </c>
      <c r="B677" s="4" t="s">
        <v>609</v>
      </c>
      <c r="C677" s="4" t="s">
        <v>1029</v>
      </c>
      <c r="D677" s="4" t="s">
        <v>962</v>
      </c>
      <c r="E677" s="4" t="s">
        <v>1184</v>
      </c>
      <c r="F677" s="4" t="s">
        <v>54</v>
      </c>
      <c r="G677" s="2">
        <v>2012</v>
      </c>
      <c r="H677" s="4">
        <v>3635306</v>
      </c>
      <c r="I677" s="4">
        <v>0</v>
      </c>
      <c r="J677" s="4" t="s">
        <v>644</v>
      </c>
      <c r="K677" s="4">
        <v>2940963</v>
      </c>
      <c r="L677" s="4" t="s">
        <v>1230</v>
      </c>
      <c r="M677" s="3">
        <v>41267</v>
      </c>
      <c r="N677" s="4" t="s">
        <v>332</v>
      </c>
      <c r="O677" s="4" t="s">
        <v>1654</v>
      </c>
      <c r="P677" s="4" t="s">
        <v>1070</v>
      </c>
      <c r="Q677" s="4" t="s">
        <v>242</v>
      </c>
      <c r="R677" s="4" t="s">
        <v>449</v>
      </c>
      <c r="S677" s="4" t="s">
        <v>449</v>
      </c>
      <c r="T677" s="4" t="s">
        <v>609</v>
      </c>
      <c r="U677" s="4" t="s">
        <v>1308</v>
      </c>
      <c r="V677" s="4" t="s">
        <v>1269</v>
      </c>
      <c r="W677" s="4" t="s">
        <v>50</v>
      </c>
      <c r="X677" s="4" t="s">
        <v>1070</v>
      </c>
      <c r="Y677" s="4" t="s">
        <v>344</v>
      </c>
      <c r="Z677" s="4" t="s">
        <v>583</v>
      </c>
      <c r="AA677" s="4">
        <v>192837</v>
      </c>
      <c r="AB677" s="4"/>
      <c r="AC677" s="4" t="s">
        <v>651</v>
      </c>
      <c r="AD677" s="3">
        <v>41324.508333333331</v>
      </c>
      <c r="AE677" s="3">
        <v>41324.506944444445</v>
      </c>
      <c r="AF677" s="2">
        <v>2012</v>
      </c>
      <c r="AG677" s="4" t="s">
        <v>1070</v>
      </c>
      <c r="AH677" s="4" t="s">
        <v>1476</v>
      </c>
      <c r="AI677" s="4">
        <v>34545320</v>
      </c>
      <c r="AJ677" s="3">
        <v>40909</v>
      </c>
      <c r="AK677" s="3">
        <v>41274</v>
      </c>
      <c r="AL677" s="4" t="s">
        <v>1002</v>
      </c>
      <c r="AM677" s="4" t="s">
        <v>299</v>
      </c>
      <c r="AN677" s="4" t="s">
        <v>236</v>
      </c>
    </row>
    <row r="678" spans="1:40" ht="102" customHeight="1">
      <c r="A678" s="4" t="s">
        <v>353</v>
      </c>
      <c r="B678" s="4" t="s">
        <v>609</v>
      </c>
      <c r="C678" s="4" t="s">
        <v>1029</v>
      </c>
      <c r="D678" s="4" t="s">
        <v>962</v>
      </c>
      <c r="E678" s="4" t="s">
        <v>1498</v>
      </c>
      <c r="F678" s="4" t="s">
        <v>774</v>
      </c>
      <c r="G678" s="2">
        <v>2012</v>
      </c>
      <c r="H678" s="4">
        <v>2352907</v>
      </c>
      <c r="I678" s="4">
        <v>0</v>
      </c>
      <c r="J678" s="4" t="s">
        <v>637</v>
      </c>
      <c r="K678" s="4">
        <v>1903502</v>
      </c>
      <c r="L678" s="4" t="s">
        <v>1230</v>
      </c>
      <c r="M678" s="3">
        <v>41017</v>
      </c>
      <c r="N678" s="4" t="s">
        <v>579</v>
      </c>
      <c r="O678" s="4" t="s">
        <v>1848</v>
      </c>
      <c r="P678" s="4" t="s">
        <v>1070</v>
      </c>
      <c r="Q678" s="4" t="s">
        <v>813</v>
      </c>
      <c r="R678" s="4" t="s">
        <v>449</v>
      </c>
      <c r="S678" s="4" t="s">
        <v>449</v>
      </c>
      <c r="T678" s="4" t="s">
        <v>609</v>
      </c>
      <c r="U678" s="4" t="s">
        <v>1308</v>
      </c>
      <c r="V678" s="4" t="s">
        <v>1269</v>
      </c>
      <c r="W678" s="4" t="s">
        <v>50</v>
      </c>
      <c r="X678" s="4" t="s">
        <v>1070</v>
      </c>
      <c r="Y678" s="4" t="s">
        <v>344</v>
      </c>
      <c r="Z678" s="4" t="s">
        <v>583</v>
      </c>
      <c r="AA678" s="4">
        <v>181509</v>
      </c>
      <c r="AB678" s="4"/>
      <c r="AC678" s="4" t="s">
        <v>698</v>
      </c>
      <c r="AD678" s="3">
        <v>41261.488194444442</v>
      </c>
      <c r="AE678" s="3">
        <v>41031.529166666667</v>
      </c>
      <c r="AF678" s="2">
        <v>2012</v>
      </c>
      <c r="AG678" s="4" t="s">
        <v>1070</v>
      </c>
      <c r="AH678" s="4" t="s">
        <v>1476</v>
      </c>
      <c r="AI678" s="4">
        <v>17575237</v>
      </c>
      <c r="AJ678" s="3">
        <v>40909</v>
      </c>
      <c r="AK678" s="3">
        <v>41274</v>
      </c>
      <c r="AL678" s="4" t="s">
        <v>1002</v>
      </c>
      <c r="AM678" s="4" t="s">
        <v>299</v>
      </c>
      <c r="AN678" s="4" t="s">
        <v>236</v>
      </c>
    </row>
    <row r="679" spans="1:40" ht="102" customHeight="1">
      <c r="A679" s="4" t="s">
        <v>353</v>
      </c>
      <c r="B679" s="4" t="s">
        <v>197</v>
      </c>
      <c r="C679" s="4" t="s">
        <v>1029</v>
      </c>
      <c r="D679" s="4" t="s">
        <v>962</v>
      </c>
      <c r="E679" s="4" t="s">
        <v>1224</v>
      </c>
      <c r="F679" s="4" t="s">
        <v>1178</v>
      </c>
      <c r="G679" s="2">
        <v>2012</v>
      </c>
      <c r="H679" s="4">
        <v>286123</v>
      </c>
      <c r="I679" s="4">
        <v>0</v>
      </c>
      <c r="J679" s="4" t="s">
        <v>538</v>
      </c>
      <c r="K679" s="4">
        <v>200000</v>
      </c>
      <c r="L679" s="4" t="s">
        <v>1230</v>
      </c>
      <c r="M679" s="3">
        <v>40497</v>
      </c>
      <c r="N679" s="4" t="s">
        <v>360</v>
      </c>
      <c r="O679" s="4" t="s">
        <v>1225</v>
      </c>
      <c r="P679" s="4" t="s">
        <v>1070</v>
      </c>
      <c r="Q679" s="4" t="s">
        <v>813</v>
      </c>
      <c r="R679" s="4" t="s">
        <v>449</v>
      </c>
      <c r="S679" s="4" t="s">
        <v>449</v>
      </c>
      <c r="T679" s="4" t="s">
        <v>197</v>
      </c>
      <c r="U679" s="4" t="s">
        <v>1308</v>
      </c>
      <c r="V679" s="4" t="s">
        <v>1285</v>
      </c>
      <c r="W679" s="4" t="s">
        <v>50</v>
      </c>
      <c r="X679" s="4" t="s">
        <v>1070</v>
      </c>
      <c r="Y679" s="4" t="s">
        <v>344</v>
      </c>
      <c r="Z679" s="4" t="s">
        <v>583</v>
      </c>
      <c r="AA679" s="4">
        <v>172107</v>
      </c>
      <c r="AB679" s="4"/>
      <c r="AC679" s="4" t="s">
        <v>698</v>
      </c>
      <c r="AD679" s="3">
        <v>40921.656944444439</v>
      </c>
      <c r="AE679" s="3">
        <v>40791.702777777777</v>
      </c>
      <c r="AF679" s="2">
        <v>2012</v>
      </c>
      <c r="AG679" s="4" t="s">
        <v>1070</v>
      </c>
      <c r="AH679" s="4" t="s">
        <v>1476</v>
      </c>
      <c r="AI679" s="4">
        <v>1120758</v>
      </c>
      <c r="AJ679" s="3">
        <v>40909</v>
      </c>
      <c r="AK679" s="3">
        <v>41274</v>
      </c>
      <c r="AL679" s="4" t="s">
        <v>1002</v>
      </c>
      <c r="AM679" s="4" t="s">
        <v>1158</v>
      </c>
      <c r="AN679" s="4" t="s">
        <v>110</v>
      </c>
    </row>
    <row r="680" spans="1:40" ht="125.25" customHeight="1">
      <c r="A680" s="4" t="s">
        <v>353</v>
      </c>
      <c r="B680" s="4" t="s">
        <v>197</v>
      </c>
      <c r="C680" s="4" t="s">
        <v>1029</v>
      </c>
      <c r="D680" s="4" t="s">
        <v>962</v>
      </c>
      <c r="E680" s="4" t="s">
        <v>1355</v>
      </c>
      <c r="F680" s="4" t="s">
        <v>1766</v>
      </c>
      <c r="G680" s="2">
        <v>2012</v>
      </c>
      <c r="H680" s="4">
        <v>4549356</v>
      </c>
      <c r="I680" s="4">
        <v>0</v>
      </c>
      <c r="J680" s="4" t="s">
        <v>336</v>
      </c>
      <c r="K680" s="4">
        <v>3180000</v>
      </c>
      <c r="L680" s="4" t="s">
        <v>1230</v>
      </c>
      <c r="M680" s="3">
        <v>40898</v>
      </c>
      <c r="N680" s="4" t="s">
        <v>151</v>
      </c>
      <c r="O680" s="4" t="s">
        <v>424</v>
      </c>
      <c r="P680" s="4" t="s">
        <v>1070</v>
      </c>
      <c r="Q680" s="4" t="s">
        <v>813</v>
      </c>
      <c r="R680" s="4" t="s">
        <v>449</v>
      </c>
      <c r="S680" s="4" t="s">
        <v>449</v>
      </c>
      <c r="T680" s="4" t="s">
        <v>197</v>
      </c>
      <c r="U680" s="4" t="s">
        <v>1308</v>
      </c>
      <c r="V680" s="4" t="s">
        <v>1285</v>
      </c>
      <c r="W680" s="4" t="s">
        <v>50</v>
      </c>
      <c r="X680" s="4" t="s">
        <v>1070</v>
      </c>
      <c r="Y680" s="4" t="s">
        <v>344</v>
      </c>
      <c r="Z680" s="4" t="s">
        <v>583</v>
      </c>
      <c r="AA680" s="4">
        <v>176751</v>
      </c>
      <c r="AB680" s="4"/>
      <c r="AC680" s="4" t="s">
        <v>698</v>
      </c>
      <c r="AD680" s="3">
        <v>40941.586805555555</v>
      </c>
      <c r="AE680" s="3">
        <v>40921.655555555553</v>
      </c>
      <c r="AF680" s="2">
        <v>2012</v>
      </c>
      <c r="AG680" s="4" t="s">
        <v>1070</v>
      </c>
      <c r="AH680" s="4" t="s">
        <v>1476</v>
      </c>
      <c r="AI680" s="4">
        <v>94296128</v>
      </c>
      <c r="AJ680" s="3">
        <v>40909</v>
      </c>
      <c r="AK680" s="3">
        <v>41274</v>
      </c>
      <c r="AL680" s="4" t="s">
        <v>1002</v>
      </c>
      <c r="AM680" s="4" t="s">
        <v>299</v>
      </c>
      <c r="AN680" s="4" t="s">
        <v>236</v>
      </c>
    </row>
    <row r="681" spans="1:40" ht="79.5" customHeight="1">
      <c r="A681" s="4" t="s">
        <v>353</v>
      </c>
      <c r="B681" s="4" t="s">
        <v>197</v>
      </c>
      <c r="C681" s="4" t="s">
        <v>1029</v>
      </c>
      <c r="D681" s="4" t="s">
        <v>962</v>
      </c>
      <c r="E681" s="4" t="s">
        <v>1355</v>
      </c>
      <c r="F681" s="4" t="s">
        <v>1766</v>
      </c>
      <c r="G681" s="2">
        <v>2012</v>
      </c>
      <c r="H681" s="4">
        <v>6166220</v>
      </c>
      <c r="I681" s="4">
        <v>0</v>
      </c>
      <c r="J681" s="4" t="s">
        <v>1346</v>
      </c>
      <c r="K681" s="4">
        <v>4600000</v>
      </c>
      <c r="L681" s="4" t="s">
        <v>1230</v>
      </c>
      <c r="M681" s="3">
        <v>40976</v>
      </c>
      <c r="N681" s="4" t="s">
        <v>151</v>
      </c>
      <c r="O681" s="4" t="s">
        <v>424</v>
      </c>
      <c r="P681" s="4" t="s">
        <v>1070</v>
      </c>
      <c r="Q681" s="4" t="s">
        <v>813</v>
      </c>
      <c r="R681" s="4" t="s">
        <v>449</v>
      </c>
      <c r="S681" s="4" t="s">
        <v>449</v>
      </c>
      <c r="T681" s="4" t="s">
        <v>197</v>
      </c>
      <c r="U681" s="4" t="s">
        <v>1308</v>
      </c>
      <c r="V681" s="4" t="s">
        <v>1285</v>
      </c>
      <c r="W681" s="4" t="s">
        <v>50</v>
      </c>
      <c r="X681" s="4" t="s">
        <v>1070</v>
      </c>
      <c r="Y681" s="4" t="s">
        <v>344</v>
      </c>
      <c r="Z681" s="4" t="s">
        <v>583</v>
      </c>
      <c r="AA681" s="4">
        <v>178728</v>
      </c>
      <c r="AB681" s="4"/>
      <c r="AC681" s="4" t="s">
        <v>698</v>
      </c>
      <c r="AD681" s="3">
        <v>41050.629861111112</v>
      </c>
      <c r="AE681" s="3">
        <v>40980.654861111107</v>
      </c>
      <c r="AF681" s="2">
        <v>2012</v>
      </c>
      <c r="AG681" s="4" t="s">
        <v>1070</v>
      </c>
      <c r="AH681" s="4" t="s">
        <v>1476</v>
      </c>
      <c r="AI681" s="4">
        <v>94296128</v>
      </c>
      <c r="AJ681" s="3">
        <v>40909</v>
      </c>
      <c r="AK681" s="3">
        <v>41274</v>
      </c>
      <c r="AL681" s="4" t="s">
        <v>1002</v>
      </c>
      <c r="AM681" s="4" t="s">
        <v>299</v>
      </c>
      <c r="AN681" s="4" t="s">
        <v>236</v>
      </c>
    </row>
    <row r="682" spans="1:40" ht="204.75" customHeight="1">
      <c r="A682" s="4" t="s">
        <v>353</v>
      </c>
      <c r="B682" s="4" t="s">
        <v>197</v>
      </c>
      <c r="C682" s="4" t="s">
        <v>1029</v>
      </c>
      <c r="D682" s="4" t="s">
        <v>962</v>
      </c>
      <c r="E682" s="4" t="s">
        <v>107</v>
      </c>
      <c r="F682" s="4" t="s">
        <v>1460</v>
      </c>
      <c r="G682" s="2">
        <v>2012</v>
      </c>
      <c r="H682" s="4">
        <v>536193</v>
      </c>
      <c r="I682" s="4">
        <v>0</v>
      </c>
      <c r="J682" s="4" t="s">
        <v>1081</v>
      </c>
      <c r="K682" s="4">
        <v>400000</v>
      </c>
      <c r="L682" s="4" t="s">
        <v>1230</v>
      </c>
      <c r="M682" s="3">
        <v>40974</v>
      </c>
      <c r="N682" s="4" t="s">
        <v>1352</v>
      </c>
      <c r="O682" s="4" t="s">
        <v>1838</v>
      </c>
      <c r="P682" s="4" t="s">
        <v>1070</v>
      </c>
      <c r="Q682" s="4" t="s">
        <v>813</v>
      </c>
      <c r="R682" s="4" t="s">
        <v>449</v>
      </c>
      <c r="S682" s="4" t="s">
        <v>449</v>
      </c>
      <c r="T682" s="4" t="s">
        <v>197</v>
      </c>
      <c r="U682" s="4" t="s">
        <v>1308</v>
      </c>
      <c r="V682" s="4" t="s">
        <v>1285</v>
      </c>
      <c r="W682" s="4" t="s">
        <v>50</v>
      </c>
      <c r="X682" s="4" t="s">
        <v>1070</v>
      </c>
      <c r="Y682" s="4" t="s">
        <v>344</v>
      </c>
      <c r="Z682" s="4" t="s">
        <v>583</v>
      </c>
      <c r="AA682" s="4">
        <v>181580</v>
      </c>
      <c r="AB682" s="4"/>
      <c r="AC682" s="4" t="s">
        <v>698</v>
      </c>
      <c r="AD682" s="3">
        <v>41050.631944444445</v>
      </c>
      <c r="AE682" s="3">
        <v>41033.679166666669</v>
      </c>
      <c r="AF682" s="2">
        <v>2012</v>
      </c>
      <c r="AG682" s="4" t="s">
        <v>1070</v>
      </c>
      <c r="AH682" s="4" t="s">
        <v>1476</v>
      </c>
      <c r="AI682" s="4">
        <v>13720093</v>
      </c>
      <c r="AJ682" s="3">
        <v>40909</v>
      </c>
      <c r="AK682" s="3">
        <v>41274</v>
      </c>
      <c r="AL682" s="4" t="s">
        <v>1002</v>
      </c>
      <c r="AM682" s="4" t="s">
        <v>299</v>
      </c>
      <c r="AN682" s="4" t="s">
        <v>236</v>
      </c>
    </row>
    <row r="683" spans="1:40" ht="147.75" customHeight="1">
      <c r="A683" s="4" t="s">
        <v>520</v>
      </c>
      <c r="B683" s="4" t="s">
        <v>808</v>
      </c>
      <c r="C683" s="4" t="s">
        <v>1029</v>
      </c>
      <c r="D683" s="4"/>
      <c r="E683" s="4"/>
      <c r="F683" s="4"/>
      <c r="G683" s="2">
        <v>2012</v>
      </c>
      <c r="H683" s="4">
        <v>1048493</v>
      </c>
      <c r="I683" s="4">
        <v>0</v>
      </c>
      <c r="J683" s="4" t="s">
        <v>1758</v>
      </c>
      <c r="K683" s="4">
        <v>800000</v>
      </c>
      <c r="L683" s="4" t="s">
        <v>1230</v>
      </c>
      <c r="M683" s="3">
        <v>40963</v>
      </c>
      <c r="N683" s="4"/>
      <c r="O683" s="4" t="s">
        <v>408</v>
      </c>
      <c r="P683" s="4" t="s">
        <v>1070</v>
      </c>
      <c r="Q683" s="4" t="s">
        <v>813</v>
      </c>
      <c r="R683" s="4" t="s">
        <v>520</v>
      </c>
      <c r="S683" s="4" t="s">
        <v>520</v>
      </c>
      <c r="T683" s="4" t="s">
        <v>808</v>
      </c>
      <c r="U683" s="4" t="s">
        <v>634</v>
      </c>
      <c r="V683" s="4" t="s">
        <v>1737</v>
      </c>
      <c r="W683" s="4" t="s">
        <v>50</v>
      </c>
      <c r="X683" s="4" t="s">
        <v>1070</v>
      </c>
      <c r="Y683" s="4" t="s">
        <v>344</v>
      </c>
      <c r="Z683" s="4" t="s">
        <v>583</v>
      </c>
      <c r="AA683" s="4">
        <v>178617</v>
      </c>
      <c r="AB683" s="4"/>
      <c r="AC683" s="4" t="s">
        <v>651</v>
      </c>
      <c r="AD683" s="3">
        <v>41018.677777777775</v>
      </c>
      <c r="AE683" s="3">
        <v>40975.652083333334</v>
      </c>
      <c r="AF683" s="2"/>
      <c r="AG683" s="4"/>
      <c r="AH683" s="4" t="s">
        <v>1476</v>
      </c>
      <c r="AI683" s="4"/>
      <c r="AJ683" s="3"/>
      <c r="AK683" s="3"/>
      <c r="AL683" s="4"/>
      <c r="AM683" s="4"/>
      <c r="AN683" s="4"/>
    </row>
    <row r="684" spans="1:40" ht="125.25" customHeight="1">
      <c r="A684" s="4" t="s">
        <v>520</v>
      </c>
      <c r="B684" s="4" t="s">
        <v>1934</v>
      </c>
      <c r="C684" s="4" t="s">
        <v>1029</v>
      </c>
      <c r="D684" s="4" t="s">
        <v>962</v>
      </c>
      <c r="E684" s="4" t="s">
        <v>1739</v>
      </c>
      <c r="F684" s="4" t="s">
        <v>1291</v>
      </c>
      <c r="G684" s="2">
        <v>2012</v>
      </c>
      <c r="H684" s="4">
        <v>643501</v>
      </c>
      <c r="I684" s="4">
        <v>0</v>
      </c>
      <c r="J684" s="4" t="s">
        <v>703</v>
      </c>
      <c r="K684" s="4">
        <v>500000</v>
      </c>
      <c r="L684" s="4" t="s">
        <v>1230</v>
      </c>
      <c r="M684" s="3">
        <v>41201</v>
      </c>
      <c r="N684" s="4" t="s">
        <v>438</v>
      </c>
      <c r="O684" s="4" t="s">
        <v>408</v>
      </c>
      <c r="P684" s="4" t="s">
        <v>1070</v>
      </c>
      <c r="Q684" s="4" t="s">
        <v>242</v>
      </c>
      <c r="R684" s="4" t="s">
        <v>520</v>
      </c>
      <c r="S684" s="4" t="s">
        <v>520</v>
      </c>
      <c r="T684" s="4" t="s">
        <v>1934</v>
      </c>
      <c r="U684" s="4" t="s">
        <v>1308</v>
      </c>
      <c r="V684" s="4" t="s">
        <v>1395</v>
      </c>
      <c r="W684" s="4" t="s">
        <v>50</v>
      </c>
      <c r="X684" s="4" t="s">
        <v>1070</v>
      </c>
      <c r="Y684" s="4" t="s">
        <v>344</v>
      </c>
      <c r="Z684" s="4" t="s">
        <v>583</v>
      </c>
      <c r="AA684" s="4">
        <v>190448</v>
      </c>
      <c r="AB684" s="4"/>
      <c r="AC684" s="4" t="s">
        <v>651</v>
      </c>
      <c r="AD684" s="3">
        <v>41242.666666666664</v>
      </c>
      <c r="AE684" s="3">
        <v>41242.665972222218</v>
      </c>
      <c r="AF684" s="2">
        <v>2012</v>
      </c>
      <c r="AG684" s="4" t="s">
        <v>1070</v>
      </c>
      <c r="AH684" s="4" t="s">
        <v>1476</v>
      </c>
      <c r="AI684" s="4">
        <v>0</v>
      </c>
      <c r="AJ684" s="3">
        <v>40909</v>
      </c>
      <c r="AK684" s="3">
        <v>41274</v>
      </c>
      <c r="AL684" s="4" t="s">
        <v>530</v>
      </c>
      <c r="AM684" s="4" t="s">
        <v>530</v>
      </c>
      <c r="AN684" s="4" t="s">
        <v>1552</v>
      </c>
    </row>
    <row r="685" spans="1:40" ht="57" customHeight="1">
      <c r="A685" s="4" t="s">
        <v>520</v>
      </c>
      <c r="B685" s="4" t="s">
        <v>609</v>
      </c>
      <c r="C685" s="4" t="s">
        <v>1029</v>
      </c>
      <c r="D685" s="4" t="s">
        <v>962</v>
      </c>
      <c r="E685" s="4" t="s">
        <v>367</v>
      </c>
      <c r="F685" s="4" t="s">
        <v>374</v>
      </c>
      <c r="G685" s="2">
        <v>2012</v>
      </c>
      <c r="H685" s="4">
        <v>2010724</v>
      </c>
      <c r="I685" s="4">
        <v>0</v>
      </c>
      <c r="J685" s="4" t="s">
        <v>374</v>
      </c>
      <c r="K685" s="4">
        <v>1500000</v>
      </c>
      <c r="L685" s="4" t="s">
        <v>1230</v>
      </c>
      <c r="M685" s="3">
        <v>40966</v>
      </c>
      <c r="N685" s="4" t="s">
        <v>438</v>
      </c>
      <c r="O685" s="4" t="s">
        <v>408</v>
      </c>
      <c r="P685" s="4" t="s">
        <v>1070</v>
      </c>
      <c r="Q685" s="4" t="s">
        <v>813</v>
      </c>
      <c r="R685" s="4" t="s">
        <v>520</v>
      </c>
      <c r="S685" s="4" t="s">
        <v>520</v>
      </c>
      <c r="T685" s="4" t="s">
        <v>609</v>
      </c>
      <c r="U685" s="4" t="s">
        <v>1308</v>
      </c>
      <c r="V685" s="4" t="s">
        <v>1269</v>
      </c>
      <c r="W685" s="4" t="s">
        <v>50</v>
      </c>
      <c r="X685" s="4" t="s">
        <v>1070</v>
      </c>
      <c r="Y685" s="4" t="s">
        <v>344</v>
      </c>
      <c r="Z685" s="4" t="s">
        <v>583</v>
      </c>
      <c r="AA685" s="4">
        <v>179103</v>
      </c>
      <c r="AB685" s="4"/>
      <c r="AC685" s="4" t="s">
        <v>698</v>
      </c>
      <c r="AD685" s="3">
        <v>41226.481249999997</v>
      </c>
      <c r="AE685" s="3">
        <v>40988.493055555555</v>
      </c>
      <c r="AF685" s="2">
        <v>2012</v>
      </c>
      <c r="AG685" s="4" t="s">
        <v>1070</v>
      </c>
      <c r="AH685" s="4" t="s">
        <v>1476</v>
      </c>
      <c r="AI685" s="4">
        <v>0</v>
      </c>
      <c r="AJ685" s="3">
        <v>40909</v>
      </c>
      <c r="AK685" s="3">
        <v>41274</v>
      </c>
      <c r="AL685" s="4" t="s">
        <v>530</v>
      </c>
      <c r="AM685" s="4" t="s">
        <v>530</v>
      </c>
      <c r="AN685" s="4" t="s">
        <v>1552</v>
      </c>
    </row>
    <row r="686" spans="1:40" ht="79.5" customHeight="1">
      <c r="A686" s="4" t="s">
        <v>520</v>
      </c>
      <c r="B686" s="4" t="s">
        <v>197</v>
      </c>
      <c r="C686" s="4" t="s">
        <v>1029</v>
      </c>
      <c r="D686" s="4" t="s">
        <v>962</v>
      </c>
      <c r="E686" s="4" t="s">
        <v>1355</v>
      </c>
      <c r="F686" s="4" t="s">
        <v>1766</v>
      </c>
      <c r="G686" s="2">
        <v>2012</v>
      </c>
      <c r="H686" s="4">
        <v>670242</v>
      </c>
      <c r="I686" s="4">
        <v>0</v>
      </c>
      <c r="J686" s="4" t="s">
        <v>1766</v>
      </c>
      <c r="K686" s="4">
        <v>511395</v>
      </c>
      <c r="L686" s="4" t="s">
        <v>1230</v>
      </c>
      <c r="M686" s="3">
        <v>40963</v>
      </c>
      <c r="N686" s="4" t="s">
        <v>151</v>
      </c>
      <c r="O686" s="4" t="s">
        <v>424</v>
      </c>
      <c r="P686" s="4" t="s">
        <v>1070</v>
      </c>
      <c r="Q686" s="4" t="s">
        <v>813</v>
      </c>
      <c r="R686" s="4" t="s">
        <v>520</v>
      </c>
      <c r="S686" s="4" t="s">
        <v>520</v>
      </c>
      <c r="T686" s="4" t="s">
        <v>197</v>
      </c>
      <c r="U686" s="4" t="s">
        <v>1308</v>
      </c>
      <c r="V686" s="4" t="s">
        <v>1285</v>
      </c>
      <c r="W686" s="4" t="s">
        <v>50</v>
      </c>
      <c r="X686" s="4" t="s">
        <v>1070</v>
      </c>
      <c r="Y686" s="4" t="s">
        <v>344</v>
      </c>
      <c r="Z686" s="4" t="s">
        <v>583</v>
      </c>
      <c r="AA686" s="4">
        <v>178866</v>
      </c>
      <c r="AB686" s="4"/>
      <c r="AC686" s="4" t="s">
        <v>698</v>
      </c>
      <c r="AD686" s="3">
        <v>41033.665972222218</v>
      </c>
      <c r="AE686" s="3">
        <v>40982.667361111111</v>
      </c>
      <c r="AF686" s="2">
        <v>2012</v>
      </c>
      <c r="AG686" s="4" t="s">
        <v>1070</v>
      </c>
      <c r="AH686" s="4" t="s">
        <v>1476</v>
      </c>
      <c r="AI686" s="4">
        <v>94296128</v>
      </c>
      <c r="AJ686" s="3">
        <v>40909</v>
      </c>
      <c r="AK686" s="3">
        <v>41274</v>
      </c>
      <c r="AL686" s="4" t="s">
        <v>1002</v>
      </c>
      <c r="AM686" s="4" t="s">
        <v>299</v>
      </c>
      <c r="AN686" s="4" t="s">
        <v>236</v>
      </c>
    </row>
    <row r="687" spans="1:40" ht="79.5" customHeight="1">
      <c r="A687" s="4" t="s">
        <v>520</v>
      </c>
      <c r="B687" s="4" t="s">
        <v>197</v>
      </c>
      <c r="C687" s="4" t="s">
        <v>1029</v>
      </c>
      <c r="D687" s="4" t="s">
        <v>962</v>
      </c>
      <c r="E687" s="4" t="s">
        <v>1355</v>
      </c>
      <c r="F687" s="4" t="s">
        <v>1766</v>
      </c>
      <c r="G687" s="2">
        <v>2012</v>
      </c>
      <c r="H687" s="4">
        <v>682263</v>
      </c>
      <c r="I687" s="4">
        <v>0</v>
      </c>
      <c r="J687" s="4" t="s">
        <v>1766</v>
      </c>
      <c r="K687" s="4">
        <v>511697</v>
      </c>
      <c r="L687" s="4" t="s">
        <v>1230</v>
      </c>
      <c r="M687" s="3">
        <v>40884</v>
      </c>
      <c r="N687" s="4" t="s">
        <v>151</v>
      </c>
      <c r="O687" s="4" t="s">
        <v>424</v>
      </c>
      <c r="P687" s="4" t="s">
        <v>1070</v>
      </c>
      <c r="Q687" s="4" t="s">
        <v>813</v>
      </c>
      <c r="R687" s="4" t="s">
        <v>520</v>
      </c>
      <c r="S687" s="4" t="s">
        <v>520</v>
      </c>
      <c r="T687" s="4" t="s">
        <v>197</v>
      </c>
      <c r="U687" s="4" t="s">
        <v>1308</v>
      </c>
      <c r="V687" s="4" t="s">
        <v>1285</v>
      </c>
      <c r="W687" s="4" t="s">
        <v>50</v>
      </c>
      <c r="X687" s="4" t="s">
        <v>1070</v>
      </c>
      <c r="Y687" s="4" t="s">
        <v>344</v>
      </c>
      <c r="Z687" s="4" t="s">
        <v>583</v>
      </c>
      <c r="AA687" s="4">
        <v>175919</v>
      </c>
      <c r="AB687" s="4"/>
      <c r="AC687" s="4" t="s">
        <v>698</v>
      </c>
      <c r="AD687" s="3">
        <v>41033.664583333331</v>
      </c>
      <c r="AE687" s="3">
        <v>40890.60555555555</v>
      </c>
      <c r="AF687" s="2">
        <v>2012</v>
      </c>
      <c r="AG687" s="4" t="s">
        <v>1070</v>
      </c>
      <c r="AH687" s="4" t="s">
        <v>1476</v>
      </c>
      <c r="AI687" s="4">
        <v>94296128</v>
      </c>
      <c r="AJ687" s="3">
        <v>40909</v>
      </c>
      <c r="AK687" s="3">
        <v>41274</v>
      </c>
      <c r="AL687" s="4" t="s">
        <v>1002</v>
      </c>
      <c r="AM687" s="4" t="s">
        <v>299</v>
      </c>
      <c r="AN687" s="4" t="s">
        <v>236</v>
      </c>
    </row>
    <row r="688" spans="1:40" ht="159" customHeight="1">
      <c r="A688" s="4" t="s">
        <v>520</v>
      </c>
      <c r="B688" s="4" t="s">
        <v>197</v>
      </c>
      <c r="C688" s="4" t="s">
        <v>1029</v>
      </c>
      <c r="D688" s="4" t="s">
        <v>962</v>
      </c>
      <c r="E688" s="4" t="s">
        <v>107</v>
      </c>
      <c r="F688" s="4" t="s">
        <v>1460</v>
      </c>
      <c r="G688" s="2">
        <v>2012</v>
      </c>
      <c r="H688" s="4">
        <v>670242</v>
      </c>
      <c r="I688" s="4">
        <v>0</v>
      </c>
      <c r="J688" s="4" t="s">
        <v>1460</v>
      </c>
      <c r="K688" s="4">
        <v>511395</v>
      </c>
      <c r="L688" s="4" t="s">
        <v>1230</v>
      </c>
      <c r="M688" s="3">
        <v>40963</v>
      </c>
      <c r="N688" s="4" t="s">
        <v>1352</v>
      </c>
      <c r="O688" s="4" t="s">
        <v>1838</v>
      </c>
      <c r="P688" s="4" t="s">
        <v>1070</v>
      </c>
      <c r="Q688" s="4" t="s">
        <v>813</v>
      </c>
      <c r="R688" s="4" t="s">
        <v>520</v>
      </c>
      <c r="S688" s="4" t="s">
        <v>520</v>
      </c>
      <c r="T688" s="4" t="s">
        <v>197</v>
      </c>
      <c r="U688" s="4" t="s">
        <v>1308</v>
      </c>
      <c r="V688" s="4" t="s">
        <v>1285</v>
      </c>
      <c r="W688" s="4" t="s">
        <v>50</v>
      </c>
      <c r="X688" s="4" t="s">
        <v>1070</v>
      </c>
      <c r="Y688" s="4" t="s">
        <v>344</v>
      </c>
      <c r="Z688" s="4" t="s">
        <v>583</v>
      </c>
      <c r="AA688" s="4">
        <v>181565</v>
      </c>
      <c r="AB688" s="4"/>
      <c r="AC688" s="4" t="s">
        <v>698</v>
      </c>
      <c r="AD688" s="3">
        <v>41033.666666666664</v>
      </c>
      <c r="AE688" s="3">
        <v>41033.666666666664</v>
      </c>
      <c r="AF688" s="2">
        <v>2012</v>
      </c>
      <c r="AG688" s="4" t="s">
        <v>1070</v>
      </c>
      <c r="AH688" s="4" t="s">
        <v>1476</v>
      </c>
      <c r="AI688" s="4">
        <v>13720093</v>
      </c>
      <c r="AJ688" s="3">
        <v>40909</v>
      </c>
      <c r="AK688" s="3">
        <v>41274</v>
      </c>
      <c r="AL688" s="4" t="s">
        <v>1002</v>
      </c>
      <c r="AM688" s="4" t="s">
        <v>299</v>
      </c>
      <c r="AN688" s="4" t="s">
        <v>236</v>
      </c>
    </row>
    <row r="689" spans="1:40" ht="159" customHeight="1">
      <c r="A689" s="4" t="s">
        <v>1345</v>
      </c>
      <c r="B689" s="4" t="s">
        <v>1507</v>
      </c>
      <c r="C689" s="4" t="s">
        <v>1029</v>
      </c>
      <c r="D689" s="4"/>
      <c r="E689" s="4"/>
      <c r="F689" s="4"/>
      <c r="G689" s="2">
        <v>2012</v>
      </c>
      <c r="H689" s="4">
        <v>125471</v>
      </c>
      <c r="I689" s="4">
        <v>0</v>
      </c>
      <c r="J689" s="4" t="s">
        <v>640</v>
      </c>
      <c r="K689" s="4">
        <v>100000</v>
      </c>
      <c r="L689" s="4" t="s">
        <v>1230</v>
      </c>
      <c r="M689" s="3">
        <v>41157</v>
      </c>
      <c r="N689" s="4"/>
      <c r="O689" s="4" t="s">
        <v>1360</v>
      </c>
      <c r="P689" s="4" t="s">
        <v>1070</v>
      </c>
      <c r="Q689" s="4" t="s">
        <v>242</v>
      </c>
      <c r="R689" s="4" t="s">
        <v>1345</v>
      </c>
      <c r="S689" s="4" t="s">
        <v>1345</v>
      </c>
      <c r="T689" s="4" t="s">
        <v>1507</v>
      </c>
      <c r="U689" s="4" t="s">
        <v>634</v>
      </c>
      <c r="V689" s="4" t="s">
        <v>1273</v>
      </c>
      <c r="W689" s="4" t="s">
        <v>50</v>
      </c>
      <c r="X689" s="4" t="s">
        <v>1070</v>
      </c>
      <c r="Y689" s="4" t="s">
        <v>344</v>
      </c>
      <c r="Z689" s="4" t="s">
        <v>583</v>
      </c>
      <c r="AA689" s="4">
        <v>187586</v>
      </c>
      <c r="AB689" s="4"/>
      <c r="AC689" s="4" t="s">
        <v>651</v>
      </c>
      <c r="AD689" s="3">
        <v>41177.741666666669</v>
      </c>
      <c r="AE689" s="3">
        <v>41177.740972222222</v>
      </c>
      <c r="AF689" s="2"/>
      <c r="AG689" s="4"/>
      <c r="AH689" s="4" t="s">
        <v>1476</v>
      </c>
      <c r="AI689" s="4"/>
      <c r="AJ689" s="3"/>
      <c r="AK689" s="3"/>
      <c r="AL689" s="4"/>
      <c r="AM689" s="4"/>
      <c r="AN689" s="4"/>
    </row>
    <row r="690" spans="1:40" ht="125.25" customHeight="1">
      <c r="A690" s="4" t="s">
        <v>1345</v>
      </c>
      <c r="B690" s="4" t="s">
        <v>1507</v>
      </c>
      <c r="C690" s="4" t="s">
        <v>1029</v>
      </c>
      <c r="D690" s="4"/>
      <c r="E690" s="4"/>
      <c r="F690" s="4"/>
      <c r="G690" s="2">
        <v>2012</v>
      </c>
      <c r="H690" s="4">
        <v>128700</v>
      </c>
      <c r="I690" s="4">
        <v>0</v>
      </c>
      <c r="J690" s="4" t="s">
        <v>70</v>
      </c>
      <c r="K690" s="4">
        <v>100000</v>
      </c>
      <c r="L690" s="4" t="s">
        <v>1230</v>
      </c>
      <c r="M690" s="3">
        <v>41205</v>
      </c>
      <c r="N690" s="4"/>
      <c r="O690" s="4" t="s">
        <v>1360</v>
      </c>
      <c r="P690" s="4" t="s">
        <v>1070</v>
      </c>
      <c r="Q690" s="4" t="s">
        <v>242</v>
      </c>
      <c r="R690" s="4" t="s">
        <v>1345</v>
      </c>
      <c r="S690" s="4" t="s">
        <v>1345</v>
      </c>
      <c r="T690" s="4" t="s">
        <v>1507</v>
      </c>
      <c r="U690" s="4" t="s">
        <v>634</v>
      </c>
      <c r="V690" s="4" t="s">
        <v>1273</v>
      </c>
      <c r="W690" s="4" t="s">
        <v>50</v>
      </c>
      <c r="X690" s="4" t="s">
        <v>1070</v>
      </c>
      <c r="Y690" s="4" t="s">
        <v>344</v>
      </c>
      <c r="Z690" s="4" t="s">
        <v>583</v>
      </c>
      <c r="AA690" s="4">
        <v>192088</v>
      </c>
      <c r="AB690" s="4"/>
      <c r="AC690" s="4" t="s">
        <v>651</v>
      </c>
      <c r="AD690" s="3">
        <v>41306.535416666666</v>
      </c>
      <c r="AE690" s="3">
        <v>41306.535416666666</v>
      </c>
      <c r="AF690" s="2"/>
      <c r="AG690" s="4"/>
      <c r="AH690" s="4" t="s">
        <v>1476</v>
      </c>
      <c r="AI690" s="4"/>
      <c r="AJ690" s="3"/>
      <c r="AK690" s="3"/>
      <c r="AL690" s="4"/>
      <c r="AM690" s="4"/>
      <c r="AN690" s="4"/>
    </row>
    <row r="691" spans="1:40" ht="125.25" customHeight="1">
      <c r="A691" s="4" t="s">
        <v>1345</v>
      </c>
      <c r="B691" s="4" t="s">
        <v>1934</v>
      </c>
      <c r="C691" s="4" t="s">
        <v>1029</v>
      </c>
      <c r="D691" s="4" t="s">
        <v>962</v>
      </c>
      <c r="E691" s="4" t="s">
        <v>1739</v>
      </c>
      <c r="F691" s="4" t="s">
        <v>1291</v>
      </c>
      <c r="G691" s="2">
        <v>2012</v>
      </c>
      <c r="H691" s="4">
        <v>70823</v>
      </c>
      <c r="I691" s="4">
        <v>0</v>
      </c>
      <c r="J691" s="4" t="s">
        <v>1009</v>
      </c>
      <c r="K691" s="4">
        <v>56942</v>
      </c>
      <c r="L691" s="4" t="s">
        <v>1230</v>
      </c>
      <c r="M691" s="3">
        <v>41091</v>
      </c>
      <c r="N691" s="4" t="s">
        <v>438</v>
      </c>
      <c r="O691" s="4" t="s">
        <v>408</v>
      </c>
      <c r="P691" s="4" t="s">
        <v>1070</v>
      </c>
      <c r="Q691" s="4" t="s">
        <v>242</v>
      </c>
      <c r="R691" s="4" t="s">
        <v>1345</v>
      </c>
      <c r="S691" s="4" t="s">
        <v>1345</v>
      </c>
      <c r="T691" s="4" t="s">
        <v>1934</v>
      </c>
      <c r="U691" s="4" t="s">
        <v>1308</v>
      </c>
      <c r="V691" s="4" t="s">
        <v>1395</v>
      </c>
      <c r="W691" s="4" t="s">
        <v>50</v>
      </c>
      <c r="X691" s="4" t="s">
        <v>1070</v>
      </c>
      <c r="Y691" s="4" t="s">
        <v>344</v>
      </c>
      <c r="Z691" s="4" t="s">
        <v>583</v>
      </c>
      <c r="AA691" s="4">
        <v>187588</v>
      </c>
      <c r="AB691" s="4"/>
      <c r="AC691" s="4" t="s">
        <v>651</v>
      </c>
      <c r="AD691" s="3">
        <v>41177.744444444441</v>
      </c>
      <c r="AE691" s="3">
        <v>41177.743750000001</v>
      </c>
      <c r="AF691" s="2">
        <v>2012</v>
      </c>
      <c r="AG691" s="4" t="s">
        <v>1070</v>
      </c>
      <c r="AH691" s="4" t="s">
        <v>1476</v>
      </c>
      <c r="AI691" s="4">
        <v>0</v>
      </c>
      <c r="AJ691" s="3">
        <v>40909</v>
      </c>
      <c r="AK691" s="3">
        <v>41274</v>
      </c>
      <c r="AL691" s="4" t="s">
        <v>530</v>
      </c>
      <c r="AM691" s="4" t="s">
        <v>530</v>
      </c>
      <c r="AN691" s="4" t="s">
        <v>1552</v>
      </c>
    </row>
    <row r="692" spans="1:40" ht="45.75" customHeight="1">
      <c r="A692" s="4" t="s">
        <v>1345</v>
      </c>
      <c r="B692" s="4" t="s">
        <v>609</v>
      </c>
      <c r="C692" s="4" t="s">
        <v>1029</v>
      </c>
      <c r="D692" s="4" t="s">
        <v>962</v>
      </c>
      <c r="E692" s="4" t="s">
        <v>1498</v>
      </c>
      <c r="F692" s="4" t="s">
        <v>774</v>
      </c>
      <c r="G692" s="2">
        <v>2012</v>
      </c>
      <c r="H692" s="4">
        <v>657894</v>
      </c>
      <c r="I692" s="4">
        <v>0</v>
      </c>
      <c r="J692" s="4" t="s">
        <v>1364</v>
      </c>
      <c r="K692" s="4">
        <v>500000</v>
      </c>
      <c r="L692" s="4" t="s">
        <v>1230</v>
      </c>
      <c r="M692" s="3">
        <v>41029</v>
      </c>
      <c r="N692" s="4" t="s">
        <v>579</v>
      </c>
      <c r="O692" s="4" t="s">
        <v>1848</v>
      </c>
      <c r="P692" s="4" t="s">
        <v>1070</v>
      </c>
      <c r="Q692" s="4" t="s">
        <v>813</v>
      </c>
      <c r="R692" s="4" t="s">
        <v>1345</v>
      </c>
      <c r="S692" s="4" t="s">
        <v>1345</v>
      </c>
      <c r="T692" s="4" t="s">
        <v>609</v>
      </c>
      <c r="U692" s="4" t="s">
        <v>1308</v>
      </c>
      <c r="V692" s="4" t="s">
        <v>1269</v>
      </c>
      <c r="W692" s="4" t="s">
        <v>50</v>
      </c>
      <c r="X692" s="4" t="s">
        <v>1070</v>
      </c>
      <c r="Y692" s="4" t="s">
        <v>344</v>
      </c>
      <c r="Z692" s="4" t="s">
        <v>583</v>
      </c>
      <c r="AA692" s="4">
        <v>181182</v>
      </c>
      <c r="AB692" s="4"/>
      <c r="AC692" s="4" t="s">
        <v>698</v>
      </c>
      <c r="AD692" s="3">
        <v>41177.739583333328</v>
      </c>
      <c r="AE692" s="3">
        <v>41029.682638888888</v>
      </c>
      <c r="AF692" s="2">
        <v>2012</v>
      </c>
      <c r="AG692" s="4" t="s">
        <v>1070</v>
      </c>
      <c r="AH692" s="4" t="s">
        <v>1476</v>
      </c>
      <c r="AI692" s="4">
        <v>17575237</v>
      </c>
      <c r="AJ692" s="3">
        <v>40909</v>
      </c>
      <c r="AK692" s="3">
        <v>41274</v>
      </c>
      <c r="AL692" s="4" t="s">
        <v>1002</v>
      </c>
      <c r="AM692" s="4" t="s">
        <v>299</v>
      </c>
      <c r="AN692" s="4" t="s">
        <v>236</v>
      </c>
    </row>
    <row r="693" spans="1:40" ht="45.75" customHeight="1">
      <c r="A693" s="4" t="s">
        <v>1345</v>
      </c>
      <c r="B693" s="4" t="s">
        <v>197</v>
      </c>
      <c r="C693" s="4" t="s">
        <v>1029</v>
      </c>
      <c r="D693" s="4" t="s">
        <v>962</v>
      </c>
      <c r="E693" s="4" t="s">
        <v>1355</v>
      </c>
      <c r="F693" s="4" t="s">
        <v>1766</v>
      </c>
      <c r="G693" s="2">
        <v>2012</v>
      </c>
      <c r="H693" s="4">
        <v>331125</v>
      </c>
      <c r="I693" s="4">
        <v>0</v>
      </c>
      <c r="J693" s="4" t="s">
        <v>1766</v>
      </c>
      <c r="K693" s="4">
        <v>250000</v>
      </c>
      <c r="L693" s="4" t="s">
        <v>1230</v>
      </c>
      <c r="M693" s="3">
        <v>41031</v>
      </c>
      <c r="N693" s="4" t="s">
        <v>151</v>
      </c>
      <c r="O693" s="4" t="s">
        <v>424</v>
      </c>
      <c r="P693" s="4" t="s">
        <v>1070</v>
      </c>
      <c r="Q693" s="4" t="s">
        <v>813</v>
      </c>
      <c r="R693" s="4" t="s">
        <v>1345</v>
      </c>
      <c r="S693" s="4" t="s">
        <v>1345</v>
      </c>
      <c r="T693" s="4" t="s">
        <v>197</v>
      </c>
      <c r="U693" s="4" t="s">
        <v>1308</v>
      </c>
      <c r="V693" s="4" t="s">
        <v>1285</v>
      </c>
      <c r="W693" s="4" t="s">
        <v>50</v>
      </c>
      <c r="X693" s="4" t="s">
        <v>1070</v>
      </c>
      <c r="Y693" s="4" t="s">
        <v>344</v>
      </c>
      <c r="Z693" s="4" t="s">
        <v>583</v>
      </c>
      <c r="AA693" s="4">
        <v>181568</v>
      </c>
      <c r="AB693" s="4"/>
      <c r="AC693" s="4" t="s">
        <v>698</v>
      </c>
      <c r="AD693" s="3">
        <v>41177.738194444442</v>
      </c>
      <c r="AE693" s="3">
        <v>41033.66805555555</v>
      </c>
      <c r="AF693" s="2">
        <v>2012</v>
      </c>
      <c r="AG693" s="4" t="s">
        <v>1070</v>
      </c>
      <c r="AH693" s="4" t="s">
        <v>1476</v>
      </c>
      <c r="AI693" s="4">
        <v>94296128</v>
      </c>
      <c r="AJ693" s="3">
        <v>40909</v>
      </c>
      <c r="AK693" s="3">
        <v>41274</v>
      </c>
      <c r="AL693" s="4" t="s">
        <v>1002</v>
      </c>
      <c r="AM693" s="4" t="s">
        <v>299</v>
      </c>
      <c r="AN693" s="4" t="s">
        <v>236</v>
      </c>
    </row>
    <row r="694" spans="1:40" ht="45.75" customHeight="1">
      <c r="A694" s="4" t="s">
        <v>1345</v>
      </c>
      <c r="B694" s="4" t="s">
        <v>197</v>
      </c>
      <c r="C694" s="4" t="s">
        <v>1029</v>
      </c>
      <c r="D694" s="4" t="s">
        <v>962</v>
      </c>
      <c r="E694" s="4" t="s">
        <v>1414</v>
      </c>
      <c r="F694" s="4" t="s">
        <v>241</v>
      </c>
      <c r="G694" s="2">
        <v>2012</v>
      </c>
      <c r="H694" s="4">
        <v>621891</v>
      </c>
      <c r="I694" s="4">
        <v>0</v>
      </c>
      <c r="J694" s="4" t="s">
        <v>1171</v>
      </c>
      <c r="K694" s="4">
        <v>500000</v>
      </c>
      <c r="L694" s="4" t="s">
        <v>1230</v>
      </c>
      <c r="M694" s="3">
        <v>41148</v>
      </c>
      <c r="N694" s="4" t="s">
        <v>151</v>
      </c>
      <c r="O694" s="4" t="s">
        <v>424</v>
      </c>
      <c r="P694" s="4" t="s">
        <v>1070</v>
      </c>
      <c r="Q694" s="4" t="s">
        <v>813</v>
      </c>
      <c r="R694" s="4" t="s">
        <v>1345</v>
      </c>
      <c r="S694" s="4" t="s">
        <v>1345</v>
      </c>
      <c r="T694" s="4" t="s">
        <v>197</v>
      </c>
      <c r="U694" s="4" t="s">
        <v>1308</v>
      </c>
      <c r="V694" s="4" t="s">
        <v>1285</v>
      </c>
      <c r="W694" s="4" t="s">
        <v>50</v>
      </c>
      <c r="X694" s="4" t="s">
        <v>1070</v>
      </c>
      <c r="Y694" s="4" t="s">
        <v>344</v>
      </c>
      <c r="Z694" s="4" t="s">
        <v>583</v>
      </c>
      <c r="AA694" s="4">
        <v>186102</v>
      </c>
      <c r="AB694" s="4"/>
      <c r="AC694" s="4" t="s">
        <v>698</v>
      </c>
      <c r="AD694" s="3">
        <v>41165.513194444444</v>
      </c>
      <c r="AE694" s="3">
        <v>41150.588194444441</v>
      </c>
      <c r="AF694" s="2">
        <v>2012</v>
      </c>
      <c r="AG694" s="4" t="s">
        <v>1070</v>
      </c>
      <c r="AH694" s="4" t="s">
        <v>1476</v>
      </c>
      <c r="AI694" s="4">
        <v>39769405</v>
      </c>
      <c r="AJ694" s="3">
        <v>40909</v>
      </c>
      <c r="AK694" s="3">
        <v>41274</v>
      </c>
      <c r="AL694" s="4" t="s">
        <v>1002</v>
      </c>
      <c r="AM694" s="4" t="s">
        <v>299</v>
      </c>
      <c r="AN694" s="4" t="s">
        <v>236</v>
      </c>
    </row>
    <row r="695" spans="1:40" ht="79.5" customHeight="1">
      <c r="A695" s="4" t="s">
        <v>385</v>
      </c>
      <c r="B695" s="4" t="s">
        <v>1649</v>
      </c>
      <c r="C695" s="4" t="s">
        <v>1029</v>
      </c>
      <c r="D695" s="4" t="s">
        <v>962</v>
      </c>
      <c r="E695" s="4" t="s">
        <v>928</v>
      </c>
      <c r="F695" s="4" t="s">
        <v>902</v>
      </c>
      <c r="G695" s="2">
        <v>2012</v>
      </c>
      <c r="H695" s="4">
        <v>219876</v>
      </c>
      <c r="I695" s="4">
        <v>0</v>
      </c>
      <c r="J695" s="4" t="s">
        <v>883</v>
      </c>
      <c r="K695" s="4">
        <v>177000</v>
      </c>
      <c r="L695" s="4" t="s">
        <v>1230</v>
      </c>
      <c r="M695" s="3">
        <v>41061</v>
      </c>
      <c r="N695" s="4" t="s">
        <v>1838</v>
      </c>
      <c r="O695" s="4" t="s">
        <v>1838</v>
      </c>
      <c r="P695" s="4" t="s">
        <v>1070</v>
      </c>
      <c r="Q695" s="4" t="s">
        <v>242</v>
      </c>
      <c r="R695" s="4" t="s">
        <v>385</v>
      </c>
      <c r="S695" s="4" t="s">
        <v>385</v>
      </c>
      <c r="T695" s="4" t="s">
        <v>1649</v>
      </c>
      <c r="U695" s="4" t="s">
        <v>509</v>
      </c>
      <c r="V695" s="4" t="s">
        <v>1581</v>
      </c>
      <c r="W695" s="4" t="s">
        <v>50</v>
      </c>
      <c r="X695" s="4" t="s">
        <v>1070</v>
      </c>
      <c r="Y695" s="4" t="s">
        <v>344</v>
      </c>
      <c r="Z695" s="4" t="s">
        <v>583</v>
      </c>
      <c r="AA695" s="4">
        <v>183067</v>
      </c>
      <c r="AB695" s="4"/>
      <c r="AC695" s="4" t="s">
        <v>651</v>
      </c>
      <c r="AD695" s="3">
        <v>41066.640277777777</v>
      </c>
      <c r="AE695" s="3">
        <v>41066.638888888891</v>
      </c>
      <c r="AF695" s="2">
        <v>2012</v>
      </c>
      <c r="AG695" s="4" t="s">
        <v>1070</v>
      </c>
      <c r="AH695" s="4" t="s">
        <v>1476</v>
      </c>
      <c r="AI695" s="4">
        <v>391576</v>
      </c>
      <c r="AJ695" s="3">
        <v>41000</v>
      </c>
      <c r="AK695" s="3">
        <v>41274</v>
      </c>
      <c r="AL695" s="4" t="s">
        <v>238</v>
      </c>
      <c r="AM695" s="4" t="s">
        <v>1158</v>
      </c>
      <c r="AN695" s="4" t="s">
        <v>236</v>
      </c>
    </row>
    <row r="696" spans="1:40" ht="147.75" customHeight="1">
      <c r="A696" s="4" t="s">
        <v>385</v>
      </c>
      <c r="B696" s="4" t="s">
        <v>99</v>
      </c>
      <c r="C696" s="4" t="s">
        <v>1029</v>
      </c>
      <c r="D696" s="4"/>
      <c r="E696" s="4"/>
      <c r="F696" s="4"/>
      <c r="G696" s="2">
        <v>2012</v>
      </c>
      <c r="H696" s="4">
        <v>612745</v>
      </c>
      <c r="I696" s="4">
        <v>0</v>
      </c>
      <c r="J696" s="4" t="s">
        <v>868</v>
      </c>
      <c r="K696" s="4">
        <v>500000</v>
      </c>
      <c r="L696" s="4" t="s">
        <v>1230</v>
      </c>
      <c r="M696" s="3">
        <v>41144</v>
      </c>
      <c r="N696" s="4"/>
      <c r="O696" s="4" t="s">
        <v>1225</v>
      </c>
      <c r="P696" s="4" t="s">
        <v>1070</v>
      </c>
      <c r="Q696" s="4" t="s">
        <v>242</v>
      </c>
      <c r="R696" s="4" t="s">
        <v>385</v>
      </c>
      <c r="S696" s="4" t="s">
        <v>385</v>
      </c>
      <c r="T696" s="4" t="s">
        <v>99</v>
      </c>
      <c r="U696" s="4" t="s">
        <v>634</v>
      </c>
      <c r="V696" s="4" t="s">
        <v>1195</v>
      </c>
      <c r="W696" s="4" t="s">
        <v>50</v>
      </c>
      <c r="X696" s="4" t="s">
        <v>1070</v>
      </c>
      <c r="Y696" s="4" t="s">
        <v>344</v>
      </c>
      <c r="Z696" s="4" t="s">
        <v>583</v>
      </c>
      <c r="AA696" s="4">
        <v>188078</v>
      </c>
      <c r="AB696" s="4"/>
      <c r="AC696" s="4" t="s">
        <v>651</v>
      </c>
      <c r="AD696" s="3">
        <v>41191.455555555556</v>
      </c>
      <c r="AE696" s="3">
        <v>41191.454166666663</v>
      </c>
      <c r="AF696" s="2"/>
      <c r="AG696" s="4"/>
      <c r="AH696" s="4" t="s">
        <v>1476</v>
      </c>
      <c r="AI696" s="4"/>
      <c r="AJ696" s="3"/>
      <c r="AK696" s="3"/>
      <c r="AL696" s="4"/>
      <c r="AM696" s="4"/>
      <c r="AN696" s="4"/>
    </row>
    <row r="697" spans="1:40" ht="159" customHeight="1">
      <c r="A697" s="4" t="s">
        <v>385</v>
      </c>
      <c r="B697" s="4" t="s">
        <v>808</v>
      </c>
      <c r="C697" s="4" t="s">
        <v>1029</v>
      </c>
      <c r="D697" s="4"/>
      <c r="E697" s="4"/>
      <c r="F697" s="4"/>
      <c r="G697" s="2">
        <v>2012</v>
      </c>
      <c r="H697" s="4">
        <v>2010724</v>
      </c>
      <c r="I697" s="4">
        <v>0</v>
      </c>
      <c r="J697" s="4" t="s">
        <v>836</v>
      </c>
      <c r="K697" s="4">
        <v>1500000</v>
      </c>
      <c r="L697" s="4" t="s">
        <v>1230</v>
      </c>
      <c r="M697" s="3">
        <v>40996</v>
      </c>
      <c r="N697" s="4"/>
      <c r="O697" s="4" t="s">
        <v>1360</v>
      </c>
      <c r="P697" s="4" t="s">
        <v>1070</v>
      </c>
      <c r="Q697" s="4" t="s">
        <v>242</v>
      </c>
      <c r="R697" s="4" t="s">
        <v>385</v>
      </c>
      <c r="S697" s="4" t="s">
        <v>385</v>
      </c>
      <c r="T697" s="4" t="s">
        <v>808</v>
      </c>
      <c r="U697" s="4" t="s">
        <v>634</v>
      </c>
      <c r="V697" s="4" t="s">
        <v>1737</v>
      </c>
      <c r="W697" s="4" t="s">
        <v>50</v>
      </c>
      <c r="X697" s="4" t="s">
        <v>1070</v>
      </c>
      <c r="Y697" s="4" t="s">
        <v>344</v>
      </c>
      <c r="Z697" s="4" t="s">
        <v>583</v>
      </c>
      <c r="AA697" s="4">
        <v>179675</v>
      </c>
      <c r="AB697" s="4"/>
      <c r="AC697" s="4" t="s">
        <v>651</v>
      </c>
      <c r="AD697" s="3">
        <v>40998.658333333333</v>
      </c>
      <c r="AE697" s="3">
        <v>40998.657638888886</v>
      </c>
      <c r="AF697" s="2"/>
      <c r="AG697" s="4"/>
      <c r="AH697" s="4" t="s">
        <v>1476</v>
      </c>
      <c r="AI697" s="4"/>
      <c r="AJ697" s="3"/>
      <c r="AK697" s="3"/>
      <c r="AL697" s="4"/>
      <c r="AM697" s="4"/>
      <c r="AN697" s="4"/>
    </row>
    <row r="698" spans="1:40" ht="45.75" customHeight="1">
      <c r="A698" s="4" t="s">
        <v>385</v>
      </c>
      <c r="B698" s="4" t="s">
        <v>1266</v>
      </c>
      <c r="C698" s="4" t="s">
        <v>1029</v>
      </c>
      <c r="D698" s="4" t="s">
        <v>962</v>
      </c>
      <c r="E698" s="4" t="s">
        <v>950</v>
      </c>
      <c r="F698" s="4" t="s">
        <v>1204</v>
      </c>
      <c r="G698" s="2">
        <v>2012</v>
      </c>
      <c r="H698" s="4">
        <v>685649</v>
      </c>
      <c r="I698" s="4">
        <v>0</v>
      </c>
      <c r="J698" s="4" t="s">
        <v>835</v>
      </c>
      <c r="K698" s="4">
        <v>551262</v>
      </c>
      <c r="L698" s="4" t="s">
        <v>1230</v>
      </c>
      <c r="M698" s="3">
        <v>41093</v>
      </c>
      <c r="N698" s="4" t="s">
        <v>803</v>
      </c>
      <c r="O698" s="4" t="s">
        <v>1302</v>
      </c>
      <c r="P698" s="4" t="s">
        <v>1070</v>
      </c>
      <c r="Q698" s="4" t="s">
        <v>242</v>
      </c>
      <c r="R698" s="4" t="s">
        <v>385</v>
      </c>
      <c r="S698" s="4" t="s">
        <v>385</v>
      </c>
      <c r="T698" s="4" t="s">
        <v>1266</v>
      </c>
      <c r="U698" s="4" t="s">
        <v>1308</v>
      </c>
      <c r="V698" s="4" t="s">
        <v>1275</v>
      </c>
      <c r="W698" s="4" t="s">
        <v>50</v>
      </c>
      <c r="X698" s="4" t="s">
        <v>1070</v>
      </c>
      <c r="Y698" s="4" t="s">
        <v>344</v>
      </c>
      <c r="Z698" s="4" t="s">
        <v>583</v>
      </c>
      <c r="AA698" s="4">
        <v>184409</v>
      </c>
      <c r="AB698" s="4"/>
      <c r="AC698" s="4" t="s">
        <v>651</v>
      </c>
      <c r="AD698" s="3">
        <v>41256.647916666669</v>
      </c>
      <c r="AE698" s="3">
        <v>41095.543749999997</v>
      </c>
      <c r="AF698" s="2">
        <v>2012</v>
      </c>
      <c r="AG698" s="4" t="s">
        <v>1070</v>
      </c>
      <c r="AH698" s="4" t="s">
        <v>1476</v>
      </c>
      <c r="AI698" s="4">
        <v>2878300</v>
      </c>
      <c r="AJ698" s="3">
        <v>40909</v>
      </c>
      <c r="AK698" s="3">
        <v>41274</v>
      </c>
      <c r="AL698" s="4" t="s">
        <v>238</v>
      </c>
      <c r="AM698" s="4" t="s">
        <v>299</v>
      </c>
      <c r="AN698" s="4" t="s">
        <v>561</v>
      </c>
    </row>
    <row r="699" spans="1:40" ht="57" customHeight="1">
      <c r="A699" s="4" t="s">
        <v>385</v>
      </c>
      <c r="B699" s="4" t="s">
        <v>609</v>
      </c>
      <c r="C699" s="4" t="s">
        <v>1029</v>
      </c>
      <c r="D699" s="4" t="s">
        <v>962</v>
      </c>
      <c r="E699" s="4" t="s">
        <v>1498</v>
      </c>
      <c r="F699" s="4" t="s">
        <v>774</v>
      </c>
      <c r="G699" s="2">
        <v>2012</v>
      </c>
      <c r="H699" s="4">
        <v>664011</v>
      </c>
      <c r="I699" s="4">
        <v>0</v>
      </c>
      <c r="J699" s="4" t="s">
        <v>1361</v>
      </c>
      <c r="K699" s="4">
        <v>500000</v>
      </c>
      <c r="L699" s="4" t="s">
        <v>1230</v>
      </c>
      <c r="M699" s="3">
        <v>40996</v>
      </c>
      <c r="N699" s="4" t="s">
        <v>579</v>
      </c>
      <c r="O699" s="4" t="s">
        <v>1848</v>
      </c>
      <c r="P699" s="4" t="s">
        <v>1070</v>
      </c>
      <c r="Q699" s="4" t="s">
        <v>813</v>
      </c>
      <c r="R699" s="4" t="s">
        <v>385</v>
      </c>
      <c r="S699" s="4" t="s">
        <v>385</v>
      </c>
      <c r="T699" s="4" t="s">
        <v>609</v>
      </c>
      <c r="U699" s="4" t="s">
        <v>1308</v>
      </c>
      <c r="V699" s="4" t="s">
        <v>1269</v>
      </c>
      <c r="W699" s="4" t="s">
        <v>50</v>
      </c>
      <c r="X699" s="4" t="s">
        <v>1070</v>
      </c>
      <c r="Y699" s="4" t="s">
        <v>344</v>
      </c>
      <c r="Z699" s="4" t="s">
        <v>583</v>
      </c>
      <c r="AA699" s="4">
        <v>179667</v>
      </c>
      <c r="AB699" s="4"/>
      <c r="AC699" s="4" t="s">
        <v>698</v>
      </c>
      <c r="AD699" s="3">
        <v>41053.693055555552</v>
      </c>
      <c r="AE699" s="3">
        <v>40998.625694444439</v>
      </c>
      <c r="AF699" s="2">
        <v>2012</v>
      </c>
      <c r="AG699" s="4" t="s">
        <v>1070</v>
      </c>
      <c r="AH699" s="4" t="s">
        <v>1476</v>
      </c>
      <c r="AI699" s="4">
        <v>17575237</v>
      </c>
      <c r="AJ699" s="3">
        <v>40909</v>
      </c>
      <c r="AK699" s="3">
        <v>41274</v>
      </c>
      <c r="AL699" s="4" t="s">
        <v>1002</v>
      </c>
      <c r="AM699" s="4" t="s">
        <v>299</v>
      </c>
      <c r="AN699" s="4" t="s">
        <v>236</v>
      </c>
    </row>
    <row r="700" spans="1:40" ht="57" customHeight="1">
      <c r="A700" s="4" t="s">
        <v>385</v>
      </c>
      <c r="B700" s="4" t="s">
        <v>197</v>
      </c>
      <c r="C700" s="4" t="s">
        <v>1029</v>
      </c>
      <c r="D700" s="4" t="s">
        <v>962</v>
      </c>
      <c r="E700" s="4" t="s">
        <v>1355</v>
      </c>
      <c r="F700" s="4" t="s">
        <v>1766</v>
      </c>
      <c r="G700" s="2">
        <v>2012</v>
      </c>
      <c r="H700" s="4">
        <v>664011</v>
      </c>
      <c r="I700" s="4">
        <v>0</v>
      </c>
      <c r="J700" s="4" t="s">
        <v>1888</v>
      </c>
      <c r="K700" s="4">
        <v>500000</v>
      </c>
      <c r="L700" s="4" t="s">
        <v>1230</v>
      </c>
      <c r="M700" s="3">
        <v>41016</v>
      </c>
      <c r="N700" s="4" t="s">
        <v>151</v>
      </c>
      <c r="O700" s="4" t="s">
        <v>424</v>
      </c>
      <c r="P700" s="4" t="s">
        <v>1070</v>
      </c>
      <c r="Q700" s="4" t="s">
        <v>813</v>
      </c>
      <c r="R700" s="4" t="s">
        <v>385</v>
      </c>
      <c r="S700" s="4" t="s">
        <v>385</v>
      </c>
      <c r="T700" s="4" t="s">
        <v>197</v>
      </c>
      <c r="U700" s="4" t="s">
        <v>1308</v>
      </c>
      <c r="V700" s="4" t="s">
        <v>1285</v>
      </c>
      <c r="W700" s="4" t="s">
        <v>50</v>
      </c>
      <c r="X700" s="4" t="s">
        <v>1070</v>
      </c>
      <c r="Y700" s="4" t="s">
        <v>344</v>
      </c>
      <c r="Z700" s="4" t="s">
        <v>583</v>
      </c>
      <c r="AA700" s="4">
        <v>180918</v>
      </c>
      <c r="AB700" s="4"/>
      <c r="AC700" s="4" t="s">
        <v>698</v>
      </c>
      <c r="AD700" s="3">
        <v>41033.650694444441</v>
      </c>
      <c r="AE700" s="3">
        <v>41024.486111111109</v>
      </c>
      <c r="AF700" s="2">
        <v>2012</v>
      </c>
      <c r="AG700" s="4" t="s">
        <v>1070</v>
      </c>
      <c r="AH700" s="4" t="s">
        <v>1476</v>
      </c>
      <c r="AI700" s="4">
        <v>94296128</v>
      </c>
      <c r="AJ700" s="3">
        <v>40909</v>
      </c>
      <c r="AK700" s="3">
        <v>41274</v>
      </c>
      <c r="AL700" s="4" t="s">
        <v>1002</v>
      </c>
      <c r="AM700" s="4" t="s">
        <v>299</v>
      </c>
      <c r="AN700" s="4" t="s">
        <v>236</v>
      </c>
    </row>
    <row r="701" spans="1:40" ht="90.75" customHeight="1">
      <c r="A701" s="4" t="s">
        <v>385</v>
      </c>
      <c r="B701" s="4" t="s">
        <v>197</v>
      </c>
      <c r="C701" s="4" t="s">
        <v>1029</v>
      </c>
      <c r="D701" s="4" t="s">
        <v>962</v>
      </c>
      <c r="E701" s="4" t="s">
        <v>1414</v>
      </c>
      <c r="F701" s="4" t="s">
        <v>241</v>
      </c>
      <c r="G701" s="2">
        <v>2012</v>
      </c>
      <c r="H701" s="4">
        <v>12345580</v>
      </c>
      <c r="I701" s="4">
        <v>0</v>
      </c>
      <c r="J701" s="4" t="s">
        <v>1023</v>
      </c>
      <c r="K701" s="4" t="s">
        <v>1134</v>
      </c>
      <c r="L701" s="4" t="s">
        <v>1062</v>
      </c>
      <c r="M701" s="3">
        <v>40863</v>
      </c>
      <c r="N701" s="4" t="s">
        <v>151</v>
      </c>
      <c r="O701" s="4" t="s">
        <v>424</v>
      </c>
      <c r="P701" s="4" t="s">
        <v>1070</v>
      </c>
      <c r="Q701" s="4" t="s">
        <v>813</v>
      </c>
      <c r="R701" s="4" t="s">
        <v>385</v>
      </c>
      <c r="S701" s="4" t="s">
        <v>385</v>
      </c>
      <c r="T701" s="4" t="s">
        <v>197</v>
      </c>
      <c r="U701" s="4" t="s">
        <v>1308</v>
      </c>
      <c r="V701" s="4" t="s">
        <v>1285</v>
      </c>
      <c r="W701" s="4" t="s">
        <v>50</v>
      </c>
      <c r="X701" s="4" t="s">
        <v>1070</v>
      </c>
      <c r="Y701" s="4" t="s">
        <v>344</v>
      </c>
      <c r="Z701" s="4" t="s">
        <v>583</v>
      </c>
      <c r="AA701" s="4">
        <v>175400</v>
      </c>
      <c r="AB701" s="4"/>
      <c r="AC701" s="4" t="s">
        <v>528</v>
      </c>
      <c r="AD701" s="3">
        <v>41885.604861111111</v>
      </c>
      <c r="AE701" s="3">
        <v>40865.640277777777</v>
      </c>
      <c r="AF701" s="2">
        <v>2012</v>
      </c>
      <c r="AG701" s="4" t="s">
        <v>1070</v>
      </c>
      <c r="AH701" s="4" t="s">
        <v>1476</v>
      </c>
      <c r="AI701" s="4">
        <v>39769405</v>
      </c>
      <c r="AJ701" s="3">
        <v>40909</v>
      </c>
      <c r="AK701" s="3">
        <v>41274</v>
      </c>
      <c r="AL701" s="4" t="s">
        <v>1002</v>
      </c>
      <c r="AM701" s="4" t="s">
        <v>299</v>
      </c>
      <c r="AN701" s="4" t="s">
        <v>236</v>
      </c>
    </row>
    <row r="702" spans="1:40" ht="79.5" customHeight="1">
      <c r="A702" s="4" t="s">
        <v>385</v>
      </c>
      <c r="B702" s="4" t="s">
        <v>197</v>
      </c>
      <c r="C702" s="4" t="s">
        <v>1029</v>
      </c>
      <c r="D702" s="4" t="s">
        <v>962</v>
      </c>
      <c r="E702" s="4" t="s">
        <v>1443</v>
      </c>
      <c r="F702" s="4" t="s">
        <v>642</v>
      </c>
      <c r="G702" s="2">
        <v>2012</v>
      </c>
      <c r="H702" s="4">
        <v>3985934</v>
      </c>
      <c r="I702" s="4">
        <v>0</v>
      </c>
      <c r="J702" s="4" t="s">
        <v>642</v>
      </c>
      <c r="K702" s="4" t="s">
        <v>1134</v>
      </c>
      <c r="L702" s="4" t="s">
        <v>1062</v>
      </c>
      <c r="M702" s="3">
        <v>40863</v>
      </c>
      <c r="N702" s="4" t="s">
        <v>1352</v>
      </c>
      <c r="O702" s="4" t="s">
        <v>1838</v>
      </c>
      <c r="P702" s="4" t="s">
        <v>1070</v>
      </c>
      <c r="Q702" s="4" t="s">
        <v>813</v>
      </c>
      <c r="R702" s="4" t="s">
        <v>385</v>
      </c>
      <c r="S702" s="4" t="s">
        <v>385</v>
      </c>
      <c r="T702" s="4" t="s">
        <v>197</v>
      </c>
      <c r="U702" s="4" t="s">
        <v>1308</v>
      </c>
      <c r="V702" s="4" t="s">
        <v>1285</v>
      </c>
      <c r="W702" s="4" t="s">
        <v>50</v>
      </c>
      <c r="X702" s="4" t="s">
        <v>1070</v>
      </c>
      <c r="Y702" s="4" t="s">
        <v>344</v>
      </c>
      <c r="Z702" s="4" t="s">
        <v>583</v>
      </c>
      <c r="AA702" s="4">
        <v>176166</v>
      </c>
      <c r="AB702" s="4"/>
      <c r="AC702" s="4" t="s">
        <v>528</v>
      </c>
      <c r="AD702" s="3">
        <v>40898.503472222219</v>
      </c>
      <c r="AE702" s="3">
        <v>40898.503472222219</v>
      </c>
      <c r="AF702" s="2">
        <v>2012</v>
      </c>
      <c r="AG702" s="4" t="s">
        <v>1070</v>
      </c>
      <c r="AH702" s="4" t="s">
        <v>1476</v>
      </c>
      <c r="AI702" s="4">
        <v>29196122</v>
      </c>
      <c r="AJ702" s="3">
        <v>40909</v>
      </c>
      <c r="AK702" s="3">
        <v>41274</v>
      </c>
      <c r="AL702" s="4" t="s">
        <v>1002</v>
      </c>
      <c r="AM702" s="4" t="s">
        <v>299</v>
      </c>
      <c r="AN702" s="4" t="s">
        <v>236</v>
      </c>
    </row>
    <row r="703" spans="1:40" ht="79.5" customHeight="1">
      <c r="A703" s="4" t="s">
        <v>949</v>
      </c>
      <c r="B703" s="4" t="s">
        <v>808</v>
      </c>
      <c r="C703" s="4" t="s">
        <v>1029</v>
      </c>
      <c r="D703" s="4"/>
      <c r="E703" s="4"/>
      <c r="F703" s="4"/>
      <c r="G703" s="2">
        <v>2012</v>
      </c>
      <c r="H703" s="4">
        <v>24845</v>
      </c>
      <c r="I703" s="4">
        <v>0</v>
      </c>
      <c r="J703" s="4" t="s">
        <v>361</v>
      </c>
      <c r="K703" s="4">
        <v>20000</v>
      </c>
      <c r="L703" s="4" t="s">
        <v>1230</v>
      </c>
      <c r="M703" s="3">
        <v>41086</v>
      </c>
      <c r="N703" s="4"/>
      <c r="O703" s="4" t="s">
        <v>408</v>
      </c>
      <c r="P703" s="4" t="s">
        <v>1070</v>
      </c>
      <c r="Q703" s="4" t="s">
        <v>813</v>
      </c>
      <c r="R703" s="4" t="s">
        <v>949</v>
      </c>
      <c r="S703" s="4" t="s">
        <v>949</v>
      </c>
      <c r="T703" s="4" t="s">
        <v>808</v>
      </c>
      <c r="U703" s="4" t="s">
        <v>634</v>
      </c>
      <c r="V703" s="4" t="s">
        <v>1737</v>
      </c>
      <c r="W703" s="4" t="s">
        <v>50</v>
      </c>
      <c r="X703" s="4" t="s">
        <v>1070</v>
      </c>
      <c r="Y703" s="4" t="s">
        <v>344</v>
      </c>
      <c r="Z703" s="4" t="s">
        <v>583</v>
      </c>
      <c r="AA703" s="4">
        <v>185419</v>
      </c>
      <c r="AB703" s="4"/>
      <c r="AC703" s="4" t="s">
        <v>651</v>
      </c>
      <c r="AD703" s="3">
        <v>41544.430555555555</v>
      </c>
      <c r="AE703" s="3">
        <v>41123.734027777777</v>
      </c>
      <c r="AF703" s="2"/>
      <c r="AG703" s="4"/>
      <c r="AH703" s="4" t="s">
        <v>1476</v>
      </c>
      <c r="AI703" s="4"/>
      <c r="AJ703" s="3"/>
      <c r="AK703" s="3"/>
      <c r="AL703" s="4"/>
      <c r="AM703" s="4"/>
      <c r="AN703" s="4"/>
    </row>
    <row r="704" spans="1:40" ht="90.75" customHeight="1">
      <c r="A704" s="4" t="s">
        <v>1163</v>
      </c>
      <c r="B704" s="4" t="s">
        <v>197</v>
      </c>
      <c r="C704" s="4" t="s">
        <v>1029</v>
      </c>
      <c r="D704" s="4" t="s">
        <v>962</v>
      </c>
      <c r="E704" s="4" t="s">
        <v>1355</v>
      </c>
      <c r="F704" s="4" t="s">
        <v>1766</v>
      </c>
      <c r="G704" s="2">
        <v>2012</v>
      </c>
      <c r="H704" s="4">
        <v>1241533</v>
      </c>
      <c r="I704" s="4">
        <v>0</v>
      </c>
      <c r="J704" s="4" t="s">
        <v>1766</v>
      </c>
      <c r="K704" s="4" t="s">
        <v>1134</v>
      </c>
      <c r="L704" s="4" t="s">
        <v>1062</v>
      </c>
      <c r="M704" s="3">
        <v>41031</v>
      </c>
      <c r="N704" s="4" t="s">
        <v>151</v>
      </c>
      <c r="O704" s="4" t="s">
        <v>424</v>
      </c>
      <c r="P704" s="4" t="s">
        <v>1070</v>
      </c>
      <c r="Q704" s="4" t="s">
        <v>813</v>
      </c>
      <c r="R704" s="4" t="s">
        <v>1163</v>
      </c>
      <c r="S704" s="4" t="s">
        <v>1163</v>
      </c>
      <c r="T704" s="4" t="s">
        <v>197</v>
      </c>
      <c r="U704" s="4" t="s">
        <v>1308</v>
      </c>
      <c r="V704" s="4" t="s">
        <v>1285</v>
      </c>
      <c r="W704" s="4" t="s">
        <v>50</v>
      </c>
      <c r="X704" s="4" t="s">
        <v>1070</v>
      </c>
      <c r="Y704" s="4" t="s">
        <v>344</v>
      </c>
      <c r="Z704" s="4" t="s">
        <v>583</v>
      </c>
      <c r="AA704" s="4">
        <v>181566</v>
      </c>
      <c r="AB704" s="4"/>
      <c r="AC704" s="4" t="s">
        <v>528</v>
      </c>
      <c r="AD704" s="3">
        <v>41033.667361111111</v>
      </c>
      <c r="AE704" s="3">
        <v>41033.667361111111</v>
      </c>
      <c r="AF704" s="2">
        <v>2012</v>
      </c>
      <c r="AG704" s="4" t="s">
        <v>1070</v>
      </c>
      <c r="AH704" s="4" t="s">
        <v>1476</v>
      </c>
      <c r="AI704" s="4">
        <v>94296128</v>
      </c>
      <c r="AJ704" s="3">
        <v>40909</v>
      </c>
      <c r="AK704" s="3">
        <v>41274</v>
      </c>
      <c r="AL704" s="4" t="s">
        <v>1002</v>
      </c>
      <c r="AM704" s="4" t="s">
        <v>299</v>
      </c>
      <c r="AN704" s="4" t="s">
        <v>236</v>
      </c>
    </row>
    <row r="705" spans="1:40" ht="57" customHeight="1">
      <c r="A705" s="4" t="s">
        <v>1163</v>
      </c>
      <c r="B705" s="4" t="s">
        <v>197</v>
      </c>
      <c r="C705" s="4" t="s">
        <v>1029</v>
      </c>
      <c r="D705" s="4" t="s">
        <v>962</v>
      </c>
      <c r="E705" s="4" t="s">
        <v>603</v>
      </c>
      <c r="F705" s="4" t="s">
        <v>490</v>
      </c>
      <c r="G705" s="2">
        <v>2012</v>
      </c>
      <c r="H705" s="4">
        <v>687806</v>
      </c>
      <c r="I705" s="4">
        <v>0</v>
      </c>
      <c r="J705" s="4" t="s">
        <v>490</v>
      </c>
      <c r="K705" s="4" t="s">
        <v>1134</v>
      </c>
      <c r="L705" s="4" t="s">
        <v>1062</v>
      </c>
      <c r="M705" s="3">
        <v>41031</v>
      </c>
      <c r="N705" s="4" t="s">
        <v>332</v>
      </c>
      <c r="O705" s="4" t="s">
        <v>424</v>
      </c>
      <c r="P705" s="4" t="s">
        <v>1070</v>
      </c>
      <c r="Q705" s="4" t="s">
        <v>813</v>
      </c>
      <c r="R705" s="4" t="s">
        <v>1163</v>
      </c>
      <c r="S705" s="4" t="s">
        <v>1163</v>
      </c>
      <c r="T705" s="4" t="s">
        <v>197</v>
      </c>
      <c r="U705" s="4" t="s">
        <v>1308</v>
      </c>
      <c r="V705" s="4" t="s">
        <v>1285</v>
      </c>
      <c r="W705" s="4" t="s">
        <v>50</v>
      </c>
      <c r="X705" s="4" t="s">
        <v>1070</v>
      </c>
      <c r="Y705" s="4" t="s">
        <v>344</v>
      </c>
      <c r="Z705" s="4" t="s">
        <v>583</v>
      </c>
      <c r="AA705" s="4">
        <v>181559</v>
      </c>
      <c r="AB705" s="4"/>
      <c r="AC705" s="4" t="s">
        <v>528</v>
      </c>
      <c r="AD705" s="3">
        <v>41033.652777777774</v>
      </c>
      <c r="AE705" s="3">
        <v>41033.652777777774</v>
      </c>
      <c r="AF705" s="2">
        <v>2012</v>
      </c>
      <c r="AG705" s="4" t="s">
        <v>1070</v>
      </c>
      <c r="AH705" s="4" t="s">
        <v>1476</v>
      </c>
      <c r="AI705" s="4">
        <v>3203019</v>
      </c>
      <c r="AJ705" s="3">
        <v>40909</v>
      </c>
      <c r="AK705" s="3">
        <v>41274</v>
      </c>
      <c r="AL705" s="4" t="s">
        <v>104</v>
      </c>
      <c r="AM705" s="4" t="s">
        <v>299</v>
      </c>
      <c r="AN705" s="4" t="s">
        <v>236</v>
      </c>
    </row>
    <row r="706" spans="1:40" ht="57" customHeight="1">
      <c r="A706" s="4" t="s">
        <v>748</v>
      </c>
      <c r="B706" s="4" t="s">
        <v>716</v>
      </c>
      <c r="C706" s="4" t="s">
        <v>1029</v>
      </c>
      <c r="D706" s="4" t="s">
        <v>962</v>
      </c>
      <c r="E706" s="4" t="s">
        <v>525</v>
      </c>
      <c r="F706" s="4" t="s">
        <v>1877</v>
      </c>
      <c r="G706" s="2">
        <v>2012</v>
      </c>
      <c r="H706" s="4">
        <v>-333209</v>
      </c>
      <c r="I706" s="4">
        <v>0</v>
      </c>
      <c r="J706" s="4" t="s">
        <v>1258</v>
      </c>
      <c r="K706" s="4"/>
      <c r="L706" s="4" t="s">
        <v>1062</v>
      </c>
      <c r="M706" s="3">
        <v>40930</v>
      </c>
      <c r="N706" s="4" t="s">
        <v>438</v>
      </c>
      <c r="O706" s="4" t="s">
        <v>408</v>
      </c>
      <c r="P706" s="4" t="s">
        <v>1070</v>
      </c>
      <c r="Q706" s="4" t="s">
        <v>813</v>
      </c>
      <c r="R706" s="4" t="s">
        <v>748</v>
      </c>
      <c r="S706" s="4" t="s">
        <v>1074</v>
      </c>
      <c r="T706" s="4" t="s">
        <v>716</v>
      </c>
      <c r="U706" s="4" t="s">
        <v>1308</v>
      </c>
      <c r="V706" s="4" t="s">
        <v>308</v>
      </c>
      <c r="W706" s="4" t="s">
        <v>50</v>
      </c>
      <c r="X706" s="4" t="s">
        <v>1070</v>
      </c>
      <c r="Y706" s="4" t="s">
        <v>344</v>
      </c>
      <c r="Z706" s="4" t="s">
        <v>583</v>
      </c>
      <c r="AA706" s="4">
        <v>204031</v>
      </c>
      <c r="AB706" s="4"/>
      <c r="AC706" s="4" t="s">
        <v>698</v>
      </c>
      <c r="AD706" s="3">
        <v>40982.686111111107</v>
      </c>
      <c r="AE706" s="3">
        <v>40982.686111111107</v>
      </c>
      <c r="AF706" s="2">
        <v>2012</v>
      </c>
      <c r="AG706" s="4" t="s">
        <v>1070</v>
      </c>
      <c r="AH706" s="4" t="s">
        <v>1476</v>
      </c>
      <c r="AI706" s="4">
        <v>0</v>
      </c>
      <c r="AJ706" s="3">
        <v>40909</v>
      </c>
      <c r="AK706" s="3">
        <v>41274</v>
      </c>
      <c r="AL706" s="4" t="s">
        <v>530</v>
      </c>
      <c r="AM706" s="4" t="s">
        <v>861</v>
      </c>
      <c r="AN706" s="4" t="s">
        <v>110</v>
      </c>
    </row>
    <row r="707" spans="1:40" ht="216" customHeight="1">
      <c r="A707" s="4" t="s">
        <v>255</v>
      </c>
      <c r="B707" s="4" t="s">
        <v>716</v>
      </c>
      <c r="C707" s="4" t="s">
        <v>1029</v>
      </c>
      <c r="D707" s="4" t="s">
        <v>962</v>
      </c>
      <c r="E707" s="4" t="s">
        <v>525</v>
      </c>
      <c r="F707" s="4" t="s">
        <v>1877</v>
      </c>
      <c r="G707" s="2">
        <v>2012</v>
      </c>
      <c r="H707" s="4">
        <v>-242864</v>
      </c>
      <c r="I707" s="4">
        <v>0</v>
      </c>
      <c r="J707" s="4" t="s">
        <v>1522</v>
      </c>
      <c r="K707" s="4"/>
      <c r="L707" s="4" t="s">
        <v>1062</v>
      </c>
      <c r="M707" s="3">
        <v>41028</v>
      </c>
      <c r="N707" s="4" t="s">
        <v>438</v>
      </c>
      <c r="O707" s="4" t="s">
        <v>408</v>
      </c>
      <c r="P707" s="4" t="s">
        <v>1070</v>
      </c>
      <c r="Q707" s="4" t="s">
        <v>242</v>
      </c>
      <c r="R707" s="4" t="s">
        <v>255</v>
      </c>
      <c r="S707" s="4" t="s">
        <v>185</v>
      </c>
      <c r="T707" s="4" t="s">
        <v>716</v>
      </c>
      <c r="U707" s="4" t="s">
        <v>1308</v>
      </c>
      <c r="V707" s="4" t="s">
        <v>308</v>
      </c>
      <c r="W707" s="4" t="s">
        <v>50</v>
      </c>
      <c r="X707" s="4" t="s">
        <v>1070</v>
      </c>
      <c r="Y707" s="4" t="s">
        <v>344</v>
      </c>
      <c r="Z707" s="4" t="s">
        <v>583</v>
      </c>
      <c r="AA707" s="4">
        <v>184591</v>
      </c>
      <c r="AB707" s="4"/>
      <c r="AC707" s="4" t="s">
        <v>651</v>
      </c>
      <c r="AD707" s="3">
        <v>41050.680555555555</v>
      </c>
      <c r="AE707" s="3">
        <v>41050.680555555555</v>
      </c>
      <c r="AF707" s="2">
        <v>2012</v>
      </c>
      <c r="AG707" s="4" t="s">
        <v>1070</v>
      </c>
      <c r="AH707" s="4" t="s">
        <v>1476</v>
      </c>
      <c r="AI707" s="4">
        <v>0</v>
      </c>
      <c r="AJ707" s="3">
        <v>40909</v>
      </c>
      <c r="AK707" s="3">
        <v>41274</v>
      </c>
      <c r="AL707" s="4" t="s">
        <v>530</v>
      </c>
      <c r="AM707" s="4" t="s">
        <v>861</v>
      </c>
      <c r="AN707" s="4" t="s">
        <v>110</v>
      </c>
    </row>
    <row r="708" spans="1:40" ht="204.75" customHeight="1">
      <c r="A708" s="4" t="s">
        <v>254</v>
      </c>
      <c r="B708" s="4" t="s">
        <v>716</v>
      </c>
      <c r="C708" s="4" t="s">
        <v>1029</v>
      </c>
      <c r="D708" s="4" t="s">
        <v>962</v>
      </c>
      <c r="E708" s="4" t="s">
        <v>525</v>
      </c>
      <c r="F708" s="4" t="s">
        <v>1877</v>
      </c>
      <c r="G708" s="2">
        <v>2012</v>
      </c>
      <c r="H708" s="4">
        <v>-250856</v>
      </c>
      <c r="I708" s="4">
        <v>0</v>
      </c>
      <c r="J708" s="4" t="s">
        <v>516</v>
      </c>
      <c r="K708" s="4"/>
      <c r="L708" s="4" t="s">
        <v>1062</v>
      </c>
      <c r="M708" s="3">
        <v>41100</v>
      </c>
      <c r="N708" s="4" t="s">
        <v>438</v>
      </c>
      <c r="O708" s="4" t="s">
        <v>408</v>
      </c>
      <c r="P708" s="4" t="s">
        <v>1070</v>
      </c>
      <c r="Q708" s="4" t="s">
        <v>242</v>
      </c>
      <c r="R708" s="4" t="s">
        <v>254</v>
      </c>
      <c r="S708" s="4" t="s">
        <v>185</v>
      </c>
      <c r="T708" s="4" t="s">
        <v>716</v>
      </c>
      <c r="U708" s="4" t="s">
        <v>1308</v>
      </c>
      <c r="V708" s="4" t="s">
        <v>308</v>
      </c>
      <c r="W708" s="4" t="s">
        <v>50</v>
      </c>
      <c r="X708" s="4" t="s">
        <v>1070</v>
      </c>
      <c r="Y708" s="4" t="s">
        <v>344</v>
      </c>
      <c r="Z708" s="4" t="s">
        <v>583</v>
      </c>
      <c r="AA708" s="4">
        <v>192543</v>
      </c>
      <c r="AB708" s="4"/>
      <c r="AC708" s="4" t="s">
        <v>651</v>
      </c>
      <c r="AD708" s="3">
        <v>41317.628472222219</v>
      </c>
      <c r="AE708" s="3">
        <v>41317.628472222219</v>
      </c>
      <c r="AF708" s="2">
        <v>2012</v>
      </c>
      <c r="AG708" s="4" t="s">
        <v>1070</v>
      </c>
      <c r="AH708" s="4" t="s">
        <v>1476</v>
      </c>
      <c r="AI708" s="4">
        <v>0</v>
      </c>
      <c r="AJ708" s="3">
        <v>40909</v>
      </c>
      <c r="AK708" s="3">
        <v>41274</v>
      </c>
      <c r="AL708" s="4" t="s">
        <v>530</v>
      </c>
      <c r="AM708" s="4" t="s">
        <v>861</v>
      </c>
      <c r="AN708" s="4" t="s">
        <v>110</v>
      </c>
    </row>
    <row r="709" spans="1:40" ht="136.5" customHeight="1">
      <c r="A709" s="4" t="s">
        <v>254</v>
      </c>
      <c r="B709" s="4" t="s">
        <v>716</v>
      </c>
      <c r="C709" s="4" t="s">
        <v>1029</v>
      </c>
      <c r="D709" s="4" t="s">
        <v>962</v>
      </c>
      <c r="E709" s="4" t="s">
        <v>525</v>
      </c>
      <c r="F709" s="4" t="s">
        <v>1877</v>
      </c>
      <c r="G709" s="2">
        <v>2012</v>
      </c>
      <c r="H709" s="4">
        <v>-250054</v>
      </c>
      <c r="I709" s="4">
        <v>0</v>
      </c>
      <c r="J709" s="4" t="s">
        <v>1687</v>
      </c>
      <c r="K709" s="4"/>
      <c r="L709" s="4" t="s">
        <v>1062</v>
      </c>
      <c r="M709" s="3">
        <v>41164</v>
      </c>
      <c r="N709" s="4" t="s">
        <v>438</v>
      </c>
      <c r="O709" s="4" t="s">
        <v>408</v>
      </c>
      <c r="P709" s="4" t="s">
        <v>1070</v>
      </c>
      <c r="Q709" s="4" t="s">
        <v>242</v>
      </c>
      <c r="R709" s="4" t="s">
        <v>254</v>
      </c>
      <c r="S709" s="4" t="s">
        <v>185</v>
      </c>
      <c r="T709" s="4" t="s">
        <v>716</v>
      </c>
      <c r="U709" s="4" t="s">
        <v>1308</v>
      </c>
      <c r="V709" s="4" t="s">
        <v>308</v>
      </c>
      <c r="W709" s="4" t="s">
        <v>50</v>
      </c>
      <c r="X709" s="4" t="s">
        <v>1070</v>
      </c>
      <c r="Y709" s="4" t="s">
        <v>344</v>
      </c>
      <c r="Z709" s="4" t="s">
        <v>583</v>
      </c>
      <c r="AA709" s="4">
        <v>192544</v>
      </c>
      <c r="AB709" s="4"/>
      <c r="AC709" s="4" t="s">
        <v>651</v>
      </c>
      <c r="AD709" s="3">
        <v>41317.628472222219</v>
      </c>
      <c r="AE709" s="3">
        <v>41317.628472222219</v>
      </c>
      <c r="AF709" s="2">
        <v>2012</v>
      </c>
      <c r="AG709" s="4" t="s">
        <v>1070</v>
      </c>
      <c r="AH709" s="4" t="s">
        <v>1476</v>
      </c>
      <c r="AI709" s="4">
        <v>0</v>
      </c>
      <c r="AJ709" s="3">
        <v>40909</v>
      </c>
      <c r="AK709" s="3">
        <v>41274</v>
      </c>
      <c r="AL709" s="4" t="s">
        <v>530</v>
      </c>
      <c r="AM709" s="4" t="s">
        <v>861</v>
      </c>
      <c r="AN709" s="4" t="s">
        <v>110</v>
      </c>
    </row>
    <row r="710" spans="1:40" ht="90.75" customHeight="1">
      <c r="A710" s="4" t="s">
        <v>944</v>
      </c>
      <c r="B710" s="4" t="s">
        <v>716</v>
      </c>
      <c r="C710" s="4" t="s">
        <v>1029</v>
      </c>
      <c r="D710" s="4" t="s">
        <v>962</v>
      </c>
      <c r="E710" s="4" t="s">
        <v>525</v>
      </c>
      <c r="F710" s="4" t="s">
        <v>1877</v>
      </c>
      <c r="G710" s="2">
        <v>2012</v>
      </c>
      <c r="H710" s="4">
        <v>-46710</v>
      </c>
      <c r="I710" s="4">
        <v>0</v>
      </c>
      <c r="J710" s="4" t="s">
        <v>4</v>
      </c>
      <c r="K710" s="4"/>
      <c r="L710" s="4" t="s">
        <v>1062</v>
      </c>
      <c r="M710" s="3">
        <v>40970</v>
      </c>
      <c r="N710" s="4" t="s">
        <v>438</v>
      </c>
      <c r="O710" s="4" t="s">
        <v>408</v>
      </c>
      <c r="P710" s="4" t="s">
        <v>1070</v>
      </c>
      <c r="Q710" s="4" t="s">
        <v>242</v>
      </c>
      <c r="R710" s="4" t="s">
        <v>944</v>
      </c>
      <c r="S710" s="4" t="s">
        <v>185</v>
      </c>
      <c r="T710" s="4" t="s">
        <v>716</v>
      </c>
      <c r="U710" s="4" t="s">
        <v>1308</v>
      </c>
      <c r="V710" s="4" t="s">
        <v>308</v>
      </c>
      <c r="W710" s="4" t="s">
        <v>50</v>
      </c>
      <c r="X710" s="4" t="s">
        <v>1070</v>
      </c>
      <c r="Y710" s="4" t="s">
        <v>344</v>
      </c>
      <c r="Z710" s="4" t="s">
        <v>583</v>
      </c>
      <c r="AA710" s="4">
        <v>204034</v>
      </c>
      <c r="AB710" s="4"/>
      <c r="AC710" s="4" t="s">
        <v>651</v>
      </c>
      <c r="AD710" s="3">
        <v>40990.622916666667</v>
      </c>
      <c r="AE710" s="3">
        <v>40990.622916666667</v>
      </c>
      <c r="AF710" s="2">
        <v>2012</v>
      </c>
      <c r="AG710" s="4" t="s">
        <v>1070</v>
      </c>
      <c r="AH710" s="4" t="s">
        <v>1476</v>
      </c>
      <c r="AI710" s="4">
        <v>0</v>
      </c>
      <c r="AJ710" s="3">
        <v>40909</v>
      </c>
      <c r="AK710" s="3">
        <v>41274</v>
      </c>
      <c r="AL710" s="4" t="s">
        <v>530</v>
      </c>
      <c r="AM710" s="4" t="s">
        <v>861</v>
      </c>
      <c r="AN710" s="4" t="s">
        <v>110</v>
      </c>
    </row>
    <row r="711" spans="1:40" ht="68.25" customHeight="1">
      <c r="A711" s="4" t="s">
        <v>944</v>
      </c>
      <c r="B711" s="4" t="s">
        <v>716</v>
      </c>
      <c r="C711" s="4" t="s">
        <v>1029</v>
      </c>
      <c r="D711" s="4" t="s">
        <v>962</v>
      </c>
      <c r="E711" s="4" t="s">
        <v>525</v>
      </c>
      <c r="F711" s="4" t="s">
        <v>1877</v>
      </c>
      <c r="G711" s="2">
        <v>2012</v>
      </c>
      <c r="H711" s="4">
        <v>-97750</v>
      </c>
      <c r="I711" s="4">
        <v>0</v>
      </c>
      <c r="J711" s="4" t="s">
        <v>1471</v>
      </c>
      <c r="K711" s="4"/>
      <c r="L711" s="4" t="s">
        <v>1062</v>
      </c>
      <c r="M711" s="3">
        <v>41260</v>
      </c>
      <c r="N711" s="4" t="s">
        <v>438</v>
      </c>
      <c r="O711" s="4" t="s">
        <v>408</v>
      </c>
      <c r="P711" s="4" t="s">
        <v>1070</v>
      </c>
      <c r="Q711" s="4" t="s">
        <v>242</v>
      </c>
      <c r="R711" s="4" t="s">
        <v>944</v>
      </c>
      <c r="S711" s="4" t="s">
        <v>185</v>
      </c>
      <c r="T711" s="4" t="s">
        <v>716</v>
      </c>
      <c r="U711" s="4" t="s">
        <v>1308</v>
      </c>
      <c r="V711" s="4" t="s">
        <v>308</v>
      </c>
      <c r="W711" s="4" t="s">
        <v>50</v>
      </c>
      <c r="X711" s="4" t="s">
        <v>1070</v>
      </c>
      <c r="Y711" s="4" t="s">
        <v>344</v>
      </c>
      <c r="Z711" s="4" t="s">
        <v>583</v>
      </c>
      <c r="AA711" s="4">
        <v>192542</v>
      </c>
      <c r="AB711" s="4"/>
      <c r="AC711" s="4" t="s">
        <v>651</v>
      </c>
      <c r="AD711" s="3">
        <v>41317.628472222219</v>
      </c>
      <c r="AE711" s="3">
        <v>41317.628472222219</v>
      </c>
      <c r="AF711" s="2">
        <v>2012</v>
      </c>
      <c r="AG711" s="4" t="s">
        <v>1070</v>
      </c>
      <c r="AH711" s="4" t="s">
        <v>1476</v>
      </c>
      <c r="AI711" s="4">
        <v>0</v>
      </c>
      <c r="AJ711" s="3">
        <v>40909</v>
      </c>
      <c r="AK711" s="3">
        <v>41274</v>
      </c>
      <c r="AL711" s="4" t="s">
        <v>530</v>
      </c>
      <c r="AM711" s="4" t="s">
        <v>861</v>
      </c>
      <c r="AN711" s="4" t="s">
        <v>110</v>
      </c>
    </row>
    <row r="712" spans="1:40" ht="57" customHeight="1">
      <c r="A712" s="4" t="s">
        <v>221</v>
      </c>
      <c r="B712" s="4" t="s">
        <v>716</v>
      </c>
      <c r="C712" s="4" t="s">
        <v>1029</v>
      </c>
      <c r="D712" s="4" t="s">
        <v>962</v>
      </c>
      <c r="E712" s="4" t="s">
        <v>525</v>
      </c>
      <c r="F712" s="4" t="s">
        <v>1877</v>
      </c>
      <c r="G712" s="2">
        <v>2012</v>
      </c>
      <c r="H712" s="4">
        <v>264901</v>
      </c>
      <c r="I712" s="4">
        <v>0</v>
      </c>
      <c r="J712" s="4" t="s">
        <v>1639</v>
      </c>
      <c r="K712" s="4">
        <v>200000</v>
      </c>
      <c r="L712" s="4" t="s">
        <v>1230</v>
      </c>
      <c r="M712" s="3">
        <v>41047</v>
      </c>
      <c r="N712" s="4" t="s">
        <v>438</v>
      </c>
      <c r="O712" s="4" t="s">
        <v>408</v>
      </c>
      <c r="P712" s="4" t="s">
        <v>1070</v>
      </c>
      <c r="Q712" s="4" t="s">
        <v>813</v>
      </c>
      <c r="R712" s="4" t="s">
        <v>221</v>
      </c>
      <c r="S712" s="4" t="s">
        <v>221</v>
      </c>
      <c r="T712" s="4" t="s">
        <v>716</v>
      </c>
      <c r="U712" s="4" t="s">
        <v>1308</v>
      </c>
      <c r="V712" s="4" t="s">
        <v>308</v>
      </c>
      <c r="W712" s="4" t="s">
        <v>50</v>
      </c>
      <c r="X712" s="4" t="s">
        <v>1070</v>
      </c>
      <c r="Y712" s="4" t="s">
        <v>344</v>
      </c>
      <c r="Z712" s="4" t="s">
        <v>583</v>
      </c>
      <c r="AA712" s="4">
        <v>181498</v>
      </c>
      <c r="AB712" s="4"/>
      <c r="AC712" s="4" t="s">
        <v>651</v>
      </c>
      <c r="AD712" s="3">
        <v>41270.520833333328</v>
      </c>
      <c r="AE712" s="3">
        <v>41030.69930555555</v>
      </c>
      <c r="AF712" s="2">
        <v>2012</v>
      </c>
      <c r="AG712" s="4" t="s">
        <v>1070</v>
      </c>
      <c r="AH712" s="4" t="s">
        <v>1476</v>
      </c>
      <c r="AI712" s="4">
        <v>0</v>
      </c>
      <c r="AJ712" s="3">
        <v>40909</v>
      </c>
      <c r="AK712" s="3">
        <v>41274</v>
      </c>
      <c r="AL712" s="4" t="s">
        <v>530</v>
      </c>
      <c r="AM712" s="4" t="s">
        <v>861</v>
      </c>
      <c r="AN712" s="4" t="s">
        <v>110</v>
      </c>
    </row>
    <row r="713" spans="1:40" ht="57" customHeight="1">
      <c r="A713" s="4" t="s">
        <v>221</v>
      </c>
      <c r="B713" s="4" t="s">
        <v>716</v>
      </c>
      <c r="C713" s="4" t="s">
        <v>1029</v>
      </c>
      <c r="D713" s="4" t="s">
        <v>962</v>
      </c>
      <c r="E713" s="4" t="s">
        <v>525</v>
      </c>
      <c r="F713" s="4" t="s">
        <v>1877</v>
      </c>
      <c r="G713" s="2">
        <v>2012</v>
      </c>
      <c r="H713" s="4">
        <v>250941</v>
      </c>
      <c r="I713" s="4">
        <v>0</v>
      </c>
      <c r="J713" s="4" t="s">
        <v>1705</v>
      </c>
      <c r="K713" s="4">
        <v>200000</v>
      </c>
      <c r="L713" s="4" t="s">
        <v>1230</v>
      </c>
      <c r="M713" s="3">
        <v>41165</v>
      </c>
      <c r="N713" s="4" t="s">
        <v>438</v>
      </c>
      <c r="O713" s="4" t="s">
        <v>408</v>
      </c>
      <c r="P713" s="4" t="s">
        <v>1070</v>
      </c>
      <c r="Q713" s="4" t="s">
        <v>813</v>
      </c>
      <c r="R713" s="4" t="s">
        <v>221</v>
      </c>
      <c r="S713" s="4" t="s">
        <v>221</v>
      </c>
      <c r="T713" s="4" t="s">
        <v>716</v>
      </c>
      <c r="U713" s="4" t="s">
        <v>1308</v>
      </c>
      <c r="V713" s="4" t="s">
        <v>308</v>
      </c>
      <c r="W713" s="4" t="s">
        <v>50</v>
      </c>
      <c r="X713" s="4" t="s">
        <v>1070</v>
      </c>
      <c r="Y713" s="4" t="s">
        <v>344</v>
      </c>
      <c r="Z713" s="4" t="s">
        <v>583</v>
      </c>
      <c r="AA713" s="4">
        <v>187000</v>
      </c>
      <c r="AB713" s="4"/>
      <c r="AC713" s="4" t="s">
        <v>698</v>
      </c>
      <c r="AD713" s="3">
        <v>41270.522916666669</v>
      </c>
      <c r="AE713" s="3">
        <v>41159.722916666666</v>
      </c>
      <c r="AF713" s="2">
        <v>2012</v>
      </c>
      <c r="AG713" s="4" t="s">
        <v>1070</v>
      </c>
      <c r="AH713" s="4" t="s">
        <v>1476</v>
      </c>
      <c r="AI713" s="4">
        <v>0</v>
      </c>
      <c r="AJ713" s="3">
        <v>40909</v>
      </c>
      <c r="AK713" s="3">
        <v>41274</v>
      </c>
      <c r="AL713" s="4" t="s">
        <v>530</v>
      </c>
      <c r="AM713" s="4" t="s">
        <v>861</v>
      </c>
      <c r="AN713" s="4" t="s">
        <v>110</v>
      </c>
    </row>
    <row r="714" spans="1:40" ht="90.75" customHeight="1">
      <c r="A714" s="4" t="s">
        <v>1099</v>
      </c>
      <c r="B714" s="4" t="s">
        <v>139</v>
      </c>
      <c r="C714" s="4" t="s">
        <v>1029</v>
      </c>
      <c r="D714" s="4"/>
      <c r="E714" s="4"/>
      <c r="F714" s="4"/>
      <c r="G714" s="2">
        <v>2012</v>
      </c>
      <c r="H714" s="4">
        <v>183780</v>
      </c>
      <c r="I714" s="4">
        <v>0</v>
      </c>
      <c r="J714" s="4" t="s">
        <v>278</v>
      </c>
      <c r="K714" s="4">
        <v>137100</v>
      </c>
      <c r="L714" s="4" t="s">
        <v>1230</v>
      </c>
      <c r="M714" s="3">
        <v>40977</v>
      </c>
      <c r="N714" s="4"/>
      <c r="O714" s="4" t="s">
        <v>1848</v>
      </c>
      <c r="P714" s="4" t="s">
        <v>1070</v>
      </c>
      <c r="Q714" s="4" t="s">
        <v>242</v>
      </c>
      <c r="R714" s="4" t="s">
        <v>1099</v>
      </c>
      <c r="S714" s="4" t="s">
        <v>1099</v>
      </c>
      <c r="T714" s="4" t="s">
        <v>139</v>
      </c>
      <c r="U714" s="4" t="s">
        <v>801</v>
      </c>
      <c r="V714" s="4" t="s">
        <v>797</v>
      </c>
      <c r="W714" s="4" t="s">
        <v>50</v>
      </c>
      <c r="X714" s="4" t="s">
        <v>1070</v>
      </c>
      <c r="Y714" s="4" t="s">
        <v>344</v>
      </c>
      <c r="Z714" s="4" t="s">
        <v>134</v>
      </c>
      <c r="AA714" s="4">
        <v>179538</v>
      </c>
      <c r="AB714" s="4"/>
      <c r="AC714" s="4" t="s">
        <v>651</v>
      </c>
      <c r="AD714" s="3">
        <v>40996.627083333333</v>
      </c>
      <c r="AE714" s="3">
        <v>40996.626388888886</v>
      </c>
      <c r="AF714" s="2"/>
      <c r="AG714" s="4"/>
      <c r="AH714" s="4" t="s">
        <v>1476</v>
      </c>
      <c r="AI714" s="4"/>
      <c r="AJ714" s="3"/>
      <c r="AK714" s="3"/>
      <c r="AL714" s="4"/>
      <c r="AM714" s="4"/>
      <c r="AN714" s="4"/>
    </row>
    <row r="715" spans="1:40" ht="57" customHeight="1">
      <c r="A715" s="4" t="s">
        <v>1569</v>
      </c>
      <c r="B715" s="4" t="s">
        <v>1934</v>
      </c>
      <c r="C715" s="4" t="s">
        <v>1029</v>
      </c>
      <c r="D715" s="4" t="s">
        <v>962</v>
      </c>
      <c r="E715" s="4" t="s">
        <v>1298</v>
      </c>
      <c r="F715" s="4" t="s">
        <v>1104</v>
      </c>
      <c r="G715" s="2">
        <v>2012</v>
      </c>
      <c r="H715" s="4">
        <v>1131360</v>
      </c>
      <c r="I715" s="4">
        <v>0</v>
      </c>
      <c r="J715" s="4" t="s">
        <v>782</v>
      </c>
      <c r="K715" s="4" t="s">
        <v>1134</v>
      </c>
      <c r="L715" s="4" t="s">
        <v>1062</v>
      </c>
      <c r="M715" s="3">
        <v>40974</v>
      </c>
      <c r="N715" s="4" t="s">
        <v>1614</v>
      </c>
      <c r="O715" s="4" t="s">
        <v>1614</v>
      </c>
      <c r="P715" s="4" t="s">
        <v>1070</v>
      </c>
      <c r="Q715" s="4" t="s">
        <v>813</v>
      </c>
      <c r="R715" s="4" t="s">
        <v>1569</v>
      </c>
      <c r="S715" s="4" t="s">
        <v>1569</v>
      </c>
      <c r="T715" s="4" t="s">
        <v>1934</v>
      </c>
      <c r="U715" s="4" t="s">
        <v>1308</v>
      </c>
      <c r="V715" s="4" t="s">
        <v>1395</v>
      </c>
      <c r="W715" s="4" t="s">
        <v>50</v>
      </c>
      <c r="X715" s="4" t="s">
        <v>1070</v>
      </c>
      <c r="Y715" s="4" t="s">
        <v>344</v>
      </c>
      <c r="Z715" s="4" t="s">
        <v>583</v>
      </c>
      <c r="AA715" s="4">
        <v>178746</v>
      </c>
      <c r="AB715" s="4"/>
      <c r="AC715" s="4" t="s">
        <v>698</v>
      </c>
      <c r="AD715" s="3">
        <v>41113.667361111111</v>
      </c>
      <c r="AE715" s="3">
        <v>40981.433333333334</v>
      </c>
      <c r="AF715" s="2">
        <v>2012</v>
      </c>
      <c r="AG715" s="4" t="s">
        <v>1070</v>
      </c>
      <c r="AH715" s="4" t="s">
        <v>1476</v>
      </c>
      <c r="AI715" s="4">
        <v>6076000</v>
      </c>
      <c r="AJ715" s="3">
        <v>41091</v>
      </c>
      <c r="AK715" s="3">
        <v>41274</v>
      </c>
      <c r="AL715" s="4" t="s">
        <v>1002</v>
      </c>
      <c r="AM715" s="4" t="s">
        <v>1158</v>
      </c>
      <c r="AN715" s="4" t="s">
        <v>1297</v>
      </c>
    </row>
    <row r="716" spans="1:40" ht="57" customHeight="1">
      <c r="A716" s="4" t="s">
        <v>1569</v>
      </c>
      <c r="B716" s="4" t="s">
        <v>1934</v>
      </c>
      <c r="C716" s="4" t="s">
        <v>1029</v>
      </c>
      <c r="D716" s="4" t="s">
        <v>962</v>
      </c>
      <c r="E716" s="4" t="s">
        <v>357</v>
      </c>
      <c r="F716" s="4" t="s">
        <v>669</v>
      </c>
      <c r="G716" s="2">
        <v>2012</v>
      </c>
      <c r="H716" s="4">
        <v>500000</v>
      </c>
      <c r="I716" s="4">
        <v>0</v>
      </c>
      <c r="J716" s="4" t="s">
        <v>669</v>
      </c>
      <c r="K716" s="4" t="s">
        <v>1134</v>
      </c>
      <c r="L716" s="4" t="s">
        <v>1062</v>
      </c>
      <c r="M716" s="3">
        <v>40974</v>
      </c>
      <c r="N716" s="4" t="s">
        <v>1614</v>
      </c>
      <c r="O716" s="4" t="s">
        <v>1614</v>
      </c>
      <c r="P716" s="4" t="s">
        <v>1070</v>
      </c>
      <c r="Q716" s="4" t="s">
        <v>813</v>
      </c>
      <c r="R716" s="4" t="s">
        <v>1569</v>
      </c>
      <c r="S716" s="4" t="s">
        <v>1569</v>
      </c>
      <c r="T716" s="4" t="s">
        <v>1934</v>
      </c>
      <c r="U716" s="4" t="s">
        <v>1308</v>
      </c>
      <c r="V716" s="4" t="s">
        <v>1395</v>
      </c>
      <c r="W716" s="4" t="s">
        <v>50</v>
      </c>
      <c r="X716" s="4" t="s">
        <v>1070</v>
      </c>
      <c r="Y716" s="4" t="s">
        <v>344</v>
      </c>
      <c r="Z716" s="4" t="s">
        <v>583</v>
      </c>
      <c r="AA716" s="4">
        <v>181630</v>
      </c>
      <c r="AB716" s="4"/>
      <c r="AC716" s="4" t="s">
        <v>698</v>
      </c>
      <c r="AD716" s="3">
        <v>41113.669444444444</v>
      </c>
      <c r="AE716" s="3">
        <v>41036.714583333334</v>
      </c>
      <c r="AF716" s="2">
        <v>2012</v>
      </c>
      <c r="AG716" s="4" t="s">
        <v>1070</v>
      </c>
      <c r="AH716" s="4" t="s">
        <v>1476</v>
      </c>
      <c r="AI716" s="4">
        <v>6200000</v>
      </c>
      <c r="AJ716" s="3">
        <v>41091</v>
      </c>
      <c r="AK716" s="3">
        <v>41274</v>
      </c>
      <c r="AL716" s="4" t="s">
        <v>1002</v>
      </c>
      <c r="AM716" s="4" t="s">
        <v>1158</v>
      </c>
      <c r="AN716" s="4" t="s">
        <v>1297</v>
      </c>
    </row>
    <row r="717" spans="1:40" ht="57" customHeight="1">
      <c r="A717" s="4" t="s">
        <v>1569</v>
      </c>
      <c r="B717" s="4" t="s">
        <v>1934</v>
      </c>
      <c r="C717" s="4" t="s">
        <v>1029</v>
      </c>
      <c r="D717" s="4" t="s">
        <v>962</v>
      </c>
      <c r="E717" s="4" t="s">
        <v>548</v>
      </c>
      <c r="F717" s="4" t="s">
        <v>492</v>
      </c>
      <c r="G717" s="2">
        <v>2012</v>
      </c>
      <c r="H717" s="4">
        <v>813182</v>
      </c>
      <c r="I717" s="4">
        <v>0</v>
      </c>
      <c r="J717" s="4" t="s">
        <v>469</v>
      </c>
      <c r="K717" s="4" t="s">
        <v>1134</v>
      </c>
      <c r="L717" s="4" t="s">
        <v>1062</v>
      </c>
      <c r="M717" s="3">
        <v>40974</v>
      </c>
      <c r="N717" s="4" t="s">
        <v>1838</v>
      </c>
      <c r="O717" s="4" t="s">
        <v>1838</v>
      </c>
      <c r="P717" s="4" t="s">
        <v>1070</v>
      </c>
      <c r="Q717" s="4" t="s">
        <v>813</v>
      </c>
      <c r="R717" s="4" t="s">
        <v>1569</v>
      </c>
      <c r="S717" s="4" t="s">
        <v>1569</v>
      </c>
      <c r="T717" s="4" t="s">
        <v>1934</v>
      </c>
      <c r="U717" s="4" t="s">
        <v>1308</v>
      </c>
      <c r="V717" s="4" t="s">
        <v>1395</v>
      </c>
      <c r="W717" s="4" t="s">
        <v>50</v>
      </c>
      <c r="X717" s="4" t="s">
        <v>1070</v>
      </c>
      <c r="Y717" s="4" t="s">
        <v>344</v>
      </c>
      <c r="Z717" s="4" t="s">
        <v>583</v>
      </c>
      <c r="AA717" s="4">
        <v>181632</v>
      </c>
      <c r="AB717" s="4"/>
      <c r="AC717" s="4" t="s">
        <v>698</v>
      </c>
      <c r="AD717" s="3">
        <v>41036.715277777774</v>
      </c>
      <c r="AE717" s="3">
        <v>41036.715277777774</v>
      </c>
      <c r="AF717" s="2">
        <v>2012</v>
      </c>
      <c r="AG717" s="4" t="s">
        <v>1070</v>
      </c>
      <c r="AH717" s="4" t="s">
        <v>1476</v>
      </c>
      <c r="AI717" s="4">
        <v>7127000</v>
      </c>
      <c r="AJ717" s="3">
        <v>40909</v>
      </c>
      <c r="AK717" s="3">
        <v>41274</v>
      </c>
      <c r="AL717" s="4" t="s">
        <v>1002</v>
      </c>
      <c r="AM717" s="4" t="s">
        <v>299</v>
      </c>
      <c r="AN717" s="4" t="s">
        <v>561</v>
      </c>
    </row>
    <row r="718" spans="1:40" ht="57" customHeight="1">
      <c r="A718" s="4" t="s">
        <v>1569</v>
      </c>
      <c r="B718" s="4" t="s">
        <v>1934</v>
      </c>
      <c r="C718" s="4" t="s">
        <v>1029</v>
      </c>
      <c r="D718" s="4" t="s">
        <v>962</v>
      </c>
      <c r="E718" s="4" t="s">
        <v>274</v>
      </c>
      <c r="F718" s="4" t="s">
        <v>1673</v>
      </c>
      <c r="G718" s="2">
        <v>2012</v>
      </c>
      <c r="H718" s="4">
        <v>867314</v>
      </c>
      <c r="I718" s="4">
        <v>0</v>
      </c>
      <c r="J718" s="4" t="s">
        <v>1567</v>
      </c>
      <c r="K718" s="4" t="s">
        <v>1134</v>
      </c>
      <c r="L718" s="4" t="s">
        <v>1062</v>
      </c>
      <c r="M718" s="3">
        <v>40974</v>
      </c>
      <c r="N718" s="4" t="s">
        <v>1352</v>
      </c>
      <c r="O718" s="4" t="s">
        <v>1838</v>
      </c>
      <c r="P718" s="4" t="s">
        <v>1070</v>
      </c>
      <c r="Q718" s="4" t="s">
        <v>813</v>
      </c>
      <c r="R718" s="4" t="s">
        <v>1569</v>
      </c>
      <c r="S718" s="4" t="s">
        <v>1569</v>
      </c>
      <c r="T718" s="4" t="s">
        <v>1934</v>
      </c>
      <c r="U718" s="4" t="s">
        <v>1308</v>
      </c>
      <c r="V718" s="4" t="s">
        <v>1395</v>
      </c>
      <c r="W718" s="4" t="s">
        <v>50</v>
      </c>
      <c r="X718" s="4" t="s">
        <v>1070</v>
      </c>
      <c r="Y718" s="4" t="s">
        <v>344</v>
      </c>
      <c r="Z718" s="4" t="s">
        <v>583</v>
      </c>
      <c r="AA718" s="4">
        <v>181633</v>
      </c>
      <c r="AB718" s="4"/>
      <c r="AC718" s="4" t="s">
        <v>698</v>
      </c>
      <c r="AD718" s="3">
        <v>41036.71597222222</v>
      </c>
      <c r="AE718" s="3">
        <v>41036.71597222222</v>
      </c>
      <c r="AF718" s="2">
        <v>2012</v>
      </c>
      <c r="AG718" s="4" t="s">
        <v>1070</v>
      </c>
      <c r="AH718" s="4" t="s">
        <v>1476</v>
      </c>
      <c r="AI718" s="4">
        <v>24824000</v>
      </c>
      <c r="AJ718" s="3">
        <v>41061</v>
      </c>
      <c r="AK718" s="3">
        <v>41425</v>
      </c>
      <c r="AL718" s="4" t="s">
        <v>1002</v>
      </c>
      <c r="AM718" s="4" t="s">
        <v>299</v>
      </c>
      <c r="AN718" s="4" t="s">
        <v>236</v>
      </c>
    </row>
    <row r="719" spans="1:40" ht="57" customHeight="1">
      <c r="A719" s="4" t="s">
        <v>1569</v>
      </c>
      <c r="B719" s="4" t="s">
        <v>1934</v>
      </c>
      <c r="C719" s="4" t="s">
        <v>1029</v>
      </c>
      <c r="D719" s="4" t="s">
        <v>962</v>
      </c>
      <c r="E719" s="4" t="s">
        <v>845</v>
      </c>
      <c r="F719" s="4" t="s">
        <v>1026</v>
      </c>
      <c r="G719" s="2">
        <v>2012</v>
      </c>
      <c r="H719" s="4">
        <v>535000</v>
      </c>
      <c r="I719" s="4">
        <v>0</v>
      </c>
      <c r="J719" s="4" t="s">
        <v>1586</v>
      </c>
      <c r="K719" s="4" t="s">
        <v>1134</v>
      </c>
      <c r="L719" s="4" t="s">
        <v>1062</v>
      </c>
      <c r="M719" s="3">
        <v>40974</v>
      </c>
      <c r="N719" s="4" t="s">
        <v>329</v>
      </c>
      <c r="O719" s="4" t="s">
        <v>1302</v>
      </c>
      <c r="P719" s="4" t="s">
        <v>1070</v>
      </c>
      <c r="Q719" s="4" t="s">
        <v>813</v>
      </c>
      <c r="R719" s="4" t="s">
        <v>1569</v>
      </c>
      <c r="S719" s="4" t="s">
        <v>1569</v>
      </c>
      <c r="T719" s="4" t="s">
        <v>1934</v>
      </c>
      <c r="U719" s="4" t="s">
        <v>1308</v>
      </c>
      <c r="V719" s="4" t="s">
        <v>1395</v>
      </c>
      <c r="W719" s="4" t="s">
        <v>50</v>
      </c>
      <c r="X719" s="4" t="s">
        <v>1070</v>
      </c>
      <c r="Y719" s="4" t="s">
        <v>344</v>
      </c>
      <c r="Z719" s="4" t="s">
        <v>583</v>
      </c>
      <c r="AA719" s="4">
        <v>181634</v>
      </c>
      <c r="AB719" s="4"/>
      <c r="AC719" s="4" t="s">
        <v>698</v>
      </c>
      <c r="AD719" s="3">
        <v>41113.701388888891</v>
      </c>
      <c r="AE719" s="3">
        <v>41036.71597222222</v>
      </c>
      <c r="AF719" s="2">
        <v>2012</v>
      </c>
      <c r="AG719" s="4" t="s">
        <v>1070</v>
      </c>
      <c r="AH719" s="4" t="s">
        <v>1476</v>
      </c>
      <c r="AI719" s="4">
        <v>1200000</v>
      </c>
      <c r="AJ719" s="3">
        <v>40909</v>
      </c>
      <c r="AK719" s="3">
        <v>41274</v>
      </c>
      <c r="AL719" s="4" t="s">
        <v>1002</v>
      </c>
      <c r="AM719" s="4" t="s">
        <v>1158</v>
      </c>
      <c r="AN719" s="4" t="s">
        <v>1686</v>
      </c>
    </row>
    <row r="720" spans="1:40" ht="57" customHeight="1">
      <c r="A720" s="4" t="s">
        <v>1569</v>
      </c>
      <c r="B720" s="4" t="s">
        <v>1934</v>
      </c>
      <c r="C720" s="4" t="s">
        <v>1029</v>
      </c>
      <c r="D720" s="4" t="s">
        <v>962</v>
      </c>
      <c r="E720" s="4" t="s">
        <v>680</v>
      </c>
      <c r="F720" s="4" t="s">
        <v>890</v>
      </c>
      <c r="G720" s="2">
        <v>2012</v>
      </c>
      <c r="H720" s="4">
        <v>290000</v>
      </c>
      <c r="I720" s="4">
        <v>0</v>
      </c>
      <c r="J720" s="4" t="s">
        <v>890</v>
      </c>
      <c r="K720" s="4" t="s">
        <v>1134</v>
      </c>
      <c r="L720" s="4" t="s">
        <v>1062</v>
      </c>
      <c r="M720" s="3">
        <v>40974</v>
      </c>
      <c r="N720" s="4" t="s">
        <v>329</v>
      </c>
      <c r="O720" s="4" t="s">
        <v>1360</v>
      </c>
      <c r="P720" s="4" t="s">
        <v>1070</v>
      </c>
      <c r="Q720" s="4" t="s">
        <v>813</v>
      </c>
      <c r="R720" s="4" t="s">
        <v>1569</v>
      </c>
      <c r="S720" s="4" t="s">
        <v>1569</v>
      </c>
      <c r="T720" s="4" t="s">
        <v>1934</v>
      </c>
      <c r="U720" s="4" t="s">
        <v>1308</v>
      </c>
      <c r="V720" s="4" t="s">
        <v>1395</v>
      </c>
      <c r="W720" s="4" t="s">
        <v>50</v>
      </c>
      <c r="X720" s="4" t="s">
        <v>1070</v>
      </c>
      <c r="Y720" s="4" t="s">
        <v>344</v>
      </c>
      <c r="Z720" s="4" t="s">
        <v>583</v>
      </c>
      <c r="AA720" s="4">
        <v>181636</v>
      </c>
      <c r="AB720" s="4"/>
      <c r="AC720" s="4" t="s">
        <v>698</v>
      </c>
      <c r="AD720" s="3">
        <v>41113.70208333333</v>
      </c>
      <c r="AE720" s="3">
        <v>41036.717361111107</v>
      </c>
      <c r="AF720" s="2">
        <v>2012</v>
      </c>
      <c r="AG720" s="4" t="s">
        <v>1070</v>
      </c>
      <c r="AH720" s="4" t="s">
        <v>1476</v>
      </c>
      <c r="AI720" s="4">
        <v>450000</v>
      </c>
      <c r="AJ720" s="3">
        <v>40909</v>
      </c>
      <c r="AK720" s="3">
        <v>41274</v>
      </c>
      <c r="AL720" s="4" t="s">
        <v>1002</v>
      </c>
      <c r="AM720" s="4" t="s">
        <v>861</v>
      </c>
      <c r="AN720" s="4" t="s">
        <v>236</v>
      </c>
    </row>
    <row r="721" spans="1:40" ht="57" customHeight="1">
      <c r="A721" s="4" t="s">
        <v>1569</v>
      </c>
      <c r="B721" s="4" t="s">
        <v>1934</v>
      </c>
      <c r="C721" s="4" t="s">
        <v>1029</v>
      </c>
      <c r="D721" s="4" t="s">
        <v>962</v>
      </c>
      <c r="E721" s="4" t="s">
        <v>260</v>
      </c>
      <c r="F721" s="4" t="s">
        <v>243</v>
      </c>
      <c r="G721" s="2">
        <v>2012</v>
      </c>
      <c r="H721" s="4">
        <v>967042</v>
      </c>
      <c r="I721" s="4">
        <v>0</v>
      </c>
      <c r="J721" s="4" t="s">
        <v>1679</v>
      </c>
      <c r="K721" s="4" t="s">
        <v>1134</v>
      </c>
      <c r="L721" s="4" t="s">
        <v>1062</v>
      </c>
      <c r="M721" s="3">
        <v>40974</v>
      </c>
      <c r="N721" s="4" t="s">
        <v>329</v>
      </c>
      <c r="O721" s="4" t="s">
        <v>1360</v>
      </c>
      <c r="P721" s="4" t="s">
        <v>1070</v>
      </c>
      <c r="Q721" s="4" t="s">
        <v>813</v>
      </c>
      <c r="R721" s="4" t="s">
        <v>1569</v>
      </c>
      <c r="S721" s="4" t="s">
        <v>1569</v>
      </c>
      <c r="T721" s="4" t="s">
        <v>1934</v>
      </c>
      <c r="U721" s="4" t="s">
        <v>1308</v>
      </c>
      <c r="V721" s="4" t="s">
        <v>1395</v>
      </c>
      <c r="W721" s="4" t="s">
        <v>50</v>
      </c>
      <c r="X721" s="4" t="s">
        <v>1070</v>
      </c>
      <c r="Y721" s="4" t="s">
        <v>344</v>
      </c>
      <c r="Z721" s="4" t="s">
        <v>583</v>
      </c>
      <c r="AA721" s="4">
        <v>181638</v>
      </c>
      <c r="AB721" s="4"/>
      <c r="AC721" s="4" t="s">
        <v>698</v>
      </c>
      <c r="AD721" s="3">
        <v>41113.702777777777</v>
      </c>
      <c r="AE721" s="3">
        <v>41036.718055555553</v>
      </c>
      <c r="AF721" s="2">
        <v>2012</v>
      </c>
      <c r="AG721" s="4" t="s">
        <v>1070</v>
      </c>
      <c r="AH721" s="4" t="s">
        <v>1476</v>
      </c>
      <c r="AI721" s="4">
        <v>4800000</v>
      </c>
      <c r="AJ721" s="3">
        <v>40909</v>
      </c>
      <c r="AK721" s="3">
        <v>41274</v>
      </c>
      <c r="AL721" s="4" t="s">
        <v>1002</v>
      </c>
      <c r="AM721" s="4" t="s">
        <v>299</v>
      </c>
      <c r="AN721" s="4" t="s">
        <v>1297</v>
      </c>
    </row>
    <row r="722" spans="1:40" ht="57" customHeight="1">
      <c r="A722" s="4" t="s">
        <v>1569</v>
      </c>
      <c r="B722" s="4" t="s">
        <v>1934</v>
      </c>
      <c r="C722" s="4" t="s">
        <v>1029</v>
      </c>
      <c r="D722" s="4" t="s">
        <v>962</v>
      </c>
      <c r="E722" s="4" t="s">
        <v>894</v>
      </c>
      <c r="F722" s="4" t="s">
        <v>13</v>
      </c>
      <c r="G722" s="2">
        <v>2012</v>
      </c>
      <c r="H722" s="4">
        <v>250000</v>
      </c>
      <c r="I722" s="4">
        <v>0</v>
      </c>
      <c r="J722" s="4" t="s">
        <v>13</v>
      </c>
      <c r="K722" s="4" t="s">
        <v>1134</v>
      </c>
      <c r="L722" s="4" t="s">
        <v>1062</v>
      </c>
      <c r="M722" s="3">
        <v>40974</v>
      </c>
      <c r="N722" s="4" t="s">
        <v>693</v>
      </c>
      <c r="O722" s="4" t="s">
        <v>1417</v>
      </c>
      <c r="P722" s="4" t="s">
        <v>1070</v>
      </c>
      <c r="Q722" s="4" t="s">
        <v>813</v>
      </c>
      <c r="R722" s="4" t="s">
        <v>1569</v>
      </c>
      <c r="S722" s="4" t="s">
        <v>1569</v>
      </c>
      <c r="T722" s="4" t="s">
        <v>1934</v>
      </c>
      <c r="U722" s="4" t="s">
        <v>1308</v>
      </c>
      <c r="V722" s="4" t="s">
        <v>1395</v>
      </c>
      <c r="W722" s="4" t="s">
        <v>50</v>
      </c>
      <c r="X722" s="4" t="s">
        <v>1070</v>
      </c>
      <c r="Y722" s="4" t="s">
        <v>344</v>
      </c>
      <c r="Z722" s="4" t="s">
        <v>583</v>
      </c>
      <c r="AA722" s="4">
        <v>181639</v>
      </c>
      <c r="AB722" s="4"/>
      <c r="AC722" s="4" t="s">
        <v>698</v>
      </c>
      <c r="AD722" s="3">
        <v>41036.71875</v>
      </c>
      <c r="AE722" s="3">
        <v>41036.71875</v>
      </c>
      <c r="AF722" s="2">
        <v>2012</v>
      </c>
      <c r="AG722" s="4" t="s">
        <v>1070</v>
      </c>
      <c r="AH722" s="4" t="s">
        <v>1476</v>
      </c>
      <c r="AI722" s="4">
        <v>723183</v>
      </c>
      <c r="AJ722" s="3">
        <v>40909</v>
      </c>
      <c r="AK722" s="3">
        <v>41274</v>
      </c>
      <c r="AL722" s="4" t="s">
        <v>1002</v>
      </c>
      <c r="AM722" s="4" t="s">
        <v>1158</v>
      </c>
      <c r="AN722" s="4" t="s">
        <v>236</v>
      </c>
    </row>
    <row r="723" spans="1:40" ht="45.75" customHeight="1">
      <c r="A723" s="4" t="s">
        <v>1569</v>
      </c>
      <c r="B723" s="4" t="s">
        <v>1934</v>
      </c>
      <c r="C723" s="4" t="s">
        <v>1029</v>
      </c>
      <c r="D723" s="4" t="s">
        <v>962</v>
      </c>
      <c r="E723" s="4" t="s">
        <v>941</v>
      </c>
      <c r="F723" s="4" t="s">
        <v>191</v>
      </c>
      <c r="G723" s="2">
        <v>2012</v>
      </c>
      <c r="H723" s="4">
        <v>350000</v>
      </c>
      <c r="I723" s="4">
        <v>0</v>
      </c>
      <c r="J723" s="4" t="s">
        <v>191</v>
      </c>
      <c r="K723" s="4" t="s">
        <v>1134</v>
      </c>
      <c r="L723" s="4" t="s">
        <v>1062</v>
      </c>
      <c r="M723" s="3">
        <v>40974</v>
      </c>
      <c r="N723" s="4" t="s">
        <v>693</v>
      </c>
      <c r="O723" s="4" t="s">
        <v>1417</v>
      </c>
      <c r="P723" s="4" t="s">
        <v>1070</v>
      </c>
      <c r="Q723" s="4" t="s">
        <v>813</v>
      </c>
      <c r="R723" s="4" t="s">
        <v>1569</v>
      </c>
      <c r="S723" s="4" t="s">
        <v>1569</v>
      </c>
      <c r="T723" s="4" t="s">
        <v>1934</v>
      </c>
      <c r="U723" s="4" t="s">
        <v>1308</v>
      </c>
      <c r="V723" s="4" t="s">
        <v>1395</v>
      </c>
      <c r="W723" s="4" t="s">
        <v>50</v>
      </c>
      <c r="X723" s="4" t="s">
        <v>1070</v>
      </c>
      <c r="Y723" s="4" t="s">
        <v>344</v>
      </c>
      <c r="Z723" s="4" t="s">
        <v>583</v>
      </c>
      <c r="AA723" s="4">
        <v>181640</v>
      </c>
      <c r="AB723" s="4"/>
      <c r="AC723" s="4" t="s">
        <v>698</v>
      </c>
      <c r="AD723" s="3">
        <v>41036.71875</v>
      </c>
      <c r="AE723" s="3">
        <v>41036.71875</v>
      </c>
      <c r="AF723" s="2">
        <v>2012</v>
      </c>
      <c r="AG723" s="4" t="s">
        <v>1070</v>
      </c>
      <c r="AH723" s="4" t="s">
        <v>1476</v>
      </c>
      <c r="AI723" s="4">
        <v>3102280</v>
      </c>
      <c r="AJ723" s="3">
        <v>40909</v>
      </c>
      <c r="AK723" s="3">
        <v>40908</v>
      </c>
      <c r="AL723" s="4" t="s">
        <v>238</v>
      </c>
      <c r="AM723" s="4" t="s">
        <v>299</v>
      </c>
      <c r="AN723" s="4" t="s">
        <v>236</v>
      </c>
    </row>
    <row r="724" spans="1:40" ht="79.5" customHeight="1">
      <c r="A724" s="4" t="s">
        <v>1569</v>
      </c>
      <c r="B724" s="4" t="s">
        <v>1934</v>
      </c>
      <c r="C724" s="4" t="s">
        <v>1029</v>
      </c>
      <c r="D724" s="4" t="s">
        <v>962</v>
      </c>
      <c r="E724" s="4" t="s">
        <v>515</v>
      </c>
      <c r="F724" s="4" t="s">
        <v>589</v>
      </c>
      <c r="G724" s="2">
        <v>2012</v>
      </c>
      <c r="H724" s="4">
        <v>400000</v>
      </c>
      <c r="I724" s="4">
        <v>0</v>
      </c>
      <c r="J724" s="4" t="s">
        <v>589</v>
      </c>
      <c r="K724" s="4" t="s">
        <v>1134</v>
      </c>
      <c r="L724" s="4" t="s">
        <v>1062</v>
      </c>
      <c r="M724" s="3">
        <v>40974</v>
      </c>
      <c r="N724" s="4" t="s">
        <v>693</v>
      </c>
      <c r="O724" s="4" t="s">
        <v>1417</v>
      </c>
      <c r="P724" s="4" t="s">
        <v>1070</v>
      </c>
      <c r="Q724" s="4" t="s">
        <v>813</v>
      </c>
      <c r="R724" s="4" t="s">
        <v>1569</v>
      </c>
      <c r="S724" s="4" t="s">
        <v>1569</v>
      </c>
      <c r="T724" s="4" t="s">
        <v>1934</v>
      </c>
      <c r="U724" s="4" t="s">
        <v>1308</v>
      </c>
      <c r="V724" s="4" t="s">
        <v>1395</v>
      </c>
      <c r="W724" s="4" t="s">
        <v>50</v>
      </c>
      <c r="X724" s="4" t="s">
        <v>1070</v>
      </c>
      <c r="Y724" s="4" t="s">
        <v>344</v>
      </c>
      <c r="Z724" s="4" t="s">
        <v>583</v>
      </c>
      <c r="AA724" s="4">
        <v>181641</v>
      </c>
      <c r="AB724" s="4"/>
      <c r="AC724" s="4" t="s">
        <v>698</v>
      </c>
      <c r="AD724" s="3">
        <v>41036.719444444439</v>
      </c>
      <c r="AE724" s="3">
        <v>41036.719444444439</v>
      </c>
      <c r="AF724" s="2">
        <v>2012</v>
      </c>
      <c r="AG724" s="4" t="s">
        <v>1070</v>
      </c>
      <c r="AH724" s="4" t="s">
        <v>1476</v>
      </c>
      <c r="AI724" s="4">
        <v>10324086</v>
      </c>
      <c r="AJ724" s="3">
        <v>40909</v>
      </c>
      <c r="AK724" s="3">
        <v>41274</v>
      </c>
      <c r="AL724" s="4" t="s">
        <v>1002</v>
      </c>
      <c r="AM724" s="4" t="s">
        <v>299</v>
      </c>
      <c r="AN724" s="4" t="s">
        <v>236</v>
      </c>
    </row>
    <row r="725" spans="1:40" ht="79.5" customHeight="1">
      <c r="A725" s="4" t="s">
        <v>1569</v>
      </c>
      <c r="B725" s="4" t="s">
        <v>1934</v>
      </c>
      <c r="C725" s="4" t="s">
        <v>1029</v>
      </c>
      <c r="D725" s="4" t="s">
        <v>962</v>
      </c>
      <c r="E725" s="4" t="s">
        <v>135</v>
      </c>
      <c r="F725" s="4" t="s">
        <v>1219</v>
      </c>
      <c r="G725" s="2">
        <v>2012</v>
      </c>
      <c r="H725" s="4">
        <v>496102</v>
      </c>
      <c r="I725" s="4">
        <v>0</v>
      </c>
      <c r="J725" s="4" t="s">
        <v>1219</v>
      </c>
      <c r="K725" s="4" t="s">
        <v>1134</v>
      </c>
      <c r="L725" s="4" t="s">
        <v>1062</v>
      </c>
      <c r="M725" s="3">
        <v>40974</v>
      </c>
      <c r="N725" s="4" t="s">
        <v>693</v>
      </c>
      <c r="O725" s="4" t="s">
        <v>1417</v>
      </c>
      <c r="P725" s="4" t="s">
        <v>1070</v>
      </c>
      <c r="Q725" s="4" t="s">
        <v>813</v>
      </c>
      <c r="R725" s="4" t="s">
        <v>1569</v>
      </c>
      <c r="S725" s="4" t="s">
        <v>1569</v>
      </c>
      <c r="T725" s="4" t="s">
        <v>1934</v>
      </c>
      <c r="U725" s="4" t="s">
        <v>1308</v>
      </c>
      <c r="V725" s="4" t="s">
        <v>1395</v>
      </c>
      <c r="W725" s="4" t="s">
        <v>50</v>
      </c>
      <c r="X725" s="4" t="s">
        <v>1070</v>
      </c>
      <c r="Y725" s="4" t="s">
        <v>344</v>
      </c>
      <c r="Z725" s="4" t="s">
        <v>583</v>
      </c>
      <c r="AA725" s="4">
        <v>181642</v>
      </c>
      <c r="AB725" s="4"/>
      <c r="AC725" s="4" t="s">
        <v>698</v>
      </c>
      <c r="AD725" s="3">
        <v>41036.720138888886</v>
      </c>
      <c r="AE725" s="3">
        <v>41036.720138888886</v>
      </c>
      <c r="AF725" s="2">
        <v>2012</v>
      </c>
      <c r="AG725" s="4" t="s">
        <v>1070</v>
      </c>
      <c r="AH725" s="4" t="s">
        <v>1476</v>
      </c>
      <c r="AI725" s="4">
        <v>7731462</v>
      </c>
      <c r="AJ725" s="3">
        <v>40909</v>
      </c>
      <c r="AK725" s="3">
        <v>41274</v>
      </c>
      <c r="AL725" s="4" t="s">
        <v>104</v>
      </c>
      <c r="AM725" s="4" t="s">
        <v>299</v>
      </c>
      <c r="AN725" s="4" t="s">
        <v>236</v>
      </c>
    </row>
    <row r="726" spans="1:40" ht="136.5" customHeight="1">
      <c r="A726" s="4" t="s">
        <v>1569</v>
      </c>
      <c r="B726" s="4" t="s">
        <v>609</v>
      </c>
      <c r="C726" s="4" t="s">
        <v>1029</v>
      </c>
      <c r="D726" s="4" t="s">
        <v>962</v>
      </c>
      <c r="E726" s="4" t="s">
        <v>1184</v>
      </c>
      <c r="F726" s="4" t="s">
        <v>54</v>
      </c>
      <c r="G726" s="2">
        <v>2012</v>
      </c>
      <c r="H726" s="4">
        <v>2395000</v>
      </c>
      <c r="I726" s="4">
        <v>0</v>
      </c>
      <c r="J726" s="4" t="s">
        <v>293</v>
      </c>
      <c r="K726" s="4" t="s">
        <v>1134</v>
      </c>
      <c r="L726" s="4" t="s">
        <v>1062</v>
      </c>
      <c r="M726" s="3">
        <v>40956</v>
      </c>
      <c r="N726" s="4" t="s">
        <v>332</v>
      </c>
      <c r="O726" s="4" t="s">
        <v>1654</v>
      </c>
      <c r="P726" s="4" t="s">
        <v>1070</v>
      </c>
      <c r="Q726" s="4" t="s">
        <v>813</v>
      </c>
      <c r="R726" s="4" t="s">
        <v>1569</v>
      </c>
      <c r="S726" s="4" t="s">
        <v>1569</v>
      </c>
      <c r="T726" s="4" t="s">
        <v>609</v>
      </c>
      <c r="U726" s="4" t="s">
        <v>1308</v>
      </c>
      <c r="V726" s="4" t="s">
        <v>1269</v>
      </c>
      <c r="W726" s="4" t="s">
        <v>50</v>
      </c>
      <c r="X726" s="4" t="s">
        <v>1070</v>
      </c>
      <c r="Y726" s="4" t="s">
        <v>344</v>
      </c>
      <c r="Z726" s="4" t="s">
        <v>583</v>
      </c>
      <c r="AA726" s="4">
        <v>178706</v>
      </c>
      <c r="AB726" s="4"/>
      <c r="AC726" s="4" t="s">
        <v>698</v>
      </c>
      <c r="AD726" s="3">
        <v>41053.688888888886</v>
      </c>
      <c r="AE726" s="3">
        <v>40977.890972222223</v>
      </c>
      <c r="AF726" s="2">
        <v>2012</v>
      </c>
      <c r="AG726" s="4" t="s">
        <v>1070</v>
      </c>
      <c r="AH726" s="4" t="s">
        <v>1476</v>
      </c>
      <c r="AI726" s="4">
        <v>34545320</v>
      </c>
      <c r="AJ726" s="3">
        <v>40909</v>
      </c>
      <c r="AK726" s="3">
        <v>41274</v>
      </c>
      <c r="AL726" s="4" t="s">
        <v>1002</v>
      </c>
      <c r="AM726" s="4" t="s">
        <v>299</v>
      </c>
      <c r="AN726" s="4" t="s">
        <v>236</v>
      </c>
    </row>
    <row r="727" spans="1:40" ht="136.5" customHeight="1">
      <c r="A727" s="4" t="s">
        <v>1569</v>
      </c>
      <c r="B727" s="4" t="s">
        <v>609</v>
      </c>
      <c r="C727" s="4" t="s">
        <v>1029</v>
      </c>
      <c r="D727" s="4" t="s">
        <v>962</v>
      </c>
      <c r="E727" s="4" t="s">
        <v>1498</v>
      </c>
      <c r="F727" s="4" t="s">
        <v>774</v>
      </c>
      <c r="G727" s="2">
        <v>2012</v>
      </c>
      <c r="H727" s="4">
        <v>2105000</v>
      </c>
      <c r="I727" s="4">
        <v>0</v>
      </c>
      <c r="J727" s="4" t="s">
        <v>215</v>
      </c>
      <c r="K727" s="4" t="s">
        <v>1134</v>
      </c>
      <c r="L727" s="4" t="s">
        <v>1062</v>
      </c>
      <c r="M727" s="3">
        <v>40956</v>
      </c>
      <c r="N727" s="4" t="s">
        <v>579</v>
      </c>
      <c r="O727" s="4" t="s">
        <v>1848</v>
      </c>
      <c r="P727" s="4" t="s">
        <v>1070</v>
      </c>
      <c r="Q727" s="4" t="s">
        <v>813</v>
      </c>
      <c r="R727" s="4" t="s">
        <v>1569</v>
      </c>
      <c r="S727" s="4" t="s">
        <v>1569</v>
      </c>
      <c r="T727" s="4" t="s">
        <v>609</v>
      </c>
      <c r="U727" s="4" t="s">
        <v>1308</v>
      </c>
      <c r="V727" s="4" t="s">
        <v>1269</v>
      </c>
      <c r="W727" s="4" t="s">
        <v>50</v>
      </c>
      <c r="X727" s="4" t="s">
        <v>1070</v>
      </c>
      <c r="Y727" s="4" t="s">
        <v>344</v>
      </c>
      <c r="Z727" s="4" t="s">
        <v>583</v>
      </c>
      <c r="AA727" s="4">
        <v>180456</v>
      </c>
      <c r="AB727" s="4"/>
      <c r="AC727" s="4" t="s">
        <v>698</v>
      </c>
      <c r="AD727" s="3">
        <v>41053.688888888886</v>
      </c>
      <c r="AE727" s="3">
        <v>41016.500694444439</v>
      </c>
      <c r="AF727" s="2">
        <v>2012</v>
      </c>
      <c r="AG727" s="4" t="s">
        <v>1070</v>
      </c>
      <c r="AH727" s="4" t="s">
        <v>1476</v>
      </c>
      <c r="AI727" s="4">
        <v>17575237</v>
      </c>
      <c r="AJ727" s="3">
        <v>40909</v>
      </c>
      <c r="AK727" s="3">
        <v>41274</v>
      </c>
      <c r="AL727" s="4" t="s">
        <v>1002</v>
      </c>
      <c r="AM727" s="4" t="s">
        <v>299</v>
      </c>
      <c r="AN727" s="4" t="s">
        <v>236</v>
      </c>
    </row>
    <row r="728" spans="1:40" ht="216" customHeight="1">
      <c r="A728" s="4" t="s">
        <v>1569</v>
      </c>
      <c r="B728" s="4" t="s">
        <v>609</v>
      </c>
      <c r="C728" s="4" t="s">
        <v>1029</v>
      </c>
      <c r="D728" s="4" t="s">
        <v>962</v>
      </c>
      <c r="E728" s="4" t="s">
        <v>367</v>
      </c>
      <c r="F728" s="4" t="s">
        <v>374</v>
      </c>
      <c r="G728" s="2">
        <v>2012</v>
      </c>
      <c r="H728" s="4">
        <v>378263</v>
      </c>
      <c r="I728" s="4">
        <v>0</v>
      </c>
      <c r="J728" s="4" t="s">
        <v>1411</v>
      </c>
      <c r="K728" s="4" t="s">
        <v>1134</v>
      </c>
      <c r="L728" s="4" t="s">
        <v>1062</v>
      </c>
      <c r="M728" s="3">
        <v>41142</v>
      </c>
      <c r="N728" s="4" t="s">
        <v>438</v>
      </c>
      <c r="O728" s="4" t="s">
        <v>408</v>
      </c>
      <c r="P728" s="4" t="s">
        <v>1070</v>
      </c>
      <c r="Q728" s="4" t="s">
        <v>813</v>
      </c>
      <c r="R728" s="4" t="s">
        <v>1569</v>
      </c>
      <c r="S728" s="4" t="s">
        <v>1569</v>
      </c>
      <c r="T728" s="4" t="s">
        <v>609</v>
      </c>
      <c r="U728" s="4" t="s">
        <v>1308</v>
      </c>
      <c r="V728" s="4" t="s">
        <v>1269</v>
      </c>
      <c r="W728" s="4" t="s">
        <v>50</v>
      </c>
      <c r="X728" s="4" t="s">
        <v>1070</v>
      </c>
      <c r="Y728" s="4" t="s">
        <v>344</v>
      </c>
      <c r="Z728" s="4" t="s">
        <v>583</v>
      </c>
      <c r="AA728" s="4">
        <v>187212</v>
      </c>
      <c r="AB728" s="4"/>
      <c r="AC728" s="4" t="s">
        <v>528</v>
      </c>
      <c r="AD728" s="3">
        <v>41166.536805555552</v>
      </c>
      <c r="AE728" s="3">
        <v>41166.536805555552</v>
      </c>
      <c r="AF728" s="2">
        <v>2012</v>
      </c>
      <c r="AG728" s="4" t="s">
        <v>1070</v>
      </c>
      <c r="AH728" s="4" t="s">
        <v>1476</v>
      </c>
      <c r="AI728" s="4">
        <v>0</v>
      </c>
      <c r="AJ728" s="3">
        <v>40909</v>
      </c>
      <c r="AK728" s="3">
        <v>41274</v>
      </c>
      <c r="AL728" s="4" t="s">
        <v>530</v>
      </c>
      <c r="AM728" s="4" t="s">
        <v>530</v>
      </c>
      <c r="AN728" s="4" t="s">
        <v>1552</v>
      </c>
    </row>
    <row r="729" spans="1:40" ht="147.75" customHeight="1">
      <c r="A729" s="4" t="s">
        <v>1569</v>
      </c>
      <c r="B729" s="4" t="s">
        <v>197</v>
      </c>
      <c r="C729" s="4" t="s">
        <v>1029</v>
      </c>
      <c r="D729" s="4" t="s">
        <v>962</v>
      </c>
      <c r="E729" s="4" t="s">
        <v>1355</v>
      </c>
      <c r="F729" s="4" t="s">
        <v>1766</v>
      </c>
      <c r="G729" s="2">
        <v>2012</v>
      </c>
      <c r="H729" s="4">
        <v>7500000</v>
      </c>
      <c r="I729" s="4">
        <v>0</v>
      </c>
      <c r="J729" s="4" t="s">
        <v>610</v>
      </c>
      <c r="K729" s="4" t="s">
        <v>1134</v>
      </c>
      <c r="L729" s="4" t="s">
        <v>1062</v>
      </c>
      <c r="M729" s="3">
        <v>40960</v>
      </c>
      <c r="N729" s="4" t="s">
        <v>151</v>
      </c>
      <c r="O729" s="4" t="s">
        <v>424</v>
      </c>
      <c r="P729" s="4" t="s">
        <v>1070</v>
      </c>
      <c r="Q729" s="4" t="s">
        <v>813</v>
      </c>
      <c r="R729" s="4" t="s">
        <v>1569</v>
      </c>
      <c r="S729" s="4" t="s">
        <v>1569</v>
      </c>
      <c r="T729" s="4" t="s">
        <v>197</v>
      </c>
      <c r="U729" s="4" t="s">
        <v>1308</v>
      </c>
      <c r="V729" s="4" t="s">
        <v>1285</v>
      </c>
      <c r="W729" s="4" t="s">
        <v>50</v>
      </c>
      <c r="X729" s="4" t="s">
        <v>1070</v>
      </c>
      <c r="Y729" s="4" t="s">
        <v>344</v>
      </c>
      <c r="Z729" s="4" t="s">
        <v>583</v>
      </c>
      <c r="AA729" s="4">
        <v>178705</v>
      </c>
      <c r="AB729" s="4"/>
      <c r="AC729" s="4" t="s">
        <v>698</v>
      </c>
      <c r="AD729" s="3">
        <v>41033.651388888888</v>
      </c>
      <c r="AE729" s="3">
        <v>40977.884722222218</v>
      </c>
      <c r="AF729" s="2">
        <v>2012</v>
      </c>
      <c r="AG729" s="4" t="s">
        <v>1070</v>
      </c>
      <c r="AH729" s="4" t="s">
        <v>1476</v>
      </c>
      <c r="AI729" s="4">
        <v>94296128</v>
      </c>
      <c r="AJ729" s="3">
        <v>40909</v>
      </c>
      <c r="AK729" s="3">
        <v>41274</v>
      </c>
      <c r="AL729" s="4" t="s">
        <v>1002</v>
      </c>
      <c r="AM729" s="4" t="s">
        <v>299</v>
      </c>
      <c r="AN729" s="4" t="s">
        <v>236</v>
      </c>
    </row>
    <row r="730" spans="1:40" ht="159" customHeight="1">
      <c r="A730" s="4" t="s">
        <v>1569</v>
      </c>
      <c r="B730" s="4" t="s">
        <v>523</v>
      </c>
      <c r="C730" s="4" t="s">
        <v>1029</v>
      </c>
      <c r="D730" s="4" t="s">
        <v>962</v>
      </c>
      <c r="E730" s="4" t="s">
        <v>1885</v>
      </c>
      <c r="F730" s="4" t="s">
        <v>1283</v>
      </c>
      <c r="G730" s="2">
        <v>2012</v>
      </c>
      <c r="H730" s="4">
        <v>2000000</v>
      </c>
      <c r="I730" s="4">
        <v>0</v>
      </c>
      <c r="J730" s="4" t="s">
        <v>517</v>
      </c>
      <c r="K730" s="4" t="s">
        <v>1134</v>
      </c>
      <c r="L730" s="4" t="s">
        <v>1062</v>
      </c>
      <c r="M730" s="3">
        <v>40970</v>
      </c>
      <c r="N730" s="4" t="s">
        <v>1838</v>
      </c>
      <c r="O730" s="4" t="s">
        <v>1838</v>
      </c>
      <c r="P730" s="4" t="s">
        <v>1070</v>
      </c>
      <c r="Q730" s="4" t="s">
        <v>813</v>
      </c>
      <c r="R730" s="4" t="s">
        <v>1569</v>
      </c>
      <c r="S730" s="4" t="s">
        <v>1569</v>
      </c>
      <c r="T730" s="4" t="s">
        <v>523</v>
      </c>
      <c r="U730" s="4" t="s">
        <v>1308</v>
      </c>
      <c r="V730" s="4" t="s">
        <v>630</v>
      </c>
      <c r="W730" s="4" t="s">
        <v>50</v>
      </c>
      <c r="X730" s="4" t="s">
        <v>1070</v>
      </c>
      <c r="Y730" s="4" t="s">
        <v>344</v>
      </c>
      <c r="Z730" s="4" t="s">
        <v>583</v>
      </c>
      <c r="AA730" s="4">
        <v>178704</v>
      </c>
      <c r="AB730" s="4"/>
      <c r="AC730" s="4" t="s">
        <v>698</v>
      </c>
      <c r="AD730" s="3">
        <v>41004.516666666663</v>
      </c>
      <c r="AE730" s="3">
        <v>40977.882638888885</v>
      </c>
      <c r="AF730" s="2">
        <v>2012</v>
      </c>
      <c r="AG730" s="4" t="s">
        <v>1070</v>
      </c>
      <c r="AH730" s="4" t="s">
        <v>1476</v>
      </c>
      <c r="AI730" s="4">
        <v>17377837</v>
      </c>
      <c r="AJ730" s="3">
        <v>40909</v>
      </c>
      <c r="AK730" s="3">
        <v>41274</v>
      </c>
      <c r="AL730" s="4" t="s">
        <v>1002</v>
      </c>
      <c r="AM730" s="4" t="s">
        <v>299</v>
      </c>
      <c r="AN730" s="4" t="s">
        <v>236</v>
      </c>
    </row>
    <row r="731" spans="1:40" ht="171" customHeight="1">
      <c r="A731" s="4" t="s">
        <v>1073</v>
      </c>
      <c r="B731" s="4" t="s">
        <v>716</v>
      </c>
      <c r="C731" s="4" t="s">
        <v>1029</v>
      </c>
      <c r="D731" s="4" t="s">
        <v>962</v>
      </c>
      <c r="E731" s="4" t="s">
        <v>525</v>
      </c>
      <c r="F731" s="4" t="s">
        <v>1877</v>
      </c>
      <c r="G731" s="2">
        <v>2012</v>
      </c>
      <c r="H731" s="4">
        <v>500000</v>
      </c>
      <c r="I731" s="4">
        <v>0</v>
      </c>
      <c r="J731" s="4" t="s">
        <v>1419</v>
      </c>
      <c r="K731" s="4" t="s">
        <v>1134</v>
      </c>
      <c r="L731" s="4" t="s">
        <v>1062</v>
      </c>
      <c r="M731" s="3">
        <v>41096</v>
      </c>
      <c r="N731" s="4" t="s">
        <v>438</v>
      </c>
      <c r="O731" s="4" t="s">
        <v>408</v>
      </c>
      <c r="P731" s="4" t="s">
        <v>1070</v>
      </c>
      <c r="Q731" s="4" t="s">
        <v>813</v>
      </c>
      <c r="R731" s="4" t="s">
        <v>1073</v>
      </c>
      <c r="S731" s="4" t="s">
        <v>1073</v>
      </c>
      <c r="T731" s="4" t="s">
        <v>716</v>
      </c>
      <c r="U731" s="4" t="s">
        <v>1308</v>
      </c>
      <c r="V731" s="4" t="s">
        <v>308</v>
      </c>
      <c r="W731" s="4" t="s">
        <v>50</v>
      </c>
      <c r="X731" s="4" t="s">
        <v>1070</v>
      </c>
      <c r="Y731" s="4" t="s">
        <v>344</v>
      </c>
      <c r="Z731" s="4" t="s">
        <v>583</v>
      </c>
      <c r="AA731" s="4">
        <v>182297</v>
      </c>
      <c r="AB731" s="4"/>
      <c r="AC731" s="4" t="s">
        <v>698</v>
      </c>
      <c r="AD731" s="3">
        <v>41270.521527777775</v>
      </c>
      <c r="AE731" s="3">
        <v>41053.640972222223</v>
      </c>
      <c r="AF731" s="2">
        <v>2012</v>
      </c>
      <c r="AG731" s="4" t="s">
        <v>1070</v>
      </c>
      <c r="AH731" s="4" t="s">
        <v>1476</v>
      </c>
      <c r="AI731" s="4">
        <v>0</v>
      </c>
      <c r="AJ731" s="3">
        <v>40909</v>
      </c>
      <c r="AK731" s="3">
        <v>41274</v>
      </c>
      <c r="AL731" s="4" t="s">
        <v>530</v>
      </c>
      <c r="AM731" s="4" t="s">
        <v>861</v>
      </c>
      <c r="AN731" s="4" t="s">
        <v>110</v>
      </c>
    </row>
    <row r="732" spans="1:40" ht="102" customHeight="1">
      <c r="A732" s="4" t="s">
        <v>1073</v>
      </c>
      <c r="B732" s="4" t="s">
        <v>1934</v>
      </c>
      <c r="C732" s="4" t="s">
        <v>1029</v>
      </c>
      <c r="D732" s="4" t="s">
        <v>962</v>
      </c>
      <c r="E732" s="4" t="s">
        <v>357</v>
      </c>
      <c r="F732" s="4" t="s">
        <v>669</v>
      </c>
      <c r="G732" s="2">
        <v>2012</v>
      </c>
      <c r="H732" s="4">
        <v>200000</v>
      </c>
      <c r="I732" s="4">
        <v>0</v>
      </c>
      <c r="J732" s="4" t="s">
        <v>669</v>
      </c>
      <c r="K732" s="4" t="s">
        <v>1134</v>
      </c>
      <c r="L732" s="4" t="s">
        <v>1062</v>
      </c>
      <c r="M732" s="3">
        <v>41218</v>
      </c>
      <c r="N732" s="4" t="s">
        <v>1614</v>
      </c>
      <c r="O732" s="4" t="s">
        <v>1614</v>
      </c>
      <c r="P732" s="4" t="s">
        <v>1070</v>
      </c>
      <c r="Q732" s="4" t="s">
        <v>242</v>
      </c>
      <c r="R732" s="4" t="s">
        <v>1073</v>
      </c>
      <c r="S732" s="4" t="s">
        <v>1073</v>
      </c>
      <c r="T732" s="4" t="s">
        <v>1934</v>
      </c>
      <c r="U732" s="4" t="s">
        <v>1308</v>
      </c>
      <c r="V732" s="4" t="s">
        <v>1395</v>
      </c>
      <c r="W732" s="4" t="s">
        <v>50</v>
      </c>
      <c r="X732" s="4" t="s">
        <v>1070</v>
      </c>
      <c r="Y732" s="4" t="s">
        <v>344</v>
      </c>
      <c r="Z732" s="4" t="s">
        <v>583</v>
      </c>
      <c r="AA732" s="4">
        <v>190378</v>
      </c>
      <c r="AB732" s="4"/>
      <c r="AC732" s="4" t="s">
        <v>528</v>
      </c>
      <c r="AD732" s="3">
        <v>41239.531944444439</v>
      </c>
      <c r="AE732" s="3">
        <v>41239.531944444439</v>
      </c>
      <c r="AF732" s="2">
        <v>2012</v>
      </c>
      <c r="AG732" s="4" t="s">
        <v>1070</v>
      </c>
      <c r="AH732" s="4" t="s">
        <v>1476</v>
      </c>
      <c r="AI732" s="4">
        <v>6200000</v>
      </c>
      <c r="AJ732" s="3">
        <v>41091</v>
      </c>
      <c r="AK732" s="3">
        <v>41274</v>
      </c>
      <c r="AL732" s="4" t="s">
        <v>1002</v>
      </c>
      <c r="AM732" s="4" t="s">
        <v>1158</v>
      </c>
      <c r="AN732" s="4" t="s">
        <v>1297</v>
      </c>
    </row>
    <row r="733" spans="1:40" ht="171" customHeight="1">
      <c r="A733" s="4" t="s">
        <v>1073</v>
      </c>
      <c r="B733" s="4" t="s">
        <v>1934</v>
      </c>
      <c r="C733" s="4" t="s">
        <v>1029</v>
      </c>
      <c r="D733" s="4" t="s">
        <v>962</v>
      </c>
      <c r="E733" s="4" t="s">
        <v>274</v>
      </c>
      <c r="F733" s="4" t="s">
        <v>1673</v>
      </c>
      <c r="G733" s="2">
        <v>2012</v>
      </c>
      <c r="H733" s="4">
        <v>300000</v>
      </c>
      <c r="I733" s="4">
        <v>0</v>
      </c>
      <c r="J733" s="4" t="s">
        <v>1567</v>
      </c>
      <c r="K733" s="4" t="s">
        <v>1134</v>
      </c>
      <c r="L733" s="4" t="s">
        <v>1062</v>
      </c>
      <c r="M733" s="3">
        <v>40988</v>
      </c>
      <c r="N733" s="4" t="s">
        <v>1352</v>
      </c>
      <c r="O733" s="4" t="s">
        <v>1838</v>
      </c>
      <c r="P733" s="4" t="s">
        <v>1070</v>
      </c>
      <c r="Q733" s="4" t="s">
        <v>813</v>
      </c>
      <c r="R733" s="4" t="s">
        <v>1073</v>
      </c>
      <c r="S733" s="4" t="s">
        <v>1073</v>
      </c>
      <c r="T733" s="4" t="s">
        <v>1934</v>
      </c>
      <c r="U733" s="4" t="s">
        <v>1308</v>
      </c>
      <c r="V733" s="4" t="s">
        <v>1395</v>
      </c>
      <c r="W733" s="4" t="s">
        <v>50</v>
      </c>
      <c r="X733" s="4" t="s">
        <v>1070</v>
      </c>
      <c r="Y733" s="4" t="s">
        <v>344</v>
      </c>
      <c r="Z733" s="4" t="s">
        <v>583</v>
      </c>
      <c r="AA733" s="4">
        <v>179150</v>
      </c>
      <c r="AB733" s="4"/>
      <c r="AC733" s="4" t="s">
        <v>698</v>
      </c>
      <c r="AD733" s="3">
        <v>41036.682638888888</v>
      </c>
      <c r="AE733" s="3">
        <v>40988.724999999999</v>
      </c>
      <c r="AF733" s="2">
        <v>2012</v>
      </c>
      <c r="AG733" s="4" t="s">
        <v>1070</v>
      </c>
      <c r="AH733" s="4" t="s">
        <v>1476</v>
      </c>
      <c r="AI733" s="4">
        <v>24824000</v>
      </c>
      <c r="AJ733" s="3">
        <v>41061</v>
      </c>
      <c r="AK733" s="3">
        <v>41425</v>
      </c>
      <c r="AL733" s="4" t="s">
        <v>1002</v>
      </c>
      <c r="AM733" s="4" t="s">
        <v>299</v>
      </c>
      <c r="AN733" s="4" t="s">
        <v>236</v>
      </c>
    </row>
    <row r="734" spans="1:40" ht="136.5" customHeight="1">
      <c r="A734" s="4" t="s">
        <v>1418</v>
      </c>
      <c r="B734" s="4" t="s">
        <v>1736</v>
      </c>
      <c r="C734" s="4" t="s">
        <v>1029</v>
      </c>
      <c r="D734" s="4"/>
      <c r="E734" s="4"/>
      <c r="F734" s="4"/>
      <c r="G734" s="2">
        <v>2012</v>
      </c>
      <c r="H734" s="4">
        <v>121142</v>
      </c>
      <c r="I734" s="4">
        <v>0</v>
      </c>
      <c r="J734" s="4" t="s">
        <v>1055</v>
      </c>
      <c r="K734" s="4">
        <v>34041</v>
      </c>
      <c r="L734" s="4" t="s">
        <v>547</v>
      </c>
      <c r="M734" s="3">
        <v>41274</v>
      </c>
      <c r="N734" s="4"/>
      <c r="O734" s="4" t="s">
        <v>408</v>
      </c>
      <c r="P734" s="4" t="s">
        <v>1070</v>
      </c>
      <c r="Q734" s="4" t="s">
        <v>813</v>
      </c>
      <c r="R734" s="4" t="s">
        <v>1418</v>
      </c>
      <c r="S734" s="4" t="s">
        <v>1418</v>
      </c>
      <c r="T734" s="4" t="s">
        <v>1736</v>
      </c>
      <c r="U734" s="4" t="s">
        <v>634</v>
      </c>
      <c r="V734" s="4" t="s">
        <v>1128</v>
      </c>
      <c r="W734" s="4" t="s">
        <v>50</v>
      </c>
      <c r="X734" s="4" t="s">
        <v>1070</v>
      </c>
      <c r="Y734" s="4" t="s">
        <v>344</v>
      </c>
      <c r="Z734" s="4" t="s">
        <v>583</v>
      </c>
      <c r="AA734" s="4">
        <v>192820</v>
      </c>
      <c r="AB734" s="4"/>
      <c r="AC734" s="4" t="s">
        <v>651</v>
      </c>
      <c r="AD734" s="3">
        <v>41323.731249999997</v>
      </c>
      <c r="AE734" s="3">
        <v>41323.731249999997</v>
      </c>
      <c r="AF734" s="2"/>
      <c r="AG734" s="4"/>
      <c r="AH734" s="4" t="s">
        <v>1476</v>
      </c>
      <c r="AI734" s="4"/>
      <c r="AJ734" s="3"/>
      <c r="AK734" s="3"/>
      <c r="AL734" s="4"/>
      <c r="AM734" s="4"/>
      <c r="AN734" s="4"/>
    </row>
    <row r="735" spans="1:40" ht="204.75" customHeight="1">
      <c r="A735" s="4" t="s">
        <v>1651</v>
      </c>
      <c r="B735" s="4" t="s">
        <v>523</v>
      </c>
      <c r="C735" s="4" t="s">
        <v>1029</v>
      </c>
      <c r="D735" s="4" t="s">
        <v>962</v>
      </c>
      <c r="E735" s="4" t="s">
        <v>1885</v>
      </c>
      <c r="F735" s="4" t="s">
        <v>1283</v>
      </c>
      <c r="G735" s="2">
        <v>2012</v>
      </c>
      <c r="H735" s="4">
        <v>480000</v>
      </c>
      <c r="I735" s="4">
        <v>0</v>
      </c>
      <c r="J735" s="4" t="s">
        <v>1738</v>
      </c>
      <c r="K735" s="4" t="s">
        <v>1134</v>
      </c>
      <c r="L735" s="4" t="s">
        <v>1062</v>
      </c>
      <c r="M735" s="3">
        <v>41061</v>
      </c>
      <c r="N735" s="4" t="s">
        <v>1838</v>
      </c>
      <c r="O735" s="4" t="s">
        <v>1838</v>
      </c>
      <c r="P735" s="4" t="s">
        <v>1070</v>
      </c>
      <c r="Q735" s="4" t="s">
        <v>813</v>
      </c>
      <c r="R735" s="4" t="s">
        <v>1651</v>
      </c>
      <c r="S735" s="4" t="s">
        <v>790</v>
      </c>
      <c r="T735" s="4" t="s">
        <v>523</v>
      </c>
      <c r="U735" s="4" t="s">
        <v>1308</v>
      </c>
      <c r="V735" s="4" t="s">
        <v>630</v>
      </c>
      <c r="W735" s="4" t="s">
        <v>50</v>
      </c>
      <c r="X735" s="4" t="s">
        <v>1070</v>
      </c>
      <c r="Y735" s="4" t="s">
        <v>344</v>
      </c>
      <c r="Z735" s="4" t="s">
        <v>583</v>
      </c>
      <c r="AA735" s="4">
        <v>186155</v>
      </c>
      <c r="AB735" s="4"/>
      <c r="AC735" s="4" t="s">
        <v>528</v>
      </c>
      <c r="AD735" s="3">
        <v>41151.644444444442</v>
      </c>
      <c r="AE735" s="3">
        <v>41151.644444444442</v>
      </c>
      <c r="AF735" s="2">
        <v>2012</v>
      </c>
      <c r="AG735" s="4" t="s">
        <v>1070</v>
      </c>
      <c r="AH735" s="4" t="s">
        <v>1476</v>
      </c>
      <c r="AI735" s="4">
        <v>17377837</v>
      </c>
      <c r="AJ735" s="3">
        <v>40909</v>
      </c>
      <c r="AK735" s="3">
        <v>41274</v>
      </c>
      <c r="AL735" s="4" t="s">
        <v>1002</v>
      </c>
      <c r="AM735" s="4" t="s">
        <v>299</v>
      </c>
      <c r="AN735" s="4" t="s">
        <v>236</v>
      </c>
    </row>
    <row r="736" spans="1:40" ht="204.75" customHeight="1">
      <c r="A736" s="4" t="s">
        <v>1241</v>
      </c>
      <c r="B736" s="4" t="s">
        <v>481</v>
      </c>
      <c r="C736" s="4" t="s">
        <v>1029</v>
      </c>
      <c r="D736" s="4" t="s">
        <v>962</v>
      </c>
      <c r="E736" s="4" t="s">
        <v>1416</v>
      </c>
      <c r="F736" s="4" t="s">
        <v>218</v>
      </c>
      <c r="G736" s="2">
        <v>2012</v>
      </c>
      <c r="H736" s="4">
        <v>55127</v>
      </c>
      <c r="I736" s="4">
        <v>0</v>
      </c>
      <c r="J736" s="4" t="s">
        <v>671</v>
      </c>
      <c r="K736" s="4">
        <v>50000</v>
      </c>
      <c r="L736" s="4" t="s">
        <v>842</v>
      </c>
      <c r="M736" s="3">
        <v>41044</v>
      </c>
      <c r="N736" s="4" t="s">
        <v>1225</v>
      </c>
      <c r="O736" s="4" t="s">
        <v>1225</v>
      </c>
      <c r="P736" s="4" t="s">
        <v>1070</v>
      </c>
      <c r="Q736" s="4" t="s">
        <v>813</v>
      </c>
      <c r="R736" s="4" t="s">
        <v>1241</v>
      </c>
      <c r="S736" s="4" t="s">
        <v>1241</v>
      </c>
      <c r="T736" s="4" t="s">
        <v>481</v>
      </c>
      <c r="U736" s="4" t="s">
        <v>1308</v>
      </c>
      <c r="V736" s="4" t="s">
        <v>822</v>
      </c>
      <c r="W736" s="4" t="s">
        <v>50</v>
      </c>
      <c r="X736" s="4" t="s">
        <v>1070</v>
      </c>
      <c r="Y736" s="4" t="s">
        <v>344</v>
      </c>
      <c r="Z736" s="4" t="s">
        <v>583</v>
      </c>
      <c r="AA736" s="4">
        <v>182015</v>
      </c>
      <c r="AB736" s="4"/>
      <c r="AC736" s="4" t="s">
        <v>698</v>
      </c>
      <c r="AD736" s="3">
        <v>41229.742361111108</v>
      </c>
      <c r="AE736" s="3">
        <v>41044.686805555553</v>
      </c>
      <c r="AF736" s="2">
        <v>2012</v>
      </c>
      <c r="AG736" s="4" t="s">
        <v>1070</v>
      </c>
      <c r="AH736" s="4" t="s">
        <v>1476</v>
      </c>
      <c r="AI736" s="4">
        <v>4802260</v>
      </c>
      <c r="AJ736" s="3">
        <v>40909</v>
      </c>
      <c r="AK736" s="3">
        <v>41274</v>
      </c>
      <c r="AL736" s="4" t="s">
        <v>1002</v>
      </c>
      <c r="AM736" s="4" t="s">
        <v>861</v>
      </c>
      <c r="AN736" s="4" t="s">
        <v>236</v>
      </c>
    </row>
    <row r="737" spans="1:40" ht="136.5" customHeight="1">
      <c r="A737" s="4" t="s">
        <v>1756</v>
      </c>
      <c r="B737" s="4" t="s">
        <v>197</v>
      </c>
      <c r="C737" s="4" t="s">
        <v>1029</v>
      </c>
      <c r="D737" s="4" t="s">
        <v>962</v>
      </c>
      <c r="E737" s="4" t="s">
        <v>1414</v>
      </c>
      <c r="F737" s="4" t="s">
        <v>241</v>
      </c>
      <c r="G737" s="2">
        <v>2012</v>
      </c>
      <c r="H737" s="4">
        <v>393185</v>
      </c>
      <c r="I737" s="4">
        <v>0</v>
      </c>
      <c r="J737" s="4" t="s">
        <v>1788</v>
      </c>
      <c r="K737" s="4">
        <v>300000</v>
      </c>
      <c r="L737" s="4" t="s">
        <v>1230</v>
      </c>
      <c r="M737" s="3">
        <v>41173</v>
      </c>
      <c r="N737" s="4" t="s">
        <v>151</v>
      </c>
      <c r="O737" s="4" t="s">
        <v>424</v>
      </c>
      <c r="P737" s="4" t="s">
        <v>1070</v>
      </c>
      <c r="Q737" s="4" t="s">
        <v>813</v>
      </c>
      <c r="R737" s="4" t="s">
        <v>1756</v>
      </c>
      <c r="S737" s="4" t="s">
        <v>1756</v>
      </c>
      <c r="T737" s="4" t="s">
        <v>197</v>
      </c>
      <c r="U737" s="4" t="s">
        <v>1308</v>
      </c>
      <c r="V737" s="4" t="s">
        <v>1285</v>
      </c>
      <c r="W737" s="4" t="s">
        <v>50</v>
      </c>
      <c r="X737" s="4" t="s">
        <v>1070</v>
      </c>
      <c r="Y737" s="4" t="s">
        <v>344</v>
      </c>
      <c r="Z737" s="4" t="s">
        <v>583</v>
      </c>
      <c r="AA737" s="4">
        <v>187629</v>
      </c>
      <c r="AB737" s="4"/>
      <c r="AC737" s="4" t="s">
        <v>698</v>
      </c>
      <c r="AD737" s="3">
        <v>41206.525000000001</v>
      </c>
      <c r="AE737" s="3">
        <v>41178.688194444439</v>
      </c>
      <c r="AF737" s="2">
        <v>2012</v>
      </c>
      <c r="AG737" s="4" t="s">
        <v>1070</v>
      </c>
      <c r="AH737" s="4" t="s">
        <v>1476</v>
      </c>
      <c r="AI737" s="4">
        <v>39769405</v>
      </c>
      <c r="AJ737" s="3">
        <v>40909</v>
      </c>
      <c r="AK737" s="3">
        <v>41274</v>
      </c>
      <c r="AL737" s="4" t="s">
        <v>1002</v>
      </c>
      <c r="AM737" s="4" t="s">
        <v>299</v>
      </c>
      <c r="AN737" s="4" t="s">
        <v>236</v>
      </c>
    </row>
    <row r="738" spans="1:40" ht="182.25" customHeight="1">
      <c r="A738" s="4" t="s">
        <v>816</v>
      </c>
      <c r="B738" s="4" t="s">
        <v>716</v>
      </c>
      <c r="C738" s="4" t="s">
        <v>1029</v>
      </c>
      <c r="D738" s="4" t="s">
        <v>962</v>
      </c>
      <c r="E738" s="4" t="s">
        <v>525</v>
      </c>
      <c r="F738" s="4" t="s">
        <v>1877</v>
      </c>
      <c r="G738" s="2">
        <v>2012</v>
      </c>
      <c r="H738" s="4">
        <v>-282813</v>
      </c>
      <c r="I738" s="4">
        <v>0</v>
      </c>
      <c r="J738" s="4" t="s">
        <v>855</v>
      </c>
      <c r="K738" s="4"/>
      <c r="L738" s="4" t="s">
        <v>1062</v>
      </c>
      <c r="M738" s="3">
        <v>41266</v>
      </c>
      <c r="N738" s="4" t="s">
        <v>438</v>
      </c>
      <c r="O738" s="4" t="s">
        <v>408</v>
      </c>
      <c r="P738" s="4" t="s">
        <v>1070</v>
      </c>
      <c r="Q738" s="4" t="s">
        <v>242</v>
      </c>
      <c r="R738" s="4" t="s">
        <v>816</v>
      </c>
      <c r="S738" s="4" t="s">
        <v>185</v>
      </c>
      <c r="T738" s="4" t="s">
        <v>716</v>
      </c>
      <c r="U738" s="4" t="s">
        <v>1308</v>
      </c>
      <c r="V738" s="4" t="s">
        <v>308</v>
      </c>
      <c r="W738" s="4" t="s">
        <v>50</v>
      </c>
      <c r="X738" s="4" t="s">
        <v>1070</v>
      </c>
      <c r="Y738" s="4" t="s">
        <v>344</v>
      </c>
      <c r="Z738" s="4" t="s">
        <v>583</v>
      </c>
      <c r="AA738" s="4">
        <v>192529</v>
      </c>
      <c r="AB738" s="4"/>
      <c r="AC738" s="4" t="s">
        <v>651</v>
      </c>
      <c r="AD738" s="3">
        <v>41317.628472222219</v>
      </c>
      <c r="AE738" s="3">
        <v>41317.628472222219</v>
      </c>
      <c r="AF738" s="2">
        <v>2012</v>
      </c>
      <c r="AG738" s="4" t="s">
        <v>1070</v>
      </c>
      <c r="AH738" s="4" t="s">
        <v>1476</v>
      </c>
      <c r="AI738" s="4">
        <v>0</v>
      </c>
      <c r="AJ738" s="3">
        <v>40909</v>
      </c>
      <c r="AK738" s="3">
        <v>41274</v>
      </c>
      <c r="AL738" s="4" t="s">
        <v>530</v>
      </c>
      <c r="AM738" s="4" t="s">
        <v>861</v>
      </c>
      <c r="AN738" s="4" t="s">
        <v>110</v>
      </c>
    </row>
    <row r="739" spans="1:40" ht="318.75" customHeight="1">
      <c r="A739" s="4" t="s">
        <v>152</v>
      </c>
      <c r="B739" s="4" t="s">
        <v>716</v>
      </c>
      <c r="C739" s="4" t="s">
        <v>1029</v>
      </c>
      <c r="D739" s="4" t="s">
        <v>962</v>
      </c>
      <c r="E739" s="4" t="s">
        <v>525</v>
      </c>
      <c r="F739" s="4" t="s">
        <v>1877</v>
      </c>
      <c r="G739" s="2">
        <v>2012</v>
      </c>
      <c r="H739" s="4">
        <v>-171129</v>
      </c>
      <c r="I739" s="4">
        <v>0</v>
      </c>
      <c r="J739" s="4" t="s">
        <v>1456</v>
      </c>
      <c r="K739" s="4"/>
      <c r="L739" s="4" t="s">
        <v>1062</v>
      </c>
      <c r="M739" s="3">
        <v>40982</v>
      </c>
      <c r="N739" s="4" t="s">
        <v>438</v>
      </c>
      <c r="O739" s="4" t="s">
        <v>408</v>
      </c>
      <c r="P739" s="4" t="s">
        <v>1070</v>
      </c>
      <c r="Q739" s="4" t="s">
        <v>242</v>
      </c>
      <c r="R739" s="4" t="s">
        <v>152</v>
      </c>
      <c r="S739" s="4" t="s">
        <v>185</v>
      </c>
      <c r="T739" s="4" t="s">
        <v>716</v>
      </c>
      <c r="U739" s="4" t="s">
        <v>1308</v>
      </c>
      <c r="V739" s="4" t="s">
        <v>308</v>
      </c>
      <c r="W739" s="4" t="s">
        <v>50</v>
      </c>
      <c r="X739" s="4" t="s">
        <v>1070</v>
      </c>
      <c r="Y739" s="4" t="s">
        <v>344</v>
      </c>
      <c r="Z739" s="4" t="s">
        <v>583</v>
      </c>
      <c r="AA739" s="4">
        <v>188896</v>
      </c>
      <c r="AB739" s="4"/>
      <c r="AC739" s="4" t="s">
        <v>651</v>
      </c>
      <c r="AD739" s="3">
        <v>40990.622916666667</v>
      </c>
      <c r="AE739" s="3">
        <v>40990.622916666667</v>
      </c>
      <c r="AF739" s="2">
        <v>2012</v>
      </c>
      <c r="AG739" s="4" t="s">
        <v>1070</v>
      </c>
      <c r="AH739" s="4" t="s">
        <v>1476</v>
      </c>
      <c r="AI739" s="4">
        <v>0</v>
      </c>
      <c r="AJ739" s="3">
        <v>40909</v>
      </c>
      <c r="AK739" s="3">
        <v>41274</v>
      </c>
      <c r="AL739" s="4" t="s">
        <v>530</v>
      </c>
      <c r="AM739" s="4" t="s">
        <v>861</v>
      </c>
      <c r="AN739" s="4" t="s">
        <v>110</v>
      </c>
    </row>
    <row r="740" spans="1:40" ht="239.25" customHeight="1">
      <c r="A740" s="4" t="s">
        <v>152</v>
      </c>
      <c r="B740" s="4" t="s">
        <v>716</v>
      </c>
      <c r="C740" s="4" t="s">
        <v>1029</v>
      </c>
      <c r="D740" s="4" t="s">
        <v>962</v>
      </c>
      <c r="E740" s="4" t="s">
        <v>525</v>
      </c>
      <c r="F740" s="4" t="s">
        <v>1877</v>
      </c>
      <c r="G740" s="2">
        <v>2012</v>
      </c>
      <c r="H740" s="4">
        <v>-216150</v>
      </c>
      <c r="I740" s="4">
        <v>0</v>
      </c>
      <c r="J740" s="4" t="s">
        <v>158</v>
      </c>
      <c r="K740" s="4"/>
      <c r="L740" s="4" t="s">
        <v>1062</v>
      </c>
      <c r="M740" s="3">
        <v>41092</v>
      </c>
      <c r="N740" s="4" t="s">
        <v>438</v>
      </c>
      <c r="O740" s="4" t="s">
        <v>408</v>
      </c>
      <c r="P740" s="4" t="s">
        <v>1070</v>
      </c>
      <c r="Q740" s="4" t="s">
        <v>813</v>
      </c>
      <c r="R740" s="4" t="s">
        <v>152</v>
      </c>
      <c r="S740" s="4" t="s">
        <v>185</v>
      </c>
      <c r="T740" s="4" t="s">
        <v>716</v>
      </c>
      <c r="U740" s="4" t="s">
        <v>1308</v>
      </c>
      <c r="V740" s="4" t="s">
        <v>308</v>
      </c>
      <c r="W740" s="4" t="s">
        <v>50</v>
      </c>
      <c r="X740" s="4" t="s">
        <v>1070</v>
      </c>
      <c r="Y740" s="4" t="s">
        <v>344</v>
      </c>
      <c r="Z740" s="4" t="s">
        <v>583</v>
      </c>
      <c r="AA740" s="4">
        <v>204036</v>
      </c>
      <c r="AB740" s="4"/>
      <c r="AC740" s="4" t="s">
        <v>651</v>
      </c>
      <c r="AD740" s="3">
        <v>40980.595833333333</v>
      </c>
      <c r="AE740" s="3">
        <v>40980.595833333333</v>
      </c>
      <c r="AF740" s="2">
        <v>2012</v>
      </c>
      <c r="AG740" s="4" t="s">
        <v>1070</v>
      </c>
      <c r="AH740" s="4" t="s">
        <v>1476</v>
      </c>
      <c r="AI740" s="4">
        <v>0</v>
      </c>
      <c r="AJ740" s="3">
        <v>40909</v>
      </c>
      <c r="AK740" s="3">
        <v>41274</v>
      </c>
      <c r="AL740" s="4" t="s">
        <v>530</v>
      </c>
      <c r="AM740" s="4" t="s">
        <v>861</v>
      </c>
      <c r="AN740" s="4" t="s">
        <v>110</v>
      </c>
    </row>
    <row r="741" spans="1:40" ht="45.75" customHeight="1">
      <c r="A741" s="4" t="s">
        <v>152</v>
      </c>
      <c r="B741" s="4" t="s">
        <v>716</v>
      </c>
      <c r="C741" s="4" t="s">
        <v>1029</v>
      </c>
      <c r="D741" s="4" t="s">
        <v>962</v>
      </c>
      <c r="E741" s="4" t="s">
        <v>525</v>
      </c>
      <c r="F741" s="4" t="s">
        <v>1877</v>
      </c>
      <c r="G741" s="2">
        <v>2012</v>
      </c>
      <c r="H741" s="4">
        <v>-340140</v>
      </c>
      <c r="I741" s="4">
        <v>0</v>
      </c>
      <c r="J741" s="4" t="s">
        <v>1919</v>
      </c>
      <c r="K741" s="4"/>
      <c r="L741" s="4" t="s">
        <v>1062</v>
      </c>
      <c r="M741" s="3">
        <v>40957</v>
      </c>
      <c r="N741" s="4" t="s">
        <v>438</v>
      </c>
      <c r="O741" s="4" t="s">
        <v>408</v>
      </c>
      <c r="P741" s="4" t="s">
        <v>1070</v>
      </c>
      <c r="Q741" s="4" t="s">
        <v>813</v>
      </c>
      <c r="R741" s="4" t="s">
        <v>152</v>
      </c>
      <c r="S741" s="4" t="s">
        <v>185</v>
      </c>
      <c r="T741" s="4" t="s">
        <v>716</v>
      </c>
      <c r="U741" s="4" t="s">
        <v>1308</v>
      </c>
      <c r="V741" s="4" t="s">
        <v>308</v>
      </c>
      <c r="W741" s="4" t="s">
        <v>50</v>
      </c>
      <c r="X741" s="4" t="s">
        <v>1070</v>
      </c>
      <c r="Y741" s="4" t="s">
        <v>344</v>
      </c>
      <c r="Z741" s="4" t="s">
        <v>583</v>
      </c>
      <c r="AA741" s="4">
        <v>188892</v>
      </c>
      <c r="AB741" s="4"/>
      <c r="AC741" s="4" t="s">
        <v>651</v>
      </c>
      <c r="AD741" s="3">
        <v>40980.595833333333</v>
      </c>
      <c r="AE741" s="3">
        <v>40980.595833333333</v>
      </c>
      <c r="AF741" s="2">
        <v>2012</v>
      </c>
      <c r="AG741" s="4" t="s">
        <v>1070</v>
      </c>
      <c r="AH741" s="4" t="s">
        <v>1476</v>
      </c>
      <c r="AI741" s="4">
        <v>0</v>
      </c>
      <c r="AJ741" s="3">
        <v>40909</v>
      </c>
      <c r="AK741" s="3">
        <v>41274</v>
      </c>
      <c r="AL741" s="4" t="s">
        <v>530</v>
      </c>
      <c r="AM741" s="4" t="s">
        <v>861</v>
      </c>
      <c r="AN741" s="4" t="s">
        <v>110</v>
      </c>
    </row>
    <row r="742" spans="1:40" ht="79.5" customHeight="1">
      <c r="A742" s="4" t="s">
        <v>1931</v>
      </c>
      <c r="B742" s="4" t="s">
        <v>748</v>
      </c>
      <c r="C742" s="4" t="s">
        <v>1029</v>
      </c>
      <c r="D742" s="4" t="s">
        <v>962</v>
      </c>
      <c r="E742" s="4" t="s">
        <v>23</v>
      </c>
      <c r="F742" s="4" t="s">
        <v>1854</v>
      </c>
      <c r="G742" s="2">
        <v>2012</v>
      </c>
      <c r="H742" s="4">
        <v>1865672</v>
      </c>
      <c r="I742" s="4">
        <v>0</v>
      </c>
      <c r="J742" s="4" t="s">
        <v>383</v>
      </c>
      <c r="K742" s="4">
        <v>1500000</v>
      </c>
      <c r="L742" s="4" t="s">
        <v>1230</v>
      </c>
      <c r="M742" s="3">
        <v>41093</v>
      </c>
      <c r="N742" s="4" t="s">
        <v>332</v>
      </c>
      <c r="O742" s="4" t="s">
        <v>1654</v>
      </c>
      <c r="P742" s="4" t="s">
        <v>1070</v>
      </c>
      <c r="Q742" s="4" t="s">
        <v>813</v>
      </c>
      <c r="R742" s="4" t="s">
        <v>1931</v>
      </c>
      <c r="S742" s="4" t="s">
        <v>1931</v>
      </c>
      <c r="T742" s="4" t="s">
        <v>748</v>
      </c>
      <c r="U742" s="4" t="s">
        <v>1308</v>
      </c>
      <c r="V742" s="4" t="s">
        <v>1301</v>
      </c>
      <c r="W742" s="4" t="s">
        <v>50</v>
      </c>
      <c r="X742" s="4" t="s">
        <v>1070</v>
      </c>
      <c r="Y742" s="4" t="s">
        <v>344</v>
      </c>
      <c r="Z742" s="4" t="s">
        <v>583</v>
      </c>
      <c r="AA742" s="4">
        <v>184492</v>
      </c>
      <c r="AB742" s="4"/>
      <c r="AC742" s="4" t="s">
        <v>698</v>
      </c>
      <c r="AD742" s="3">
        <v>41225.475694444445</v>
      </c>
      <c r="AE742" s="3">
        <v>41099.506944444445</v>
      </c>
      <c r="AF742" s="2">
        <v>2012</v>
      </c>
      <c r="AG742" s="4" t="s">
        <v>1070</v>
      </c>
      <c r="AH742" s="4" t="s">
        <v>1476</v>
      </c>
      <c r="AI742" s="4">
        <v>3111360</v>
      </c>
      <c r="AJ742" s="3">
        <v>41091</v>
      </c>
      <c r="AK742" s="3">
        <v>41274</v>
      </c>
      <c r="AL742" s="4" t="s">
        <v>238</v>
      </c>
      <c r="AM742" s="4" t="s">
        <v>299</v>
      </c>
      <c r="AN742" s="4" t="s">
        <v>236</v>
      </c>
    </row>
    <row r="743" spans="1:40" ht="204.75" customHeight="1">
      <c r="A743" s="4" t="s">
        <v>1931</v>
      </c>
      <c r="B743" s="4" t="s">
        <v>748</v>
      </c>
      <c r="C743" s="4" t="s">
        <v>1029</v>
      </c>
      <c r="D743" s="4" t="s">
        <v>962</v>
      </c>
      <c r="E743" s="4" t="s">
        <v>1038</v>
      </c>
      <c r="F743" s="4" t="s">
        <v>370</v>
      </c>
      <c r="G743" s="2">
        <v>2012</v>
      </c>
      <c r="H743" s="4">
        <v>277185</v>
      </c>
      <c r="I743" s="4">
        <v>0</v>
      </c>
      <c r="J743" s="4" t="s">
        <v>370</v>
      </c>
      <c r="K743" s="4" t="s">
        <v>1134</v>
      </c>
      <c r="L743" s="4" t="s">
        <v>1062</v>
      </c>
      <c r="M743" s="3">
        <v>41222</v>
      </c>
      <c r="N743" s="4" t="s">
        <v>332</v>
      </c>
      <c r="O743" s="4" t="s">
        <v>1654</v>
      </c>
      <c r="P743" s="4" t="s">
        <v>1070</v>
      </c>
      <c r="Q743" s="4" t="s">
        <v>813</v>
      </c>
      <c r="R743" s="4" t="s">
        <v>1931</v>
      </c>
      <c r="S743" s="4" t="s">
        <v>1931</v>
      </c>
      <c r="T743" s="4" t="s">
        <v>748</v>
      </c>
      <c r="U743" s="4" t="s">
        <v>1308</v>
      </c>
      <c r="V743" s="4" t="s">
        <v>1301</v>
      </c>
      <c r="W743" s="4" t="s">
        <v>50</v>
      </c>
      <c r="X743" s="4" t="s">
        <v>1070</v>
      </c>
      <c r="Y743" s="4" t="s">
        <v>344</v>
      </c>
      <c r="Z743" s="4" t="s">
        <v>583</v>
      </c>
      <c r="AA743" s="4">
        <v>189729</v>
      </c>
      <c r="AB743" s="4"/>
      <c r="AC743" s="4" t="s">
        <v>528</v>
      </c>
      <c r="AD743" s="3">
        <v>41225.48333333333</v>
      </c>
      <c r="AE743" s="3">
        <v>41225.48333333333</v>
      </c>
      <c r="AF743" s="2">
        <v>2012</v>
      </c>
      <c r="AG743" s="4" t="s">
        <v>1070</v>
      </c>
      <c r="AH743" s="4" t="s">
        <v>1476</v>
      </c>
      <c r="AI743" s="4">
        <v>2442300</v>
      </c>
      <c r="AJ743" s="3">
        <v>40909</v>
      </c>
      <c r="AK743" s="3">
        <v>41274</v>
      </c>
      <c r="AL743" s="4" t="s">
        <v>104</v>
      </c>
      <c r="AM743" s="4" t="s">
        <v>299</v>
      </c>
      <c r="AN743" s="4" t="s">
        <v>236</v>
      </c>
    </row>
    <row r="744" spans="1:40" ht="171" customHeight="1">
      <c r="A744" s="4" t="s">
        <v>1931</v>
      </c>
      <c r="B744" s="4" t="s">
        <v>1934</v>
      </c>
      <c r="C744" s="4" t="s">
        <v>1029</v>
      </c>
      <c r="D744" s="4" t="s">
        <v>962</v>
      </c>
      <c r="E744" s="4" t="s">
        <v>1298</v>
      </c>
      <c r="F744" s="4" t="s">
        <v>1104</v>
      </c>
      <c r="G744" s="2">
        <v>2012</v>
      </c>
      <c r="H744" s="4">
        <v>489306</v>
      </c>
      <c r="I744" s="4">
        <v>0</v>
      </c>
      <c r="J744" s="4" t="s">
        <v>279</v>
      </c>
      <c r="K744" s="4">
        <v>342514</v>
      </c>
      <c r="L744" s="4" t="s">
        <v>1230</v>
      </c>
      <c r="M744" s="3">
        <v>41058</v>
      </c>
      <c r="N744" s="4" t="s">
        <v>1614</v>
      </c>
      <c r="O744" s="4" t="s">
        <v>1614</v>
      </c>
      <c r="P744" s="4" t="s">
        <v>1070</v>
      </c>
      <c r="Q744" s="4" t="s">
        <v>813</v>
      </c>
      <c r="R744" s="4" t="s">
        <v>1931</v>
      </c>
      <c r="S744" s="4" t="s">
        <v>1931</v>
      </c>
      <c r="T744" s="4" t="s">
        <v>1934</v>
      </c>
      <c r="U744" s="4" t="s">
        <v>1308</v>
      </c>
      <c r="V744" s="4" t="s">
        <v>1395</v>
      </c>
      <c r="W744" s="4" t="s">
        <v>50</v>
      </c>
      <c r="X744" s="4" t="s">
        <v>1070</v>
      </c>
      <c r="Y744" s="4" t="s">
        <v>344</v>
      </c>
      <c r="Z744" s="4" t="s">
        <v>583</v>
      </c>
      <c r="AA744" s="4">
        <v>184914</v>
      </c>
      <c r="AB744" s="4"/>
      <c r="AC744" s="4" t="s">
        <v>698</v>
      </c>
      <c r="AD744" s="3">
        <v>41113.706944444442</v>
      </c>
      <c r="AE744" s="3">
        <v>41113.706944444442</v>
      </c>
      <c r="AF744" s="2">
        <v>2012</v>
      </c>
      <c r="AG744" s="4" t="s">
        <v>1070</v>
      </c>
      <c r="AH744" s="4" t="s">
        <v>1476</v>
      </c>
      <c r="AI744" s="4">
        <v>6076000</v>
      </c>
      <c r="AJ744" s="3">
        <v>41091</v>
      </c>
      <c r="AK744" s="3">
        <v>41274</v>
      </c>
      <c r="AL744" s="4" t="s">
        <v>1002</v>
      </c>
      <c r="AM744" s="4" t="s">
        <v>1158</v>
      </c>
      <c r="AN744" s="4" t="s">
        <v>1297</v>
      </c>
    </row>
    <row r="745" spans="1:40" ht="45.75" customHeight="1">
      <c r="A745" s="4" t="s">
        <v>1931</v>
      </c>
      <c r="B745" s="4" t="s">
        <v>1934</v>
      </c>
      <c r="C745" s="4" t="s">
        <v>1029</v>
      </c>
      <c r="D745" s="4" t="s">
        <v>962</v>
      </c>
      <c r="E745" s="4" t="s">
        <v>357</v>
      </c>
      <c r="F745" s="4" t="s">
        <v>669</v>
      </c>
      <c r="G745" s="2">
        <v>2012</v>
      </c>
      <c r="H745" s="4">
        <v>198306</v>
      </c>
      <c r="I745" s="4">
        <v>0</v>
      </c>
      <c r="J745" s="4" t="s">
        <v>588</v>
      </c>
      <c r="K745" s="4">
        <v>138814</v>
      </c>
      <c r="L745" s="4" t="s">
        <v>1230</v>
      </c>
      <c r="M745" s="3">
        <v>41058</v>
      </c>
      <c r="N745" s="4" t="s">
        <v>1614</v>
      </c>
      <c r="O745" s="4" t="s">
        <v>1614</v>
      </c>
      <c r="P745" s="4" t="s">
        <v>1070</v>
      </c>
      <c r="Q745" s="4" t="s">
        <v>813</v>
      </c>
      <c r="R745" s="4" t="s">
        <v>1931</v>
      </c>
      <c r="S745" s="4" t="s">
        <v>1931</v>
      </c>
      <c r="T745" s="4" t="s">
        <v>1934</v>
      </c>
      <c r="U745" s="4" t="s">
        <v>1308</v>
      </c>
      <c r="V745" s="4" t="s">
        <v>1395</v>
      </c>
      <c r="W745" s="4" t="s">
        <v>50</v>
      </c>
      <c r="X745" s="4" t="s">
        <v>1070</v>
      </c>
      <c r="Y745" s="4" t="s">
        <v>344</v>
      </c>
      <c r="Z745" s="4" t="s">
        <v>583</v>
      </c>
      <c r="AA745" s="4">
        <v>183176</v>
      </c>
      <c r="AB745" s="4"/>
      <c r="AC745" s="4" t="s">
        <v>698</v>
      </c>
      <c r="AD745" s="3">
        <v>41113.706249999996</v>
      </c>
      <c r="AE745" s="3">
        <v>41071.668749999997</v>
      </c>
      <c r="AF745" s="2">
        <v>2012</v>
      </c>
      <c r="AG745" s="4" t="s">
        <v>1070</v>
      </c>
      <c r="AH745" s="4" t="s">
        <v>1476</v>
      </c>
      <c r="AI745" s="4">
        <v>6200000</v>
      </c>
      <c r="AJ745" s="3">
        <v>41091</v>
      </c>
      <c r="AK745" s="3">
        <v>41274</v>
      </c>
      <c r="AL745" s="4" t="s">
        <v>1002</v>
      </c>
      <c r="AM745" s="4" t="s">
        <v>1158</v>
      </c>
      <c r="AN745" s="4" t="s">
        <v>1297</v>
      </c>
    </row>
    <row r="746" spans="1:40" ht="57" customHeight="1">
      <c r="A746" s="4" t="s">
        <v>1931</v>
      </c>
      <c r="B746" s="4" t="s">
        <v>1934</v>
      </c>
      <c r="C746" s="4" t="s">
        <v>1029</v>
      </c>
      <c r="D746" s="4" t="s">
        <v>962</v>
      </c>
      <c r="E746" s="4" t="s">
        <v>548</v>
      </c>
      <c r="F746" s="4" t="s">
        <v>492</v>
      </c>
      <c r="G746" s="2">
        <v>2012</v>
      </c>
      <c r="H746" s="4">
        <v>189306</v>
      </c>
      <c r="I746" s="4">
        <v>0</v>
      </c>
      <c r="J746" s="4" t="s">
        <v>892</v>
      </c>
      <c r="K746" s="4">
        <v>132514</v>
      </c>
      <c r="L746" s="4" t="s">
        <v>1230</v>
      </c>
      <c r="M746" s="3">
        <v>41058</v>
      </c>
      <c r="N746" s="4" t="s">
        <v>1838</v>
      </c>
      <c r="O746" s="4" t="s">
        <v>1838</v>
      </c>
      <c r="P746" s="4" t="s">
        <v>1070</v>
      </c>
      <c r="Q746" s="4" t="s">
        <v>813</v>
      </c>
      <c r="R746" s="4" t="s">
        <v>1931</v>
      </c>
      <c r="S746" s="4" t="s">
        <v>1931</v>
      </c>
      <c r="T746" s="4" t="s">
        <v>1934</v>
      </c>
      <c r="U746" s="4" t="s">
        <v>1308</v>
      </c>
      <c r="V746" s="4" t="s">
        <v>1395</v>
      </c>
      <c r="W746" s="4" t="s">
        <v>50</v>
      </c>
      <c r="X746" s="4" t="s">
        <v>1070</v>
      </c>
      <c r="Y746" s="4" t="s">
        <v>344</v>
      </c>
      <c r="Z746" s="4" t="s">
        <v>583</v>
      </c>
      <c r="AA746" s="4">
        <v>184915</v>
      </c>
      <c r="AB746" s="4"/>
      <c r="AC746" s="4" t="s">
        <v>698</v>
      </c>
      <c r="AD746" s="3">
        <v>41113.708333333328</v>
      </c>
      <c r="AE746" s="3">
        <v>41113.708333333328</v>
      </c>
      <c r="AF746" s="2">
        <v>2012</v>
      </c>
      <c r="AG746" s="4" t="s">
        <v>1070</v>
      </c>
      <c r="AH746" s="4" t="s">
        <v>1476</v>
      </c>
      <c r="AI746" s="4">
        <v>7127000</v>
      </c>
      <c r="AJ746" s="3">
        <v>40909</v>
      </c>
      <c r="AK746" s="3">
        <v>41274</v>
      </c>
      <c r="AL746" s="4" t="s">
        <v>1002</v>
      </c>
      <c r="AM746" s="4" t="s">
        <v>299</v>
      </c>
      <c r="AN746" s="4" t="s">
        <v>561</v>
      </c>
    </row>
    <row r="747" spans="1:40" ht="57" customHeight="1">
      <c r="A747" s="4" t="s">
        <v>1931</v>
      </c>
      <c r="B747" s="4" t="s">
        <v>1934</v>
      </c>
      <c r="C747" s="4" t="s">
        <v>1029</v>
      </c>
      <c r="D747" s="4" t="s">
        <v>962</v>
      </c>
      <c r="E747" s="4" t="s">
        <v>274</v>
      </c>
      <c r="F747" s="4" t="s">
        <v>1673</v>
      </c>
      <c r="G747" s="2">
        <v>2012</v>
      </c>
      <c r="H747" s="4">
        <v>189306</v>
      </c>
      <c r="I747" s="4">
        <v>0</v>
      </c>
      <c r="J747" s="4" t="s">
        <v>922</v>
      </c>
      <c r="K747" s="4">
        <v>132514</v>
      </c>
      <c r="L747" s="4" t="s">
        <v>1230</v>
      </c>
      <c r="M747" s="3">
        <v>41058</v>
      </c>
      <c r="N747" s="4" t="s">
        <v>1352</v>
      </c>
      <c r="O747" s="4" t="s">
        <v>1838</v>
      </c>
      <c r="P747" s="4" t="s">
        <v>1070</v>
      </c>
      <c r="Q747" s="4" t="s">
        <v>813</v>
      </c>
      <c r="R747" s="4" t="s">
        <v>1931</v>
      </c>
      <c r="S747" s="4" t="s">
        <v>1931</v>
      </c>
      <c r="T747" s="4" t="s">
        <v>1934</v>
      </c>
      <c r="U747" s="4" t="s">
        <v>1308</v>
      </c>
      <c r="V747" s="4" t="s">
        <v>1395</v>
      </c>
      <c r="W747" s="4" t="s">
        <v>50</v>
      </c>
      <c r="X747" s="4" t="s">
        <v>1070</v>
      </c>
      <c r="Y747" s="4" t="s">
        <v>344</v>
      </c>
      <c r="Z747" s="4" t="s">
        <v>583</v>
      </c>
      <c r="AA747" s="4">
        <v>184916</v>
      </c>
      <c r="AB747" s="4"/>
      <c r="AC747" s="4" t="s">
        <v>698</v>
      </c>
      <c r="AD747" s="3">
        <v>41113.709027777775</v>
      </c>
      <c r="AE747" s="3">
        <v>41113.709027777775</v>
      </c>
      <c r="AF747" s="2">
        <v>2012</v>
      </c>
      <c r="AG747" s="4" t="s">
        <v>1070</v>
      </c>
      <c r="AH747" s="4" t="s">
        <v>1476</v>
      </c>
      <c r="AI747" s="4">
        <v>24824000</v>
      </c>
      <c r="AJ747" s="3">
        <v>41061</v>
      </c>
      <c r="AK747" s="3">
        <v>41425</v>
      </c>
      <c r="AL747" s="4" t="s">
        <v>1002</v>
      </c>
      <c r="AM747" s="4" t="s">
        <v>299</v>
      </c>
      <c r="AN747" s="4" t="s">
        <v>236</v>
      </c>
    </row>
    <row r="748" spans="1:40" ht="90.75" customHeight="1">
      <c r="A748" s="4" t="s">
        <v>1931</v>
      </c>
      <c r="B748" s="4" t="s">
        <v>1934</v>
      </c>
      <c r="C748" s="4" t="s">
        <v>1029</v>
      </c>
      <c r="D748" s="4" t="s">
        <v>962</v>
      </c>
      <c r="E748" s="4" t="s">
        <v>260</v>
      </c>
      <c r="F748" s="4" t="s">
        <v>243</v>
      </c>
      <c r="G748" s="2">
        <v>2012</v>
      </c>
      <c r="H748" s="4">
        <v>598307</v>
      </c>
      <c r="I748" s="4">
        <v>0</v>
      </c>
      <c r="J748" s="4" t="s">
        <v>1805</v>
      </c>
      <c r="K748" s="4">
        <v>418814</v>
      </c>
      <c r="L748" s="4" t="s">
        <v>1230</v>
      </c>
      <c r="M748" s="3">
        <v>41058</v>
      </c>
      <c r="N748" s="4" t="s">
        <v>329</v>
      </c>
      <c r="O748" s="4" t="s">
        <v>1360</v>
      </c>
      <c r="P748" s="4" t="s">
        <v>1070</v>
      </c>
      <c r="Q748" s="4" t="s">
        <v>813</v>
      </c>
      <c r="R748" s="4" t="s">
        <v>1931</v>
      </c>
      <c r="S748" s="4" t="s">
        <v>1931</v>
      </c>
      <c r="T748" s="4" t="s">
        <v>1934</v>
      </c>
      <c r="U748" s="4" t="s">
        <v>1308</v>
      </c>
      <c r="V748" s="4" t="s">
        <v>1395</v>
      </c>
      <c r="W748" s="4" t="s">
        <v>50</v>
      </c>
      <c r="X748" s="4" t="s">
        <v>1070</v>
      </c>
      <c r="Y748" s="4" t="s">
        <v>344</v>
      </c>
      <c r="Z748" s="4" t="s">
        <v>583</v>
      </c>
      <c r="AA748" s="4">
        <v>184917</v>
      </c>
      <c r="AB748" s="4"/>
      <c r="AC748" s="4" t="s">
        <v>698</v>
      </c>
      <c r="AD748" s="3">
        <v>41239.536111111112</v>
      </c>
      <c r="AE748" s="3">
        <v>41113.710416666669</v>
      </c>
      <c r="AF748" s="2">
        <v>2012</v>
      </c>
      <c r="AG748" s="4" t="s">
        <v>1070</v>
      </c>
      <c r="AH748" s="4" t="s">
        <v>1476</v>
      </c>
      <c r="AI748" s="4">
        <v>4800000</v>
      </c>
      <c r="AJ748" s="3">
        <v>40909</v>
      </c>
      <c r="AK748" s="3">
        <v>41274</v>
      </c>
      <c r="AL748" s="4" t="s">
        <v>1002</v>
      </c>
      <c r="AM748" s="4" t="s">
        <v>299</v>
      </c>
      <c r="AN748" s="4" t="s">
        <v>1297</v>
      </c>
    </row>
    <row r="749" spans="1:40" ht="68.25" customHeight="1">
      <c r="A749" s="4" t="s">
        <v>1931</v>
      </c>
      <c r="B749" s="4" t="s">
        <v>1934</v>
      </c>
      <c r="C749" s="4" t="s">
        <v>1029</v>
      </c>
      <c r="D749" s="4" t="s">
        <v>962</v>
      </c>
      <c r="E749" s="4" t="s">
        <v>1739</v>
      </c>
      <c r="F749" s="4" t="s">
        <v>1291</v>
      </c>
      <c r="G749" s="2">
        <v>2012</v>
      </c>
      <c r="H749" s="4">
        <v>2590674</v>
      </c>
      <c r="I749" s="4">
        <v>0</v>
      </c>
      <c r="J749" s="4" t="s">
        <v>745</v>
      </c>
      <c r="K749" s="4">
        <v>2000000</v>
      </c>
      <c r="L749" s="4" t="s">
        <v>1230</v>
      </c>
      <c r="M749" s="3">
        <v>41242</v>
      </c>
      <c r="N749" s="4" t="s">
        <v>438</v>
      </c>
      <c r="O749" s="4" t="s">
        <v>408</v>
      </c>
      <c r="P749" s="4" t="s">
        <v>1070</v>
      </c>
      <c r="Q749" s="4" t="s">
        <v>242</v>
      </c>
      <c r="R749" s="4" t="s">
        <v>1931</v>
      </c>
      <c r="S749" s="4" t="s">
        <v>1931</v>
      </c>
      <c r="T749" s="4" t="s">
        <v>1934</v>
      </c>
      <c r="U749" s="4" t="s">
        <v>1308</v>
      </c>
      <c r="V749" s="4" t="s">
        <v>1395</v>
      </c>
      <c r="W749" s="4" t="s">
        <v>50</v>
      </c>
      <c r="X749" s="4" t="s">
        <v>1070</v>
      </c>
      <c r="Y749" s="4" t="s">
        <v>344</v>
      </c>
      <c r="Z749" s="4" t="s">
        <v>583</v>
      </c>
      <c r="AA749" s="4">
        <v>190731</v>
      </c>
      <c r="AB749" s="4"/>
      <c r="AC749" s="4" t="s">
        <v>651</v>
      </c>
      <c r="AD749" s="3">
        <v>41256.652083333334</v>
      </c>
      <c r="AE749" s="3">
        <v>41256.651388888888</v>
      </c>
      <c r="AF749" s="2">
        <v>2012</v>
      </c>
      <c r="AG749" s="4" t="s">
        <v>1070</v>
      </c>
      <c r="AH749" s="4" t="s">
        <v>1476</v>
      </c>
      <c r="AI749" s="4">
        <v>0</v>
      </c>
      <c r="AJ749" s="3">
        <v>40909</v>
      </c>
      <c r="AK749" s="3">
        <v>41274</v>
      </c>
      <c r="AL749" s="4" t="s">
        <v>530</v>
      </c>
      <c r="AM749" s="4" t="s">
        <v>530</v>
      </c>
      <c r="AN749" s="4" t="s">
        <v>1552</v>
      </c>
    </row>
    <row r="750" spans="1:40" ht="68.25" customHeight="1">
      <c r="A750" s="4" t="s">
        <v>1931</v>
      </c>
      <c r="B750" s="4" t="s">
        <v>1934</v>
      </c>
      <c r="C750" s="4" t="s">
        <v>1029</v>
      </c>
      <c r="D750" s="4" t="s">
        <v>962</v>
      </c>
      <c r="E750" s="4" t="s">
        <v>515</v>
      </c>
      <c r="F750" s="4" t="s">
        <v>589</v>
      </c>
      <c r="G750" s="2">
        <v>2012</v>
      </c>
      <c r="H750" s="4">
        <v>289020</v>
      </c>
      <c r="I750" s="4">
        <v>0</v>
      </c>
      <c r="J750" s="4" t="s">
        <v>429</v>
      </c>
      <c r="K750" s="4">
        <v>202314</v>
      </c>
      <c r="L750" s="4" t="s">
        <v>1230</v>
      </c>
      <c r="M750" s="3">
        <v>41058</v>
      </c>
      <c r="N750" s="4" t="s">
        <v>693</v>
      </c>
      <c r="O750" s="4" t="s">
        <v>1417</v>
      </c>
      <c r="P750" s="4" t="s">
        <v>1070</v>
      </c>
      <c r="Q750" s="4" t="s">
        <v>813</v>
      </c>
      <c r="R750" s="4" t="s">
        <v>1931</v>
      </c>
      <c r="S750" s="4" t="s">
        <v>1931</v>
      </c>
      <c r="T750" s="4" t="s">
        <v>1934</v>
      </c>
      <c r="U750" s="4" t="s">
        <v>1308</v>
      </c>
      <c r="V750" s="4" t="s">
        <v>1395</v>
      </c>
      <c r="W750" s="4" t="s">
        <v>50</v>
      </c>
      <c r="X750" s="4" t="s">
        <v>1070</v>
      </c>
      <c r="Y750" s="4" t="s">
        <v>344</v>
      </c>
      <c r="Z750" s="4" t="s">
        <v>583</v>
      </c>
      <c r="AA750" s="4">
        <v>184918</v>
      </c>
      <c r="AB750" s="4"/>
      <c r="AC750" s="4" t="s">
        <v>698</v>
      </c>
      <c r="AD750" s="3">
        <v>41113.711111111108</v>
      </c>
      <c r="AE750" s="3">
        <v>41113.711111111108</v>
      </c>
      <c r="AF750" s="2">
        <v>2012</v>
      </c>
      <c r="AG750" s="4" t="s">
        <v>1070</v>
      </c>
      <c r="AH750" s="4" t="s">
        <v>1476</v>
      </c>
      <c r="AI750" s="4">
        <v>10324086</v>
      </c>
      <c r="AJ750" s="3">
        <v>40909</v>
      </c>
      <c r="AK750" s="3">
        <v>41274</v>
      </c>
      <c r="AL750" s="4" t="s">
        <v>1002</v>
      </c>
      <c r="AM750" s="4" t="s">
        <v>299</v>
      </c>
      <c r="AN750" s="4" t="s">
        <v>236</v>
      </c>
    </row>
    <row r="751" spans="1:40" ht="68.25" customHeight="1">
      <c r="A751" s="4" t="s">
        <v>1931</v>
      </c>
      <c r="B751" s="4" t="s">
        <v>1934</v>
      </c>
      <c r="C751" s="4" t="s">
        <v>1029</v>
      </c>
      <c r="D751" s="4" t="s">
        <v>962</v>
      </c>
      <c r="E751" s="4" t="s">
        <v>135</v>
      </c>
      <c r="F751" s="4" t="s">
        <v>1219</v>
      </c>
      <c r="G751" s="2">
        <v>2012</v>
      </c>
      <c r="H751" s="4">
        <v>189306</v>
      </c>
      <c r="I751" s="4">
        <v>0</v>
      </c>
      <c r="J751" s="4" t="s">
        <v>827</v>
      </c>
      <c r="K751" s="4">
        <v>132514</v>
      </c>
      <c r="L751" s="4" t="s">
        <v>1230</v>
      </c>
      <c r="M751" s="3">
        <v>41058</v>
      </c>
      <c r="N751" s="4" t="s">
        <v>693</v>
      </c>
      <c r="O751" s="4" t="s">
        <v>1417</v>
      </c>
      <c r="P751" s="4" t="s">
        <v>1070</v>
      </c>
      <c r="Q751" s="4" t="s">
        <v>813</v>
      </c>
      <c r="R751" s="4" t="s">
        <v>1931</v>
      </c>
      <c r="S751" s="4" t="s">
        <v>1931</v>
      </c>
      <c r="T751" s="4" t="s">
        <v>1934</v>
      </c>
      <c r="U751" s="4" t="s">
        <v>1308</v>
      </c>
      <c r="V751" s="4" t="s">
        <v>1395</v>
      </c>
      <c r="W751" s="4" t="s">
        <v>50</v>
      </c>
      <c r="X751" s="4" t="s">
        <v>1070</v>
      </c>
      <c r="Y751" s="4" t="s">
        <v>344</v>
      </c>
      <c r="Z751" s="4" t="s">
        <v>583</v>
      </c>
      <c r="AA751" s="4">
        <v>184919</v>
      </c>
      <c r="AB751" s="4"/>
      <c r="AC751" s="4" t="s">
        <v>698</v>
      </c>
      <c r="AD751" s="3">
        <v>41113.711805555555</v>
      </c>
      <c r="AE751" s="3">
        <v>41113.711805555555</v>
      </c>
      <c r="AF751" s="2">
        <v>2012</v>
      </c>
      <c r="AG751" s="4" t="s">
        <v>1070</v>
      </c>
      <c r="AH751" s="4" t="s">
        <v>1476</v>
      </c>
      <c r="AI751" s="4">
        <v>7731462</v>
      </c>
      <c r="AJ751" s="3">
        <v>40909</v>
      </c>
      <c r="AK751" s="3">
        <v>41274</v>
      </c>
      <c r="AL751" s="4" t="s">
        <v>104</v>
      </c>
      <c r="AM751" s="4" t="s">
        <v>299</v>
      </c>
      <c r="AN751" s="4" t="s">
        <v>236</v>
      </c>
    </row>
    <row r="752" spans="1:40" ht="68.25" customHeight="1">
      <c r="A752" s="4" t="s">
        <v>1142</v>
      </c>
      <c r="B752" s="4" t="s">
        <v>526</v>
      </c>
      <c r="C752" s="4" t="s">
        <v>1029</v>
      </c>
      <c r="D752" s="4" t="s">
        <v>962</v>
      </c>
      <c r="E752" s="4" t="s">
        <v>1565</v>
      </c>
      <c r="F752" s="4" t="s">
        <v>57</v>
      </c>
      <c r="G752" s="2">
        <v>2012</v>
      </c>
      <c r="H752" s="4">
        <v>1650165</v>
      </c>
      <c r="I752" s="4">
        <v>0</v>
      </c>
      <c r="J752" s="4" t="s">
        <v>1504</v>
      </c>
      <c r="K752" s="4">
        <v>10000000</v>
      </c>
      <c r="L752" s="4" t="s">
        <v>1072</v>
      </c>
      <c r="M752" s="3">
        <v>41094</v>
      </c>
      <c r="N752" s="4" t="s">
        <v>579</v>
      </c>
      <c r="O752" s="4" t="s">
        <v>1848</v>
      </c>
      <c r="P752" s="4" t="s">
        <v>1070</v>
      </c>
      <c r="Q752" s="4" t="s">
        <v>813</v>
      </c>
      <c r="R752" s="4" t="s">
        <v>1142</v>
      </c>
      <c r="S752" s="4" t="s">
        <v>1142</v>
      </c>
      <c r="T752" s="4" t="s">
        <v>526</v>
      </c>
      <c r="U752" s="4" t="s">
        <v>509</v>
      </c>
      <c r="V752" s="4" t="s">
        <v>839</v>
      </c>
      <c r="W752" s="4" t="s">
        <v>50</v>
      </c>
      <c r="X752" s="4" t="s">
        <v>1070</v>
      </c>
      <c r="Y752" s="4" t="s">
        <v>344</v>
      </c>
      <c r="Z752" s="4" t="s">
        <v>583</v>
      </c>
      <c r="AA752" s="4">
        <v>184493</v>
      </c>
      <c r="AB752" s="4"/>
      <c r="AC752" s="4" t="s">
        <v>651</v>
      </c>
      <c r="AD752" s="3">
        <v>41206.598611111112</v>
      </c>
      <c r="AE752" s="3">
        <v>41099.515972222223</v>
      </c>
      <c r="AF752" s="2">
        <v>2012</v>
      </c>
      <c r="AG752" s="4" t="s">
        <v>1070</v>
      </c>
      <c r="AH752" s="4" t="s">
        <v>1476</v>
      </c>
      <c r="AI752" s="4">
        <v>1595000</v>
      </c>
      <c r="AJ752" s="3">
        <v>41000</v>
      </c>
      <c r="AK752" s="3">
        <v>41274</v>
      </c>
      <c r="AL752" s="4" t="s">
        <v>1002</v>
      </c>
      <c r="AM752" s="4" t="s">
        <v>299</v>
      </c>
      <c r="AN752" s="4" t="s">
        <v>236</v>
      </c>
    </row>
    <row r="753" spans="1:40" ht="68.25" customHeight="1">
      <c r="A753" s="4" t="s">
        <v>526</v>
      </c>
      <c r="B753" s="4" t="s">
        <v>716</v>
      </c>
      <c r="C753" s="4" t="s">
        <v>1029</v>
      </c>
      <c r="D753" s="4" t="s">
        <v>962</v>
      </c>
      <c r="E753" s="4" t="s">
        <v>525</v>
      </c>
      <c r="F753" s="4" t="s">
        <v>1877</v>
      </c>
      <c r="G753" s="2">
        <v>2012</v>
      </c>
      <c r="H753" s="4">
        <v>-250000</v>
      </c>
      <c r="I753" s="4">
        <v>0</v>
      </c>
      <c r="J753" s="4" t="s">
        <v>1868</v>
      </c>
      <c r="K753" s="4"/>
      <c r="L753" s="4" t="s">
        <v>1062</v>
      </c>
      <c r="M753" s="3">
        <v>41147</v>
      </c>
      <c r="N753" s="4" t="s">
        <v>438</v>
      </c>
      <c r="O753" s="4" t="s">
        <v>408</v>
      </c>
      <c r="P753" s="4" t="s">
        <v>1070</v>
      </c>
      <c r="Q753" s="4" t="s">
        <v>242</v>
      </c>
      <c r="R753" s="4" t="s">
        <v>526</v>
      </c>
      <c r="S753" s="4" t="s">
        <v>185</v>
      </c>
      <c r="T753" s="4" t="s">
        <v>716</v>
      </c>
      <c r="U753" s="4" t="s">
        <v>1308</v>
      </c>
      <c r="V753" s="4" t="s">
        <v>308</v>
      </c>
      <c r="W753" s="4" t="s">
        <v>50</v>
      </c>
      <c r="X753" s="4" t="s">
        <v>1070</v>
      </c>
      <c r="Y753" s="4" t="s">
        <v>344</v>
      </c>
      <c r="Z753" s="4" t="s">
        <v>583</v>
      </c>
      <c r="AA753" s="4">
        <v>189252</v>
      </c>
      <c r="AB753" s="4"/>
      <c r="AC753" s="4" t="s">
        <v>651</v>
      </c>
      <c r="AD753" s="3">
        <v>41207.814583333333</v>
      </c>
      <c r="AE753" s="3">
        <v>41207.814583333333</v>
      </c>
      <c r="AF753" s="2">
        <v>2012</v>
      </c>
      <c r="AG753" s="4" t="s">
        <v>1070</v>
      </c>
      <c r="AH753" s="4" t="s">
        <v>1476</v>
      </c>
      <c r="AI753" s="4">
        <v>0</v>
      </c>
      <c r="AJ753" s="3">
        <v>40909</v>
      </c>
      <c r="AK753" s="3">
        <v>41274</v>
      </c>
      <c r="AL753" s="4" t="s">
        <v>530</v>
      </c>
      <c r="AM753" s="4" t="s">
        <v>861</v>
      </c>
      <c r="AN753" s="4" t="s">
        <v>110</v>
      </c>
    </row>
    <row r="754" spans="1:40" ht="68.25" customHeight="1">
      <c r="A754" s="4" t="s">
        <v>1769</v>
      </c>
      <c r="B754" s="4" t="s">
        <v>716</v>
      </c>
      <c r="C754" s="4" t="s">
        <v>1029</v>
      </c>
      <c r="D754" s="4" t="s">
        <v>962</v>
      </c>
      <c r="E754" s="4" t="s">
        <v>525</v>
      </c>
      <c r="F754" s="4" t="s">
        <v>1877</v>
      </c>
      <c r="G754" s="2">
        <v>2012</v>
      </c>
      <c r="H754" s="4">
        <v>-249130</v>
      </c>
      <c r="I754" s="4">
        <v>0</v>
      </c>
      <c r="J754" s="4" t="s">
        <v>1236</v>
      </c>
      <c r="K754" s="4"/>
      <c r="L754" s="4" t="s">
        <v>1062</v>
      </c>
      <c r="M754" s="3">
        <v>41156</v>
      </c>
      <c r="N754" s="4" t="s">
        <v>438</v>
      </c>
      <c r="O754" s="4" t="s">
        <v>408</v>
      </c>
      <c r="P754" s="4" t="s">
        <v>1070</v>
      </c>
      <c r="Q754" s="4" t="s">
        <v>242</v>
      </c>
      <c r="R754" s="4" t="s">
        <v>1422</v>
      </c>
      <c r="S754" s="4" t="s">
        <v>185</v>
      </c>
      <c r="T754" s="4" t="s">
        <v>716</v>
      </c>
      <c r="U754" s="4" t="s">
        <v>1308</v>
      </c>
      <c r="V754" s="4" t="s">
        <v>308</v>
      </c>
      <c r="W754" s="4" t="s">
        <v>50</v>
      </c>
      <c r="X754" s="4" t="s">
        <v>1070</v>
      </c>
      <c r="Y754" s="4" t="s">
        <v>344</v>
      </c>
      <c r="Z754" s="4" t="s">
        <v>583</v>
      </c>
      <c r="AA754" s="4">
        <v>192521</v>
      </c>
      <c r="AB754" s="4"/>
      <c r="AC754" s="4" t="s">
        <v>651</v>
      </c>
      <c r="AD754" s="3">
        <v>41033.736805555556</v>
      </c>
      <c r="AE754" s="3">
        <v>41033.736805555556</v>
      </c>
      <c r="AF754" s="2">
        <v>2012</v>
      </c>
      <c r="AG754" s="4" t="s">
        <v>1070</v>
      </c>
      <c r="AH754" s="4" t="s">
        <v>1476</v>
      </c>
      <c r="AI754" s="4">
        <v>0</v>
      </c>
      <c r="AJ754" s="3">
        <v>40909</v>
      </c>
      <c r="AK754" s="3">
        <v>41274</v>
      </c>
      <c r="AL754" s="4" t="s">
        <v>530</v>
      </c>
      <c r="AM754" s="4" t="s">
        <v>861</v>
      </c>
      <c r="AN754" s="4" t="s">
        <v>110</v>
      </c>
    </row>
    <row r="755" spans="1:40" ht="68.25" customHeight="1">
      <c r="A755" s="4" t="s">
        <v>1769</v>
      </c>
      <c r="B755" s="4" t="s">
        <v>716</v>
      </c>
      <c r="C755" s="4" t="s">
        <v>1029</v>
      </c>
      <c r="D755" s="4" t="s">
        <v>962</v>
      </c>
      <c r="E755" s="4" t="s">
        <v>525</v>
      </c>
      <c r="F755" s="4" t="s">
        <v>1877</v>
      </c>
      <c r="G755" s="2">
        <v>2012</v>
      </c>
      <c r="H755" s="4">
        <v>-180116</v>
      </c>
      <c r="I755" s="4">
        <v>0</v>
      </c>
      <c r="J755" s="4" t="s">
        <v>501</v>
      </c>
      <c r="K755" s="4"/>
      <c r="L755" s="4" t="s">
        <v>1062</v>
      </c>
      <c r="M755" s="3">
        <v>41014</v>
      </c>
      <c r="N755" s="4" t="s">
        <v>438</v>
      </c>
      <c r="O755" s="4" t="s">
        <v>408</v>
      </c>
      <c r="P755" s="4" t="s">
        <v>1070</v>
      </c>
      <c r="Q755" s="4" t="s">
        <v>242</v>
      </c>
      <c r="R755" s="4" t="s">
        <v>1422</v>
      </c>
      <c r="S755" s="4" t="s">
        <v>185</v>
      </c>
      <c r="T755" s="4" t="s">
        <v>716</v>
      </c>
      <c r="U755" s="4" t="s">
        <v>1308</v>
      </c>
      <c r="V755" s="4" t="s">
        <v>308</v>
      </c>
      <c r="W755" s="4" t="s">
        <v>50</v>
      </c>
      <c r="X755" s="4" t="s">
        <v>1070</v>
      </c>
      <c r="Y755" s="4" t="s">
        <v>344</v>
      </c>
      <c r="Z755" s="4" t="s">
        <v>583</v>
      </c>
      <c r="AA755" s="4">
        <v>184397</v>
      </c>
      <c r="AB755" s="4"/>
      <c r="AC755" s="4" t="s">
        <v>651</v>
      </c>
      <c r="AD755" s="3">
        <v>41033.736805555556</v>
      </c>
      <c r="AE755" s="3">
        <v>41033.736805555556</v>
      </c>
      <c r="AF755" s="2">
        <v>2012</v>
      </c>
      <c r="AG755" s="4" t="s">
        <v>1070</v>
      </c>
      <c r="AH755" s="4" t="s">
        <v>1476</v>
      </c>
      <c r="AI755" s="4">
        <v>0</v>
      </c>
      <c r="AJ755" s="3">
        <v>40909</v>
      </c>
      <c r="AK755" s="3">
        <v>41274</v>
      </c>
      <c r="AL755" s="4" t="s">
        <v>530</v>
      </c>
      <c r="AM755" s="4" t="s">
        <v>861</v>
      </c>
      <c r="AN755" s="4" t="s">
        <v>110</v>
      </c>
    </row>
    <row r="756" spans="1:40" ht="57" customHeight="1">
      <c r="A756" s="4" t="s">
        <v>1769</v>
      </c>
      <c r="B756" s="4" t="s">
        <v>716</v>
      </c>
      <c r="C756" s="4" t="s">
        <v>1029</v>
      </c>
      <c r="D756" s="4" t="s">
        <v>962</v>
      </c>
      <c r="E756" s="4" t="s">
        <v>525</v>
      </c>
      <c r="F756" s="4" t="s">
        <v>1877</v>
      </c>
      <c r="G756" s="2">
        <v>2012</v>
      </c>
      <c r="H756" s="4">
        <v>-237573</v>
      </c>
      <c r="I756" s="4">
        <v>0</v>
      </c>
      <c r="J756" s="4" t="s">
        <v>756</v>
      </c>
      <c r="K756" s="4"/>
      <c r="L756" s="4" t="s">
        <v>1062</v>
      </c>
      <c r="M756" s="3">
        <v>41130</v>
      </c>
      <c r="N756" s="4" t="s">
        <v>438</v>
      </c>
      <c r="O756" s="4" t="s">
        <v>408</v>
      </c>
      <c r="P756" s="4" t="s">
        <v>1070</v>
      </c>
      <c r="Q756" s="4" t="s">
        <v>242</v>
      </c>
      <c r="R756" s="4" t="s">
        <v>1422</v>
      </c>
      <c r="S756" s="4" t="s">
        <v>185</v>
      </c>
      <c r="T756" s="4" t="s">
        <v>716</v>
      </c>
      <c r="U756" s="4" t="s">
        <v>1308</v>
      </c>
      <c r="V756" s="4" t="s">
        <v>308</v>
      </c>
      <c r="W756" s="4" t="s">
        <v>50</v>
      </c>
      <c r="X756" s="4" t="s">
        <v>1070</v>
      </c>
      <c r="Y756" s="4" t="s">
        <v>344</v>
      </c>
      <c r="Z756" s="4" t="s">
        <v>583</v>
      </c>
      <c r="AA756" s="4">
        <v>189242</v>
      </c>
      <c r="AB756" s="4"/>
      <c r="AC756" s="4" t="s">
        <v>651</v>
      </c>
      <c r="AD756" s="3">
        <v>41207.814583333333</v>
      </c>
      <c r="AE756" s="3">
        <v>41207.814583333333</v>
      </c>
      <c r="AF756" s="2">
        <v>2012</v>
      </c>
      <c r="AG756" s="4" t="s">
        <v>1070</v>
      </c>
      <c r="AH756" s="4" t="s">
        <v>1476</v>
      </c>
      <c r="AI756" s="4">
        <v>0</v>
      </c>
      <c r="AJ756" s="3">
        <v>40909</v>
      </c>
      <c r="AK756" s="3">
        <v>41274</v>
      </c>
      <c r="AL756" s="4" t="s">
        <v>530</v>
      </c>
      <c r="AM756" s="4" t="s">
        <v>861</v>
      </c>
      <c r="AN756" s="4" t="s">
        <v>110</v>
      </c>
    </row>
    <row r="757" spans="1:40" ht="102" customHeight="1">
      <c r="A757" s="4" t="s">
        <v>1126</v>
      </c>
      <c r="B757" s="4" t="s">
        <v>609</v>
      </c>
      <c r="C757" s="4" t="s">
        <v>1029</v>
      </c>
      <c r="D757" s="4" t="s">
        <v>962</v>
      </c>
      <c r="E757" s="4" t="s">
        <v>1498</v>
      </c>
      <c r="F757" s="4" t="s">
        <v>774</v>
      </c>
      <c r="G757" s="2">
        <v>2012</v>
      </c>
      <c r="H757" s="4">
        <v>61177</v>
      </c>
      <c r="I757" s="4">
        <v>0</v>
      </c>
      <c r="J757" s="4" t="s">
        <v>774</v>
      </c>
      <c r="K757" s="4" t="s">
        <v>1134</v>
      </c>
      <c r="L757" s="4" t="s">
        <v>1062</v>
      </c>
      <c r="M757" s="3">
        <v>41211</v>
      </c>
      <c r="N757" s="4" t="s">
        <v>579</v>
      </c>
      <c r="O757" s="4" t="s">
        <v>1848</v>
      </c>
      <c r="P757" s="4" t="s">
        <v>1070</v>
      </c>
      <c r="Q757" s="4" t="s">
        <v>813</v>
      </c>
      <c r="R757" s="4" t="s">
        <v>1126</v>
      </c>
      <c r="S757" s="4" t="s">
        <v>1074</v>
      </c>
      <c r="T757" s="4" t="s">
        <v>609</v>
      </c>
      <c r="U757" s="4" t="s">
        <v>1308</v>
      </c>
      <c r="V757" s="4" t="s">
        <v>1269</v>
      </c>
      <c r="W757" s="4" t="s">
        <v>50</v>
      </c>
      <c r="X757" s="4" t="s">
        <v>1070</v>
      </c>
      <c r="Y757" s="4" t="s">
        <v>344</v>
      </c>
      <c r="Z757" s="4" t="s">
        <v>583</v>
      </c>
      <c r="AA757" s="4">
        <v>189717</v>
      </c>
      <c r="AB757" s="4"/>
      <c r="AC757" s="4" t="s">
        <v>528</v>
      </c>
      <c r="AD757" s="3">
        <v>41225.438194444439</v>
      </c>
      <c r="AE757" s="3">
        <v>41225.438194444439</v>
      </c>
      <c r="AF757" s="2">
        <v>2012</v>
      </c>
      <c r="AG757" s="4" t="s">
        <v>1070</v>
      </c>
      <c r="AH757" s="4" t="s">
        <v>1476</v>
      </c>
      <c r="AI757" s="4">
        <v>17575237</v>
      </c>
      <c r="AJ757" s="3">
        <v>40909</v>
      </c>
      <c r="AK757" s="3">
        <v>41274</v>
      </c>
      <c r="AL757" s="4" t="s">
        <v>1002</v>
      </c>
      <c r="AM757" s="4" t="s">
        <v>299</v>
      </c>
      <c r="AN757" s="4" t="s">
        <v>236</v>
      </c>
    </row>
    <row r="758" spans="1:40" ht="136.5" customHeight="1">
      <c r="A758" s="4" t="s">
        <v>185</v>
      </c>
      <c r="B758" s="4" t="s">
        <v>942</v>
      </c>
      <c r="C758" s="4" t="s">
        <v>1029</v>
      </c>
      <c r="D758" s="4"/>
      <c r="E758" s="4"/>
      <c r="F758" s="4"/>
      <c r="G758" s="2">
        <v>2012</v>
      </c>
      <c r="H758" s="4">
        <v>225225</v>
      </c>
      <c r="I758" s="4">
        <v>0</v>
      </c>
      <c r="J758" s="4" t="s">
        <v>1748</v>
      </c>
      <c r="K758" s="4">
        <v>225225</v>
      </c>
      <c r="L758" s="4" t="s">
        <v>1062</v>
      </c>
      <c r="M758" s="3">
        <v>41209</v>
      </c>
      <c r="N758" s="4"/>
      <c r="O758" s="4" t="s">
        <v>424</v>
      </c>
      <c r="P758" s="4" t="s">
        <v>1070</v>
      </c>
      <c r="Q758" s="4" t="s">
        <v>813</v>
      </c>
      <c r="R758" s="4" t="s">
        <v>185</v>
      </c>
      <c r="S758" s="4" t="s">
        <v>185</v>
      </c>
      <c r="T758" s="4" t="s">
        <v>942</v>
      </c>
      <c r="U758" s="4" t="s">
        <v>509</v>
      </c>
      <c r="V758" s="4" t="s">
        <v>1339</v>
      </c>
      <c r="W758" s="4" t="s">
        <v>50</v>
      </c>
      <c r="X758" s="4" t="s">
        <v>1070</v>
      </c>
      <c r="Y758" s="4" t="s">
        <v>344</v>
      </c>
      <c r="Z758" s="4" t="s">
        <v>583</v>
      </c>
      <c r="AA758" s="4">
        <v>191502</v>
      </c>
      <c r="AB758" s="4"/>
      <c r="AC758" s="4" t="s">
        <v>651</v>
      </c>
      <c r="AD758" s="3">
        <v>41281.73333333333</v>
      </c>
      <c r="AE758" s="3">
        <v>41281.73333333333</v>
      </c>
      <c r="AF758" s="2"/>
      <c r="AG758" s="4"/>
      <c r="AH758" s="4" t="s">
        <v>1476</v>
      </c>
      <c r="AI758" s="4"/>
      <c r="AJ758" s="3"/>
      <c r="AK758" s="3"/>
      <c r="AL758" s="4"/>
      <c r="AM758" s="4"/>
      <c r="AN758" s="4"/>
    </row>
    <row r="759" spans="1:40" ht="79.5" customHeight="1">
      <c r="A759" s="4" t="s">
        <v>185</v>
      </c>
      <c r="B759" s="4" t="s">
        <v>942</v>
      </c>
      <c r="C759" s="4" t="s">
        <v>1029</v>
      </c>
      <c r="D759" s="4"/>
      <c r="E759" s="4"/>
      <c r="F759" s="4"/>
      <c r="G759" s="2">
        <v>2012</v>
      </c>
      <c r="H759" s="4">
        <v>155000</v>
      </c>
      <c r="I759" s="4">
        <v>0</v>
      </c>
      <c r="J759" s="4" t="s">
        <v>1650</v>
      </c>
      <c r="K759" s="4">
        <v>155000</v>
      </c>
      <c r="L759" s="4" t="s">
        <v>1062</v>
      </c>
      <c r="M759" s="3">
        <v>41119</v>
      </c>
      <c r="N759" s="4"/>
      <c r="O759" s="4" t="s">
        <v>424</v>
      </c>
      <c r="P759" s="4" t="s">
        <v>1070</v>
      </c>
      <c r="Q759" s="4" t="s">
        <v>813</v>
      </c>
      <c r="R759" s="4" t="s">
        <v>185</v>
      </c>
      <c r="S759" s="4" t="s">
        <v>185</v>
      </c>
      <c r="T759" s="4" t="s">
        <v>942</v>
      </c>
      <c r="U759" s="4" t="s">
        <v>509</v>
      </c>
      <c r="V759" s="4" t="s">
        <v>1339</v>
      </c>
      <c r="W759" s="4" t="s">
        <v>50</v>
      </c>
      <c r="X759" s="4" t="s">
        <v>1070</v>
      </c>
      <c r="Y759" s="4" t="s">
        <v>344</v>
      </c>
      <c r="Z759" s="4" t="s">
        <v>583</v>
      </c>
      <c r="AA759" s="4">
        <v>191214</v>
      </c>
      <c r="AB759" s="4"/>
      <c r="AC759" s="4" t="s">
        <v>651</v>
      </c>
      <c r="AD759" s="3">
        <v>41270.654166666667</v>
      </c>
      <c r="AE759" s="3">
        <v>41270.654166666667</v>
      </c>
      <c r="AF759" s="2"/>
      <c r="AG759" s="4"/>
      <c r="AH759" s="4" t="s">
        <v>1476</v>
      </c>
      <c r="AI759" s="4"/>
      <c r="AJ759" s="3"/>
      <c r="AK759" s="3"/>
      <c r="AL759" s="4"/>
      <c r="AM759" s="4"/>
      <c r="AN759" s="4"/>
    </row>
    <row r="760" spans="1:40" ht="159" customHeight="1">
      <c r="A760" s="4" t="s">
        <v>185</v>
      </c>
      <c r="B760" s="4" t="s">
        <v>942</v>
      </c>
      <c r="C760" s="4" t="s">
        <v>1029</v>
      </c>
      <c r="D760" s="4"/>
      <c r="E760" s="4"/>
      <c r="F760" s="4"/>
      <c r="G760" s="2">
        <v>2012</v>
      </c>
      <c r="H760" s="4">
        <v>45000</v>
      </c>
      <c r="I760" s="4">
        <v>0</v>
      </c>
      <c r="J760" s="4" t="s">
        <v>1880</v>
      </c>
      <c r="K760" s="4">
        <v>45000</v>
      </c>
      <c r="L760" s="4" t="s">
        <v>1062</v>
      </c>
      <c r="M760" s="3">
        <v>41046</v>
      </c>
      <c r="N760" s="4"/>
      <c r="O760" s="4" t="s">
        <v>408</v>
      </c>
      <c r="P760" s="4" t="s">
        <v>1070</v>
      </c>
      <c r="Q760" s="4" t="s">
        <v>813</v>
      </c>
      <c r="R760" s="4" t="s">
        <v>185</v>
      </c>
      <c r="S760" s="4" t="s">
        <v>185</v>
      </c>
      <c r="T760" s="4" t="s">
        <v>942</v>
      </c>
      <c r="U760" s="4" t="s">
        <v>509</v>
      </c>
      <c r="V760" s="4" t="s">
        <v>1339</v>
      </c>
      <c r="W760" s="4" t="s">
        <v>50</v>
      </c>
      <c r="X760" s="4" t="s">
        <v>1070</v>
      </c>
      <c r="Y760" s="4" t="s">
        <v>344</v>
      </c>
      <c r="Z760" s="4" t="s">
        <v>134</v>
      </c>
      <c r="AA760" s="4">
        <v>196100</v>
      </c>
      <c r="AB760" s="4"/>
      <c r="AC760" s="4" t="s">
        <v>651</v>
      </c>
      <c r="AD760" s="3">
        <v>41386.692361111112</v>
      </c>
      <c r="AE760" s="3">
        <v>41386.692361111112</v>
      </c>
      <c r="AF760" s="2"/>
      <c r="AG760" s="4"/>
      <c r="AH760" s="4" t="s">
        <v>1476</v>
      </c>
      <c r="AI760" s="4"/>
      <c r="AJ760" s="3"/>
      <c r="AK760" s="3"/>
      <c r="AL760" s="4"/>
      <c r="AM760" s="4"/>
      <c r="AN760" s="4"/>
    </row>
    <row r="761" spans="1:40" ht="159" customHeight="1">
      <c r="A761" s="4" t="s">
        <v>185</v>
      </c>
      <c r="B761" s="4" t="s">
        <v>942</v>
      </c>
      <c r="C761" s="4" t="s">
        <v>1029</v>
      </c>
      <c r="D761" s="4"/>
      <c r="E761" s="4"/>
      <c r="F761" s="4"/>
      <c r="G761" s="2">
        <v>2012</v>
      </c>
      <c r="H761" s="4">
        <v>54292</v>
      </c>
      <c r="I761" s="4">
        <v>0</v>
      </c>
      <c r="J761" s="4" t="s">
        <v>1153</v>
      </c>
      <c r="K761" s="4">
        <v>54292</v>
      </c>
      <c r="L761" s="4" t="s">
        <v>1062</v>
      </c>
      <c r="M761" s="3">
        <v>40983</v>
      </c>
      <c r="N761" s="4"/>
      <c r="O761" s="4" t="s">
        <v>424</v>
      </c>
      <c r="P761" s="4" t="s">
        <v>1070</v>
      </c>
      <c r="Q761" s="4" t="s">
        <v>813</v>
      </c>
      <c r="R761" s="4" t="s">
        <v>185</v>
      </c>
      <c r="S761" s="4" t="s">
        <v>185</v>
      </c>
      <c r="T761" s="4" t="s">
        <v>942</v>
      </c>
      <c r="U761" s="4" t="s">
        <v>509</v>
      </c>
      <c r="V761" s="4" t="s">
        <v>1339</v>
      </c>
      <c r="W761" s="4" t="s">
        <v>50</v>
      </c>
      <c r="X761" s="4" t="s">
        <v>1070</v>
      </c>
      <c r="Y761" s="4" t="s">
        <v>344</v>
      </c>
      <c r="Z761" s="4" t="s">
        <v>583</v>
      </c>
      <c r="AA761" s="4">
        <v>196101</v>
      </c>
      <c r="AB761" s="4"/>
      <c r="AC761" s="4" t="s">
        <v>651</v>
      </c>
      <c r="AD761" s="3">
        <v>41386.692361111112</v>
      </c>
      <c r="AE761" s="3">
        <v>41386.692361111112</v>
      </c>
      <c r="AF761" s="2"/>
      <c r="AG761" s="4"/>
      <c r="AH761" s="4" t="s">
        <v>1476</v>
      </c>
      <c r="AI761" s="4"/>
      <c r="AJ761" s="3"/>
      <c r="AK761" s="3"/>
      <c r="AL761" s="4"/>
      <c r="AM761" s="4"/>
      <c r="AN761" s="4"/>
    </row>
    <row r="762" spans="1:40" ht="125.25" customHeight="1">
      <c r="A762" s="4" t="s">
        <v>185</v>
      </c>
      <c r="B762" s="4" t="s">
        <v>609</v>
      </c>
      <c r="C762" s="4" t="s">
        <v>1029</v>
      </c>
      <c r="D762" s="4" t="s">
        <v>962</v>
      </c>
      <c r="E762" s="4" t="s">
        <v>1498</v>
      </c>
      <c r="F762" s="4" t="s">
        <v>774</v>
      </c>
      <c r="G762" s="2">
        <v>2012</v>
      </c>
      <c r="H762" s="4">
        <v>24984</v>
      </c>
      <c r="I762" s="4">
        <v>0</v>
      </c>
      <c r="J762" s="4" t="s">
        <v>774</v>
      </c>
      <c r="K762" s="4" t="s">
        <v>1134</v>
      </c>
      <c r="L762" s="4" t="s">
        <v>1062</v>
      </c>
      <c r="M762" s="3">
        <v>41106</v>
      </c>
      <c r="N762" s="4" t="s">
        <v>579</v>
      </c>
      <c r="O762" s="4" t="s">
        <v>1848</v>
      </c>
      <c r="P762" s="4" t="s">
        <v>1070</v>
      </c>
      <c r="Q762" s="4" t="s">
        <v>813</v>
      </c>
      <c r="R762" s="4" t="s">
        <v>185</v>
      </c>
      <c r="S762" s="4" t="s">
        <v>185</v>
      </c>
      <c r="T762" s="4" t="s">
        <v>609</v>
      </c>
      <c r="U762" s="4" t="s">
        <v>1308</v>
      </c>
      <c r="V762" s="4" t="s">
        <v>1269</v>
      </c>
      <c r="W762" s="4" t="s">
        <v>50</v>
      </c>
      <c r="X762" s="4" t="s">
        <v>1070</v>
      </c>
      <c r="Y762" s="4" t="s">
        <v>344</v>
      </c>
      <c r="Z762" s="4" t="s">
        <v>583</v>
      </c>
      <c r="AA762" s="4">
        <v>184821</v>
      </c>
      <c r="AB762" s="4"/>
      <c r="AC762" s="4" t="s">
        <v>528</v>
      </c>
      <c r="AD762" s="3">
        <v>41166.53402777778</v>
      </c>
      <c r="AE762" s="3">
        <v>41113.498611111107</v>
      </c>
      <c r="AF762" s="2">
        <v>2012</v>
      </c>
      <c r="AG762" s="4" t="s">
        <v>1070</v>
      </c>
      <c r="AH762" s="4" t="s">
        <v>1476</v>
      </c>
      <c r="AI762" s="4">
        <v>17575237</v>
      </c>
      <c r="AJ762" s="3">
        <v>40909</v>
      </c>
      <c r="AK762" s="3">
        <v>41274</v>
      </c>
      <c r="AL762" s="4" t="s">
        <v>1002</v>
      </c>
      <c r="AM762" s="4" t="s">
        <v>299</v>
      </c>
      <c r="AN762" s="4" t="s">
        <v>236</v>
      </c>
    </row>
    <row r="763" spans="1:40" ht="45.75" customHeight="1">
      <c r="A763" s="4" t="s">
        <v>185</v>
      </c>
      <c r="B763" s="4" t="s">
        <v>609</v>
      </c>
      <c r="C763" s="4" t="s">
        <v>1029</v>
      </c>
      <c r="D763" s="4" t="s">
        <v>962</v>
      </c>
      <c r="E763" s="4" t="s">
        <v>367</v>
      </c>
      <c r="F763" s="4" t="s">
        <v>374</v>
      </c>
      <c r="G763" s="2">
        <v>2012</v>
      </c>
      <c r="H763" s="4">
        <v>196390</v>
      </c>
      <c r="I763" s="4">
        <v>0</v>
      </c>
      <c r="J763" s="4" t="s">
        <v>1798</v>
      </c>
      <c r="K763" s="4" t="s">
        <v>1134</v>
      </c>
      <c r="L763" s="4" t="s">
        <v>1062</v>
      </c>
      <c r="M763" s="3">
        <v>41255</v>
      </c>
      <c r="N763" s="4" t="s">
        <v>438</v>
      </c>
      <c r="O763" s="4" t="s">
        <v>408</v>
      </c>
      <c r="P763" s="4" t="s">
        <v>1070</v>
      </c>
      <c r="Q763" s="4" t="s">
        <v>813</v>
      </c>
      <c r="R763" s="4" t="s">
        <v>185</v>
      </c>
      <c r="S763" s="4" t="s">
        <v>185</v>
      </c>
      <c r="T763" s="4" t="s">
        <v>609</v>
      </c>
      <c r="U763" s="4" t="s">
        <v>1308</v>
      </c>
      <c r="V763" s="4" t="s">
        <v>1269</v>
      </c>
      <c r="W763" s="4" t="s">
        <v>50</v>
      </c>
      <c r="X763" s="4" t="s">
        <v>1070</v>
      </c>
      <c r="Y763" s="4" t="s">
        <v>344</v>
      </c>
      <c r="Z763" s="4" t="s">
        <v>583</v>
      </c>
      <c r="AA763" s="4">
        <v>190852</v>
      </c>
      <c r="AB763" s="4"/>
      <c r="AC763" s="4" t="s">
        <v>528</v>
      </c>
      <c r="AD763" s="3">
        <v>41261.479166666664</v>
      </c>
      <c r="AE763" s="3">
        <v>41261.479166666664</v>
      </c>
      <c r="AF763" s="2">
        <v>2012</v>
      </c>
      <c r="AG763" s="4" t="s">
        <v>1070</v>
      </c>
      <c r="AH763" s="4" t="s">
        <v>1476</v>
      </c>
      <c r="AI763" s="4">
        <v>0</v>
      </c>
      <c r="AJ763" s="3">
        <v>40909</v>
      </c>
      <c r="AK763" s="3">
        <v>41274</v>
      </c>
      <c r="AL763" s="4" t="s">
        <v>530</v>
      </c>
      <c r="AM763" s="4" t="s">
        <v>530</v>
      </c>
      <c r="AN763" s="4" t="s">
        <v>1552</v>
      </c>
    </row>
    <row r="764" spans="1:40" ht="45.75" customHeight="1">
      <c r="A764" s="4" t="s">
        <v>975</v>
      </c>
      <c r="B764" s="4" t="s">
        <v>716</v>
      </c>
      <c r="C764" s="4" t="s">
        <v>1029</v>
      </c>
      <c r="D764" s="4" t="s">
        <v>962</v>
      </c>
      <c r="E764" s="4" t="s">
        <v>525</v>
      </c>
      <c r="F764" s="4" t="s">
        <v>1877</v>
      </c>
      <c r="G764" s="2">
        <v>2012</v>
      </c>
      <c r="H764" s="4">
        <v>-248735</v>
      </c>
      <c r="I764" s="4">
        <v>0</v>
      </c>
      <c r="J764" s="4" t="s">
        <v>989</v>
      </c>
      <c r="K764" s="4"/>
      <c r="L764" s="4" t="s">
        <v>1062</v>
      </c>
      <c r="M764" s="3">
        <v>41230</v>
      </c>
      <c r="N764" s="4" t="s">
        <v>438</v>
      </c>
      <c r="O764" s="4" t="s">
        <v>408</v>
      </c>
      <c r="P764" s="4" t="s">
        <v>1070</v>
      </c>
      <c r="Q764" s="4" t="s">
        <v>242</v>
      </c>
      <c r="R764" s="4" t="s">
        <v>975</v>
      </c>
      <c r="S764" s="4" t="s">
        <v>185</v>
      </c>
      <c r="T764" s="4" t="s">
        <v>716</v>
      </c>
      <c r="U764" s="4" t="s">
        <v>1308</v>
      </c>
      <c r="V764" s="4" t="s">
        <v>308</v>
      </c>
      <c r="W764" s="4" t="s">
        <v>50</v>
      </c>
      <c r="X764" s="4" t="s">
        <v>1070</v>
      </c>
      <c r="Y764" s="4" t="s">
        <v>344</v>
      </c>
      <c r="Z764" s="4" t="s">
        <v>583</v>
      </c>
      <c r="AA764" s="4">
        <v>192535</v>
      </c>
      <c r="AB764" s="4"/>
      <c r="AC764" s="4" t="s">
        <v>651</v>
      </c>
      <c r="AD764" s="3">
        <v>41317.628472222219</v>
      </c>
      <c r="AE764" s="3">
        <v>41317.628472222219</v>
      </c>
      <c r="AF764" s="2">
        <v>2012</v>
      </c>
      <c r="AG764" s="4" t="s">
        <v>1070</v>
      </c>
      <c r="AH764" s="4" t="s">
        <v>1476</v>
      </c>
      <c r="AI764" s="4">
        <v>0</v>
      </c>
      <c r="AJ764" s="3">
        <v>40909</v>
      </c>
      <c r="AK764" s="3">
        <v>41274</v>
      </c>
      <c r="AL764" s="4" t="s">
        <v>530</v>
      </c>
      <c r="AM764" s="4" t="s">
        <v>861</v>
      </c>
      <c r="AN764" s="4" t="s">
        <v>110</v>
      </c>
    </row>
    <row r="765" spans="1:40" ht="114" customHeight="1">
      <c r="A765" s="4" t="s">
        <v>285</v>
      </c>
      <c r="B765" s="4" t="s">
        <v>113</v>
      </c>
      <c r="C765" s="4" t="s">
        <v>1029</v>
      </c>
      <c r="D765" s="4"/>
      <c r="E765" s="4"/>
      <c r="F765" s="4"/>
      <c r="G765" s="2">
        <v>2012</v>
      </c>
      <c r="H765" s="4">
        <v>13266730</v>
      </c>
      <c r="I765" s="4">
        <v>0</v>
      </c>
      <c r="J765" s="4" t="s">
        <v>540</v>
      </c>
      <c r="K765" s="4">
        <v>13266730</v>
      </c>
      <c r="L765" s="4" t="s">
        <v>1062</v>
      </c>
      <c r="M765" s="3">
        <v>40909</v>
      </c>
      <c r="N765" s="4"/>
      <c r="O765" s="4" t="s">
        <v>1838</v>
      </c>
      <c r="P765" s="4" t="s">
        <v>1070</v>
      </c>
      <c r="Q765" s="4" t="s">
        <v>813</v>
      </c>
      <c r="R765" s="4" t="s">
        <v>285</v>
      </c>
      <c r="S765" s="4" t="s">
        <v>285</v>
      </c>
      <c r="T765" s="4" t="s">
        <v>113</v>
      </c>
      <c r="U765" s="4" t="s">
        <v>634</v>
      </c>
      <c r="V765" s="4" t="s">
        <v>403</v>
      </c>
      <c r="W765" s="4" t="s">
        <v>50</v>
      </c>
      <c r="X765" s="4" t="s">
        <v>1070</v>
      </c>
      <c r="Y765" s="4" t="s">
        <v>344</v>
      </c>
      <c r="Z765" s="4" t="s">
        <v>583</v>
      </c>
      <c r="AA765" s="4">
        <v>199460</v>
      </c>
      <c r="AB765" s="4"/>
      <c r="AC765" s="4" t="s">
        <v>651</v>
      </c>
      <c r="AD765" s="3">
        <v>41466.643055555556</v>
      </c>
      <c r="AE765" s="3">
        <v>41466.643055555556</v>
      </c>
      <c r="AF765" s="2"/>
      <c r="AG765" s="4"/>
      <c r="AH765" s="4" t="s">
        <v>1476</v>
      </c>
      <c r="AI765" s="4"/>
      <c r="AJ765" s="3"/>
      <c r="AK765" s="3"/>
      <c r="AL765" s="4"/>
      <c r="AM765" s="4"/>
      <c r="AN765" s="4"/>
    </row>
    <row r="766" spans="1:40" ht="57" customHeight="1">
      <c r="A766" s="4" t="s">
        <v>1299</v>
      </c>
      <c r="B766" s="4" t="s">
        <v>139</v>
      </c>
      <c r="C766" s="4" t="s">
        <v>1029</v>
      </c>
      <c r="D766" s="4"/>
      <c r="E766" s="4"/>
      <c r="F766" s="4"/>
      <c r="G766" s="2">
        <v>2012</v>
      </c>
      <c r="H766" s="4">
        <v>277872</v>
      </c>
      <c r="I766" s="4">
        <v>0</v>
      </c>
      <c r="J766" s="4" t="s">
        <v>901</v>
      </c>
      <c r="K766" s="4">
        <v>1011178</v>
      </c>
      <c r="L766" s="4" t="s">
        <v>1659</v>
      </c>
      <c r="M766" s="3">
        <v>41274</v>
      </c>
      <c r="N766" s="4"/>
      <c r="O766" s="4" t="s">
        <v>424</v>
      </c>
      <c r="P766" s="4" t="s">
        <v>1070</v>
      </c>
      <c r="Q766" s="4" t="s">
        <v>813</v>
      </c>
      <c r="R766" s="4" t="s">
        <v>1299</v>
      </c>
      <c r="S766" s="4" t="s">
        <v>185</v>
      </c>
      <c r="T766" s="4" t="s">
        <v>139</v>
      </c>
      <c r="U766" s="4" t="s">
        <v>801</v>
      </c>
      <c r="V766" s="4" t="s">
        <v>797</v>
      </c>
      <c r="W766" s="4" t="s">
        <v>50</v>
      </c>
      <c r="X766" s="4" t="s">
        <v>1070</v>
      </c>
      <c r="Y766" s="4" t="s">
        <v>344</v>
      </c>
      <c r="Z766" s="4" t="s">
        <v>583</v>
      </c>
      <c r="AA766" s="4">
        <v>210742</v>
      </c>
      <c r="AB766" s="4"/>
      <c r="AC766" s="4" t="s">
        <v>651</v>
      </c>
      <c r="AD766" s="3">
        <v>41744.726388888885</v>
      </c>
      <c r="AE766" s="3">
        <v>41744.726388888885</v>
      </c>
      <c r="AF766" s="2"/>
      <c r="AG766" s="4"/>
      <c r="AH766" s="4" t="s">
        <v>1476</v>
      </c>
      <c r="AI766" s="4"/>
      <c r="AJ766" s="3"/>
      <c r="AK766" s="3"/>
      <c r="AL766" s="4"/>
      <c r="AM766" s="4"/>
      <c r="AN766" s="4"/>
    </row>
    <row r="767" spans="1:40" ht="79.5" customHeight="1">
      <c r="A767" s="4" t="s">
        <v>1299</v>
      </c>
      <c r="B767" s="4" t="s">
        <v>139</v>
      </c>
      <c r="C767" s="4" t="s">
        <v>1029</v>
      </c>
      <c r="D767" s="4"/>
      <c r="E767" s="4"/>
      <c r="F767" s="4"/>
      <c r="G767" s="2">
        <v>2012</v>
      </c>
      <c r="H767" s="4">
        <v>979129</v>
      </c>
      <c r="I767" s="4">
        <v>0</v>
      </c>
      <c r="J767" s="4" t="s">
        <v>815</v>
      </c>
      <c r="K767" s="4">
        <v>3563050</v>
      </c>
      <c r="L767" s="4" t="s">
        <v>1659</v>
      </c>
      <c r="M767" s="3">
        <v>41274</v>
      </c>
      <c r="N767" s="4"/>
      <c r="O767" s="4" t="s">
        <v>1838</v>
      </c>
      <c r="P767" s="4" t="s">
        <v>1070</v>
      </c>
      <c r="Q767" s="4" t="s">
        <v>813</v>
      </c>
      <c r="R767" s="4" t="s">
        <v>1299</v>
      </c>
      <c r="S767" s="4" t="s">
        <v>185</v>
      </c>
      <c r="T767" s="4" t="s">
        <v>139</v>
      </c>
      <c r="U767" s="4" t="s">
        <v>801</v>
      </c>
      <c r="V767" s="4" t="s">
        <v>797</v>
      </c>
      <c r="W767" s="4" t="s">
        <v>50</v>
      </c>
      <c r="X767" s="4" t="s">
        <v>1070</v>
      </c>
      <c r="Y767" s="4" t="s">
        <v>344</v>
      </c>
      <c r="Z767" s="4" t="s">
        <v>583</v>
      </c>
      <c r="AA767" s="4">
        <v>210743</v>
      </c>
      <c r="AB767" s="4"/>
      <c r="AC767" s="4" t="s">
        <v>651</v>
      </c>
      <c r="AD767" s="3">
        <v>41744.727083333331</v>
      </c>
      <c r="AE767" s="3">
        <v>41744.727083333331</v>
      </c>
      <c r="AF767" s="2"/>
      <c r="AG767" s="4"/>
      <c r="AH767" s="4" t="s">
        <v>1476</v>
      </c>
      <c r="AI767" s="4"/>
      <c r="AJ767" s="3"/>
      <c r="AK767" s="3"/>
      <c r="AL767" s="4"/>
      <c r="AM767" s="4"/>
      <c r="AN767" s="4"/>
    </row>
    <row r="768" spans="1:40" ht="79.5" customHeight="1">
      <c r="A768" s="4" t="s">
        <v>1299</v>
      </c>
      <c r="B768" s="4" t="s">
        <v>139</v>
      </c>
      <c r="C768" s="4" t="s">
        <v>1029</v>
      </c>
      <c r="D768" s="4"/>
      <c r="E768" s="4"/>
      <c r="F768" s="4"/>
      <c r="G768" s="2">
        <v>2012</v>
      </c>
      <c r="H768" s="4">
        <v>1233949</v>
      </c>
      <c r="I768" s="4">
        <v>0</v>
      </c>
      <c r="J768" s="4" t="s">
        <v>831</v>
      </c>
      <c r="K768" s="4">
        <v>4490340</v>
      </c>
      <c r="L768" s="4" t="s">
        <v>1659</v>
      </c>
      <c r="M768" s="3">
        <v>41274</v>
      </c>
      <c r="N768" s="4"/>
      <c r="O768" s="4" t="s">
        <v>408</v>
      </c>
      <c r="P768" s="4" t="s">
        <v>1070</v>
      </c>
      <c r="Q768" s="4" t="s">
        <v>813</v>
      </c>
      <c r="R768" s="4" t="s">
        <v>1299</v>
      </c>
      <c r="S768" s="4" t="s">
        <v>185</v>
      </c>
      <c r="T768" s="4" t="s">
        <v>139</v>
      </c>
      <c r="U768" s="4" t="s">
        <v>801</v>
      </c>
      <c r="V768" s="4" t="s">
        <v>797</v>
      </c>
      <c r="W768" s="4" t="s">
        <v>50</v>
      </c>
      <c r="X768" s="4" t="s">
        <v>1070</v>
      </c>
      <c r="Y768" s="4" t="s">
        <v>344</v>
      </c>
      <c r="Z768" s="4" t="s">
        <v>583</v>
      </c>
      <c r="AA768" s="4">
        <v>210744</v>
      </c>
      <c r="AB768" s="4"/>
      <c r="AC768" s="4" t="s">
        <v>651</v>
      </c>
      <c r="AD768" s="3">
        <v>41744.728472222218</v>
      </c>
      <c r="AE768" s="3">
        <v>41744.728472222218</v>
      </c>
      <c r="AF768" s="2"/>
      <c r="AG768" s="4"/>
      <c r="AH768" s="4" t="s">
        <v>1476</v>
      </c>
      <c r="AI768" s="4"/>
      <c r="AJ768" s="3"/>
      <c r="AK768" s="3"/>
      <c r="AL768" s="4"/>
      <c r="AM768" s="4"/>
      <c r="AN768" s="4"/>
    </row>
    <row r="769" spans="1:40" ht="57" customHeight="1">
      <c r="A769" s="4" t="s">
        <v>1794</v>
      </c>
      <c r="B769" s="4" t="s">
        <v>129</v>
      </c>
      <c r="C769" s="4" t="s">
        <v>1029</v>
      </c>
      <c r="D769" s="4"/>
      <c r="E769" s="4"/>
      <c r="F769" s="4"/>
      <c r="G769" s="2">
        <v>2012</v>
      </c>
      <c r="H769" s="4">
        <v>142500</v>
      </c>
      <c r="I769" s="4">
        <v>0</v>
      </c>
      <c r="J769" s="4" t="s">
        <v>677</v>
      </c>
      <c r="K769" s="4" t="s">
        <v>1134</v>
      </c>
      <c r="L769" s="4" t="s">
        <v>1062</v>
      </c>
      <c r="M769" s="3">
        <v>40940</v>
      </c>
      <c r="N769" s="4"/>
      <c r="O769" s="4" t="s">
        <v>1838</v>
      </c>
      <c r="P769" s="4" t="s">
        <v>1070</v>
      </c>
      <c r="Q769" s="4" t="s">
        <v>813</v>
      </c>
      <c r="R769" s="4" t="s">
        <v>1794</v>
      </c>
      <c r="S769" s="4" t="s">
        <v>1566</v>
      </c>
      <c r="T769" s="4" t="s">
        <v>129</v>
      </c>
      <c r="U769" s="4" t="s">
        <v>413</v>
      </c>
      <c r="V769" s="4" t="s">
        <v>129</v>
      </c>
      <c r="W769" s="4" t="s">
        <v>50</v>
      </c>
      <c r="X769" s="4" t="s">
        <v>1070</v>
      </c>
      <c r="Y769" s="4" t="s">
        <v>344</v>
      </c>
      <c r="Z769" s="4" t="s">
        <v>134</v>
      </c>
      <c r="AA769" s="4">
        <v>177490</v>
      </c>
      <c r="AB769" s="4"/>
      <c r="AC769" s="4" t="s">
        <v>651</v>
      </c>
      <c r="AD769" s="3">
        <v>40980.706944444442</v>
      </c>
      <c r="AE769" s="3">
        <v>40941.595138888886</v>
      </c>
      <c r="AF769" s="2"/>
      <c r="AG769" s="4"/>
      <c r="AH769" s="4" t="s">
        <v>1476</v>
      </c>
      <c r="AI769" s="4"/>
      <c r="AJ769" s="3"/>
      <c r="AK769" s="3"/>
      <c r="AL769" s="4"/>
      <c r="AM769" s="4"/>
      <c r="AN769" s="4"/>
    </row>
    <row r="770" spans="1:40" ht="114" customHeight="1">
      <c r="A770" s="4" t="s">
        <v>1794</v>
      </c>
      <c r="B770" s="4" t="s">
        <v>748</v>
      </c>
      <c r="C770" s="4" t="s">
        <v>1029</v>
      </c>
      <c r="D770" s="4" t="s">
        <v>962</v>
      </c>
      <c r="E770" s="4" t="s">
        <v>23</v>
      </c>
      <c r="F770" s="4" t="s">
        <v>1854</v>
      </c>
      <c r="G770" s="2">
        <v>2012</v>
      </c>
      <c r="H770" s="4">
        <v>200000</v>
      </c>
      <c r="I770" s="4">
        <v>0</v>
      </c>
      <c r="J770" s="4" t="s">
        <v>1854</v>
      </c>
      <c r="K770" s="4" t="s">
        <v>1134</v>
      </c>
      <c r="L770" s="4" t="s">
        <v>1062</v>
      </c>
      <c r="M770" s="3">
        <v>41222</v>
      </c>
      <c r="N770" s="4" t="s">
        <v>332</v>
      </c>
      <c r="O770" s="4" t="s">
        <v>1654</v>
      </c>
      <c r="P770" s="4" t="s">
        <v>1070</v>
      </c>
      <c r="Q770" s="4" t="s">
        <v>813</v>
      </c>
      <c r="R770" s="4" t="s">
        <v>1794</v>
      </c>
      <c r="S770" s="4" t="s">
        <v>1566</v>
      </c>
      <c r="T770" s="4" t="s">
        <v>748</v>
      </c>
      <c r="U770" s="4" t="s">
        <v>1308</v>
      </c>
      <c r="V770" s="4" t="s">
        <v>1301</v>
      </c>
      <c r="W770" s="4" t="s">
        <v>50</v>
      </c>
      <c r="X770" s="4" t="s">
        <v>1070</v>
      </c>
      <c r="Y770" s="4" t="s">
        <v>344</v>
      </c>
      <c r="Z770" s="4" t="s">
        <v>583</v>
      </c>
      <c r="AA770" s="4">
        <v>189731</v>
      </c>
      <c r="AB770" s="4"/>
      <c r="AC770" s="4" t="s">
        <v>528</v>
      </c>
      <c r="AD770" s="3">
        <v>41225.486805555556</v>
      </c>
      <c r="AE770" s="3">
        <v>41225.486805555556</v>
      </c>
      <c r="AF770" s="2">
        <v>2012</v>
      </c>
      <c r="AG770" s="4" t="s">
        <v>1070</v>
      </c>
      <c r="AH770" s="4" t="s">
        <v>1476</v>
      </c>
      <c r="AI770" s="4">
        <v>3111360</v>
      </c>
      <c r="AJ770" s="3">
        <v>41091</v>
      </c>
      <c r="AK770" s="3">
        <v>41274</v>
      </c>
      <c r="AL770" s="4" t="s">
        <v>238</v>
      </c>
      <c r="AM770" s="4" t="s">
        <v>299</v>
      </c>
      <c r="AN770" s="4" t="s">
        <v>236</v>
      </c>
    </row>
    <row r="771" spans="1:40" ht="90.75" customHeight="1">
      <c r="A771" s="4" t="s">
        <v>1794</v>
      </c>
      <c r="B771" s="4" t="s">
        <v>139</v>
      </c>
      <c r="C771" s="4" t="s">
        <v>1029</v>
      </c>
      <c r="D771" s="4"/>
      <c r="E771" s="4"/>
      <c r="F771" s="4"/>
      <c r="G771" s="2">
        <v>2012</v>
      </c>
      <c r="H771" s="4">
        <v>0</v>
      </c>
      <c r="I771" s="4">
        <v>0</v>
      </c>
      <c r="J771" s="4" t="s">
        <v>62</v>
      </c>
      <c r="K771" s="4" t="s">
        <v>1134</v>
      </c>
      <c r="L771" s="4" t="s">
        <v>1062</v>
      </c>
      <c r="M771" s="3">
        <v>41052</v>
      </c>
      <c r="N771" s="4"/>
      <c r="O771" s="4" t="s">
        <v>408</v>
      </c>
      <c r="P771" s="4" t="s">
        <v>1070</v>
      </c>
      <c r="Q771" s="4" t="s">
        <v>1696</v>
      </c>
      <c r="R771" s="4" t="s">
        <v>1794</v>
      </c>
      <c r="S771" s="4" t="s">
        <v>1566</v>
      </c>
      <c r="T771" s="4" t="s">
        <v>139</v>
      </c>
      <c r="U771" s="4" t="s">
        <v>801</v>
      </c>
      <c r="V771" s="4" t="s">
        <v>797</v>
      </c>
      <c r="W771" s="4" t="s">
        <v>50</v>
      </c>
      <c r="X771" s="4" t="s">
        <v>1070</v>
      </c>
      <c r="Y771" s="4" t="s">
        <v>344</v>
      </c>
      <c r="Z771" s="4" t="s">
        <v>583</v>
      </c>
      <c r="AA771" s="4">
        <v>182838</v>
      </c>
      <c r="AB771" s="4"/>
      <c r="AC771" s="4" t="s">
        <v>801</v>
      </c>
      <c r="AD771" s="3">
        <v>41060.451388888891</v>
      </c>
      <c r="AE771" s="3">
        <v>41060.451388888891</v>
      </c>
      <c r="AF771" s="2"/>
      <c r="AG771" s="4"/>
      <c r="AH771" s="4" t="s">
        <v>1476</v>
      </c>
      <c r="AI771" s="4"/>
      <c r="AJ771" s="3"/>
      <c r="AK771" s="3"/>
      <c r="AL771" s="4"/>
      <c r="AM771" s="4"/>
      <c r="AN771" s="4"/>
    </row>
    <row r="772" spans="1:40" ht="79.5" customHeight="1">
      <c r="A772" s="4" t="s">
        <v>1794</v>
      </c>
      <c r="B772" s="4" t="s">
        <v>197</v>
      </c>
      <c r="C772" s="4" t="s">
        <v>1029</v>
      </c>
      <c r="D772" s="4" t="s">
        <v>962</v>
      </c>
      <c r="E772" s="4" t="s">
        <v>1355</v>
      </c>
      <c r="F772" s="4" t="s">
        <v>1766</v>
      </c>
      <c r="G772" s="2">
        <v>2012</v>
      </c>
      <c r="H772" s="4">
        <v>1458464</v>
      </c>
      <c r="I772" s="4">
        <v>0</v>
      </c>
      <c r="J772" s="4" t="s">
        <v>1766</v>
      </c>
      <c r="K772" s="4" t="s">
        <v>1134</v>
      </c>
      <c r="L772" s="4" t="s">
        <v>1062</v>
      </c>
      <c r="M772" s="3">
        <v>41031</v>
      </c>
      <c r="N772" s="4" t="s">
        <v>151</v>
      </c>
      <c r="O772" s="4" t="s">
        <v>424</v>
      </c>
      <c r="P772" s="4" t="s">
        <v>1070</v>
      </c>
      <c r="Q772" s="4" t="s">
        <v>813</v>
      </c>
      <c r="R772" s="4" t="s">
        <v>1794</v>
      </c>
      <c r="S772" s="4" t="s">
        <v>1566</v>
      </c>
      <c r="T772" s="4" t="s">
        <v>197</v>
      </c>
      <c r="U772" s="4" t="s">
        <v>1308</v>
      </c>
      <c r="V772" s="4" t="s">
        <v>1285</v>
      </c>
      <c r="W772" s="4" t="s">
        <v>50</v>
      </c>
      <c r="X772" s="4" t="s">
        <v>1070</v>
      </c>
      <c r="Y772" s="4" t="s">
        <v>344</v>
      </c>
      <c r="Z772" s="4" t="s">
        <v>583</v>
      </c>
      <c r="AA772" s="4">
        <v>181567</v>
      </c>
      <c r="AB772" s="4"/>
      <c r="AC772" s="4" t="s">
        <v>528</v>
      </c>
      <c r="AD772" s="3">
        <v>41050.630555555552</v>
      </c>
      <c r="AE772" s="3">
        <v>41033.667361111111</v>
      </c>
      <c r="AF772" s="2">
        <v>2012</v>
      </c>
      <c r="AG772" s="4" t="s">
        <v>1070</v>
      </c>
      <c r="AH772" s="4" t="s">
        <v>1476</v>
      </c>
      <c r="AI772" s="4">
        <v>94296128</v>
      </c>
      <c r="AJ772" s="3">
        <v>40909</v>
      </c>
      <c r="AK772" s="3">
        <v>41274</v>
      </c>
      <c r="AL772" s="4" t="s">
        <v>1002</v>
      </c>
      <c r="AM772" s="4" t="s">
        <v>299</v>
      </c>
      <c r="AN772" s="4" t="s">
        <v>236</v>
      </c>
    </row>
    <row r="773" spans="1:40" ht="79.5" customHeight="1">
      <c r="A773" s="4" t="s">
        <v>1794</v>
      </c>
      <c r="B773" s="4" t="s">
        <v>197</v>
      </c>
      <c r="C773" s="4" t="s">
        <v>1029</v>
      </c>
      <c r="D773" s="4" t="s">
        <v>962</v>
      </c>
      <c r="E773" s="4" t="s">
        <v>603</v>
      </c>
      <c r="F773" s="4" t="s">
        <v>490</v>
      </c>
      <c r="G773" s="2">
        <v>2012</v>
      </c>
      <c r="H773" s="4">
        <v>394342</v>
      </c>
      <c r="I773" s="4">
        <v>0</v>
      </c>
      <c r="J773" s="4" t="s">
        <v>490</v>
      </c>
      <c r="K773" s="4" t="s">
        <v>1134</v>
      </c>
      <c r="L773" s="4" t="s">
        <v>1062</v>
      </c>
      <c r="M773" s="3">
        <v>41031</v>
      </c>
      <c r="N773" s="4" t="s">
        <v>332</v>
      </c>
      <c r="O773" s="4" t="s">
        <v>424</v>
      </c>
      <c r="P773" s="4" t="s">
        <v>1070</v>
      </c>
      <c r="Q773" s="4" t="s">
        <v>813</v>
      </c>
      <c r="R773" s="4" t="s">
        <v>1794</v>
      </c>
      <c r="S773" s="4" t="s">
        <v>1566</v>
      </c>
      <c r="T773" s="4" t="s">
        <v>197</v>
      </c>
      <c r="U773" s="4" t="s">
        <v>1308</v>
      </c>
      <c r="V773" s="4" t="s">
        <v>1285</v>
      </c>
      <c r="W773" s="4" t="s">
        <v>50</v>
      </c>
      <c r="X773" s="4" t="s">
        <v>1070</v>
      </c>
      <c r="Y773" s="4" t="s">
        <v>344</v>
      </c>
      <c r="Z773" s="4" t="s">
        <v>583</v>
      </c>
      <c r="AA773" s="4">
        <v>181561</v>
      </c>
      <c r="AB773" s="4"/>
      <c r="AC773" s="4" t="s">
        <v>528</v>
      </c>
      <c r="AD773" s="3">
        <v>41033.654166666667</v>
      </c>
      <c r="AE773" s="3">
        <v>41033.654166666667</v>
      </c>
      <c r="AF773" s="2">
        <v>2012</v>
      </c>
      <c r="AG773" s="4" t="s">
        <v>1070</v>
      </c>
      <c r="AH773" s="4" t="s">
        <v>1476</v>
      </c>
      <c r="AI773" s="4">
        <v>3203019</v>
      </c>
      <c r="AJ773" s="3">
        <v>40909</v>
      </c>
      <c r="AK773" s="3">
        <v>41274</v>
      </c>
      <c r="AL773" s="4" t="s">
        <v>104</v>
      </c>
      <c r="AM773" s="4" t="s">
        <v>299</v>
      </c>
      <c r="AN773" s="4" t="s">
        <v>236</v>
      </c>
    </row>
    <row r="774" spans="1:40" ht="90.75" customHeight="1">
      <c r="A774" s="4" t="s">
        <v>936</v>
      </c>
      <c r="B774" s="4" t="s">
        <v>716</v>
      </c>
      <c r="C774" s="4" t="s">
        <v>1029</v>
      </c>
      <c r="D774" s="4" t="s">
        <v>962</v>
      </c>
      <c r="E774" s="4" t="s">
        <v>525</v>
      </c>
      <c r="F774" s="4" t="s">
        <v>1877</v>
      </c>
      <c r="G774" s="2">
        <v>2012</v>
      </c>
      <c r="H774" s="4">
        <v>-299871</v>
      </c>
      <c r="I774" s="4">
        <v>0</v>
      </c>
      <c r="J774" s="4" t="s">
        <v>755</v>
      </c>
      <c r="K774" s="4"/>
      <c r="L774" s="4" t="s">
        <v>1062</v>
      </c>
      <c r="M774" s="3">
        <v>41150</v>
      </c>
      <c r="N774" s="4" t="s">
        <v>438</v>
      </c>
      <c r="O774" s="4" t="s">
        <v>408</v>
      </c>
      <c r="P774" s="4" t="s">
        <v>1070</v>
      </c>
      <c r="Q774" s="4" t="s">
        <v>242</v>
      </c>
      <c r="R774" s="4" t="s">
        <v>936</v>
      </c>
      <c r="S774" s="4" t="s">
        <v>185</v>
      </c>
      <c r="T774" s="4" t="s">
        <v>716</v>
      </c>
      <c r="U774" s="4" t="s">
        <v>1308</v>
      </c>
      <c r="V774" s="4" t="s">
        <v>308</v>
      </c>
      <c r="W774" s="4" t="s">
        <v>50</v>
      </c>
      <c r="X774" s="4" t="s">
        <v>1070</v>
      </c>
      <c r="Y774" s="4" t="s">
        <v>344</v>
      </c>
      <c r="Z774" s="4" t="s">
        <v>583</v>
      </c>
      <c r="AA774" s="4">
        <v>189249</v>
      </c>
      <c r="AB774" s="4"/>
      <c r="AC774" s="4" t="s">
        <v>651</v>
      </c>
      <c r="AD774" s="3">
        <v>41207.814583333333</v>
      </c>
      <c r="AE774" s="3">
        <v>41207.814583333333</v>
      </c>
      <c r="AF774" s="2">
        <v>2012</v>
      </c>
      <c r="AG774" s="4" t="s">
        <v>1070</v>
      </c>
      <c r="AH774" s="4" t="s">
        <v>1476</v>
      </c>
      <c r="AI774" s="4">
        <v>0</v>
      </c>
      <c r="AJ774" s="3">
        <v>40909</v>
      </c>
      <c r="AK774" s="3">
        <v>41274</v>
      </c>
      <c r="AL774" s="4" t="s">
        <v>530</v>
      </c>
      <c r="AM774" s="4" t="s">
        <v>861</v>
      </c>
      <c r="AN774" s="4" t="s">
        <v>110</v>
      </c>
    </row>
    <row r="775" spans="1:40" ht="79.5" customHeight="1">
      <c r="A775" s="4" t="s">
        <v>1676</v>
      </c>
      <c r="B775" s="4" t="s">
        <v>716</v>
      </c>
      <c r="C775" s="4" t="s">
        <v>1029</v>
      </c>
      <c r="D775" s="4" t="s">
        <v>962</v>
      </c>
      <c r="E775" s="4" t="s">
        <v>525</v>
      </c>
      <c r="F775" s="4" t="s">
        <v>1877</v>
      </c>
      <c r="G775" s="2">
        <v>2012</v>
      </c>
      <c r="H775" s="4">
        <v>-398074</v>
      </c>
      <c r="I775" s="4">
        <v>0</v>
      </c>
      <c r="J775" s="4" t="s">
        <v>1688</v>
      </c>
      <c r="K775" s="4"/>
      <c r="L775" s="4" t="s">
        <v>1062</v>
      </c>
      <c r="M775" s="3">
        <v>41306</v>
      </c>
      <c r="N775" s="4" t="s">
        <v>438</v>
      </c>
      <c r="O775" s="4" t="s">
        <v>408</v>
      </c>
      <c r="P775" s="4" t="s">
        <v>1070</v>
      </c>
      <c r="Q775" s="4" t="s">
        <v>242</v>
      </c>
      <c r="R775" s="4" t="s">
        <v>1676</v>
      </c>
      <c r="S775" s="4" t="s">
        <v>185</v>
      </c>
      <c r="T775" s="4" t="s">
        <v>716</v>
      </c>
      <c r="U775" s="4" t="s">
        <v>1308</v>
      </c>
      <c r="V775" s="4" t="s">
        <v>308</v>
      </c>
      <c r="W775" s="4" t="s">
        <v>50</v>
      </c>
      <c r="X775" s="4" t="s">
        <v>1070</v>
      </c>
      <c r="Y775" s="4" t="s">
        <v>344</v>
      </c>
      <c r="Z775" s="4" t="s">
        <v>583</v>
      </c>
      <c r="AA775" s="4">
        <v>192527</v>
      </c>
      <c r="AB775" s="4"/>
      <c r="AC775" s="4" t="s">
        <v>651</v>
      </c>
      <c r="AD775" s="3">
        <v>41317.628472222219</v>
      </c>
      <c r="AE775" s="3">
        <v>41317.628472222219</v>
      </c>
      <c r="AF775" s="2">
        <v>2012</v>
      </c>
      <c r="AG775" s="4" t="s">
        <v>1070</v>
      </c>
      <c r="AH775" s="4" t="s">
        <v>1476</v>
      </c>
      <c r="AI775" s="4">
        <v>0</v>
      </c>
      <c r="AJ775" s="3">
        <v>40909</v>
      </c>
      <c r="AK775" s="3">
        <v>41274</v>
      </c>
      <c r="AL775" s="4" t="s">
        <v>530</v>
      </c>
      <c r="AM775" s="4" t="s">
        <v>861</v>
      </c>
      <c r="AN775" s="4" t="s">
        <v>110</v>
      </c>
    </row>
    <row r="776" spans="1:40" ht="45.75" customHeight="1">
      <c r="A776" s="4" t="s">
        <v>1183</v>
      </c>
      <c r="B776" s="4" t="s">
        <v>716</v>
      </c>
      <c r="C776" s="4" t="s">
        <v>1029</v>
      </c>
      <c r="D776" s="4" t="s">
        <v>962</v>
      </c>
      <c r="E776" s="4" t="s">
        <v>525</v>
      </c>
      <c r="F776" s="4" t="s">
        <v>1877</v>
      </c>
      <c r="G776" s="2">
        <v>2012</v>
      </c>
      <c r="H776" s="4">
        <v>-250008</v>
      </c>
      <c r="I776" s="4">
        <v>0</v>
      </c>
      <c r="J776" s="4" t="s">
        <v>1473</v>
      </c>
      <c r="K776" s="4"/>
      <c r="L776" s="4" t="s">
        <v>1062</v>
      </c>
      <c r="M776" s="3">
        <v>41073</v>
      </c>
      <c r="N776" s="4" t="s">
        <v>438</v>
      </c>
      <c r="O776" s="4" t="s">
        <v>408</v>
      </c>
      <c r="P776" s="4" t="s">
        <v>1070</v>
      </c>
      <c r="Q776" s="4" t="s">
        <v>242</v>
      </c>
      <c r="R776" s="4" t="s">
        <v>1183</v>
      </c>
      <c r="S776" s="4" t="s">
        <v>185</v>
      </c>
      <c r="T776" s="4" t="s">
        <v>716</v>
      </c>
      <c r="U776" s="4" t="s">
        <v>1308</v>
      </c>
      <c r="V776" s="4" t="s">
        <v>308</v>
      </c>
      <c r="W776" s="4" t="s">
        <v>50</v>
      </c>
      <c r="X776" s="4" t="s">
        <v>1070</v>
      </c>
      <c r="Y776" s="4" t="s">
        <v>344</v>
      </c>
      <c r="Z776" s="4" t="s">
        <v>583</v>
      </c>
      <c r="AA776" s="4">
        <v>204037</v>
      </c>
      <c r="AB776" s="4"/>
      <c r="AC776" s="4" t="s">
        <v>651</v>
      </c>
      <c r="AD776" s="3">
        <v>41207.814583333333</v>
      </c>
      <c r="AE776" s="3">
        <v>41207.814583333333</v>
      </c>
      <c r="AF776" s="2">
        <v>2012</v>
      </c>
      <c r="AG776" s="4" t="s">
        <v>1070</v>
      </c>
      <c r="AH776" s="4" t="s">
        <v>1476</v>
      </c>
      <c r="AI776" s="4">
        <v>0</v>
      </c>
      <c r="AJ776" s="3">
        <v>40909</v>
      </c>
      <c r="AK776" s="3">
        <v>41274</v>
      </c>
      <c r="AL776" s="4" t="s">
        <v>530</v>
      </c>
      <c r="AM776" s="4" t="s">
        <v>861</v>
      </c>
      <c r="AN776" s="4" t="s">
        <v>110</v>
      </c>
    </row>
    <row r="777" spans="1:40" ht="114" customHeight="1">
      <c r="A777" s="4" t="s">
        <v>1465</v>
      </c>
      <c r="B777" s="4" t="s">
        <v>609</v>
      </c>
      <c r="C777" s="4" t="s">
        <v>1029</v>
      </c>
      <c r="D777" s="4" t="s">
        <v>962</v>
      </c>
      <c r="E777" s="4" t="s">
        <v>1184</v>
      </c>
      <c r="F777" s="4" t="s">
        <v>54</v>
      </c>
      <c r="G777" s="2">
        <v>2012</v>
      </c>
      <c r="H777" s="4">
        <v>1265390</v>
      </c>
      <c r="I777" s="4">
        <v>0</v>
      </c>
      <c r="J777" s="4" t="s">
        <v>54</v>
      </c>
      <c r="K777" s="4">
        <v>1000000</v>
      </c>
      <c r="L777" s="4" t="s">
        <v>1230</v>
      </c>
      <c r="M777" s="3">
        <v>41208</v>
      </c>
      <c r="N777" s="4" t="s">
        <v>332</v>
      </c>
      <c r="O777" s="4" t="s">
        <v>1654</v>
      </c>
      <c r="P777" s="4" t="s">
        <v>1070</v>
      </c>
      <c r="Q777" s="4" t="s">
        <v>813</v>
      </c>
      <c r="R777" s="4" t="s">
        <v>1465</v>
      </c>
      <c r="S777" s="4" t="s">
        <v>1465</v>
      </c>
      <c r="T777" s="4" t="s">
        <v>609</v>
      </c>
      <c r="U777" s="4" t="s">
        <v>1308</v>
      </c>
      <c r="V777" s="4" t="s">
        <v>1269</v>
      </c>
      <c r="W777" s="4" t="s">
        <v>50</v>
      </c>
      <c r="X777" s="4" t="s">
        <v>1070</v>
      </c>
      <c r="Y777" s="4" t="s">
        <v>344</v>
      </c>
      <c r="Z777" s="4" t="s">
        <v>583</v>
      </c>
      <c r="AA777" s="4">
        <v>190312</v>
      </c>
      <c r="AB777" s="4"/>
      <c r="AC777" s="4" t="s">
        <v>698</v>
      </c>
      <c r="AD777" s="3">
        <v>41261.477777777778</v>
      </c>
      <c r="AE777" s="3">
        <v>41236.406944444439</v>
      </c>
      <c r="AF777" s="2">
        <v>2012</v>
      </c>
      <c r="AG777" s="4" t="s">
        <v>1070</v>
      </c>
      <c r="AH777" s="4" t="s">
        <v>1476</v>
      </c>
      <c r="AI777" s="4">
        <v>34545320</v>
      </c>
      <c r="AJ777" s="3">
        <v>40909</v>
      </c>
      <c r="AK777" s="3">
        <v>41274</v>
      </c>
      <c r="AL777" s="4" t="s">
        <v>1002</v>
      </c>
      <c r="AM777" s="4" t="s">
        <v>299</v>
      </c>
      <c r="AN777" s="4" t="s">
        <v>236</v>
      </c>
    </row>
    <row r="778" spans="1:40" ht="90.75" customHeight="1">
      <c r="A778" s="4" t="s">
        <v>1465</v>
      </c>
      <c r="B778" s="4" t="s">
        <v>523</v>
      </c>
      <c r="C778" s="4" t="s">
        <v>1029</v>
      </c>
      <c r="D778" s="4" t="s">
        <v>962</v>
      </c>
      <c r="E778" s="4" t="s">
        <v>1050</v>
      </c>
      <c r="F778" s="4" t="s">
        <v>1257</v>
      </c>
      <c r="G778" s="2">
        <v>2012</v>
      </c>
      <c r="H778" s="4">
        <v>655308</v>
      </c>
      <c r="I778" s="4">
        <v>0</v>
      </c>
      <c r="J778" s="4" t="s">
        <v>557</v>
      </c>
      <c r="K778" s="4">
        <v>500000</v>
      </c>
      <c r="L778" s="4" t="s">
        <v>1230</v>
      </c>
      <c r="M778" s="3">
        <v>41183</v>
      </c>
      <c r="N778" s="4" t="s">
        <v>1352</v>
      </c>
      <c r="O778" s="4" t="s">
        <v>1838</v>
      </c>
      <c r="P778" s="4" t="s">
        <v>1070</v>
      </c>
      <c r="Q778" s="4" t="s">
        <v>813</v>
      </c>
      <c r="R778" s="4" t="s">
        <v>1465</v>
      </c>
      <c r="S778" s="4" t="s">
        <v>1465</v>
      </c>
      <c r="T778" s="4" t="s">
        <v>523</v>
      </c>
      <c r="U778" s="4" t="s">
        <v>1308</v>
      </c>
      <c r="V778" s="4" t="s">
        <v>630</v>
      </c>
      <c r="W778" s="4" t="s">
        <v>50</v>
      </c>
      <c r="X778" s="4" t="s">
        <v>1070</v>
      </c>
      <c r="Y778" s="4" t="s">
        <v>344</v>
      </c>
      <c r="Z778" s="4" t="s">
        <v>583</v>
      </c>
      <c r="AA778" s="4">
        <v>187775</v>
      </c>
      <c r="AB778" s="4"/>
      <c r="AC778" s="4" t="s">
        <v>698</v>
      </c>
      <c r="AD778" s="3">
        <v>41312.418749999997</v>
      </c>
      <c r="AE778" s="3">
        <v>41184.732638888891</v>
      </c>
      <c r="AF778" s="2">
        <v>2012</v>
      </c>
      <c r="AG778" s="4" t="s">
        <v>1070</v>
      </c>
      <c r="AH778" s="4" t="s">
        <v>1476</v>
      </c>
      <c r="AI778" s="4">
        <v>735000</v>
      </c>
      <c r="AJ778" s="3">
        <v>41061</v>
      </c>
      <c r="AK778" s="3">
        <v>41425</v>
      </c>
      <c r="AL778" s="4" t="s">
        <v>1002</v>
      </c>
      <c r="AM778" s="4" t="s">
        <v>299</v>
      </c>
      <c r="AN778" s="4" t="s">
        <v>236</v>
      </c>
    </row>
    <row r="779" spans="1:40" ht="79.5" customHeight="1">
      <c r="A779" s="4" t="s">
        <v>964</v>
      </c>
      <c r="B779" s="4" t="s">
        <v>716</v>
      </c>
      <c r="C779" s="4" t="s">
        <v>1029</v>
      </c>
      <c r="D779" s="4" t="s">
        <v>962</v>
      </c>
      <c r="E779" s="4" t="s">
        <v>525</v>
      </c>
      <c r="F779" s="4" t="s">
        <v>1877</v>
      </c>
      <c r="G779" s="2">
        <v>2012</v>
      </c>
      <c r="H779" s="4">
        <v>1498231</v>
      </c>
      <c r="I779" s="4">
        <v>0</v>
      </c>
      <c r="J779" s="4" t="s">
        <v>891</v>
      </c>
      <c r="K779" s="4">
        <v>10000000</v>
      </c>
      <c r="L779" s="4" t="s">
        <v>1279</v>
      </c>
      <c r="M779" s="3">
        <v>41260</v>
      </c>
      <c r="N779" s="4" t="s">
        <v>438</v>
      </c>
      <c r="O779" s="4" t="s">
        <v>408</v>
      </c>
      <c r="P779" s="4" t="s">
        <v>1070</v>
      </c>
      <c r="Q779" s="4" t="s">
        <v>813</v>
      </c>
      <c r="R779" s="4" t="s">
        <v>964</v>
      </c>
      <c r="S779" s="4" t="s">
        <v>964</v>
      </c>
      <c r="T779" s="4" t="s">
        <v>716</v>
      </c>
      <c r="U779" s="4" t="s">
        <v>1308</v>
      </c>
      <c r="V779" s="4" t="s">
        <v>308</v>
      </c>
      <c r="W779" s="4" t="s">
        <v>50</v>
      </c>
      <c r="X779" s="4" t="s">
        <v>1070</v>
      </c>
      <c r="Y779" s="4" t="s">
        <v>344</v>
      </c>
      <c r="Z779" s="4" t="s">
        <v>583</v>
      </c>
      <c r="AA779" s="4">
        <v>190721</v>
      </c>
      <c r="AB779" s="4"/>
      <c r="AC779" s="4" t="s">
        <v>698</v>
      </c>
      <c r="AD779" s="3">
        <v>41306.538194444445</v>
      </c>
      <c r="AE779" s="3">
        <v>41256.506249999999</v>
      </c>
      <c r="AF779" s="2">
        <v>2012</v>
      </c>
      <c r="AG779" s="4" t="s">
        <v>1070</v>
      </c>
      <c r="AH779" s="4" t="s">
        <v>1476</v>
      </c>
      <c r="AI779" s="4">
        <v>0</v>
      </c>
      <c r="AJ779" s="3">
        <v>40909</v>
      </c>
      <c r="AK779" s="3">
        <v>41274</v>
      </c>
      <c r="AL779" s="4" t="s">
        <v>530</v>
      </c>
      <c r="AM779" s="4" t="s">
        <v>861</v>
      </c>
      <c r="AN779" s="4" t="s">
        <v>110</v>
      </c>
    </row>
    <row r="780" spans="1:40" ht="79.5" customHeight="1">
      <c r="A780" s="4" t="s">
        <v>964</v>
      </c>
      <c r="B780" s="4" t="s">
        <v>808</v>
      </c>
      <c r="C780" s="4" t="s">
        <v>1029</v>
      </c>
      <c r="D780" s="4"/>
      <c r="E780" s="4"/>
      <c r="F780" s="4"/>
      <c r="G780" s="2">
        <v>2012</v>
      </c>
      <c r="H780" s="4">
        <v>3274200</v>
      </c>
      <c r="I780" s="4">
        <v>0</v>
      </c>
      <c r="J780" s="4" t="s">
        <v>399</v>
      </c>
      <c r="K780" s="4">
        <v>2472021</v>
      </c>
      <c r="L780" s="4" t="s">
        <v>1230</v>
      </c>
      <c r="M780" s="3">
        <v>41050</v>
      </c>
      <c r="N780" s="4"/>
      <c r="O780" s="4" t="s">
        <v>408</v>
      </c>
      <c r="P780" s="4" t="s">
        <v>1070</v>
      </c>
      <c r="Q780" s="4" t="s">
        <v>242</v>
      </c>
      <c r="R780" s="4" t="s">
        <v>964</v>
      </c>
      <c r="S780" s="4" t="s">
        <v>964</v>
      </c>
      <c r="T780" s="4" t="s">
        <v>808</v>
      </c>
      <c r="U780" s="4" t="s">
        <v>634</v>
      </c>
      <c r="V780" s="4" t="s">
        <v>1737</v>
      </c>
      <c r="W780" s="4" t="s">
        <v>50</v>
      </c>
      <c r="X780" s="4" t="s">
        <v>1070</v>
      </c>
      <c r="Y780" s="4" t="s">
        <v>344</v>
      </c>
      <c r="Z780" s="4" t="s">
        <v>583</v>
      </c>
      <c r="AA780" s="4">
        <v>184097</v>
      </c>
      <c r="AB780" s="4"/>
      <c r="AC780" s="4" t="s">
        <v>651</v>
      </c>
      <c r="AD780" s="3">
        <v>41087.531944444439</v>
      </c>
      <c r="AE780" s="3">
        <v>41087.530555555553</v>
      </c>
      <c r="AF780" s="2"/>
      <c r="AG780" s="4"/>
      <c r="AH780" s="4" t="s">
        <v>1476</v>
      </c>
      <c r="AI780" s="4"/>
      <c r="AJ780" s="3"/>
      <c r="AK780" s="3"/>
      <c r="AL780" s="4"/>
      <c r="AM780" s="4"/>
      <c r="AN780" s="4"/>
    </row>
    <row r="781" spans="1:40" ht="79.5" customHeight="1">
      <c r="A781" s="4" t="s">
        <v>964</v>
      </c>
      <c r="B781" s="4" t="s">
        <v>1769</v>
      </c>
      <c r="C781" s="4" t="s">
        <v>1029</v>
      </c>
      <c r="D781" s="4" t="s">
        <v>962</v>
      </c>
      <c r="E781" s="4" t="s">
        <v>600</v>
      </c>
      <c r="F781" s="4" t="s">
        <v>1429</v>
      </c>
      <c r="G781" s="2">
        <v>2012</v>
      </c>
      <c r="H781" s="4">
        <v>700000</v>
      </c>
      <c r="I781" s="4">
        <v>0</v>
      </c>
      <c r="J781" s="4" t="s">
        <v>1331</v>
      </c>
      <c r="K781" s="4" t="s">
        <v>1134</v>
      </c>
      <c r="L781" s="4" t="s">
        <v>1062</v>
      </c>
      <c r="M781" s="3">
        <v>41100</v>
      </c>
      <c r="N781" s="4" t="s">
        <v>693</v>
      </c>
      <c r="O781" s="4" t="s">
        <v>1417</v>
      </c>
      <c r="P781" s="4" t="s">
        <v>1070</v>
      </c>
      <c r="Q781" s="4" t="s">
        <v>242</v>
      </c>
      <c r="R781" s="4" t="s">
        <v>964</v>
      </c>
      <c r="S781" s="4" t="s">
        <v>964</v>
      </c>
      <c r="T781" s="4" t="s">
        <v>1422</v>
      </c>
      <c r="U781" s="4" t="s">
        <v>509</v>
      </c>
      <c r="V781" s="4" t="s">
        <v>1769</v>
      </c>
      <c r="W781" s="4" t="s">
        <v>50</v>
      </c>
      <c r="X781" s="4" t="s">
        <v>1070</v>
      </c>
      <c r="Y781" s="4" t="s">
        <v>344</v>
      </c>
      <c r="Z781" s="4" t="s">
        <v>583</v>
      </c>
      <c r="AA781" s="4">
        <v>187045</v>
      </c>
      <c r="AB781" s="4"/>
      <c r="AC781" s="4" t="s">
        <v>651</v>
      </c>
      <c r="AD781" s="3">
        <v>41163.457638888889</v>
      </c>
      <c r="AE781" s="3">
        <v>41163.457638888889</v>
      </c>
      <c r="AF781" s="2">
        <v>2012</v>
      </c>
      <c r="AG781" s="4" t="s">
        <v>1070</v>
      </c>
      <c r="AH781" s="4" t="s">
        <v>1476</v>
      </c>
      <c r="AI781" s="4">
        <v>8500000</v>
      </c>
      <c r="AJ781" s="3">
        <v>40909</v>
      </c>
      <c r="AK781" s="3">
        <v>41274</v>
      </c>
      <c r="AL781" s="4" t="s">
        <v>238</v>
      </c>
      <c r="AM781" s="4" t="s">
        <v>299</v>
      </c>
      <c r="AN781" s="4" t="s">
        <v>236</v>
      </c>
    </row>
    <row r="782" spans="1:40" ht="147.75" customHeight="1">
      <c r="A782" s="4" t="s">
        <v>964</v>
      </c>
      <c r="B782" s="4" t="s">
        <v>936</v>
      </c>
      <c r="C782" s="4" t="s">
        <v>1029</v>
      </c>
      <c r="D782" s="4" t="s">
        <v>962</v>
      </c>
      <c r="E782" s="4" t="s">
        <v>1578</v>
      </c>
      <c r="F782" s="4" t="s">
        <v>1124</v>
      </c>
      <c r="G782" s="2">
        <v>2012</v>
      </c>
      <c r="H782" s="4">
        <v>965470</v>
      </c>
      <c r="I782" s="4">
        <v>0</v>
      </c>
      <c r="J782" s="4" t="s">
        <v>1032</v>
      </c>
      <c r="K782" s="4">
        <v>726999</v>
      </c>
      <c r="L782" s="4" t="s">
        <v>1230</v>
      </c>
      <c r="M782" s="3">
        <v>41004</v>
      </c>
      <c r="N782" s="4" t="s">
        <v>329</v>
      </c>
      <c r="O782" s="4" t="s">
        <v>1360</v>
      </c>
      <c r="P782" s="4" t="s">
        <v>1070</v>
      </c>
      <c r="Q782" s="4" t="s">
        <v>242</v>
      </c>
      <c r="R782" s="4" t="s">
        <v>964</v>
      </c>
      <c r="S782" s="4" t="s">
        <v>964</v>
      </c>
      <c r="T782" s="4" t="s">
        <v>936</v>
      </c>
      <c r="U782" s="4" t="s">
        <v>509</v>
      </c>
      <c r="V782" s="4" t="s">
        <v>89</v>
      </c>
      <c r="W782" s="4" t="s">
        <v>50</v>
      </c>
      <c r="X782" s="4" t="s">
        <v>1070</v>
      </c>
      <c r="Y782" s="4" t="s">
        <v>344</v>
      </c>
      <c r="Z782" s="4" t="s">
        <v>583</v>
      </c>
      <c r="AA782" s="4">
        <v>180550</v>
      </c>
      <c r="AB782" s="4"/>
      <c r="AC782" s="4" t="s">
        <v>651</v>
      </c>
      <c r="AD782" s="3">
        <v>41018.698611111111</v>
      </c>
      <c r="AE782" s="3">
        <v>41018.697222222218</v>
      </c>
      <c r="AF782" s="2">
        <v>2012</v>
      </c>
      <c r="AG782" s="4" t="s">
        <v>1070</v>
      </c>
      <c r="AH782" s="4" t="s">
        <v>1476</v>
      </c>
      <c r="AI782" s="4">
        <v>1807909</v>
      </c>
      <c r="AJ782" s="3">
        <v>40909</v>
      </c>
      <c r="AK782" s="3">
        <v>41274</v>
      </c>
      <c r="AL782" s="4" t="s">
        <v>1002</v>
      </c>
      <c r="AM782" s="4" t="s">
        <v>1158</v>
      </c>
      <c r="AN782" s="4" t="s">
        <v>236</v>
      </c>
    </row>
    <row r="783" spans="1:40" ht="239.25" customHeight="1">
      <c r="A783" s="4" t="s">
        <v>964</v>
      </c>
      <c r="B783" s="4" t="s">
        <v>1511</v>
      </c>
      <c r="C783" s="4" t="s">
        <v>1029</v>
      </c>
      <c r="D783" s="4"/>
      <c r="E783" s="4"/>
      <c r="F783" s="4"/>
      <c r="G783" s="2">
        <v>2012</v>
      </c>
      <c r="H783" s="4">
        <v>73223</v>
      </c>
      <c r="I783" s="4">
        <v>0</v>
      </c>
      <c r="J783" s="4" t="s">
        <v>672</v>
      </c>
      <c r="K783" s="4">
        <v>513000</v>
      </c>
      <c r="L783" s="4" t="s">
        <v>1279</v>
      </c>
      <c r="M783" s="3">
        <v>41094</v>
      </c>
      <c r="N783" s="4"/>
      <c r="O783" s="4" t="s">
        <v>1225</v>
      </c>
      <c r="P783" s="4" t="s">
        <v>1070</v>
      </c>
      <c r="Q783" s="4" t="s">
        <v>242</v>
      </c>
      <c r="R783" s="4" t="s">
        <v>964</v>
      </c>
      <c r="S783" s="4" t="s">
        <v>964</v>
      </c>
      <c r="T783" s="4" t="s">
        <v>1511</v>
      </c>
      <c r="U783" s="4" t="s">
        <v>413</v>
      </c>
      <c r="V783" s="4" t="s">
        <v>514</v>
      </c>
      <c r="W783" s="4" t="s">
        <v>50</v>
      </c>
      <c r="X783" s="4" t="s">
        <v>1070</v>
      </c>
      <c r="Y783" s="4" t="s">
        <v>344</v>
      </c>
      <c r="Z783" s="4" t="s">
        <v>583</v>
      </c>
      <c r="AA783" s="4">
        <v>187084</v>
      </c>
      <c r="AB783" s="4"/>
      <c r="AC783" s="4" t="s">
        <v>651</v>
      </c>
      <c r="AD783" s="3">
        <v>41163.729861111111</v>
      </c>
      <c r="AE783" s="3">
        <v>41163.729166666664</v>
      </c>
      <c r="AF783" s="2"/>
      <c r="AG783" s="4"/>
      <c r="AH783" s="4" t="s">
        <v>1476</v>
      </c>
      <c r="AI783" s="4"/>
      <c r="AJ783" s="3"/>
      <c r="AK783" s="3"/>
      <c r="AL783" s="4"/>
      <c r="AM783" s="4"/>
      <c r="AN783" s="4"/>
    </row>
    <row r="784" spans="1:40" ht="79.5" customHeight="1">
      <c r="A784" s="4" t="s">
        <v>964</v>
      </c>
      <c r="B784" s="4" t="s">
        <v>1511</v>
      </c>
      <c r="C784" s="4" t="s">
        <v>1029</v>
      </c>
      <c r="D784" s="4"/>
      <c r="E784" s="4"/>
      <c r="F784" s="4"/>
      <c r="G784" s="2">
        <v>2012</v>
      </c>
      <c r="H784" s="4">
        <v>115604</v>
      </c>
      <c r="I784" s="4">
        <v>0</v>
      </c>
      <c r="J784" s="4" t="s">
        <v>1049</v>
      </c>
      <c r="K784" s="4">
        <v>88206</v>
      </c>
      <c r="L784" s="4" t="s">
        <v>1230</v>
      </c>
      <c r="M784" s="3">
        <v>40968</v>
      </c>
      <c r="N784" s="4"/>
      <c r="O784" s="4" t="s">
        <v>1225</v>
      </c>
      <c r="P784" s="4" t="s">
        <v>1070</v>
      </c>
      <c r="Q784" s="4" t="s">
        <v>242</v>
      </c>
      <c r="R784" s="4" t="s">
        <v>964</v>
      </c>
      <c r="S784" s="4" t="s">
        <v>964</v>
      </c>
      <c r="T784" s="4" t="s">
        <v>1511</v>
      </c>
      <c r="U784" s="4" t="s">
        <v>413</v>
      </c>
      <c r="V784" s="4" t="s">
        <v>514</v>
      </c>
      <c r="W784" s="4" t="s">
        <v>50</v>
      </c>
      <c r="X784" s="4" t="s">
        <v>1070</v>
      </c>
      <c r="Y784" s="4" t="s">
        <v>344</v>
      </c>
      <c r="Z784" s="4" t="s">
        <v>583</v>
      </c>
      <c r="AA784" s="4">
        <v>178804</v>
      </c>
      <c r="AB784" s="4"/>
      <c r="AC784" s="4" t="s">
        <v>651</v>
      </c>
      <c r="AD784" s="3">
        <v>40981.683333333334</v>
      </c>
      <c r="AE784" s="3">
        <v>40981.682638888888</v>
      </c>
      <c r="AF784" s="2"/>
      <c r="AG784" s="4"/>
      <c r="AH784" s="4" t="s">
        <v>1476</v>
      </c>
      <c r="AI784" s="4"/>
      <c r="AJ784" s="3"/>
      <c r="AK784" s="3"/>
      <c r="AL784" s="4"/>
      <c r="AM784" s="4"/>
      <c r="AN784" s="4"/>
    </row>
    <row r="785" spans="1:40" ht="45.75" customHeight="1">
      <c r="A785" s="4" t="s">
        <v>964</v>
      </c>
      <c r="B785" s="4" t="s">
        <v>1511</v>
      </c>
      <c r="C785" s="4" t="s">
        <v>1029</v>
      </c>
      <c r="D785" s="4"/>
      <c r="E785" s="4"/>
      <c r="F785" s="4"/>
      <c r="G785" s="2">
        <v>2012</v>
      </c>
      <c r="H785" s="4">
        <v>59965</v>
      </c>
      <c r="I785" s="4">
        <v>0</v>
      </c>
      <c r="J785" s="4" t="s">
        <v>1129</v>
      </c>
      <c r="K785" s="4">
        <v>46413</v>
      </c>
      <c r="L785" s="4" t="s">
        <v>1230</v>
      </c>
      <c r="M785" s="3">
        <v>40924</v>
      </c>
      <c r="N785" s="4"/>
      <c r="O785" s="4" t="s">
        <v>1225</v>
      </c>
      <c r="P785" s="4" t="s">
        <v>1070</v>
      </c>
      <c r="Q785" s="4" t="s">
        <v>242</v>
      </c>
      <c r="R785" s="4" t="s">
        <v>964</v>
      </c>
      <c r="S785" s="4" t="s">
        <v>964</v>
      </c>
      <c r="T785" s="4" t="s">
        <v>1511</v>
      </c>
      <c r="U785" s="4" t="s">
        <v>413</v>
      </c>
      <c r="V785" s="4" t="s">
        <v>514</v>
      </c>
      <c r="W785" s="4" t="s">
        <v>50</v>
      </c>
      <c r="X785" s="4" t="s">
        <v>1070</v>
      </c>
      <c r="Y785" s="4" t="s">
        <v>344</v>
      </c>
      <c r="Z785" s="4" t="s">
        <v>583</v>
      </c>
      <c r="AA785" s="4">
        <v>179727</v>
      </c>
      <c r="AB785" s="4"/>
      <c r="AC785" s="4" t="s">
        <v>651</v>
      </c>
      <c r="AD785" s="3">
        <v>41001.543749999997</v>
      </c>
      <c r="AE785" s="3">
        <v>41001.54305555555</v>
      </c>
      <c r="AF785" s="2"/>
      <c r="AG785" s="4"/>
      <c r="AH785" s="4" t="s">
        <v>1476</v>
      </c>
      <c r="AI785" s="4"/>
      <c r="AJ785" s="3"/>
      <c r="AK785" s="3"/>
      <c r="AL785" s="4"/>
      <c r="AM785" s="4"/>
      <c r="AN785" s="4"/>
    </row>
    <row r="786" spans="1:40" ht="90.75" customHeight="1">
      <c r="A786" s="4" t="s">
        <v>964</v>
      </c>
      <c r="B786" s="4" t="s">
        <v>1511</v>
      </c>
      <c r="C786" s="4" t="s">
        <v>1029</v>
      </c>
      <c r="D786" s="4"/>
      <c r="E786" s="4"/>
      <c r="F786" s="4"/>
      <c r="G786" s="2">
        <v>2012</v>
      </c>
      <c r="H786" s="4">
        <v>66851</v>
      </c>
      <c r="I786" s="4">
        <v>0</v>
      </c>
      <c r="J786" s="4" t="s">
        <v>377</v>
      </c>
      <c r="K786" s="4">
        <v>50339</v>
      </c>
      <c r="L786" s="4" t="s">
        <v>1230</v>
      </c>
      <c r="M786" s="3">
        <v>41018</v>
      </c>
      <c r="N786" s="4"/>
      <c r="O786" s="4" t="s">
        <v>1225</v>
      </c>
      <c r="P786" s="4" t="s">
        <v>1070</v>
      </c>
      <c r="Q786" s="4" t="s">
        <v>242</v>
      </c>
      <c r="R786" s="4" t="s">
        <v>964</v>
      </c>
      <c r="S786" s="4" t="s">
        <v>964</v>
      </c>
      <c r="T786" s="4" t="s">
        <v>1511</v>
      </c>
      <c r="U786" s="4" t="s">
        <v>413</v>
      </c>
      <c r="V786" s="4" t="s">
        <v>514</v>
      </c>
      <c r="W786" s="4" t="s">
        <v>50</v>
      </c>
      <c r="X786" s="4" t="s">
        <v>1070</v>
      </c>
      <c r="Y786" s="4" t="s">
        <v>344</v>
      </c>
      <c r="Z786" s="4" t="s">
        <v>583</v>
      </c>
      <c r="AA786" s="4">
        <v>180549</v>
      </c>
      <c r="AB786" s="4"/>
      <c r="AC786" s="4" t="s">
        <v>651</v>
      </c>
      <c r="AD786" s="3">
        <v>41018.695833333331</v>
      </c>
      <c r="AE786" s="3">
        <v>41018.695138888885</v>
      </c>
      <c r="AF786" s="2"/>
      <c r="AG786" s="4"/>
      <c r="AH786" s="4" t="s">
        <v>1476</v>
      </c>
      <c r="AI786" s="4"/>
      <c r="AJ786" s="3"/>
      <c r="AK786" s="3"/>
      <c r="AL786" s="4"/>
      <c r="AM786" s="4"/>
      <c r="AN786" s="4"/>
    </row>
    <row r="787" spans="1:40" ht="68.25" customHeight="1">
      <c r="A787" s="4" t="s">
        <v>964</v>
      </c>
      <c r="B787" s="4" t="s">
        <v>1511</v>
      </c>
      <c r="C787" s="4" t="s">
        <v>1029</v>
      </c>
      <c r="D787" s="4"/>
      <c r="E787" s="4"/>
      <c r="F787" s="4"/>
      <c r="G787" s="2">
        <v>2012</v>
      </c>
      <c r="H787" s="4">
        <v>120192</v>
      </c>
      <c r="I787" s="4">
        <v>0</v>
      </c>
      <c r="J787" s="4" t="s">
        <v>1556</v>
      </c>
      <c r="K787" s="4">
        <v>800000</v>
      </c>
      <c r="L787" s="4" t="s">
        <v>1279</v>
      </c>
      <c r="M787" s="3">
        <v>41255</v>
      </c>
      <c r="N787" s="4"/>
      <c r="O787" s="4" t="s">
        <v>1225</v>
      </c>
      <c r="P787" s="4" t="s">
        <v>1070</v>
      </c>
      <c r="Q787" s="4" t="s">
        <v>242</v>
      </c>
      <c r="R787" s="4" t="s">
        <v>964</v>
      </c>
      <c r="S787" s="4" t="s">
        <v>964</v>
      </c>
      <c r="T787" s="4" t="s">
        <v>1511</v>
      </c>
      <c r="U787" s="4" t="s">
        <v>413</v>
      </c>
      <c r="V787" s="4" t="s">
        <v>514</v>
      </c>
      <c r="W787" s="4" t="s">
        <v>50</v>
      </c>
      <c r="X787" s="4" t="s">
        <v>1070</v>
      </c>
      <c r="Y787" s="4" t="s">
        <v>344</v>
      </c>
      <c r="Z787" s="4" t="s">
        <v>583</v>
      </c>
      <c r="AA787" s="4">
        <v>200568</v>
      </c>
      <c r="AB787" s="4"/>
      <c r="AC787" s="4" t="s">
        <v>651</v>
      </c>
      <c r="AD787" s="3">
        <v>41500.710416666661</v>
      </c>
      <c r="AE787" s="3">
        <v>41500.709722222222</v>
      </c>
      <c r="AF787" s="2"/>
      <c r="AG787" s="4"/>
      <c r="AH787" s="4" t="s">
        <v>1476</v>
      </c>
      <c r="AI787" s="4"/>
      <c r="AJ787" s="3"/>
      <c r="AK787" s="3"/>
      <c r="AL787" s="4"/>
      <c r="AM787" s="4"/>
      <c r="AN787" s="4"/>
    </row>
    <row r="788" spans="1:40" ht="102" customHeight="1">
      <c r="A788" s="4" t="s">
        <v>964</v>
      </c>
      <c r="B788" s="4" t="s">
        <v>1511</v>
      </c>
      <c r="C788" s="4" t="s">
        <v>1029</v>
      </c>
      <c r="D788" s="4"/>
      <c r="E788" s="4"/>
      <c r="F788" s="4"/>
      <c r="G788" s="2">
        <v>2012</v>
      </c>
      <c r="H788" s="4">
        <v>58515</v>
      </c>
      <c r="I788" s="4">
        <v>0</v>
      </c>
      <c r="J788" s="4" t="s">
        <v>398</v>
      </c>
      <c r="K788" s="4">
        <v>390000</v>
      </c>
      <c r="L788" s="4" t="s">
        <v>1279</v>
      </c>
      <c r="M788" s="3">
        <v>41166</v>
      </c>
      <c r="N788" s="4"/>
      <c r="O788" s="4" t="s">
        <v>1225</v>
      </c>
      <c r="P788" s="4" t="s">
        <v>1070</v>
      </c>
      <c r="Q788" s="4" t="s">
        <v>242</v>
      </c>
      <c r="R788" s="4" t="s">
        <v>964</v>
      </c>
      <c r="S788" s="4" t="s">
        <v>964</v>
      </c>
      <c r="T788" s="4" t="s">
        <v>1511</v>
      </c>
      <c r="U788" s="4" t="s">
        <v>413</v>
      </c>
      <c r="V788" s="4" t="s">
        <v>514</v>
      </c>
      <c r="W788" s="4" t="s">
        <v>50</v>
      </c>
      <c r="X788" s="4" t="s">
        <v>1070</v>
      </c>
      <c r="Y788" s="4" t="s">
        <v>344</v>
      </c>
      <c r="Z788" s="4" t="s">
        <v>583</v>
      </c>
      <c r="AA788" s="4">
        <v>197201</v>
      </c>
      <c r="AB788" s="4"/>
      <c r="AC788" s="4" t="s">
        <v>651</v>
      </c>
      <c r="AD788" s="3">
        <v>41418.427083333328</v>
      </c>
      <c r="AE788" s="3">
        <v>41418.426388888889</v>
      </c>
      <c r="AF788" s="2"/>
      <c r="AG788" s="4"/>
      <c r="AH788" s="4" t="s">
        <v>1476</v>
      </c>
      <c r="AI788" s="4"/>
      <c r="AJ788" s="3"/>
      <c r="AK788" s="3"/>
      <c r="AL788" s="4"/>
      <c r="AM788" s="4"/>
      <c r="AN788" s="4"/>
    </row>
    <row r="789" spans="1:40" ht="102" customHeight="1">
      <c r="A789" s="4" t="s">
        <v>964</v>
      </c>
      <c r="B789" s="4" t="s">
        <v>1511</v>
      </c>
      <c r="C789" s="4" t="s">
        <v>1029</v>
      </c>
      <c r="D789" s="4"/>
      <c r="E789" s="4"/>
      <c r="F789" s="4"/>
      <c r="G789" s="2">
        <v>2012</v>
      </c>
      <c r="H789" s="4">
        <v>46256</v>
      </c>
      <c r="I789" s="4">
        <v>0</v>
      </c>
      <c r="J789" s="4" t="s">
        <v>854</v>
      </c>
      <c r="K789" s="4">
        <v>315000</v>
      </c>
      <c r="L789" s="4" t="s">
        <v>1279</v>
      </c>
      <c r="M789" s="3">
        <v>41131</v>
      </c>
      <c r="N789" s="4"/>
      <c r="O789" s="4" t="s">
        <v>1225</v>
      </c>
      <c r="P789" s="4" t="s">
        <v>1070</v>
      </c>
      <c r="Q789" s="4" t="s">
        <v>242</v>
      </c>
      <c r="R789" s="4" t="s">
        <v>964</v>
      </c>
      <c r="S789" s="4" t="s">
        <v>964</v>
      </c>
      <c r="T789" s="4" t="s">
        <v>1511</v>
      </c>
      <c r="U789" s="4" t="s">
        <v>413</v>
      </c>
      <c r="V789" s="4" t="s">
        <v>514</v>
      </c>
      <c r="W789" s="4" t="s">
        <v>50</v>
      </c>
      <c r="X789" s="4" t="s">
        <v>1070</v>
      </c>
      <c r="Y789" s="4" t="s">
        <v>344</v>
      </c>
      <c r="Z789" s="4" t="s">
        <v>583</v>
      </c>
      <c r="AA789" s="4">
        <v>197198</v>
      </c>
      <c r="AB789" s="4"/>
      <c r="AC789" s="4" t="s">
        <v>651</v>
      </c>
      <c r="AD789" s="3">
        <v>41418.421527777777</v>
      </c>
      <c r="AE789" s="3">
        <v>41418.42083333333</v>
      </c>
      <c r="AF789" s="2"/>
      <c r="AG789" s="4"/>
      <c r="AH789" s="4" t="s">
        <v>1476</v>
      </c>
      <c r="AI789" s="4"/>
      <c r="AJ789" s="3"/>
      <c r="AK789" s="3"/>
      <c r="AL789" s="4"/>
      <c r="AM789" s="4"/>
      <c r="AN789" s="4"/>
    </row>
    <row r="790" spans="1:40" ht="68.25" customHeight="1">
      <c r="A790" s="4" t="s">
        <v>964</v>
      </c>
      <c r="B790" s="4" t="s">
        <v>1934</v>
      </c>
      <c r="C790" s="4" t="s">
        <v>1029</v>
      </c>
      <c r="D790" s="4" t="s">
        <v>962</v>
      </c>
      <c r="E790" s="4" t="s">
        <v>1298</v>
      </c>
      <c r="F790" s="4" t="s">
        <v>1104</v>
      </c>
      <c r="G790" s="2">
        <v>2012</v>
      </c>
      <c r="H790" s="4">
        <v>311087</v>
      </c>
      <c r="I790" s="4">
        <v>0</v>
      </c>
      <c r="J790" s="4" t="s">
        <v>1532</v>
      </c>
      <c r="K790" s="4" t="s">
        <v>1134</v>
      </c>
      <c r="L790" s="4" t="s">
        <v>1062</v>
      </c>
      <c r="M790" s="3">
        <v>41067</v>
      </c>
      <c r="N790" s="4" t="s">
        <v>1614</v>
      </c>
      <c r="O790" s="4" t="s">
        <v>1614</v>
      </c>
      <c r="P790" s="4" t="s">
        <v>1070</v>
      </c>
      <c r="Q790" s="4" t="s">
        <v>242</v>
      </c>
      <c r="R790" s="4" t="s">
        <v>964</v>
      </c>
      <c r="S790" s="4" t="s">
        <v>964</v>
      </c>
      <c r="T790" s="4" t="s">
        <v>1934</v>
      </c>
      <c r="U790" s="4" t="s">
        <v>1308</v>
      </c>
      <c r="V790" s="4" t="s">
        <v>1395</v>
      </c>
      <c r="W790" s="4" t="s">
        <v>50</v>
      </c>
      <c r="X790" s="4" t="s">
        <v>1070</v>
      </c>
      <c r="Y790" s="4" t="s">
        <v>344</v>
      </c>
      <c r="Z790" s="4" t="s">
        <v>583</v>
      </c>
      <c r="AA790" s="4">
        <v>184920</v>
      </c>
      <c r="AB790" s="4"/>
      <c r="AC790" s="4" t="s">
        <v>698</v>
      </c>
      <c r="AD790" s="3">
        <v>41113.715277777774</v>
      </c>
      <c r="AE790" s="3">
        <v>41113.715277777774</v>
      </c>
      <c r="AF790" s="2">
        <v>2012</v>
      </c>
      <c r="AG790" s="4" t="s">
        <v>1070</v>
      </c>
      <c r="AH790" s="4" t="s">
        <v>1476</v>
      </c>
      <c r="AI790" s="4">
        <v>6076000</v>
      </c>
      <c r="AJ790" s="3">
        <v>41091</v>
      </c>
      <c r="AK790" s="3">
        <v>41274</v>
      </c>
      <c r="AL790" s="4" t="s">
        <v>1002</v>
      </c>
      <c r="AM790" s="4" t="s">
        <v>1158</v>
      </c>
      <c r="AN790" s="4" t="s">
        <v>1297</v>
      </c>
    </row>
    <row r="791" spans="1:40" ht="68.25" customHeight="1">
      <c r="A791" s="4" t="s">
        <v>964</v>
      </c>
      <c r="B791" s="4" t="s">
        <v>1934</v>
      </c>
      <c r="C791" s="4" t="s">
        <v>1029</v>
      </c>
      <c r="D791" s="4" t="s">
        <v>962</v>
      </c>
      <c r="E791" s="4" t="s">
        <v>357</v>
      </c>
      <c r="F791" s="4" t="s">
        <v>669</v>
      </c>
      <c r="G791" s="2">
        <v>2012</v>
      </c>
      <c r="H791" s="4">
        <v>130082</v>
      </c>
      <c r="I791" s="4">
        <v>0</v>
      </c>
      <c r="J791" s="4" t="s">
        <v>554</v>
      </c>
      <c r="K791" s="4" t="s">
        <v>1134</v>
      </c>
      <c r="L791" s="4" t="s">
        <v>1062</v>
      </c>
      <c r="M791" s="3">
        <v>41067</v>
      </c>
      <c r="N791" s="4" t="s">
        <v>1614</v>
      </c>
      <c r="O791" s="4" t="s">
        <v>1614</v>
      </c>
      <c r="P791" s="4" t="s">
        <v>1070</v>
      </c>
      <c r="Q791" s="4" t="s">
        <v>242</v>
      </c>
      <c r="R791" s="4" t="s">
        <v>964</v>
      </c>
      <c r="S791" s="4" t="s">
        <v>964</v>
      </c>
      <c r="T791" s="4" t="s">
        <v>1934</v>
      </c>
      <c r="U791" s="4" t="s">
        <v>1308</v>
      </c>
      <c r="V791" s="4" t="s">
        <v>1395</v>
      </c>
      <c r="W791" s="4" t="s">
        <v>50</v>
      </c>
      <c r="X791" s="4" t="s">
        <v>1070</v>
      </c>
      <c r="Y791" s="4" t="s">
        <v>344</v>
      </c>
      <c r="Z791" s="4" t="s">
        <v>583</v>
      </c>
      <c r="AA791" s="4">
        <v>183378</v>
      </c>
      <c r="AB791" s="4"/>
      <c r="AC791" s="4" t="s">
        <v>698</v>
      </c>
      <c r="AD791" s="3">
        <v>41113.714583333334</v>
      </c>
      <c r="AE791" s="3">
        <v>41078.631249999999</v>
      </c>
      <c r="AF791" s="2">
        <v>2012</v>
      </c>
      <c r="AG791" s="4" t="s">
        <v>1070</v>
      </c>
      <c r="AH791" s="4" t="s">
        <v>1476</v>
      </c>
      <c r="AI791" s="4">
        <v>6200000</v>
      </c>
      <c r="AJ791" s="3">
        <v>41091</v>
      </c>
      <c r="AK791" s="3">
        <v>41274</v>
      </c>
      <c r="AL791" s="4" t="s">
        <v>1002</v>
      </c>
      <c r="AM791" s="4" t="s">
        <v>1158</v>
      </c>
      <c r="AN791" s="4" t="s">
        <v>1297</v>
      </c>
    </row>
    <row r="792" spans="1:40" ht="57" customHeight="1">
      <c r="A792" s="4" t="s">
        <v>964</v>
      </c>
      <c r="B792" s="4" t="s">
        <v>1934</v>
      </c>
      <c r="C792" s="4" t="s">
        <v>1029</v>
      </c>
      <c r="D792" s="4" t="s">
        <v>962</v>
      </c>
      <c r="E792" s="4" t="s">
        <v>548</v>
      </c>
      <c r="F792" s="4" t="s">
        <v>492</v>
      </c>
      <c r="G792" s="2">
        <v>2012</v>
      </c>
      <c r="H792" s="4">
        <v>161082</v>
      </c>
      <c r="I792" s="4">
        <v>0</v>
      </c>
      <c r="J792" s="4" t="s">
        <v>1277</v>
      </c>
      <c r="K792" s="4" t="s">
        <v>1134</v>
      </c>
      <c r="L792" s="4" t="s">
        <v>1062</v>
      </c>
      <c r="M792" s="3">
        <v>41067</v>
      </c>
      <c r="N792" s="4" t="s">
        <v>1838</v>
      </c>
      <c r="O792" s="4" t="s">
        <v>1838</v>
      </c>
      <c r="P792" s="4" t="s">
        <v>1070</v>
      </c>
      <c r="Q792" s="4" t="s">
        <v>242</v>
      </c>
      <c r="R792" s="4" t="s">
        <v>964</v>
      </c>
      <c r="S792" s="4" t="s">
        <v>964</v>
      </c>
      <c r="T792" s="4" t="s">
        <v>1934</v>
      </c>
      <c r="U792" s="4" t="s">
        <v>1308</v>
      </c>
      <c r="V792" s="4" t="s">
        <v>1395</v>
      </c>
      <c r="W792" s="4" t="s">
        <v>50</v>
      </c>
      <c r="X792" s="4" t="s">
        <v>1070</v>
      </c>
      <c r="Y792" s="4" t="s">
        <v>344</v>
      </c>
      <c r="Z792" s="4" t="s">
        <v>583</v>
      </c>
      <c r="AA792" s="4">
        <v>184921</v>
      </c>
      <c r="AB792" s="4"/>
      <c r="AC792" s="4" t="s">
        <v>698</v>
      </c>
      <c r="AD792" s="3">
        <v>41113.71597222222</v>
      </c>
      <c r="AE792" s="3">
        <v>41113.71597222222</v>
      </c>
      <c r="AF792" s="2">
        <v>2012</v>
      </c>
      <c r="AG792" s="4" t="s">
        <v>1070</v>
      </c>
      <c r="AH792" s="4" t="s">
        <v>1476</v>
      </c>
      <c r="AI792" s="4">
        <v>7127000</v>
      </c>
      <c r="AJ792" s="3">
        <v>40909</v>
      </c>
      <c r="AK792" s="3">
        <v>41274</v>
      </c>
      <c r="AL792" s="4" t="s">
        <v>1002</v>
      </c>
      <c r="AM792" s="4" t="s">
        <v>299</v>
      </c>
      <c r="AN792" s="4" t="s">
        <v>561</v>
      </c>
    </row>
    <row r="793" spans="1:40" ht="57" customHeight="1">
      <c r="A793" s="4" t="s">
        <v>964</v>
      </c>
      <c r="B793" s="4" t="s">
        <v>1934</v>
      </c>
      <c r="C793" s="4" t="s">
        <v>1029</v>
      </c>
      <c r="D793" s="4" t="s">
        <v>962</v>
      </c>
      <c r="E793" s="4" t="s">
        <v>274</v>
      </c>
      <c r="F793" s="4" t="s">
        <v>1673</v>
      </c>
      <c r="G793" s="2">
        <v>2012</v>
      </c>
      <c r="H793" s="4">
        <v>180503</v>
      </c>
      <c r="I793" s="4">
        <v>0</v>
      </c>
      <c r="J793" s="4" t="s">
        <v>1572</v>
      </c>
      <c r="K793" s="4" t="s">
        <v>1134</v>
      </c>
      <c r="L793" s="4" t="s">
        <v>1062</v>
      </c>
      <c r="M793" s="3">
        <v>41067</v>
      </c>
      <c r="N793" s="4" t="s">
        <v>1352</v>
      </c>
      <c r="O793" s="4" t="s">
        <v>1838</v>
      </c>
      <c r="P793" s="4" t="s">
        <v>1070</v>
      </c>
      <c r="Q793" s="4" t="s">
        <v>242</v>
      </c>
      <c r="R793" s="4" t="s">
        <v>964</v>
      </c>
      <c r="S793" s="4" t="s">
        <v>964</v>
      </c>
      <c r="T793" s="4" t="s">
        <v>1934</v>
      </c>
      <c r="U793" s="4" t="s">
        <v>1308</v>
      </c>
      <c r="V793" s="4" t="s">
        <v>1395</v>
      </c>
      <c r="W793" s="4" t="s">
        <v>50</v>
      </c>
      <c r="X793" s="4" t="s">
        <v>1070</v>
      </c>
      <c r="Y793" s="4" t="s">
        <v>344</v>
      </c>
      <c r="Z793" s="4" t="s">
        <v>583</v>
      </c>
      <c r="AA793" s="4">
        <v>184922</v>
      </c>
      <c r="AB793" s="4"/>
      <c r="AC793" s="4" t="s">
        <v>698</v>
      </c>
      <c r="AD793" s="3">
        <v>41113.717361111107</v>
      </c>
      <c r="AE793" s="3">
        <v>41113.717361111107</v>
      </c>
      <c r="AF793" s="2">
        <v>2012</v>
      </c>
      <c r="AG793" s="4" t="s">
        <v>1070</v>
      </c>
      <c r="AH793" s="4" t="s">
        <v>1476</v>
      </c>
      <c r="AI793" s="4">
        <v>24824000</v>
      </c>
      <c r="AJ793" s="3">
        <v>41061</v>
      </c>
      <c r="AK793" s="3">
        <v>41425</v>
      </c>
      <c r="AL793" s="4" t="s">
        <v>1002</v>
      </c>
      <c r="AM793" s="4" t="s">
        <v>299</v>
      </c>
      <c r="AN793" s="4" t="s">
        <v>236</v>
      </c>
    </row>
    <row r="794" spans="1:40" ht="57" customHeight="1">
      <c r="A794" s="4" t="s">
        <v>964</v>
      </c>
      <c r="B794" s="4" t="s">
        <v>1934</v>
      </c>
      <c r="C794" s="4" t="s">
        <v>1029</v>
      </c>
      <c r="D794" s="4" t="s">
        <v>962</v>
      </c>
      <c r="E794" s="4" t="s">
        <v>845</v>
      </c>
      <c r="F794" s="4" t="s">
        <v>1026</v>
      </c>
      <c r="G794" s="2">
        <v>2012</v>
      </c>
      <c r="H794" s="4">
        <v>220582</v>
      </c>
      <c r="I794" s="4">
        <v>0</v>
      </c>
      <c r="J794" s="4" t="s">
        <v>1026</v>
      </c>
      <c r="K794" s="4" t="s">
        <v>1134</v>
      </c>
      <c r="L794" s="4" t="s">
        <v>1062</v>
      </c>
      <c r="M794" s="3">
        <v>41067</v>
      </c>
      <c r="N794" s="4" t="s">
        <v>329</v>
      </c>
      <c r="O794" s="4" t="s">
        <v>1302</v>
      </c>
      <c r="P794" s="4" t="s">
        <v>1070</v>
      </c>
      <c r="Q794" s="4" t="s">
        <v>242</v>
      </c>
      <c r="R794" s="4" t="s">
        <v>964</v>
      </c>
      <c r="S794" s="4" t="s">
        <v>964</v>
      </c>
      <c r="T794" s="4" t="s">
        <v>1934</v>
      </c>
      <c r="U794" s="4" t="s">
        <v>1308</v>
      </c>
      <c r="V794" s="4" t="s">
        <v>1395</v>
      </c>
      <c r="W794" s="4" t="s">
        <v>50</v>
      </c>
      <c r="X794" s="4" t="s">
        <v>1070</v>
      </c>
      <c r="Y794" s="4" t="s">
        <v>344</v>
      </c>
      <c r="Z794" s="4" t="s">
        <v>583</v>
      </c>
      <c r="AA794" s="4">
        <v>184923</v>
      </c>
      <c r="AB794" s="4"/>
      <c r="AC794" s="4" t="s">
        <v>698</v>
      </c>
      <c r="AD794" s="3">
        <v>41113.718055555553</v>
      </c>
      <c r="AE794" s="3">
        <v>41113.718055555553</v>
      </c>
      <c r="AF794" s="2">
        <v>2012</v>
      </c>
      <c r="AG794" s="4" t="s">
        <v>1070</v>
      </c>
      <c r="AH794" s="4" t="s">
        <v>1476</v>
      </c>
      <c r="AI794" s="4">
        <v>1200000</v>
      </c>
      <c r="AJ794" s="3">
        <v>40909</v>
      </c>
      <c r="AK794" s="3">
        <v>41274</v>
      </c>
      <c r="AL794" s="4" t="s">
        <v>1002</v>
      </c>
      <c r="AM794" s="4" t="s">
        <v>1158</v>
      </c>
      <c r="AN794" s="4" t="s">
        <v>1686</v>
      </c>
    </row>
    <row r="795" spans="1:40" ht="57" customHeight="1">
      <c r="A795" s="4" t="s">
        <v>964</v>
      </c>
      <c r="B795" s="4" t="s">
        <v>1934</v>
      </c>
      <c r="C795" s="4" t="s">
        <v>1029</v>
      </c>
      <c r="D795" s="4" t="s">
        <v>962</v>
      </c>
      <c r="E795" s="4" t="s">
        <v>260</v>
      </c>
      <c r="F795" s="4" t="s">
        <v>243</v>
      </c>
      <c r="G795" s="2">
        <v>2012</v>
      </c>
      <c r="H795" s="4">
        <v>220582</v>
      </c>
      <c r="I795" s="4">
        <v>0</v>
      </c>
      <c r="J795" s="4" t="s">
        <v>1096</v>
      </c>
      <c r="K795" s="4" t="s">
        <v>1134</v>
      </c>
      <c r="L795" s="4" t="s">
        <v>1062</v>
      </c>
      <c r="M795" s="3">
        <v>41067</v>
      </c>
      <c r="N795" s="4" t="s">
        <v>329</v>
      </c>
      <c r="O795" s="4" t="s">
        <v>1360</v>
      </c>
      <c r="P795" s="4" t="s">
        <v>1070</v>
      </c>
      <c r="Q795" s="4" t="s">
        <v>242</v>
      </c>
      <c r="R795" s="4" t="s">
        <v>964</v>
      </c>
      <c r="S795" s="4" t="s">
        <v>964</v>
      </c>
      <c r="T795" s="4" t="s">
        <v>1934</v>
      </c>
      <c r="U795" s="4" t="s">
        <v>1308</v>
      </c>
      <c r="V795" s="4" t="s">
        <v>1395</v>
      </c>
      <c r="W795" s="4" t="s">
        <v>50</v>
      </c>
      <c r="X795" s="4" t="s">
        <v>1070</v>
      </c>
      <c r="Y795" s="4" t="s">
        <v>344</v>
      </c>
      <c r="Z795" s="4" t="s">
        <v>583</v>
      </c>
      <c r="AA795" s="4">
        <v>184924</v>
      </c>
      <c r="AB795" s="4"/>
      <c r="AC795" s="4" t="s">
        <v>698</v>
      </c>
      <c r="AD795" s="3">
        <v>41113.71875</v>
      </c>
      <c r="AE795" s="3">
        <v>41113.71875</v>
      </c>
      <c r="AF795" s="2">
        <v>2012</v>
      </c>
      <c r="AG795" s="4" t="s">
        <v>1070</v>
      </c>
      <c r="AH795" s="4" t="s">
        <v>1476</v>
      </c>
      <c r="AI795" s="4">
        <v>4800000</v>
      </c>
      <c r="AJ795" s="3">
        <v>40909</v>
      </c>
      <c r="AK795" s="3">
        <v>41274</v>
      </c>
      <c r="AL795" s="4" t="s">
        <v>1002</v>
      </c>
      <c r="AM795" s="4" t="s">
        <v>299</v>
      </c>
      <c r="AN795" s="4" t="s">
        <v>1297</v>
      </c>
    </row>
    <row r="796" spans="1:40" ht="79.5" customHeight="1">
      <c r="A796" s="4" t="s">
        <v>964</v>
      </c>
      <c r="B796" s="4" t="s">
        <v>1934</v>
      </c>
      <c r="C796" s="4" t="s">
        <v>1029</v>
      </c>
      <c r="D796" s="4" t="s">
        <v>962</v>
      </c>
      <c r="E796" s="4" t="s">
        <v>515</v>
      </c>
      <c r="F796" s="4" t="s">
        <v>589</v>
      </c>
      <c r="G796" s="2">
        <v>2012</v>
      </c>
      <c r="H796" s="4">
        <v>161082</v>
      </c>
      <c r="I796" s="4">
        <v>0</v>
      </c>
      <c r="J796" s="4" t="s">
        <v>589</v>
      </c>
      <c r="K796" s="4" t="s">
        <v>1134</v>
      </c>
      <c r="L796" s="4" t="s">
        <v>1062</v>
      </c>
      <c r="M796" s="3">
        <v>41067</v>
      </c>
      <c r="N796" s="4" t="s">
        <v>693</v>
      </c>
      <c r="O796" s="4" t="s">
        <v>1417</v>
      </c>
      <c r="P796" s="4" t="s">
        <v>1070</v>
      </c>
      <c r="Q796" s="4" t="s">
        <v>242</v>
      </c>
      <c r="R796" s="4" t="s">
        <v>964</v>
      </c>
      <c r="S796" s="4" t="s">
        <v>964</v>
      </c>
      <c r="T796" s="4" t="s">
        <v>1934</v>
      </c>
      <c r="U796" s="4" t="s">
        <v>1308</v>
      </c>
      <c r="V796" s="4" t="s">
        <v>1395</v>
      </c>
      <c r="W796" s="4" t="s">
        <v>50</v>
      </c>
      <c r="X796" s="4" t="s">
        <v>1070</v>
      </c>
      <c r="Y796" s="4" t="s">
        <v>344</v>
      </c>
      <c r="Z796" s="4" t="s">
        <v>583</v>
      </c>
      <c r="AA796" s="4">
        <v>184925</v>
      </c>
      <c r="AB796" s="4"/>
      <c r="AC796" s="4" t="s">
        <v>698</v>
      </c>
      <c r="AD796" s="3">
        <v>41113.719444444439</v>
      </c>
      <c r="AE796" s="3">
        <v>41113.719444444439</v>
      </c>
      <c r="AF796" s="2">
        <v>2012</v>
      </c>
      <c r="AG796" s="4" t="s">
        <v>1070</v>
      </c>
      <c r="AH796" s="4" t="s">
        <v>1476</v>
      </c>
      <c r="AI796" s="4">
        <v>10324086</v>
      </c>
      <c r="AJ796" s="3">
        <v>40909</v>
      </c>
      <c r="AK796" s="3">
        <v>41274</v>
      </c>
      <c r="AL796" s="4" t="s">
        <v>1002</v>
      </c>
      <c r="AM796" s="4" t="s">
        <v>299</v>
      </c>
      <c r="AN796" s="4" t="s">
        <v>236</v>
      </c>
    </row>
    <row r="797" spans="1:40" ht="79.5" customHeight="1">
      <c r="A797" s="4" t="s">
        <v>964</v>
      </c>
      <c r="B797" s="4" t="s">
        <v>609</v>
      </c>
      <c r="C797" s="4" t="s">
        <v>1029</v>
      </c>
      <c r="D797" s="4" t="s">
        <v>962</v>
      </c>
      <c r="E797" s="4" t="s">
        <v>367</v>
      </c>
      <c r="F797" s="4" t="s">
        <v>374</v>
      </c>
      <c r="G797" s="2">
        <v>2012</v>
      </c>
      <c r="H797" s="4">
        <v>1505117</v>
      </c>
      <c r="I797" s="4">
        <v>0</v>
      </c>
      <c r="J797" s="4" t="s">
        <v>111</v>
      </c>
      <c r="K797" s="4">
        <v>10000000</v>
      </c>
      <c r="L797" s="4" t="s">
        <v>1279</v>
      </c>
      <c r="M797" s="3">
        <v>41243</v>
      </c>
      <c r="N797" s="4" t="s">
        <v>438</v>
      </c>
      <c r="O797" s="4" t="s">
        <v>408</v>
      </c>
      <c r="P797" s="4" t="s">
        <v>1070</v>
      </c>
      <c r="Q797" s="4" t="s">
        <v>242</v>
      </c>
      <c r="R797" s="4" t="s">
        <v>964</v>
      </c>
      <c r="S797" s="4" t="s">
        <v>964</v>
      </c>
      <c r="T797" s="4" t="s">
        <v>609</v>
      </c>
      <c r="U797" s="4" t="s">
        <v>1308</v>
      </c>
      <c r="V797" s="4" t="s">
        <v>1269</v>
      </c>
      <c r="W797" s="4" t="s">
        <v>50</v>
      </c>
      <c r="X797" s="4" t="s">
        <v>1070</v>
      </c>
      <c r="Y797" s="4" t="s">
        <v>344</v>
      </c>
      <c r="Z797" s="4" t="s">
        <v>583</v>
      </c>
      <c r="AA797" s="4">
        <v>192087</v>
      </c>
      <c r="AB797" s="4"/>
      <c r="AC797" s="4" t="s">
        <v>651</v>
      </c>
      <c r="AD797" s="3">
        <v>41306.533333333333</v>
      </c>
      <c r="AE797" s="3">
        <v>41306.532638888886</v>
      </c>
      <c r="AF797" s="2">
        <v>2012</v>
      </c>
      <c r="AG797" s="4" t="s">
        <v>1070</v>
      </c>
      <c r="AH797" s="4" t="s">
        <v>1476</v>
      </c>
      <c r="AI797" s="4">
        <v>0</v>
      </c>
      <c r="AJ797" s="3">
        <v>40909</v>
      </c>
      <c r="AK797" s="3">
        <v>41274</v>
      </c>
      <c r="AL797" s="4" t="s">
        <v>530</v>
      </c>
      <c r="AM797" s="4" t="s">
        <v>530</v>
      </c>
      <c r="AN797" s="4" t="s">
        <v>1552</v>
      </c>
    </row>
    <row r="798" spans="1:40" ht="79.5" customHeight="1">
      <c r="A798" s="4" t="s">
        <v>186</v>
      </c>
      <c r="B798" s="4" t="s">
        <v>716</v>
      </c>
      <c r="C798" s="4" t="s">
        <v>1029</v>
      </c>
      <c r="D798" s="4" t="s">
        <v>962</v>
      </c>
      <c r="E798" s="4" t="s">
        <v>525</v>
      </c>
      <c r="F798" s="4" t="s">
        <v>1877</v>
      </c>
      <c r="G798" s="2">
        <v>2012</v>
      </c>
      <c r="H798" s="4">
        <v>537634</v>
      </c>
      <c r="I798" s="4">
        <v>0</v>
      </c>
      <c r="J798" s="4" t="s">
        <v>256</v>
      </c>
      <c r="K798" s="4" t="s">
        <v>1134</v>
      </c>
      <c r="L798" s="4" t="s">
        <v>1062</v>
      </c>
      <c r="M798" s="3">
        <v>41227</v>
      </c>
      <c r="N798" s="4" t="s">
        <v>438</v>
      </c>
      <c r="O798" s="4" t="s">
        <v>408</v>
      </c>
      <c r="P798" s="4" t="s">
        <v>1070</v>
      </c>
      <c r="Q798" s="4" t="s">
        <v>813</v>
      </c>
      <c r="R798" s="4" t="s">
        <v>186</v>
      </c>
      <c r="S798" s="4" t="s">
        <v>186</v>
      </c>
      <c r="T798" s="4" t="s">
        <v>716</v>
      </c>
      <c r="U798" s="4" t="s">
        <v>1308</v>
      </c>
      <c r="V798" s="4" t="s">
        <v>308</v>
      </c>
      <c r="W798" s="4" t="s">
        <v>50</v>
      </c>
      <c r="X798" s="4" t="s">
        <v>1070</v>
      </c>
      <c r="Y798" s="4" t="s">
        <v>344</v>
      </c>
      <c r="Z798" s="4" t="s">
        <v>583</v>
      </c>
      <c r="AA798" s="4">
        <v>189151</v>
      </c>
      <c r="AB798" s="4"/>
      <c r="AC798" s="4" t="s">
        <v>528</v>
      </c>
      <c r="AD798" s="3">
        <v>41346.637499999997</v>
      </c>
      <c r="AE798" s="3">
        <v>41218.666666666664</v>
      </c>
      <c r="AF798" s="2">
        <v>2012</v>
      </c>
      <c r="AG798" s="4" t="s">
        <v>1070</v>
      </c>
      <c r="AH798" s="4" t="s">
        <v>1476</v>
      </c>
      <c r="AI798" s="4">
        <v>0</v>
      </c>
      <c r="AJ798" s="3">
        <v>40909</v>
      </c>
      <c r="AK798" s="3">
        <v>41274</v>
      </c>
      <c r="AL798" s="4" t="s">
        <v>530</v>
      </c>
      <c r="AM798" s="4" t="s">
        <v>861</v>
      </c>
      <c r="AN798" s="4" t="s">
        <v>110</v>
      </c>
    </row>
    <row r="799" spans="1:40" ht="90.75" customHeight="1">
      <c r="A799" s="4" t="s">
        <v>186</v>
      </c>
      <c r="B799" s="4" t="s">
        <v>716</v>
      </c>
      <c r="C799" s="4" t="s">
        <v>1029</v>
      </c>
      <c r="D799" s="4" t="s">
        <v>962</v>
      </c>
      <c r="E799" s="4" t="s">
        <v>525</v>
      </c>
      <c r="F799" s="4" t="s">
        <v>1877</v>
      </c>
      <c r="G799" s="2">
        <v>2012</v>
      </c>
      <c r="H799" s="4">
        <v>431965</v>
      </c>
      <c r="I799" s="4">
        <v>0</v>
      </c>
      <c r="J799" s="4" t="s">
        <v>1244</v>
      </c>
      <c r="K799" s="4" t="s">
        <v>1134</v>
      </c>
      <c r="L799" s="4" t="s">
        <v>1062</v>
      </c>
      <c r="M799" s="3">
        <v>41267</v>
      </c>
      <c r="N799" s="4" t="s">
        <v>438</v>
      </c>
      <c r="O799" s="4" t="s">
        <v>408</v>
      </c>
      <c r="P799" s="4" t="s">
        <v>1070</v>
      </c>
      <c r="Q799" s="4" t="s">
        <v>813</v>
      </c>
      <c r="R799" s="4" t="s">
        <v>186</v>
      </c>
      <c r="S799" s="4" t="s">
        <v>186</v>
      </c>
      <c r="T799" s="4" t="s">
        <v>716</v>
      </c>
      <c r="U799" s="4" t="s">
        <v>1308</v>
      </c>
      <c r="V799" s="4" t="s">
        <v>308</v>
      </c>
      <c r="W799" s="4" t="s">
        <v>50</v>
      </c>
      <c r="X799" s="4" t="s">
        <v>1070</v>
      </c>
      <c r="Y799" s="4" t="s">
        <v>344</v>
      </c>
      <c r="Z799" s="4" t="s">
        <v>583</v>
      </c>
      <c r="AA799" s="4">
        <v>191175</v>
      </c>
      <c r="AB799" s="4"/>
      <c r="AC799" s="4" t="s">
        <v>528</v>
      </c>
      <c r="AD799" s="3">
        <v>41270.527083333334</v>
      </c>
      <c r="AE799" s="3">
        <v>41270.527083333334</v>
      </c>
      <c r="AF799" s="2">
        <v>2012</v>
      </c>
      <c r="AG799" s="4" t="s">
        <v>1070</v>
      </c>
      <c r="AH799" s="4" t="s">
        <v>1476</v>
      </c>
      <c r="AI799" s="4">
        <v>0</v>
      </c>
      <c r="AJ799" s="3">
        <v>40909</v>
      </c>
      <c r="AK799" s="3">
        <v>41274</v>
      </c>
      <c r="AL799" s="4" t="s">
        <v>530</v>
      </c>
      <c r="AM799" s="4" t="s">
        <v>861</v>
      </c>
      <c r="AN799" s="4" t="s">
        <v>110</v>
      </c>
    </row>
    <row r="800" spans="1:40" ht="90.75" customHeight="1">
      <c r="A800" s="4" t="s">
        <v>186</v>
      </c>
      <c r="B800" s="4" t="s">
        <v>748</v>
      </c>
      <c r="C800" s="4" t="s">
        <v>1029</v>
      </c>
      <c r="D800" s="4" t="s">
        <v>962</v>
      </c>
      <c r="E800" s="4" t="s">
        <v>23</v>
      </c>
      <c r="F800" s="4" t="s">
        <v>1854</v>
      </c>
      <c r="G800" s="2">
        <v>2012</v>
      </c>
      <c r="H800" s="4">
        <v>266000</v>
      </c>
      <c r="I800" s="4">
        <v>0</v>
      </c>
      <c r="J800" s="4" t="s">
        <v>1854</v>
      </c>
      <c r="K800" s="4" t="s">
        <v>1134</v>
      </c>
      <c r="L800" s="4" t="s">
        <v>1062</v>
      </c>
      <c r="M800" s="3">
        <v>41222</v>
      </c>
      <c r="N800" s="4" t="s">
        <v>332</v>
      </c>
      <c r="O800" s="4" t="s">
        <v>1654</v>
      </c>
      <c r="P800" s="4" t="s">
        <v>1070</v>
      </c>
      <c r="Q800" s="4" t="s">
        <v>242</v>
      </c>
      <c r="R800" s="4" t="s">
        <v>186</v>
      </c>
      <c r="S800" s="4" t="s">
        <v>186</v>
      </c>
      <c r="T800" s="4" t="s">
        <v>748</v>
      </c>
      <c r="U800" s="4" t="s">
        <v>1308</v>
      </c>
      <c r="V800" s="4" t="s">
        <v>1301</v>
      </c>
      <c r="W800" s="4" t="s">
        <v>50</v>
      </c>
      <c r="X800" s="4" t="s">
        <v>1070</v>
      </c>
      <c r="Y800" s="4" t="s">
        <v>344</v>
      </c>
      <c r="Z800" s="4" t="s">
        <v>583</v>
      </c>
      <c r="AA800" s="4">
        <v>189732</v>
      </c>
      <c r="AB800" s="4"/>
      <c r="AC800" s="4" t="s">
        <v>528</v>
      </c>
      <c r="AD800" s="3">
        <v>41225.489583333328</v>
      </c>
      <c r="AE800" s="3">
        <v>41225.487499999996</v>
      </c>
      <c r="AF800" s="2">
        <v>2012</v>
      </c>
      <c r="AG800" s="4" t="s">
        <v>1070</v>
      </c>
      <c r="AH800" s="4" t="s">
        <v>1476</v>
      </c>
      <c r="AI800" s="4">
        <v>3111360</v>
      </c>
      <c r="AJ800" s="3">
        <v>41091</v>
      </c>
      <c r="AK800" s="3">
        <v>41274</v>
      </c>
      <c r="AL800" s="4" t="s">
        <v>238</v>
      </c>
      <c r="AM800" s="4" t="s">
        <v>299</v>
      </c>
      <c r="AN800" s="4" t="s">
        <v>236</v>
      </c>
    </row>
    <row r="801" spans="1:40" ht="102" customHeight="1">
      <c r="A801" s="4" t="s">
        <v>186</v>
      </c>
      <c r="B801" s="4" t="s">
        <v>944</v>
      </c>
      <c r="C801" s="4" t="s">
        <v>1029</v>
      </c>
      <c r="D801" s="4" t="s">
        <v>962</v>
      </c>
      <c r="E801" s="4" t="s">
        <v>648</v>
      </c>
      <c r="F801" s="4" t="s">
        <v>1215</v>
      </c>
      <c r="G801" s="2">
        <v>2012</v>
      </c>
      <c r="H801" s="4">
        <v>161784</v>
      </c>
      <c r="I801" s="4">
        <v>0</v>
      </c>
      <c r="J801" s="4" t="s">
        <v>1752</v>
      </c>
      <c r="K801" s="4">
        <v>158548</v>
      </c>
      <c r="L801" s="4" t="s">
        <v>842</v>
      </c>
      <c r="M801" s="3">
        <v>41152</v>
      </c>
      <c r="N801" s="4" t="s">
        <v>803</v>
      </c>
      <c r="O801" s="4" t="s">
        <v>237</v>
      </c>
      <c r="P801" s="4" t="s">
        <v>1070</v>
      </c>
      <c r="Q801" s="4" t="s">
        <v>242</v>
      </c>
      <c r="R801" s="4" t="s">
        <v>186</v>
      </c>
      <c r="S801" s="4" t="s">
        <v>186</v>
      </c>
      <c r="T801" s="4" t="s">
        <v>944</v>
      </c>
      <c r="U801" s="4" t="s">
        <v>509</v>
      </c>
      <c r="V801" s="4" t="s">
        <v>944</v>
      </c>
      <c r="W801" s="4" t="s">
        <v>50</v>
      </c>
      <c r="X801" s="4" t="s">
        <v>1070</v>
      </c>
      <c r="Y801" s="4" t="s">
        <v>344</v>
      </c>
      <c r="Z801" s="4" t="s">
        <v>583</v>
      </c>
      <c r="AA801" s="4">
        <v>188203</v>
      </c>
      <c r="AB801" s="4"/>
      <c r="AC801" s="4" t="s">
        <v>651</v>
      </c>
      <c r="AD801" s="3">
        <v>41193.675694444442</v>
      </c>
      <c r="AE801" s="3">
        <v>41193.675694444442</v>
      </c>
      <c r="AF801" s="2">
        <v>2012</v>
      </c>
      <c r="AG801" s="4" t="s">
        <v>1070</v>
      </c>
      <c r="AH801" s="4" t="s">
        <v>1476</v>
      </c>
      <c r="AI801" s="4">
        <v>161784</v>
      </c>
      <c r="AJ801" s="3">
        <v>40909</v>
      </c>
      <c r="AK801" s="3">
        <v>41182</v>
      </c>
      <c r="AL801" s="4" t="s">
        <v>104</v>
      </c>
      <c r="AM801" s="4" t="s">
        <v>1158</v>
      </c>
      <c r="AN801" s="4" t="s">
        <v>236</v>
      </c>
    </row>
    <row r="802" spans="1:40" ht="79.5" customHeight="1">
      <c r="A802" s="4" t="s">
        <v>186</v>
      </c>
      <c r="B802" s="4" t="s">
        <v>944</v>
      </c>
      <c r="C802" s="4" t="s">
        <v>1029</v>
      </c>
      <c r="D802" s="4" t="s">
        <v>962</v>
      </c>
      <c r="E802" s="4" t="s">
        <v>648</v>
      </c>
      <c r="F802" s="4" t="s">
        <v>1215</v>
      </c>
      <c r="G802" s="2">
        <v>2012</v>
      </c>
      <c r="H802" s="4">
        <v>210665</v>
      </c>
      <c r="I802" s="4">
        <v>0</v>
      </c>
      <c r="J802" s="4" t="s">
        <v>1253</v>
      </c>
      <c r="K802" s="4">
        <v>206452</v>
      </c>
      <c r="L802" s="4" t="s">
        <v>842</v>
      </c>
      <c r="M802" s="3">
        <v>41152</v>
      </c>
      <c r="N802" s="4" t="s">
        <v>803</v>
      </c>
      <c r="O802" s="4" t="s">
        <v>237</v>
      </c>
      <c r="P802" s="4" t="s">
        <v>1070</v>
      </c>
      <c r="Q802" s="4" t="s">
        <v>813</v>
      </c>
      <c r="R802" s="4" t="s">
        <v>186</v>
      </c>
      <c r="S802" s="4" t="s">
        <v>186</v>
      </c>
      <c r="T802" s="4" t="s">
        <v>944</v>
      </c>
      <c r="U802" s="4" t="s">
        <v>509</v>
      </c>
      <c r="V802" s="4" t="s">
        <v>944</v>
      </c>
      <c r="W802" s="4" t="s">
        <v>50</v>
      </c>
      <c r="X802" s="4" t="s">
        <v>1070</v>
      </c>
      <c r="Y802" s="4" t="s">
        <v>344</v>
      </c>
      <c r="Z802" s="4" t="s">
        <v>583</v>
      </c>
      <c r="AA802" s="4">
        <v>188204</v>
      </c>
      <c r="AB802" s="4"/>
      <c r="AC802" s="4" t="s">
        <v>698</v>
      </c>
      <c r="AD802" s="3">
        <v>41206.6</v>
      </c>
      <c r="AE802" s="3">
        <v>41193.677777777775</v>
      </c>
      <c r="AF802" s="2">
        <v>2012</v>
      </c>
      <c r="AG802" s="4" t="s">
        <v>1070</v>
      </c>
      <c r="AH802" s="4" t="s">
        <v>1476</v>
      </c>
      <c r="AI802" s="4">
        <v>161784</v>
      </c>
      <c r="AJ802" s="3">
        <v>40909</v>
      </c>
      <c r="AK802" s="3">
        <v>41182</v>
      </c>
      <c r="AL802" s="4" t="s">
        <v>104</v>
      </c>
      <c r="AM802" s="4" t="s">
        <v>1158</v>
      </c>
      <c r="AN802" s="4" t="s">
        <v>236</v>
      </c>
    </row>
    <row r="803" spans="1:40" ht="79.5" customHeight="1">
      <c r="A803" s="4" t="s">
        <v>186</v>
      </c>
      <c r="B803" s="4" t="s">
        <v>152</v>
      </c>
      <c r="C803" s="4" t="s">
        <v>1029</v>
      </c>
      <c r="D803" s="4" t="s">
        <v>962</v>
      </c>
      <c r="E803" s="4" t="s">
        <v>1500</v>
      </c>
      <c r="F803" s="4" t="s">
        <v>1680</v>
      </c>
      <c r="G803" s="2">
        <v>2012</v>
      </c>
      <c r="H803" s="4">
        <v>276345</v>
      </c>
      <c r="I803" s="4">
        <v>0</v>
      </c>
      <c r="J803" s="4" t="s">
        <v>956</v>
      </c>
      <c r="K803" s="4">
        <v>259488</v>
      </c>
      <c r="L803" s="4" t="s">
        <v>842</v>
      </c>
      <c r="M803" s="3">
        <v>41183</v>
      </c>
      <c r="N803" s="4" t="s">
        <v>693</v>
      </c>
      <c r="O803" s="4" t="s">
        <v>1417</v>
      </c>
      <c r="P803" s="4" t="s">
        <v>1070</v>
      </c>
      <c r="Q803" s="4" t="s">
        <v>813</v>
      </c>
      <c r="R803" s="4" t="s">
        <v>186</v>
      </c>
      <c r="S803" s="4" t="s">
        <v>186</v>
      </c>
      <c r="T803" s="4" t="s">
        <v>152</v>
      </c>
      <c r="U803" s="4" t="s">
        <v>509</v>
      </c>
      <c r="V803" s="4" t="s">
        <v>1723</v>
      </c>
      <c r="W803" s="4" t="s">
        <v>50</v>
      </c>
      <c r="X803" s="4" t="s">
        <v>1070</v>
      </c>
      <c r="Y803" s="4" t="s">
        <v>344</v>
      </c>
      <c r="Z803" s="4" t="s">
        <v>583</v>
      </c>
      <c r="AA803" s="4">
        <v>189153</v>
      </c>
      <c r="AB803" s="4"/>
      <c r="AC803" s="4" t="s">
        <v>528</v>
      </c>
      <c r="AD803" s="3">
        <v>41218.738888888889</v>
      </c>
      <c r="AE803" s="3">
        <v>41218.738888888889</v>
      </c>
      <c r="AF803" s="2">
        <v>2012</v>
      </c>
      <c r="AG803" s="4" t="s">
        <v>1070</v>
      </c>
      <c r="AH803" s="4" t="s">
        <v>1476</v>
      </c>
      <c r="AI803" s="4">
        <v>2000000</v>
      </c>
      <c r="AJ803" s="3">
        <v>41091</v>
      </c>
      <c r="AK803" s="3">
        <v>41455</v>
      </c>
      <c r="AL803" s="4" t="s">
        <v>1002</v>
      </c>
      <c r="AM803" s="4" t="s">
        <v>1158</v>
      </c>
      <c r="AN803" s="4" t="s">
        <v>561</v>
      </c>
    </row>
    <row r="804" spans="1:40" ht="90.75" customHeight="1">
      <c r="A804" s="4" t="s">
        <v>186</v>
      </c>
      <c r="B804" s="4" t="s">
        <v>1769</v>
      </c>
      <c r="C804" s="4" t="s">
        <v>1029</v>
      </c>
      <c r="D804" s="4" t="s">
        <v>962</v>
      </c>
      <c r="E804" s="4" t="s">
        <v>600</v>
      </c>
      <c r="F804" s="4" t="s">
        <v>1429</v>
      </c>
      <c r="G804" s="2">
        <v>2012</v>
      </c>
      <c r="H804" s="4">
        <v>489093</v>
      </c>
      <c r="I804" s="4">
        <v>0</v>
      </c>
      <c r="J804" s="4" t="s">
        <v>1618</v>
      </c>
      <c r="K804" s="4">
        <v>452900</v>
      </c>
      <c r="L804" s="4" t="s">
        <v>842</v>
      </c>
      <c r="M804" s="3">
        <v>41244</v>
      </c>
      <c r="N804" s="4" t="s">
        <v>693</v>
      </c>
      <c r="O804" s="4" t="s">
        <v>1417</v>
      </c>
      <c r="P804" s="4" t="s">
        <v>1070</v>
      </c>
      <c r="Q804" s="4" t="s">
        <v>242</v>
      </c>
      <c r="R804" s="4" t="s">
        <v>186</v>
      </c>
      <c r="S804" s="4" t="s">
        <v>186</v>
      </c>
      <c r="T804" s="4" t="s">
        <v>1422</v>
      </c>
      <c r="U804" s="4" t="s">
        <v>509</v>
      </c>
      <c r="V804" s="4" t="s">
        <v>1769</v>
      </c>
      <c r="W804" s="4" t="s">
        <v>50</v>
      </c>
      <c r="X804" s="4" t="s">
        <v>1070</v>
      </c>
      <c r="Y804" s="4" t="s">
        <v>344</v>
      </c>
      <c r="Z804" s="4" t="s">
        <v>583</v>
      </c>
      <c r="AA804" s="4">
        <v>192934</v>
      </c>
      <c r="AB804" s="4"/>
      <c r="AC804" s="4" t="s">
        <v>651</v>
      </c>
      <c r="AD804" s="3">
        <v>41326.493750000001</v>
      </c>
      <c r="AE804" s="3">
        <v>41326.493055555555</v>
      </c>
      <c r="AF804" s="2">
        <v>2012</v>
      </c>
      <c r="AG804" s="4" t="s">
        <v>1070</v>
      </c>
      <c r="AH804" s="4" t="s">
        <v>1476</v>
      </c>
      <c r="AI804" s="4">
        <v>8500000</v>
      </c>
      <c r="AJ804" s="3">
        <v>40909</v>
      </c>
      <c r="AK804" s="3">
        <v>41274</v>
      </c>
      <c r="AL804" s="4" t="s">
        <v>238</v>
      </c>
      <c r="AM804" s="4" t="s">
        <v>299</v>
      </c>
      <c r="AN804" s="4" t="s">
        <v>236</v>
      </c>
    </row>
    <row r="805" spans="1:40" ht="79.5" customHeight="1">
      <c r="A805" s="4" t="s">
        <v>186</v>
      </c>
      <c r="B805" s="4" t="s">
        <v>139</v>
      </c>
      <c r="C805" s="4" t="s">
        <v>1029</v>
      </c>
      <c r="D805" s="4"/>
      <c r="E805" s="4"/>
      <c r="F805" s="4"/>
      <c r="G805" s="2">
        <v>2012</v>
      </c>
      <c r="H805" s="4">
        <v>459757</v>
      </c>
      <c r="I805" s="4">
        <v>0</v>
      </c>
      <c r="J805" s="4" t="s">
        <v>98</v>
      </c>
      <c r="K805" s="4">
        <v>417000</v>
      </c>
      <c r="L805" s="4" t="s">
        <v>842</v>
      </c>
      <c r="M805" s="3">
        <v>41030</v>
      </c>
      <c r="N805" s="4"/>
      <c r="O805" s="4" t="s">
        <v>1225</v>
      </c>
      <c r="P805" s="4" t="s">
        <v>1070</v>
      </c>
      <c r="Q805" s="4" t="s">
        <v>242</v>
      </c>
      <c r="R805" s="4" t="s">
        <v>186</v>
      </c>
      <c r="S805" s="4" t="s">
        <v>186</v>
      </c>
      <c r="T805" s="4" t="s">
        <v>139</v>
      </c>
      <c r="U805" s="4" t="s">
        <v>801</v>
      </c>
      <c r="V805" s="4" t="s">
        <v>797</v>
      </c>
      <c r="W805" s="4" t="s">
        <v>50</v>
      </c>
      <c r="X805" s="4" t="s">
        <v>1070</v>
      </c>
      <c r="Y805" s="4" t="s">
        <v>344</v>
      </c>
      <c r="Z805" s="4" t="s">
        <v>583</v>
      </c>
      <c r="AA805" s="4">
        <v>185598</v>
      </c>
      <c r="AB805" s="4"/>
      <c r="AC805" s="4" t="s">
        <v>651</v>
      </c>
      <c r="AD805" s="3">
        <v>41131.489583333328</v>
      </c>
      <c r="AE805" s="3">
        <v>41131.489583333328</v>
      </c>
      <c r="AF805" s="2"/>
      <c r="AG805" s="4"/>
      <c r="AH805" s="4" t="s">
        <v>1476</v>
      </c>
      <c r="AI805" s="4"/>
      <c r="AJ805" s="3"/>
      <c r="AK805" s="3"/>
      <c r="AL805" s="4"/>
      <c r="AM805" s="4"/>
      <c r="AN805" s="4"/>
    </row>
    <row r="806" spans="1:40" ht="57" customHeight="1">
      <c r="A806" s="4" t="s">
        <v>186</v>
      </c>
      <c r="B806" s="4" t="s">
        <v>197</v>
      </c>
      <c r="C806" s="4" t="s">
        <v>1029</v>
      </c>
      <c r="D806" s="4" t="s">
        <v>962</v>
      </c>
      <c r="E806" s="4" t="s">
        <v>1355</v>
      </c>
      <c r="F806" s="4" t="s">
        <v>1766</v>
      </c>
      <c r="G806" s="2">
        <v>2012</v>
      </c>
      <c r="H806" s="4">
        <v>1053778</v>
      </c>
      <c r="I806" s="4">
        <v>0</v>
      </c>
      <c r="J806" s="4" t="s">
        <v>1766</v>
      </c>
      <c r="K806" s="4">
        <v>968422</v>
      </c>
      <c r="L806" s="4" t="s">
        <v>842</v>
      </c>
      <c r="M806" s="3">
        <v>40968</v>
      </c>
      <c r="N806" s="4" t="s">
        <v>151</v>
      </c>
      <c r="O806" s="4" t="s">
        <v>424</v>
      </c>
      <c r="P806" s="4" t="s">
        <v>1070</v>
      </c>
      <c r="Q806" s="4" t="s">
        <v>813</v>
      </c>
      <c r="R806" s="4" t="s">
        <v>186</v>
      </c>
      <c r="S806" s="4" t="s">
        <v>186</v>
      </c>
      <c r="T806" s="4" t="s">
        <v>197</v>
      </c>
      <c r="U806" s="4" t="s">
        <v>1308</v>
      </c>
      <c r="V806" s="4" t="s">
        <v>1285</v>
      </c>
      <c r="W806" s="4" t="s">
        <v>50</v>
      </c>
      <c r="X806" s="4" t="s">
        <v>1070</v>
      </c>
      <c r="Y806" s="4" t="s">
        <v>344</v>
      </c>
      <c r="Z806" s="4" t="s">
        <v>583</v>
      </c>
      <c r="AA806" s="4">
        <v>179044</v>
      </c>
      <c r="AB806" s="4"/>
      <c r="AC806" s="4" t="s">
        <v>698</v>
      </c>
      <c r="AD806" s="3">
        <v>41033.672222222223</v>
      </c>
      <c r="AE806" s="3">
        <v>40987.708333333328</v>
      </c>
      <c r="AF806" s="2">
        <v>2012</v>
      </c>
      <c r="AG806" s="4" t="s">
        <v>1070</v>
      </c>
      <c r="AH806" s="4" t="s">
        <v>1476</v>
      </c>
      <c r="AI806" s="4">
        <v>94296128</v>
      </c>
      <c r="AJ806" s="3">
        <v>40909</v>
      </c>
      <c r="AK806" s="3">
        <v>41274</v>
      </c>
      <c r="AL806" s="4" t="s">
        <v>1002</v>
      </c>
      <c r="AM806" s="4" t="s">
        <v>299</v>
      </c>
      <c r="AN806" s="4" t="s">
        <v>236</v>
      </c>
    </row>
    <row r="807" spans="1:40" ht="57" customHeight="1">
      <c r="A807" s="4" t="s">
        <v>186</v>
      </c>
      <c r="B807" s="4" t="s">
        <v>197</v>
      </c>
      <c r="C807" s="4" t="s">
        <v>1029</v>
      </c>
      <c r="D807" s="4" t="s">
        <v>962</v>
      </c>
      <c r="E807" s="4" t="s">
        <v>1355</v>
      </c>
      <c r="F807" s="4" t="s">
        <v>1766</v>
      </c>
      <c r="G807" s="2">
        <v>2012</v>
      </c>
      <c r="H807" s="4">
        <v>533643</v>
      </c>
      <c r="I807" s="4">
        <v>0</v>
      </c>
      <c r="J807" s="4" t="s">
        <v>1822</v>
      </c>
      <c r="K807" s="4">
        <v>478144</v>
      </c>
      <c r="L807" s="4" t="s">
        <v>842</v>
      </c>
      <c r="M807" s="3">
        <v>40847</v>
      </c>
      <c r="N807" s="4" t="s">
        <v>151</v>
      </c>
      <c r="O807" s="4" t="s">
        <v>424</v>
      </c>
      <c r="P807" s="4" t="s">
        <v>1070</v>
      </c>
      <c r="Q807" s="4" t="s">
        <v>813</v>
      </c>
      <c r="R807" s="4" t="s">
        <v>186</v>
      </c>
      <c r="S807" s="4" t="s">
        <v>186</v>
      </c>
      <c r="T807" s="4" t="s">
        <v>197</v>
      </c>
      <c r="U807" s="4" t="s">
        <v>1308</v>
      </c>
      <c r="V807" s="4" t="s">
        <v>1285</v>
      </c>
      <c r="W807" s="4" t="s">
        <v>50</v>
      </c>
      <c r="X807" s="4" t="s">
        <v>1070</v>
      </c>
      <c r="Y807" s="4" t="s">
        <v>344</v>
      </c>
      <c r="Z807" s="4" t="s">
        <v>583</v>
      </c>
      <c r="AA807" s="4">
        <v>174618</v>
      </c>
      <c r="AB807" s="4"/>
      <c r="AC807" s="4" t="s">
        <v>698</v>
      </c>
      <c r="AD807" s="3">
        <v>41050.631249999999</v>
      </c>
      <c r="AE807" s="3">
        <v>40849.620833333334</v>
      </c>
      <c r="AF807" s="2">
        <v>2012</v>
      </c>
      <c r="AG807" s="4" t="s">
        <v>1070</v>
      </c>
      <c r="AH807" s="4" t="s">
        <v>1476</v>
      </c>
      <c r="AI807" s="4">
        <v>94296128</v>
      </c>
      <c r="AJ807" s="3">
        <v>40909</v>
      </c>
      <c r="AK807" s="3">
        <v>41274</v>
      </c>
      <c r="AL807" s="4" t="s">
        <v>1002</v>
      </c>
      <c r="AM807" s="4" t="s">
        <v>299</v>
      </c>
      <c r="AN807" s="4" t="s">
        <v>236</v>
      </c>
    </row>
    <row r="808" spans="1:40" ht="159" customHeight="1">
      <c r="A808" s="4" t="s">
        <v>186</v>
      </c>
      <c r="B808" s="4" t="s">
        <v>197</v>
      </c>
      <c r="C808" s="4" t="s">
        <v>1029</v>
      </c>
      <c r="D808" s="4" t="s">
        <v>962</v>
      </c>
      <c r="E808" s="4" t="s">
        <v>1414</v>
      </c>
      <c r="F808" s="4" t="s">
        <v>241</v>
      </c>
      <c r="G808" s="2">
        <v>2012</v>
      </c>
      <c r="H808" s="4">
        <v>522466</v>
      </c>
      <c r="I808" s="4">
        <v>0</v>
      </c>
      <c r="J808" s="4" t="s">
        <v>241</v>
      </c>
      <c r="K808" s="4" t="s">
        <v>1134</v>
      </c>
      <c r="L808" s="4" t="s">
        <v>1062</v>
      </c>
      <c r="M808" s="3">
        <v>41203</v>
      </c>
      <c r="N808" s="4" t="s">
        <v>151</v>
      </c>
      <c r="O808" s="4" t="s">
        <v>424</v>
      </c>
      <c r="P808" s="4" t="s">
        <v>1070</v>
      </c>
      <c r="Q808" s="4" t="s">
        <v>813</v>
      </c>
      <c r="R808" s="4" t="s">
        <v>186</v>
      </c>
      <c r="S808" s="4" t="s">
        <v>186</v>
      </c>
      <c r="T808" s="4" t="s">
        <v>197</v>
      </c>
      <c r="U808" s="4" t="s">
        <v>1308</v>
      </c>
      <c r="V808" s="4" t="s">
        <v>1285</v>
      </c>
      <c r="W808" s="4" t="s">
        <v>50</v>
      </c>
      <c r="X808" s="4" t="s">
        <v>1070</v>
      </c>
      <c r="Y808" s="4" t="s">
        <v>344</v>
      </c>
      <c r="Z808" s="4" t="s">
        <v>583</v>
      </c>
      <c r="AA808" s="4">
        <v>188848</v>
      </c>
      <c r="AB808" s="4"/>
      <c r="AC808" s="4" t="s">
        <v>528</v>
      </c>
      <c r="AD808" s="3">
        <v>41206.527083333334</v>
      </c>
      <c r="AE808" s="3">
        <v>41206.527083333334</v>
      </c>
      <c r="AF808" s="2">
        <v>2012</v>
      </c>
      <c r="AG808" s="4" t="s">
        <v>1070</v>
      </c>
      <c r="AH808" s="4" t="s">
        <v>1476</v>
      </c>
      <c r="AI808" s="4">
        <v>39769405</v>
      </c>
      <c r="AJ808" s="3">
        <v>40909</v>
      </c>
      <c r="AK808" s="3">
        <v>41274</v>
      </c>
      <c r="AL808" s="4" t="s">
        <v>1002</v>
      </c>
      <c r="AM808" s="4" t="s">
        <v>299</v>
      </c>
      <c r="AN808" s="4" t="s">
        <v>236</v>
      </c>
    </row>
    <row r="809" spans="1:40" ht="159" customHeight="1">
      <c r="A809" s="4" t="s">
        <v>186</v>
      </c>
      <c r="B809" s="4" t="s">
        <v>197</v>
      </c>
      <c r="C809" s="4" t="s">
        <v>1029</v>
      </c>
      <c r="D809" s="4" t="s">
        <v>962</v>
      </c>
      <c r="E809" s="4" t="s">
        <v>107</v>
      </c>
      <c r="F809" s="4" t="s">
        <v>1460</v>
      </c>
      <c r="G809" s="2">
        <v>2012</v>
      </c>
      <c r="H809" s="4">
        <v>46404</v>
      </c>
      <c r="I809" s="4">
        <v>0</v>
      </c>
      <c r="J809" s="4" t="s">
        <v>281</v>
      </c>
      <c r="K809" s="4">
        <v>41578</v>
      </c>
      <c r="L809" s="4" t="s">
        <v>842</v>
      </c>
      <c r="M809" s="3">
        <v>40847</v>
      </c>
      <c r="N809" s="4" t="s">
        <v>1352</v>
      </c>
      <c r="O809" s="4" t="s">
        <v>1838</v>
      </c>
      <c r="P809" s="4" t="s">
        <v>1070</v>
      </c>
      <c r="Q809" s="4" t="s">
        <v>813</v>
      </c>
      <c r="R809" s="4" t="s">
        <v>186</v>
      </c>
      <c r="S809" s="4" t="s">
        <v>186</v>
      </c>
      <c r="T809" s="4" t="s">
        <v>197</v>
      </c>
      <c r="U809" s="4" t="s">
        <v>1308</v>
      </c>
      <c r="V809" s="4" t="s">
        <v>1285</v>
      </c>
      <c r="W809" s="4" t="s">
        <v>50</v>
      </c>
      <c r="X809" s="4" t="s">
        <v>1070</v>
      </c>
      <c r="Y809" s="4" t="s">
        <v>344</v>
      </c>
      <c r="Z809" s="4" t="s">
        <v>583</v>
      </c>
      <c r="AA809" s="4">
        <v>176165</v>
      </c>
      <c r="AB809" s="4"/>
      <c r="AC809" s="4" t="s">
        <v>698</v>
      </c>
      <c r="AD809" s="3">
        <v>41050.632638888885</v>
      </c>
      <c r="AE809" s="3">
        <v>40898.49722222222</v>
      </c>
      <c r="AF809" s="2">
        <v>2012</v>
      </c>
      <c r="AG809" s="4" t="s">
        <v>1070</v>
      </c>
      <c r="AH809" s="4" t="s">
        <v>1476</v>
      </c>
      <c r="AI809" s="4">
        <v>13720093</v>
      </c>
      <c r="AJ809" s="3">
        <v>40909</v>
      </c>
      <c r="AK809" s="3">
        <v>41274</v>
      </c>
      <c r="AL809" s="4" t="s">
        <v>1002</v>
      </c>
      <c r="AM809" s="4" t="s">
        <v>299</v>
      </c>
      <c r="AN809" s="4" t="s">
        <v>236</v>
      </c>
    </row>
    <row r="810" spans="1:40" ht="159" customHeight="1">
      <c r="A810" s="4" t="s">
        <v>186</v>
      </c>
      <c r="B810" s="4" t="s">
        <v>197</v>
      </c>
      <c r="C810" s="4" t="s">
        <v>1029</v>
      </c>
      <c r="D810" s="4" t="s">
        <v>962</v>
      </c>
      <c r="E810" s="4" t="s">
        <v>107</v>
      </c>
      <c r="F810" s="4" t="s">
        <v>1460</v>
      </c>
      <c r="G810" s="2">
        <v>2012</v>
      </c>
      <c r="H810" s="4">
        <v>61049</v>
      </c>
      <c r="I810" s="4">
        <v>0</v>
      </c>
      <c r="J810" s="4" t="s">
        <v>1460</v>
      </c>
      <c r="K810" s="4">
        <v>56104</v>
      </c>
      <c r="L810" s="4" t="s">
        <v>842</v>
      </c>
      <c r="M810" s="3">
        <v>40968</v>
      </c>
      <c r="N810" s="4" t="s">
        <v>1352</v>
      </c>
      <c r="O810" s="4" t="s">
        <v>1838</v>
      </c>
      <c r="P810" s="4" t="s">
        <v>1070</v>
      </c>
      <c r="Q810" s="4" t="s">
        <v>813</v>
      </c>
      <c r="R810" s="4" t="s">
        <v>186</v>
      </c>
      <c r="S810" s="4" t="s">
        <v>186</v>
      </c>
      <c r="T810" s="4" t="s">
        <v>197</v>
      </c>
      <c r="U810" s="4" t="s">
        <v>1308</v>
      </c>
      <c r="V810" s="4" t="s">
        <v>1285</v>
      </c>
      <c r="W810" s="4" t="s">
        <v>50</v>
      </c>
      <c r="X810" s="4" t="s">
        <v>1070</v>
      </c>
      <c r="Y810" s="4" t="s">
        <v>344</v>
      </c>
      <c r="Z810" s="4" t="s">
        <v>583</v>
      </c>
      <c r="AA810" s="4">
        <v>181569</v>
      </c>
      <c r="AB810" s="4"/>
      <c r="AC810" s="4" t="s">
        <v>698</v>
      </c>
      <c r="AD810" s="3">
        <v>41033.672222222223</v>
      </c>
      <c r="AE810" s="3">
        <v>41033.672222222223</v>
      </c>
      <c r="AF810" s="2">
        <v>2012</v>
      </c>
      <c r="AG810" s="4" t="s">
        <v>1070</v>
      </c>
      <c r="AH810" s="4" t="s">
        <v>1476</v>
      </c>
      <c r="AI810" s="4">
        <v>13720093</v>
      </c>
      <c r="AJ810" s="3">
        <v>40909</v>
      </c>
      <c r="AK810" s="3">
        <v>41274</v>
      </c>
      <c r="AL810" s="4" t="s">
        <v>1002</v>
      </c>
      <c r="AM810" s="4" t="s">
        <v>299</v>
      </c>
      <c r="AN810" s="4" t="s">
        <v>236</v>
      </c>
    </row>
    <row r="811" spans="1:40" ht="159" customHeight="1">
      <c r="A811" s="4" t="s">
        <v>211</v>
      </c>
      <c r="B811" s="4" t="s">
        <v>716</v>
      </c>
      <c r="C811" s="4" t="s">
        <v>1029</v>
      </c>
      <c r="D811" s="4" t="s">
        <v>962</v>
      </c>
      <c r="E811" s="4" t="s">
        <v>525</v>
      </c>
      <c r="F811" s="4" t="s">
        <v>1877</v>
      </c>
      <c r="G811" s="2">
        <v>2012</v>
      </c>
      <c r="H811" s="4">
        <v>-196147</v>
      </c>
      <c r="I811" s="4">
        <v>0</v>
      </c>
      <c r="J811" s="4" t="s">
        <v>860</v>
      </c>
      <c r="K811" s="4"/>
      <c r="L811" s="4" t="s">
        <v>1062</v>
      </c>
      <c r="M811" s="3">
        <v>41021</v>
      </c>
      <c r="N811" s="4" t="s">
        <v>438</v>
      </c>
      <c r="O811" s="4" t="s">
        <v>408</v>
      </c>
      <c r="P811" s="4" t="s">
        <v>1070</v>
      </c>
      <c r="Q811" s="4" t="s">
        <v>242</v>
      </c>
      <c r="R811" s="4" t="s">
        <v>211</v>
      </c>
      <c r="S811" s="4" t="s">
        <v>185</v>
      </c>
      <c r="T811" s="4" t="s">
        <v>716</v>
      </c>
      <c r="U811" s="4" t="s">
        <v>1308</v>
      </c>
      <c r="V811" s="4" t="s">
        <v>308</v>
      </c>
      <c r="W811" s="4" t="s">
        <v>50</v>
      </c>
      <c r="X811" s="4" t="s">
        <v>1070</v>
      </c>
      <c r="Y811" s="4" t="s">
        <v>344</v>
      </c>
      <c r="Z811" s="4" t="s">
        <v>583</v>
      </c>
      <c r="AA811" s="4">
        <v>184500</v>
      </c>
      <c r="AB811" s="4"/>
      <c r="AC811" s="4" t="s">
        <v>651</v>
      </c>
      <c r="AD811" s="3">
        <v>41033.736805555556</v>
      </c>
      <c r="AE811" s="3">
        <v>41033.736805555556</v>
      </c>
      <c r="AF811" s="2">
        <v>2012</v>
      </c>
      <c r="AG811" s="4" t="s">
        <v>1070</v>
      </c>
      <c r="AH811" s="4" t="s">
        <v>1476</v>
      </c>
      <c r="AI811" s="4">
        <v>0</v>
      </c>
      <c r="AJ811" s="3">
        <v>40909</v>
      </c>
      <c r="AK811" s="3">
        <v>41274</v>
      </c>
      <c r="AL811" s="4" t="s">
        <v>530</v>
      </c>
      <c r="AM811" s="4" t="s">
        <v>861</v>
      </c>
      <c r="AN811" s="4" t="s">
        <v>110</v>
      </c>
    </row>
    <row r="812" spans="1:40" ht="57" customHeight="1">
      <c r="A812" s="4" t="s">
        <v>211</v>
      </c>
      <c r="B812" s="4" t="s">
        <v>716</v>
      </c>
      <c r="C812" s="4" t="s">
        <v>1029</v>
      </c>
      <c r="D812" s="4" t="s">
        <v>962</v>
      </c>
      <c r="E812" s="4" t="s">
        <v>525</v>
      </c>
      <c r="F812" s="4" t="s">
        <v>1877</v>
      </c>
      <c r="G812" s="2">
        <v>2012</v>
      </c>
      <c r="H812" s="4">
        <v>-248354</v>
      </c>
      <c r="I812" s="4">
        <v>0</v>
      </c>
      <c r="J812" s="4" t="s">
        <v>18</v>
      </c>
      <c r="K812" s="4"/>
      <c r="L812" s="4" t="s">
        <v>1062</v>
      </c>
      <c r="M812" s="3">
        <v>41176</v>
      </c>
      <c r="N812" s="4" t="s">
        <v>438</v>
      </c>
      <c r="O812" s="4" t="s">
        <v>408</v>
      </c>
      <c r="P812" s="4" t="s">
        <v>1070</v>
      </c>
      <c r="Q812" s="4" t="s">
        <v>242</v>
      </c>
      <c r="R812" s="4" t="s">
        <v>211</v>
      </c>
      <c r="S812" s="4" t="s">
        <v>185</v>
      </c>
      <c r="T812" s="4" t="s">
        <v>716</v>
      </c>
      <c r="U812" s="4" t="s">
        <v>1308</v>
      </c>
      <c r="V812" s="4" t="s">
        <v>308</v>
      </c>
      <c r="W812" s="4" t="s">
        <v>50</v>
      </c>
      <c r="X812" s="4" t="s">
        <v>1070</v>
      </c>
      <c r="Y812" s="4" t="s">
        <v>344</v>
      </c>
      <c r="Z812" s="4" t="s">
        <v>583</v>
      </c>
      <c r="AA812" s="4">
        <v>189243</v>
      </c>
      <c r="AB812" s="4"/>
      <c r="AC812" s="4" t="s">
        <v>651</v>
      </c>
      <c r="AD812" s="3">
        <v>41207.814583333333</v>
      </c>
      <c r="AE812" s="3">
        <v>41207.814583333333</v>
      </c>
      <c r="AF812" s="2">
        <v>2012</v>
      </c>
      <c r="AG812" s="4" t="s">
        <v>1070</v>
      </c>
      <c r="AH812" s="4" t="s">
        <v>1476</v>
      </c>
      <c r="AI812" s="4">
        <v>0</v>
      </c>
      <c r="AJ812" s="3">
        <v>40909</v>
      </c>
      <c r="AK812" s="3">
        <v>41274</v>
      </c>
      <c r="AL812" s="4" t="s">
        <v>530</v>
      </c>
      <c r="AM812" s="4" t="s">
        <v>861</v>
      </c>
      <c r="AN812" s="4" t="s">
        <v>110</v>
      </c>
    </row>
    <row r="813" spans="1:40" ht="136.5" customHeight="1">
      <c r="A813" s="4" t="s">
        <v>791</v>
      </c>
      <c r="B813" s="4" t="s">
        <v>1934</v>
      </c>
      <c r="C813" s="4" t="s">
        <v>1029</v>
      </c>
      <c r="D813" s="4" t="s">
        <v>962</v>
      </c>
      <c r="E813" s="4" t="s">
        <v>274</v>
      </c>
      <c r="F813" s="4" t="s">
        <v>1673</v>
      </c>
      <c r="G813" s="2">
        <v>2012</v>
      </c>
      <c r="H813" s="4">
        <v>332006</v>
      </c>
      <c r="I813" s="4">
        <v>0</v>
      </c>
      <c r="J813" s="4" t="s">
        <v>1572</v>
      </c>
      <c r="K813" s="4" t="s">
        <v>1134</v>
      </c>
      <c r="L813" s="4" t="s">
        <v>1062</v>
      </c>
      <c r="M813" s="3">
        <v>41113</v>
      </c>
      <c r="N813" s="4" t="s">
        <v>1352</v>
      </c>
      <c r="O813" s="4" t="s">
        <v>1838</v>
      </c>
      <c r="P813" s="4" t="s">
        <v>1070</v>
      </c>
      <c r="Q813" s="4" t="s">
        <v>813</v>
      </c>
      <c r="R813" s="4" t="s">
        <v>791</v>
      </c>
      <c r="S813" s="4" t="s">
        <v>185</v>
      </c>
      <c r="T813" s="4" t="s">
        <v>1934</v>
      </c>
      <c r="U813" s="4" t="s">
        <v>1308</v>
      </c>
      <c r="V813" s="4" t="s">
        <v>1395</v>
      </c>
      <c r="W813" s="4" t="s">
        <v>50</v>
      </c>
      <c r="X813" s="4" t="s">
        <v>1070</v>
      </c>
      <c r="Y813" s="4" t="s">
        <v>344</v>
      </c>
      <c r="Z813" s="4" t="s">
        <v>583</v>
      </c>
      <c r="AA813" s="4">
        <v>184932</v>
      </c>
      <c r="AB813" s="4"/>
      <c r="AC813" s="4" t="s">
        <v>528</v>
      </c>
      <c r="AD813" s="3">
        <v>41113.731944444444</v>
      </c>
      <c r="AE813" s="3">
        <v>41113.731944444444</v>
      </c>
      <c r="AF813" s="2">
        <v>2012</v>
      </c>
      <c r="AG813" s="4" t="s">
        <v>1070</v>
      </c>
      <c r="AH813" s="4" t="s">
        <v>1476</v>
      </c>
      <c r="AI813" s="4">
        <v>24824000</v>
      </c>
      <c r="AJ813" s="3">
        <v>41061</v>
      </c>
      <c r="AK813" s="3">
        <v>41425</v>
      </c>
      <c r="AL813" s="4" t="s">
        <v>1002</v>
      </c>
      <c r="AM813" s="4" t="s">
        <v>299</v>
      </c>
      <c r="AN813" s="4" t="s">
        <v>236</v>
      </c>
    </row>
    <row r="814" spans="1:40" ht="79.5" customHeight="1">
      <c r="A814" s="4" t="s">
        <v>389</v>
      </c>
      <c r="B814" s="4" t="s">
        <v>1934</v>
      </c>
      <c r="C814" s="4" t="s">
        <v>1029</v>
      </c>
      <c r="D814" s="4" t="s">
        <v>962</v>
      </c>
      <c r="E814" s="4" t="s">
        <v>1739</v>
      </c>
      <c r="F814" s="4" t="s">
        <v>1291</v>
      </c>
      <c r="G814" s="2">
        <v>2012</v>
      </c>
      <c r="H814" s="4">
        <v>188496</v>
      </c>
      <c r="I814" s="4">
        <v>0</v>
      </c>
      <c r="J814" s="4" t="s">
        <v>406</v>
      </c>
      <c r="K814" s="4" t="s">
        <v>1134</v>
      </c>
      <c r="L814" s="4" t="s">
        <v>1062</v>
      </c>
      <c r="M814" s="3">
        <v>40954</v>
      </c>
      <c r="N814" s="4" t="s">
        <v>438</v>
      </c>
      <c r="O814" s="4" t="s">
        <v>408</v>
      </c>
      <c r="P814" s="4" t="s">
        <v>1070</v>
      </c>
      <c r="Q814" s="4" t="s">
        <v>813</v>
      </c>
      <c r="R814" s="4" t="s">
        <v>389</v>
      </c>
      <c r="S814" s="4" t="s">
        <v>185</v>
      </c>
      <c r="T814" s="4" t="s">
        <v>1934</v>
      </c>
      <c r="U814" s="4" t="s">
        <v>1308</v>
      </c>
      <c r="V814" s="4" t="s">
        <v>1395</v>
      </c>
      <c r="W814" s="4" t="s">
        <v>50</v>
      </c>
      <c r="X814" s="4" t="s">
        <v>1070</v>
      </c>
      <c r="Y814" s="4" t="s">
        <v>344</v>
      </c>
      <c r="Z814" s="4" t="s">
        <v>583</v>
      </c>
      <c r="AA814" s="4">
        <v>181624</v>
      </c>
      <c r="AB814" s="4"/>
      <c r="AC814" s="4" t="s">
        <v>528</v>
      </c>
      <c r="AD814" s="3">
        <v>41165.664583333331</v>
      </c>
      <c r="AE814" s="3">
        <v>41036.707638888889</v>
      </c>
      <c r="AF814" s="2">
        <v>2012</v>
      </c>
      <c r="AG814" s="4" t="s">
        <v>1070</v>
      </c>
      <c r="AH814" s="4" t="s">
        <v>1476</v>
      </c>
      <c r="AI814" s="4">
        <v>0</v>
      </c>
      <c r="AJ814" s="3">
        <v>40909</v>
      </c>
      <c r="AK814" s="3">
        <v>41274</v>
      </c>
      <c r="AL814" s="4" t="s">
        <v>530</v>
      </c>
      <c r="AM814" s="4" t="s">
        <v>530</v>
      </c>
      <c r="AN814" s="4" t="s">
        <v>1552</v>
      </c>
    </row>
    <row r="815" spans="1:40" ht="57" customHeight="1">
      <c r="A815" s="4" t="s">
        <v>1867</v>
      </c>
      <c r="B815" s="4" t="s">
        <v>1934</v>
      </c>
      <c r="C815" s="4" t="s">
        <v>1029</v>
      </c>
      <c r="D815" s="4" t="s">
        <v>962</v>
      </c>
      <c r="E815" s="4" t="s">
        <v>1739</v>
      </c>
      <c r="F815" s="4" t="s">
        <v>1291</v>
      </c>
      <c r="G815" s="2">
        <v>2012</v>
      </c>
      <c r="H815" s="4">
        <v>156986</v>
      </c>
      <c r="I815" s="4">
        <v>0</v>
      </c>
      <c r="J815" s="4" t="s">
        <v>406</v>
      </c>
      <c r="K815" s="4" t="s">
        <v>1134</v>
      </c>
      <c r="L815" s="4" t="s">
        <v>1062</v>
      </c>
      <c r="M815" s="3">
        <v>40949</v>
      </c>
      <c r="N815" s="4" t="s">
        <v>438</v>
      </c>
      <c r="O815" s="4" t="s">
        <v>408</v>
      </c>
      <c r="P815" s="4" t="s">
        <v>1070</v>
      </c>
      <c r="Q815" s="4" t="s">
        <v>813</v>
      </c>
      <c r="R815" s="4" t="s">
        <v>1867</v>
      </c>
      <c r="S815" s="4" t="s">
        <v>185</v>
      </c>
      <c r="T815" s="4" t="s">
        <v>1934</v>
      </c>
      <c r="U815" s="4" t="s">
        <v>1308</v>
      </c>
      <c r="V815" s="4" t="s">
        <v>1395</v>
      </c>
      <c r="W815" s="4" t="s">
        <v>50</v>
      </c>
      <c r="X815" s="4" t="s">
        <v>1070</v>
      </c>
      <c r="Y815" s="4" t="s">
        <v>344</v>
      </c>
      <c r="Z815" s="4" t="s">
        <v>583</v>
      </c>
      <c r="AA815" s="4">
        <v>181625</v>
      </c>
      <c r="AB815" s="4"/>
      <c r="AC815" s="4" t="s">
        <v>528</v>
      </c>
      <c r="AD815" s="3">
        <v>41165.664583333331</v>
      </c>
      <c r="AE815" s="3">
        <v>41036.708333333328</v>
      </c>
      <c r="AF815" s="2">
        <v>2012</v>
      </c>
      <c r="AG815" s="4" t="s">
        <v>1070</v>
      </c>
      <c r="AH815" s="4" t="s">
        <v>1476</v>
      </c>
      <c r="AI815" s="4">
        <v>0</v>
      </c>
      <c r="AJ815" s="3">
        <v>40909</v>
      </c>
      <c r="AK815" s="3">
        <v>41274</v>
      </c>
      <c r="AL815" s="4" t="s">
        <v>530</v>
      </c>
      <c r="AM815" s="4" t="s">
        <v>530</v>
      </c>
      <c r="AN815" s="4" t="s">
        <v>1552</v>
      </c>
    </row>
    <row r="816" spans="1:40" ht="57" customHeight="1">
      <c r="A816" s="4" t="s">
        <v>753</v>
      </c>
      <c r="B816" s="4" t="s">
        <v>1718</v>
      </c>
      <c r="C816" s="4" t="s">
        <v>1029</v>
      </c>
      <c r="D816" s="4"/>
      <c r="E816" s="4"/>
      <c r="F816" s="4"/>
      <c r="G816" s="2">
        <v>2012</v>
      </c>
      <c r="H816" s="4">
        <v>559405</v>
      </c>
      <c r="I816" s="4">
        <v>0</v>
      </c>
      <c r="J816" s="4" t="s">
        <v>1014</v>
      </c>
      <c r="K816" s="4">
        <v>2036236</v>
      </c>
      <c r="L816" s="4" t="s">
        <v>1714</v>
      </c>
      <c r="M816" s="3">
        <v>40917</v>
      </c>
      <c r="N816" s="4"/>
      <c r="O816" s="4" t="s">
        <v>408</v>
      </c>
      <c r="P816" s="4" t="s">
        <v>1070</v>
      </c>
      <c r="Q816" s="4" t="s">
        <v>813</v>
      </c>
      <c r="R816" s="4" t="s">
        <v>753</v>
      </c>
      <c r="S816" s="4" t="s">
        <v>753</v>
      </c>
      <c r="T816" s="4" t="s">
        <v>1718</v>
      </c>
      <c r="U816" s="4" t="s">
        <v>634</v>
      </c>
      <c r="V816" s="4" t="s">
        <v>843</v>
      </c>
      <c r="W816" s="4" t="s">
        <v>50</v>
      </c>
      <c r="X816" s="4" t="s">
        <v>1070</v>
      </c>
      <c r="Y816" s="4" t="s">
        <v>344</v>
      </c>
      <c r="Z816" s="4" t="s">
        <v>134</v>
      </c>
      <c r="AA816" s="4">
        <v>182701</v>
      </c>
      <c r="AB816" s="4"/>
      <c r="AC816" s="4" t="s">
        <v>651</v>
      </c>
      <c r="AD816" s="3">
        <v>41170.484027777777</v>
      </c>
      <c r="AE816" s="3">
        <v>41058.51180555555</v>
      </c>
      <c r="AF816" s="2"/>
      <c r="AG816" s="4"/>
      <c r="AH816" s="4" t="s">
        <v>1476</v>
      </c>
      <c r="AI816" s="4"/>
      <c r="AJ816" s="3"/>
      <c r="AK816" s="3"/>
      <c r="AL816" s="4"/>
      <c r="AM816" s="4"/>
      <c r="AN816" s="4"/>
    </row>
    <row r="817" spans="1:40" ht="57" customHeight="1">
      <c r="A817" s="4" t="s">
        <v>753</v>
      </c>
      <c r="B817" s="4" t="s">
        <v>139</v>
      </c>
      <c r="C817" s="4" t="s">
        <v>1029</v>
      </c>
      <c r="D817" s="4"/>
      <c r="E817" s="4"/>
      <c r="F817" s="4"/>
      <c r="G817" s="2">
        <v>2012</v>
      </c>
      <c r="H817" s="4">
        <v>1115</v>
      </c>
      <c r="I817" s="4">
        <v>0</v>
      </c>
      <c r="J817" s="4" t="s">
        <v>1847</v>
      </c>
      <c r="K817" s="4">
        <v>4094</v>
      </c>
      <c r="L817" s="4" t="s">
        <v>1714</v>
      </c>
      <c r="M817" s="3">
        <v>41102</v>
      </c>
      <c r="N817" s="4"/>
      <c r="O817" s="4" t="s">
        <v>424</v>
      </c>
      <c r="P817" s="4" t="s">
        <v>1070</v>
      </c>
      <c r="Q817" s="4" t="s">
        <v>813</v>
      </c>
      <c r="R817" s="4" t="s">
        <v>753</v>
      </c>
      <c r="S817" s="4" t="s">
        <v>753</v>
      </c>
      <c r="T817" s="4" t="s">
        <v>139</v>
      </c>
      <c r="U817" s="4" t="s">
        <v>801</v>
      </c>
      <c r="V817" s="4" t="s">
        <v>797</v>
      </c>
      <c r="W817" s="4" t="s">
        <v>50</v>
      </c>
      <c r="X817" s="4" t="s">
        <v>1070</v>
      </c>
      <c r="Y817" s="4" t="s">
        <v>344</v>
      </c>
      <c r="Z817" s="4" t="s">
        <v>134</v>
      </c>
      <c r="AA817" s="4">
        <v>187338</v>
      </c>
      <c r="AB817" s="4"/>
      <c r="AC817" s="4" t="s">
        <v>651</v>
      </c>
      <c r="AD817" s="3">
        <v>41170.485416666663</v>
      </c>
      <c r="AE817" s="3">
        <v>41170.485416666663</v>
      </c>
      <c r="AF817" s="2"/>
      <c r="AG817" s="4"/>
      <c r="AH817" s="4" t="s">
        <v>1476</v>
      </c>
      <c r="AI817" s="4"/>
      <c r="AJ817" s="3"/>
      <c r="AK817" s="3"/>
      <c r="AL817" s="4"/>
      <c r="AM817" s="4"/>
      <c r="AN817" s="4"/>
    </row>
    <row r="818" spans="1:40" ht="45.75" customHeight="1">
      <c r="A818" s="4" t="s">
        <v>753</v>
      </c>
      <c r="B818" s="4" t="s">
        <v>139</v>
      </c>
      <c r="C818" s="4" t="s">
        <v>1029</v>
      </c>
      <c r="D818" s="4"/>
      <c r="E818" s="4"/>
      <c r="F818" s="4"/>
      <c r="G818" s="2">
        <v>2012</v>
      </c>
      <c r="H818" s="4">
        <v>5046000</v>
      </c>
      <c r="I818" s="4">
        <v>0</v>
      </c>
      <c r="J818" s="4" t="s">
        <v>1495</v>
      </c>
      <c r="K818" s="4">
        <v>18533958</v>
      </c>
      <c r="L818" s="4" t="s">
        <v>1714</v>
      </c>
      <c r="M818" s="3">
        <v>41061</v>
      </c>
      <c r="N818" s="4"/>
      <c r="O818" s="4" t="s">
        <v>424</v>
      </c>
      <c r="P818" s="4" t="s">
        <v>1070</v>
      </c>
      <c r="Q818" s="4" t="s">
        <v>813</v>
      </c>
      <c r="R818" s="4" t="s">
        <v>753</v>
      </c>
      <c r="S818" s="4" t="s">
        <v>753</v>
      </c>
      <c r="T818" s="4" t="s">
        <v>139</v>
      </c>
      <c r="U818" s="4" t="s">
        <v>801</v>
      </c>
      <c r="V818" s="4" t="s">
        <v>797</v>
      </c>
      <c r="W818" s="4" t="s">
        <v>50</v>
      </c>
      <c r="X818" s="4" t="s">
        <v>1070</v>
      </c>
      <c r="Y818" s="4" t="s">
        <v>344</v>
      </c>
      <c r="Z818" s="4" t="s">
        <v>134</v>
      </c>
      <c r="AA818" s="4">
        <v>185583</v>
      </c>
      <c r="AB818" s="4"/>
      <c r="AC818" s="4" t="s">
        <v>651</v>
      </c>
      <c r="AD818" s="3">
        <v>41130.724999999999</v>
      </c>
      <c r="AE818" s="3">
        <v>41130.722916666666</v>
      </c>
      <c r="AF818" s="2"/>
      <c r="AG818" s="4"/>
      <c r="AH818" s="4" t="s">
        <v>1476</v>
      </c>
      <c r="AI818" s="4"/>
      <c r="AJ818" s="3"/>
      <c r="AK818" s="3"/>
      <c r="AL818" s="4"/>
      <c r="AM818" s="4"/>
      <c r="AN818" s="4"/>
    </row>
    <row r="819" spans="1:40" ht="68.25" customHeight="1">
      <c r="A819" s="4" t="s">
        <v>753</v>
      </c>
      <c r="B819" s="4" t="s">
        <v>139</v>
      </c>
      <c r="C819" s="4" t="s">
        <v>1029</v>
      </c>
      <c r="D819" s="4"/>
      <c r="E819" s="4"/>
      <c r="F819" s="4"/>
      <c r="G819" s="2">
        <v>2012</v>
      </c>
      <c r="H819" s="4">
        <v>490</v>
      </c>
      <c r="I819" s="4">
        <v>0</v>
      </c>
      <c r="J819" s="4" t="s">
        <v>33</v>
      </c>
      <c r="K819" s="4">
        <v>1800</v>
      </c>
      <c r="L819" s="4" t="s">
        <v>1714</v>
      </c>
      <c r="M819" s="3">
        <v>40969</v>
      </c>
      <c r="N819" s="4"/>
      <c r="O819" s="4" t="s">
        <v>424</v>
      </c>
      <c r="P819" s="4" t="s">
        <v>1070</v>
      </c>
      <c r="Q819" s="4" t="s">
        <v>813</v>
      </c>
      <c r="R819" s="4" t="s">
        <v>753</v>
      </c>
      <c r="S819" s="4" t="s">
        <v>753</v>
      </c>
      <c r="T819" s="4" t="s">
        <v>139</v>
      </c>
      <c r="U819" s="4" t="s">
        <v>801</v>
      </c>
      <c r="V819" s="4" t="s">
        <v>797</v>
      </c>
      <c r="W819" s="4" t="s">
        <v>50</v>
      </c>
      <c r="X819" s="4" t="s">
        <v>1070</v>
      </c>
      <c r="Y819" s="4" t="s">
        <v>344</v>
      </c>
      <c r="Z819" s="4" t="s">
        <v>134</v>
      </c>
      <c r="AA819" s="4">
        <v>187317</v>
      </c>
      <c r="AB819" s="4"/>
      <c r="AC819" s="4" t="s">
        <v>651</v>
      </c>
      <c r="AD819" s="3">
        <v>41169.665972222218</v>
      </c>
      <c r="AE819" s="3">
        <v>41169.665972222218</v>
      </c>
      <c r="AF819" s="2"/>
      <c r="AG819" s="4"/>
      <c r="AH819" s="4" t="s">
        <v>1476</v>
      </c>
      <c r="AI819" s="4"/>
      <c r="AJ819" s="3"/>
      <c r="AK819" s="3"/>
      <c r="AL819" s="4"/>
      <c r="AM819" s="4"/>
      <c r="AN819" s="4"/>
    </row>
    <row r="820" spans="1:40" ht="68.25" customHeight="1">
      <c r="A820" s="4" t="s">
        <v>753</v>
      </c>
      <c r="B820" s="4" t="s">
        <v>139</v>
      </c>
      <c r="C820" s="4" t="s">
        <v>1029</v>
      </c>
      <c r="D820" s="4"/>
      <c r="E820" s="4"/>
      <c r="F820" s="4"/>
      <c r="G820" s="2">
        <v>2012</v>
      </c>
      <c r="H820" s="4">
        <v>7360000</v>
      </c>
      <c r="I820" s="4">
        <v>0</v>
      </c>
      <c r="J820" s="4" t="s">
        <v>1721</v>
      </c>
      <c r="K820" s="4">
        <v>27033280</v>
      </c>
      <c r="L820" s="4" t="s">
        <v>1714</v>
      </c>
      <c r="M820" s="3">
        <v>41168</v>
      </c>
      <c r="N820" s="4"/>
      <c r="O820" s="4" t="s">
        <v>424</v>
      </c>
      <c r="P820" s="4" t="s">
        <v>1070</v>
      </c>
      <c r="Q820" s="4" t="s">
        <v>242</v>
      </c>
      <c r="R820" s="4" t="s">
        <v>753</v>
      </c>
      <c r="S820" s="4" t="s">
        <v>753</v>
      </c>
      <c r="T820" s="4" t="s">
        <v>139</v>
      </c>
      <c r="U820" s="4" t="s">
        <v>801</v>
      </c>
      <c r="V820" s="4" t="s">
        <v>797</v>
      </c>
      <c r="W820" s="4" t="s">
        <v>50</v>
      </c>
      <c r="X820" s="4" t="s">
        <v>1070</v>
      </c>
      <c r="Y820" s="4" t="s">
        <v>344</v>
      </c>
      <c r="Z820" s="4" t="s">
        <v>134</v>
      </c>
      <c r="AA820" s="4">
        <v>187339</v>
      </c>
      <c r="AB820" s="4"/>
      <c r="AC820" s="4" t="s">
        <v>651</v>
      </c>
      <c r="AD820" s="3">
        <v>41170.493055555555</v>
      </c>
      <c r="AE820" s="3">
        <v>41170.489583333328</v>
      </c>
      <c r="AF820" s="2"/>
      <c r="AG820" s="4"/>
      <c r="AH820" s="4" t="s">
        <v>1476</v>
      </c>
      <c r="AI820" s="4"/>
      <c r="AJ820" s="3"/>
      <c r="AK820" s="3"/>
      <c r="AL820" s="4"/>
      <c r="AM820" s="4"/>
      <c r="AN820" s="4"/>
    </row>
    <row r="821" spans="1:40" ht="57" customHeight="1">
      <c r="A821" s="4" t="s">
        <v>753</v>
      </c>
      <c r="B821" s="4" t="s">
        <v>139</v>
      </c>
      <c r="C821" s="4" t="s">
        <v>1029</v>
      </c>
      <c r="D821" s="4"/>
      <c r="E821" s="4"/>
      <c r="F821" s="4"/>
      <c r="G821" s="2">
        <v>2012</v>
      </c>
      <c r="H821" s="4">
        <v>779069</v>
      </c>
      <c r="I821" s="4">
        <v>0</v>
      </c>
      <c r="J821" s="4" t="s">
        <v>876</v>
      </c>
      <c r="K821" s="4">
        <v>2861520</v>
      </c>
      <c r="L821" s="4" t="s">
        <v>1714</v>
      </c>
      <c r="M821" s="3">
        <v>41218</v>
      </c>
      <c r="N821" s="4"/>
      <c r="O821" s="4" t="s">
        <v>424</v>
      </c>
      <c r="P821" s="4" t="s">
        <v>1070</v>
      </c>
      <c r="Q821" s="4" t="s">
        <v>242</v>
      </c>
      <c r="R821" s="4" t="s">
        <v>753</v>
      </c>
      <c r="S821" s="4" t="s">
        <v>753</v>
      </c>
      <c r="T821" s="4" t="s">
        <v>139</v>
      </c>
      <c r="U821" s="4" t="s">
        <v>801</v>
      </c>
      <c r="V821" s="4" t="s">
        <v>797</v>
      </c>
      <c r="W821" s="4" t="s">
        <v>50</v>
      </c>
      <c r="X821" s="4" t="s">
        <v>1070</v>
      </c>
      <c r="Y821" s="4" t="s">
        <v>344</v>
      </c>
      <c r="Z821" s="4" t="s">
        <v>134</v>
      </c>
      <c r="AA821" s="4">
        <v>190234</v>
      </c>
      <c r="AB821" s="4"/>
      <c r="AC821" s="4" t="s">
        <v>651</v>
      </c>
      <c r="AD821" s="3">
        <v>41235.443749999999</v>
      </c>
      <c r="AE821" s="3">
        <v>41235.443749999999</v>
      </c>
      <c r="AF821" s="2"/>
      <c r="AG821" s="4"/>
      <c r="AH821" s="4" t="s">
        <v>1476</v>
      </c>
      <c r="AI821" s="4"/>
      <c r="AJ821" s="3"/>
      <c r="AK821" s="3"/>
      <c r="AL821" s="4"/>
      <c r="AM821" s="4"/>
      <c r="AN821" s="4"/>
    </row>
    <row r="822" spans="1:40" ht="57" customHeight="1">
      <c r="A822" s="4" t="s">
        <v>1221</v>
      </c>
      <c r="B822" s="4" t="s">
        <v>1649</v>
      </c>
      <c r="C822" s="4" t="s">
        <v>1029</v>
      </c>
      <c r="D822" s="4" t="s">
        <v>962</v>
      </c>
      <c r="E822" s="4" t="s">
        <v>133</v>
      </c>
      <c r="F822" s="4" t="s">
        <v>1447</v>
      </c>
      <c r="G822" s="2">
        <v>2012</v>
      </c>
      <c r="H822" s="4">
        <v>170748</v>
      </c>
      <c r="I822" s="4">
        <v>0</v>
      </c>
      <c r="J822" s="4" t="s">
        <v>1870</v>
      </c>
      <c r="K822" s="4">
        <v>109620</v>
      </c>
      <c r="L822" s="4" t="s">
        <v>30</v>
      </c>
      <c r="M822" s="3">
        <v>41088</v>
      </c>
      <c r="N822" s="4" t="s">
        <v>803</v>
      </c>
      <c r="O822" s="4" t="s">
        <v>237</v>
      </c>
      <c r="P822" s="4" t="s">
        <v>1070</v>
      </c>
      <c r="Q822" s="4" t="s">
        <v>242</v>
      </c>
      <c r="R822" s="4" t="s">
        <v>1221</v>
      </c>
      <c r="S822" s="4" t="s">
        <v>123</v>
      </c>
      <c r="T822" s="4" t="s">
        <v>1649</v>
      </c>
      <c r="U822" s="4" t="s">
        <v>509</v>
      </c>
      <c r="V822" s="4" t="s">
        <v>1581</v>
      </c>
      <c r="W822" s="4" t="s">
        <v>50</v>
      </c>
      <c r="X822" s="4" t="s">
        <v>1070</v>
      </c>
      <c r="Y822" s="4" t="s">
        <v>344</v>
      </c>
      <c r="Z822" s="4" t="s">
        <v>583</v>
      </c>
      <c r="AA822" s="4">
        <v>186137</v>
      </c>
      <c r="AB822" s="4"/>
      <c r="AC822" s="4" t="s">
        <v>651</v>
      </c>
      <c r="AD822" s="3">
        <v>41163.740277777775</v>
      </c>
      <c r="AE822" s="3">
        <v>41151.51458333333</v>
      </c>
      <c r="AF822" s="2">
        <v>2012</v>
      </c>
      <c r="AG822" s="4" t="s">
        <v>1070</v>
      </c>
      <c r="AH822" s="4" t="s">
        <v>1476</v>
      </c>
      <c r="AI822" s="4">
        <v>499772</v>
      </c>
      <c r="AJ822" s="3">
        <v>40969</v>
      </c>
      <c r="AK822" s="3">
        <v>41333</v>
      </c>
      <c r="AL822" s="4" t="s">
        <v>238</v>
      </c>
      <c r="AM822" s="4" t="s">
        <v>299</v>
      </c>
      <c r="AN822" s="4" t="s">
        <v>236</v>
      </c>
    </row>
    <row r="823" spans="1:40" ht="57" customHeight="1">
      <c r="A823" s="4" t="s">
        <v>1221</v>
      </c>
      <c r="B823" s="4" t="s">
        <v>1649</v>
      </c>
      <c r="C823" s="4" t="s">
        <v>1029</v>
      </c>
      <c r="D823" s="4" t="s">
        <v>962</v>
      </c>
      <c r="E823" s="4" t="s">
        <v>823</v>
      </c>
      <c r="F823" s="4" t="s">
        <v>1447</v>
      </c>
      <c r="G823" s="2">
        <v>2012</v>
      </c>
      <c r="H823" s="4">
        <v>1400684</v>
      </c>
      <c r="I823" s="4">
        <v>0</v>
      </c>
      <c r="J823" s="4" t="s">
        <v>1870</v>
      </c>
      <c r="K823" s="4">
        <v>899239</v>
      </c>
      <c r="L823" s="4" t="s">
        <v>30</v>
      </c>
      <c r="M823" s="3">
        <v>41088</v>
      </c>
      <c r="N823" s="4" t="s">
        <v>1838</v>
      </c>
      <c r="O823" s="4" t="s">
        <v>1838</v>
      </c>
      <c r="P823" s="4" t="s">
        <v>1070</v>
      </c>
      <c r="Q823" s="4" t="s">
        <v>242</v>
      </c>
      <c r="R823" s="4" t="s">
        <v>1221</v>
      </c>
      <c r="S823" s="4" t="s">
        <v>123</v>
      </c>
      <c r="T823" s="4" t="s">
        <v>1649</v>
      </c>
      <c r="U823" s="4" t="s">
        <v>509</v>
      </c>
      <c r="V823" s="4" t="s">
        <v>1581</v>
      </c>
      <c r="W823" s="4" t="s">
        <v>50</v>
      </c>
      <c r="X823" s="4" t="s">
        <v>1070</v>
      </c>
      <c r="Y823" s="4" t="s">
        <v>344</v>
      </c>
      <c r="Z823" s="4" t="s">
        <v>583</v>
      </c>
      <c r="AA823" s="4">
        <v>186143</v>
      </c>
      <c r="AB823" s="4"/>
      <c r="AC823" s="4" t="s">
        <v>651</v>
      </c>
      <c r="AD823" s="3">
        <v>41163.735416666663</v>
      </c>
      <c r="AE823" s="3">
        <v>41151.533333333333</v>
      </c>
      <c r="AF823" s="2">
        <v>2012</v>
      </c>
      <c r="AG823" s="4" t="s">
        <v>1070</v>
      </c>
      <c r="AH823" s="4" t="s">
        <v>1476</v>
      </c>
      <c r="AI823" s="4">
        <v>0</v>
      </c>
      <c r="AJ823" s="3">
        <v>40969</v>
      </c>
      <c r="AK823" s="3">
        <v>41333</v>
      </c>
      <c r="AL823" s="4" t="s">
        <v>1002</v>
      </c>
      <c r="AM823" s="4" t="s">
        <v>299</v>
      </c>
      <c r="AN823" s="4" t="s">
        <v>236</v>
      </c>
    </row>
    <row r="824" spans="1:40" ht="57" customHeight="1">
      <c r="A824" s="4" t="s">
        <v>1221</v>
      </c>
      <c r="B824" s="4" t="s">
        <v>754</v>
      </c>
      <c r="C824" s="4" t="s">
        <v>1029</v>
      </c>
      <c r="D824" s="4"/>
      <c r="E824" s="4"/>
      <c r="F824" s="4"/>
      <c r="G824" s="2">
        <v>2012</v>
      </c>
      <c r="H824" s="4">
        <v>446533</v>
      </c>
      <c r="I824" s="4">
        <v>0</v>
      </c>
      <c r="J824" s="4" t="s">
        <v>1523</v>
      </c>
      <c r="K824" s="4">
        <v>286674</v>
      </c>
      <c r="L824" s="4" t="s">
        <v>30</v>
      </c>
      <c r="M824" s="3">
        <v>41088</v>
      </c>
      <c r="N824" s="4"/>
      <c r="O824" s="4" t="s">
        <v>1225</v>
      </c>
      <c r="P824" s="4" t="s">
        <v>1070</v>
      </c>
      <c r="Q824" s="4" t="s">
        <v>242</v>
      </c>
      <c r="R824" s="4" t="s">
        <v>1221</v>
      </c>
      <c r="S824" s="4" t="s">
        <v>123</v>
      </c>
      <c r="T824" s="4" t="s">
        <v>754</v>
      </c>
      <c r="U824" s="4" t="s">
        <v>509</v>
      </c>
      <c r="V824" s="4" t="s">
        <v>1362</v>
      </c>
      <c r="W824" s="4" t="s">
        <v>50</v>
      </c>
      <c r="X824" s="4" t="s">
        <v>1070</v>
      </c>
      <c r="Y824" s="4" t="s">
        <v>344</v>
      </c>
      <c r="Z824" s="4" t="s">
        <v>583</v>
      </c>
      <c r="AA824" s="4">
        <v>186149</v>
      </c>
      <c r="AB824" s="4"/>
      <c r="AC824" s="4" t="s">
        <v>651</v>
      </c>
      <c r="AD824" s="3">
        <v>41163.739583333328</v>
      </c>
      <c r="AE824" s="3">
        <v>41151.54305555555</v>
      </c>
      <c r="AF824" s="2"/>
      <c r="AG824" s="4"/>
      <c r="AH824" s="4" t="s">
        <v>1476</v>
      </c>
      <c r="AI824" s="4"/>
      <c r="AJ824" s="3"/>
      <c r="AK824" s="3"/>
      <c r="AL824" s="4"/>
      <c r="AM824" s="4"/>
      <c r="AN824" s="4"/>
    </row>
    <row r="825" spans="1:40" ht="57" customHeight="1">
      <c r="A825" s="4" t="s">
        <v>1221</v>
      </c>
      <c r="B825" s="4" t="s">
        <v>754</v>
      </c>
      <c r="C825" s="4" t="s">
        <v>1029</v>
      </c>
      <c r="D825" s="4" t="s">
        <v>962</v>
      </c>
      <c r="E825" s="4" t="s">
        <v>1905</v>
      </c>
      <c r="F825" s="4" t="s">
        <v>1447</v>
      </c>
      <c r="G825" s="2">
        <v>2012</v>
      </c>
      <c r="H825" s="4">
        <v>355696</v>
      </c>
      <c r="I825" s="4">
        <v>0</v>
      </c>
      <c r="J825" s="4" t="s">
        <v>188</v>
      </c>
      <c r="K825" s="4">
        <v>228357</v>
      </c>
      <c r="L825" s="4" t="s">
        <v>30</v>
      </c>
      <c r="M825" s="3">
        <v>41088</v>
      </c>
      <c r="N825" s="4" t="s">
        <v>329</v>
      </c>
      <c r="O825" s="4" t="s">
        <v>1360</v>
      </c>
      <c r="P825" s="4" t="s">
        <v>1070</v>
      </c>
      <c r="Q825" s="4" t="s">
        <v>242</v>
      </c>
      <c r="R825" s="4" t="s">
        <v>1221</v>
      </c>
      <c r="S825" s="4" t="s">
        <v>123</v>
      </c>
      <c r="T825" s="4" t="s">
        <v>754</v>
      </c>
      <c r="U825" s="4" t="s">
        <v>509</v>
      </c>
      <c r="V825" s="4" t="s">
        <v>1362</v>
      </c>
      <c r="W825" s="4" t="s">
        <v>50</v>
      </c>
      <c r="X825" s="4" t="s">
        <v>1070</v>
      </c>
      <c r="Y825" s="4" t="s">
        <v>344</v>
      </c>
      <c r="Z825" s="4" t="s">
        <v>583</v>
      </c>
      <c r="AA825" s="4">
        <v>186145</v>
      </c>
      <c r="AB825" s="4"/>
      <c r="AC825" s="4" t="s">
        <v>651</v>
      </c>
      <c r="AD825" s="3">
        <v>41163.744444444441</v>
      </c>
      <c r="AE825" s="3">
        <v>41151.538194444445</v>
      </c>
      <c r="AF825" s="2">
        <v>2012</v>
      </c>
      <c r="AG825" s="4" t="s">
        <v>1070</v>
      </c>
      <c r="AH825" s="4" t="s">
        <v>1476</v>
      </c>
      <c r="AI825" s="4">
        <v>248681</v>
      </c>
      <c r="AJ825" s="3">
        <v>40969</v>
      </c>
      <c r="AK825" s="3">
        <v>41333</v>
      </c>
      <c r="AL825" s="4" t="s">
        <v>1002</v>
      </c>
      <c r="AM825" s="4" t="s">
        <v>299</v>
      </c>
      <c r="AN825" s="4" t="s">
        <v>236</v>
      </c>
    </row>
    <row r="826" spans="1:40" ht="57" customHeight="1">
      <c r="A826" s="4" t="s">
        <v>1221</v>
      </c>
      <c r="B826" s="4" t="s">
        <v>754</v>
      </c>
      <c r="C826" s="4" t="s">
        <v>1029</v>
      </c>
      <c r="D826" s="4" t="s">
        <v>962</v>
      </c>
      <c r="E826" s="4" t="s">
        <v>632</v>
      </c>
      <c r="F826" s="4" t="s">
        <v>1447</v>
      </c>
      <c r="G826" s="2">
        <v>2012</v>
      </c>
      <c r="H826" s="4">
        <v>1164343</v>
      </c>
      <c r="I826" s="4">
        <v>0</v>
      </c>
      <c r="J826" s="4" t="s">
        <v>688</v>
      </c>
      <c r="K826" s="4">
        <v>726550</v>
      </c>
      <c r="L826" s="4" t="s">
        <v>30</v>
      </c>
      <c r="M826" s="3">
        <v>41088</v>
      </c>
      <c r="N826" s="4" t="s">
        <v>693</v>
      </c>
      <c r="O826" s="4" t="s">
        <v>1417</v>
      </c>
      <c r="P826" s="4" t="s">
        <v>1070</v>
      </c>
      <c r="Q826" s="4" t="s">
        <v>242</v>
      </c>
      <c r="R826" s="4" t="s">
        <v>1221</v>
      </c>
      <c r="S826" s="4" t="s">
        <v>123</v>
      </c>
      <c r="T826" s="4" t="s">
        <v>754</v>
      </c>
      <c r="U826" s="4" t="s">
        <v>509</v>
      </c>
      <c r="V826" s="4" t="s">
        <v>1362</v>
      </c>
      <c r="W826" s="4" t="s">
        <v>50</v>
      </c>
      <c r="X826" s="4" t="s">
        <v>1070</v>
      </c>
      <c r="Y826" s="4" t="s">
        <v>344</v>
      </c>
      <c r="Z826" s="4" t="s">
        <v>583</v>
      </c>
      <c r="AA826" s="4">
        <v>186147</v>
      </c>
      <c r="AB826" s="4"/>
      <c r="AC826" s="4" t="s">
        <v>651</v>
      </c>
      <c r="AD826" s="3">
        <v>41163.742361111108</v>
      </c>
      <c r="AE826" s="3">
        <v>41151.540277777778</v>
      </c>
      <c r="AF826" s="2">
        <v>2012</v>
      </c>
      <c r="AG826" s="4" t="s">
        <v>1070</v>
      </c>
      <c r="AH826" s="4" t="s">
        <v>1476</v>
      </c>
      <c r="AI826" s="4">
        <v>834206</v>
      </c>
      <c r="AJ826" s="3">
        <v>40969</v>
      </c>
      <c r="AK826" s="3">
        <v>40968</v>
      </c>
      <c r="AL826" s="4" t="s">
        <v>1002</v>
      </c>
      <c r="AM826" s="4" t="s">
        <v>299</v>
      </c>
      <c r="AN826" s="4" t="s">
        <v>561</v>
      </c>
    </row>
    <row r="827" spans="1:40" ht="57" customHeight="1">
      <c r="A827" s="4" t="s">
        <v>1221</v>
      </c>
      <c r="B827" s="4" t="s">
        <v>716</v>
      </c>
      <c r="C827" s="4" t="s">
        <v>1029</v>
      </c>
      <c r="D827" s="4" t="s">
        <v>962</v>
      </c>
      <c r="E827" s="4" t="s">
        <v>525</v>
      </c>
      <c r="F827" s="4" t="s">
        <v>1877</v>
      </c>
      <c r="G827" s="2">
        <v>2012</v>
      </c>
      <c r="H827" s="4">
        <v>1582278</v>
      </c>
      <c r="I827" s="4">
        <v>0</v>
      </c>
      <c r="J827" s="4" t="s">
        <v>410</v>
      </c>
      <c r="K827" s="4">
        <v>1000000</v>
      </c>
      <c r="L827" s="4" t="s">
        <v>30</v>
      </c>
      <c r="M827" s="3">
        <v>40988</v>
      </c>
      <c r="N827" s="4" t="s">
        <v>438</v>
      </c>
      <c r="O827" s="4" t="s">
        <v>408</v>
      </c>
      <c r="P827" s="4" t="s">
        <v>1070</v>
      </c>
      <c r="Q827" s="4" t="s">
        <v>813</v>
      </c>
      <c r="R827" s="4" t="s">
        <v>1221</v>
      </c>
      <c r="S827" s="4" t="s">
        <v>123</v>
      </c>
      <c r="T827" s="4" t="s">
        <v>716</v>
      </c>
      <c r="U827" s="4" t="s">
        <v>1308</v>
      </c>
      <c r="V827" s="4" t="s">
        <v>308</v>
      </c>
      <c r="W827" s="4" t="s">
        <v>50</v>
      </c>
      <c r="X827" s="4" t="s">
        <v>1070</v>
      </c>
      <c r="Y827" s="4" t="s">
        <v>344</v>
      </c>
      <c r="Z827" s="4" t="s">
        <v>583</v>
      </c>
      <c r="AA827" s="4">
        <v>179185</v>
      </c>
      <c r="AB827" s="4"/>
      <c r="AC827" s="4" t="s">
        <v>698</v>
      </c>
      <c r="AD827" s="3">
        <v>41270.518749999996</v>
      </c>
      <c r="AE827" s="3">
        <v>40989.602083333331</v>
      </c>
      <c r="AF827" s="2">
        <v>2012</v>
      </c>
      <c r="AG827" s="4" t="s">
        <v>1070</v>
      </c>
      <c r="AH827" s="4" t="s">
        <v>1476</v>
      </c>
      <c r="AI827" s="4">
        <v>0</v>
      </c>
      <c r="AJ827" s="3">
        <v>40909</v>
      </c>
      <c r="AK827" s="3">
        <v>41274</v>
      </c>
      <c r="AL827" s="4" t="s">
        <v>530</v>
      </c>
      <c r="AM827" s="4" t="s">
        <v>861</v>
      </c>
      <c r="AN827" s="4" t="s">
        <v>110</v>
      </c>
    </row>
    <row r="828" spans="1:40" ht="57" customHeight="1">
      <c r="A828" s="4" t="s">
        <v>1221</v>
      </c>
      <c r="B828" s="4" t="s">
        <v>716</v>
      </c>
      <c r="C828" s="4" t="s">
        <v>1029</v>
      </c>
      <c r="D828" s="4" t="s">
        <v>962</v>
      </c>
      <c r="E828" s="4" t="s">
        <v>525</v>
      </c>
      <c r="F828" s="4" t="s">
        <v>1877</v>
      </c>
      <c r="G828" s="2">
        <v>2012</v>
      </c>
      <c r="H828" s="4">
        <v>1883830</v>
      </c>
      <c r="I828" s="4">
        <v>0</v>
      </c>
      <c r="J828" s="4" t="s">
        <v>1426</v>
      </c>
      <c r="K828" s="4">
        <v>1200000</v>
      </c>
      <c r="L828" s="4" t="s">
        <v>30</v>
      </c>
      <c r="M828" s="3">
        <v>41151</v>
      </c>
      <c r="N828" s="4" t="s">
        <v>438</v>
      </c>
      <c r="O828" s="4" t="s">
        <v>408</v>
      </c>
      <c r="P828" s="4" t="s">
        <v>1070</v>
      </c>
      <c r="Q828" s="4" t="s">
        <v>813</v>
      </c>
      <c r="R828" s="4" t="s">
        <v>1221</v>
      </c>
      <c r="S828" s="4" t="s">
        <v>123</v>
      </c>
      <c r="T828" s="4" t="s">
        <v>716</v>
      </c>
      <c r="U828" s="4" t="s">
        <v>1308</v>
      </c>
      <c r="V828" s="4" t="s">
        <v>308</v>
      </c>
      <c r="W828" s="4" t="s">
        <v>50</v>
      </c>
      <c r="X828" s="4" t="s">
        <v>1070</v>
      </c>
      <c r="Y828" s="4" t="s">
        <v>344</v>
      </c>
      <c r="Z828" s="4" t="s">
        <v>583</v>
      </c>
      <c r="AA828" s="4">
        <v>179186</v>
      </c>
      <c r="AB828" s="4"/>
      <c r="AC828" s="4" t="s">
        <v>698</v>
      </c>
      <c r="AD828" s="3">
        <v>41270.519444444442</v>
      </c>
      <c r="AE828" s="3">
        <v>40989.602083333331</v>
      </c>
      <c r="AF828" s="2">
        <v>2012</v>
      </c>
      <c r="AG828" s="4" t="s">
        <v>1070</v>
      </c>
      <c r="AH828" s="4" t="s">
        <v>1476</v>
      </c>
      <c r="AI828" s="4">
        <v>0</v>
      </c>
      <c r="AJ828" s="3">
        <v>40909</v>
      </c>
      <c r="AK828" s="3">
        <v>41274</v>
      </c>
      <c r="AL828" s="4" t="s">
        <v>530</v>
      </c>
      <c r="AM828" s="4" t="s">
        <v>861</v>
      </c>
      <c r="AN828" s="4" t="s">
        <v>110</v>
      </c>
    </row>
    <row r="829" spans="1:40" ht="102" customHeight="1">
      <c r="A829" s="4" t="s">
        <v>1221</v>
      </c>
      <c r="B829" s="4" t="s">
        <v>808</v>
      </c>
      <c r="C829" s="4" t="s">
        <v>1029</v>
      </c>
      <c r="D829" s="4"/>
      <c r="E829" s="4"/>
      <c r="F829" s="4"/>
      <c r="G829" s="2">
        <v>2012</v>
      </c>
      <c r="H829" s="4">
        <v>8860759</v>
      </c>
      <c r="I829" s="4">
        <v>0</v>
      </c>
      <c r="J829" s="4" t="s">
        <v>272</v>
      </c>
      <c r="K829" s="4">
        <v>5600000</v>
      </c>
      <c r="L829" s="4" t="s">
        <v>30</v>
      </c>
      <c r="M829" s="3">
        <v>40983</v>
      </c>
      <c r="N829" s="4"/>
      <c r="O829" s="4" t="s">
        <v>408</v>
      </c>
      <c r="P829" s="4" t="s">
        <v>1070</v>
      </c>
      <c r="Q829" s="4" t="s">
        <v>242</v>
      </c>
      <c r="R829" s="4" t="s">
        <v>1221</v>
      </c>
      <c r="S829" s="4" t="s">
        <v>123</v>
      </c>
      <c r="T829" s="4" t="s">
        <v>808</v>
      </c>
      <c r="U829" s="4" t="s">
        <v>634</v>
      </c>
      <c r="V829" s="4" t="s">
        <v>1737</v>
      </c>
      <c r="W829" s="4" t="s">
        <v>50</v>
      </c>
      <c r="X829" s="4" t="s">
        <v>1070</v>
      </c>
      <c r="Y829" s="4" t="s">
        <v>344</v>
      </c>
      <c r="Z829" s="4" t="s">
        <v>583</v>
      </c>
      <c r="AA829" s="4">
        <v>180330</v>
      </c>
      <c r="AB829" s="4"/>
      <c r="AC829" s="4" t="s">
        <v>651</v>
      </c>
      <c r="AD829" s="3">
        <v>41145.634027777778</v>
      </c>
      <c r="AE829" s="3">
        <v>41012.527083333334</v>
      </c>
      <c r="AF829" s="2"/>
      <c r="AG829" s="4"/>
      <c r="AH829" s="4" t="s">
        <v>1476</v>
      </c>
      <c r="AI829" s="4"/>
      <c r="AJ829" s="3"/>
      <c r="AK829" s="3"/>
      <c r="AL829" s="4"/>
      <c r="AM829" s="4"/>
      <c r="AN829" s="4"/>
    </row>
    <row r="830" spans="1:40" ht="102" customHeight="1">
      <c r="A830" s="4" t="s">
        <v>1221</v>
      </c>
      <c r="B830" s="4" t="s">
        <v>1017</v>
      </c>
      <c r="C830" s="4" t="s">
        <v>1029</v>
      </c>
      <c r="D830" s="4" t="s">
        <v>962</v>
      </c>
      <c r="E830" s="4" t="s">
        <v>1611</v>
      </c>
      <c r="F830" s="4" t="s">
        <v>1447</v>
      </c>
      <c r="G830" s="2">
        <v>2012</v>
      </c>
      <c r="H830" s="4">
        <v>506152</v>
      </c>
      <c r="I830" s="4">
        <v>0</v>
      </c>
      <c r="J830" s="4" t="s">
        <v>20</v>
      </c>
      <c r="K830" s="4">
        <v>315839</v>
      </c>
      <c r="L830" s="4" t="s">
        <v>30</v>
      </c>
      <c r="M830" s="3">
        <v>41088</v>
      </c>
      <c r="N830" s="4" t="s">
        <v>803</v>
      </c>
      <c r="O830" s="4" t="s">
        <v>237</v>
      </c>
      <c r="P830" s="4" t="s">
        <v>1070</v>
      </c>
      <c r="Q830" s="4" t="s">
        <v>242</v>
      </c>
      <c r="R830" s="4" t="s">
        <v>1221</v>
      </c>
      <c r="S830" s="4" t="s">
        <v>123</v>
      </c>
      <c r="T830" s="4" t="s">
        <v>1017</v>
      </c>
      <c r="U830" s="4" t="s">
        <v>509</v>
      </c>
      <c r="V830" s="4" t="s">
        <v>82</v>
      </c>
      <c r="W830" s="4" t="s">
        <v>50</v>
      </c>
      <c r="X830" s="4" t="s">
        <v>1070</v>
      </c>
      <c r="Y830" s="4" t="s">
        <v>344</v>
      </c>
      <c r="Z830" s="4" t="s">
        <v>583</v>
      </c>
      <c r="AA830" s="4">
        <v>186140</v>
      </c>
      <c r="AB830" s="4"/>
      <c r="AC830" s="4" t="s">
        <v>651</v>
      </c>
      <c r="AD830" s="3">
        <v>41163.74722222222</v>
      </c>
      <c r="AE830" s="3">
        <v>41151.524305555555</v>
      </c>
      <c r="AF830" s="2">
        <v>2012</v>
      </c>
      <c r="AG830" s="4" t="s">
        <v>1070</v>
      </c>
      <c r="AH830" s="4" t="s">
        <v>1476</v>
      </c>
      <c r="AI830" s="4">
        <v>407362</v>
      </c>
      <c r="AJ830" s="3">
        <v>40969</v>
      </c>
      <c r="AK830" s="3">
        <v>41333</v>
      </c>
      <c r="AL830" s="4" t="s">
        <v>238</v>
      </c>
      <c r="AM830" s="4" t="s">
        <v>299</v>
      </c>
      <c r="AN830" s="4" t="s">
        <v>236</v>
      </c>
    </row>
    <row r="831" spans="1:40" ht="102" customHeight="1">
      <c r="A831" s="4" t="s">
        <v>1221</v>
      </c>
      <c r="B831" s="4" t="s">
        <v>1017</v>
      </c>
      <c r="C831" s="4" t="s">
        <v>1029</v>
      </c>
      <c r="D831" s="4" t="s">
        <v>962</v>
      </c>
      <c r="E831" s="4" t="s">
        <v>474</v>
      </c>
      <c r="F831" s="4" t="s">
        <v>1447</v>
      </c>
      <c r="G831" s="2">
        <v>2012</v>
      </c>
      <c r="H831" s="4">
        <v>297239</v>
      </c>
      <c r="I831" s="4">
        <v>0</v>
      </c>
      <c r="J831" s="4" t="s">
        <v>373</v>
      </c>
      <c r="K831" s="4">
        <v>185477</v>
      </c>
      <c r="L831" s="4" t="s">
        <v>30</v>
      </c>
      <c r="M831" s="3">
        <v>41088</v>
      </c>
      <c r="N831" s="4" t="s">
        <v>1838</v>
      </c>
      <c r="O831" s="4" t="s">
        <v>1838</v>
      </c>
      <c r="P831" s="4" t="s">
        <v>1070</v>
      </c>
      <c r="Q831" s="4" t="s">
        <v>242</v>
      </c>
      <c r="R831" s="4" t="s">
        <v>1221</v>
      </c>
      <c r="S831" s="4" t="s">
        <v>123</v>
      </c>
      <c r="T831" s="4" t="s">
        <v>1017</v>
      </c>
      <c r="U831" s="4" t="s">
        <v>509</v>
      </c>
      <c r="V831" s="4" t="s">
        <v>82</v>
      </c>
      <c r="W831" s="4" t="s">
        <v>50</v>
      </c>
      <c r="X831" s="4" t="s">
        <v>1070</v>
      </c>
      <c r="Y831" s="4" t="s">
        <v>344</v>
      </c>
      <c r="Z831" s="4" t="s">
        <v>583</v>
      </c>
      <c r="AA831" s="4">
        <v>186144</v>
      </c>
      <c r="AB831" s="4"/>
      <c r="AC831" s="4" t="s">
        <v>651</v>
      </c>
      <c r="AD831" s="3">
        <v>41163.747916666667</v>
      </c>
      <c r="AE831" s="3">
        <v>41151.536805555552</v>
      </c>
      <c r="AF831" s="2">
        <v>2012</v>
      </c>
      <c r="AG831" s="4" t="s">
        <v>1070</v>
      </c>
      <c r="AH831" s="4" t="s">
        <v>1476</v>
      </c>
      <c r="AI831" s="4">
        <v>0</v>
      </c>
      <c r="AJ831" s="3">
        <v>40969</v>
      </c>
      <c r="AK831" s="3">
        <v>41333</v>
      </c>
      <c r="AL831" s="4" t="s">
        <v>1002</v>
      </c>
      <c r="AM831" s="4" t="s">
        <v>299</v>
      </c>
      <c r="AN831" s="4" t="s">
        <v>236</v>
      </c>
    </row>
    <row r="832" spans="1:40" ht="102" customHeight="1">
      <c r="A832" s="4" t="s">
        <v>1221</v>
      </c>
      <c r="B832" s="4" t="s">
        <v>1769</v>
      </c>
      <c r="C832" s="4" t="s">
        <v>1029</v>
      </c>
      <c r="D832" s="4" t="s">
        <v>962</v>
      </c>
      <c r="E832" s="4" t="s">
        <v>1231</v>
      </c>
      <c r="F832" s="4" t="s">
        <v>1138</v>
      </c>
      <c r="G832" s="2">
        <v>2012</v>
      </c>
      <c r="H832" s="4">
        <v>6814580</v>
      </c>
      <c r="I832" s="4">
        <v>0</v>
      </c>
      <c r="J832" s="4" t="s">
        <v>1133</v>
      </c>
      <c r="K832" s="4">
        <v>4300000</v>
      </c>
      <c r="L832" s="4" t="s">
        <v>30</v>
      </c>
      <c r="M832" s="3">
        <v>41167</v>
      </c>
      <c r="N832" s="4" t="s">
        <v>151</v>
      </c>
      <c r="O832" s="4" t="s">
        <v>1892</v>
      </c>
      <c r="P832" s="4" t="s">
        <v>1070</v>
      </c>
      <c r="Q832" s="4" t="s">
        <v>242</v>
      </c>
      <c r="R832" s="4" t="s">
        <v>1221</v>
      </c>
      <c r="S832" s="4" t="s">
        <v>123</v>
      </c>
      <c r="T832" s="4" t="s">
        <v>1422</v>
      </c>
      <c r="U832" s="4" t="s">
        <v>509</v>
      </c>
      <c r="V832" s="4" t="s">
        <v>1769</v>
      </c>
      <c r="W832" s="4" t="s">
        <v>50</v>
      </c>
      <c r="X832" s="4" t="s">
        <v>1070</v>
      </c>
      <c r="Y832" s="4" t="s">
        <v>344</v>
      </c>
      <c r="Z832" s="4" t="s">
        <v>583</v>
      </c>
      <c r="AA832" s="4">
        <v>188268</v>
      </c>
      <c r="AB832" s="4"/>
      <c r="AC832" s="4" t="s">
        <v>651</v>
      </c>
      <c r="AD832" s="3">
        <v>41197.411805555552</v>
      </c>
      <c r="AE832" s="3">
        <v>41197.410416666666</v>
      </c>
      <c r="AF832" s="2">
        <v>2012</v>
      </c>
      <c r="AG832" s="4" t="s">
        <v>1070</v>
      </c>
      <c r="AH832" s="4" t="s">
        <v>1476</v>
      </c>
      <c r="AI832" s="4">
        <v>24000000</v>
      </c>
      <c r="AJ832" s="3">
        <v>41061</v>
      </c>
      <c r="AK832" s="3">
        <v>41274</v>
      </c>
      <c r="AL832" s="4" t="s">
        <v>1002</v>
      </c>
      <c r="AM832" s="4" t="s">
        <v>1158</v>
      </c>
      <c r="AN832" s="4" t="s">
        <v>236</v>
      </c>
    </row>
    <row r="833" spans="1:40" ht="45.75" customHeight="1">
      <c r="A833" s="4" t="s">
        <v>1221</v>
      </c>
      <c r="B833" s="4" t="s">
        <v>1769</v>
      </c>
      <c r="C833" s="4" t="s">
        <v>1029</v>
      </c>
      <c r="D833" s="4" t="s">
        <v>962</v>
      </c>
      <c r="E833" s="4" t="s">
        <v>212</v>
      </c>
      <c r="F833" s="4" t="s">
        <v>1447</v>
      </c>
      <c r="G833" s="2">
        <v>2012</v>
      </c>
      <c r="H833" s="4">
        <v>1585797</v>
      </c>
      <c r="I833" s="4">
        <v>0</v>
      </c>
      <c r="J833" s="4" t="s">
        <v>675</v>
      </c>
      <c r="K833" s="4">
        <v>975265</v>
      </c>
      <c r="L833" s="4" t="s">
        <v>30</v>
      </c>
      <c r="M833" s="3">
        <v>41148</v>
      </c>
      <c r="N833" s="4" t="s">
        <v>693</v>
      </c>
      <c r="O833" s="4" t="s">
        <v>1417</v>
      </c>
      <c r="P833" s="4" t="s">
        <v>1070</v>
      </c>
      <c r="Q833" s="4" t="s">
        <v>813</v>
      </c>
      <c r="R833" s="4" t="s">
        <v>1221</v>
      </c>
      <c r="S833" s="4" t="s">
        <v>123</v>
      </c>
      <c r="T833" s="4" t="s">
        <v>1422</v>
      </c>
      <c r="U833" s="4" t="s">
        <v>509</v>
      </c>
      <c r="V833" s="4" t="s">
        <v>1769</v>
      </c>
      <c r="W833" s="4" t="s">
        <v>50</v>
      </c>
      <c r="X833" s="4" t="s">
        <v>1070</v>
      </c>
      <c r="Y833" s="4" t="s">
        <v>344</v>
      </c>
      <c r="Z833" s="4" t="s">
        <v>583</v>
      </c>
      <c r="AA833" s="4">
        <v>186141</v>
      </c>
      <c r="AB833" s="4"/>
      <c r="AC833" s="4" t="s">
        <v>698</v>
      </c>
      <c r="AD833" s="3">
        <v>41206.602083333331</v>
      </c>
      <c r="AE833" s="3">
        <v>41151.526388888888</v>
      </c>
      <c r="AF833" s="2">
        <v>2012</v>
      </c>
      <c r="AG833" s="4" t="s">
        <v>1070</v>
      </c>
      <c r="AH833" s="4" t="s">
        <v>1476</v>
      </c>
      <c r="AI833" s="4">
        <v>692500</v>
      </c>
      <c r="AJ833" s="3">
        <v>40969</v>
      </c>
      <c r="AK833" s="3">
        <v>40968</v>
      </c>
      <c r="AL833" s="4" t="s">
        <v>1002</v>
      </c>
      <c r="AM833" s="4" t="s">
        <v>299</v>
      </c>
      <c r="AN833" s="4" t="s">
        <v>561</v>
      </c>
    </row>
    <row r="834" spans="1:40" ht="102" customHeight="1">
      <c r="A834" s="4" t="s">
        <v>1221</v>
      </c>
      <c r="B834" s="4" t="s">
        <v>1769</v>
      </c>
      <c r="C834" s="4" t="s">
        <v>1029</v>
      </c>
      <c r="D834" s="4" t="s">
        <v>962</v>
      </c>
      <c r="E834" s="4" t="s">
        <v>212</v>
      </c>
      <c r="F834" s="4" t="s">
        <v>1447</v>
      </c>
      <c r="G834" s="2">
        <v>2012</v>
      </c>
      <c r="H834" s="4">
        <v>556232</v>
      </c>
      <c r="I834" s="4">
        <v>0</v>
      </c>
      <c r="J834" s="4" t="s">
        <v>688</v>
      </c>
      <c r="K834" s="4">
        <v>347089</v>
      </c>
      <c r="L834" s="4" t="s">
        <v>30</v>
      </c>
      <c r="M834" s="3">
        <v>41088</v>
      </c>
      <c r="N834" s="4" t="s">
        <v>693</v>
      </c>
      <c r="O834" s="4" t="s">
        <v>1417</v>
      </c>
      <c r="P834" s="4" t="s">
        <v>1070</v>
      </c>
      <c r="Q834" s="4" t="s">
        <v>242</v>
      </c>
      <c r="R834" s="4" t="s">
        <v>1221</v>
      </c>
      <c r="S834" s="4" t="s">
        <v>123</v>
      </c>
      <c r="T834" s="4" t="s">
        <v>1422</v>
      </c>
      <c r="U834" s="4" t="s">
        <v>509</v>
      </c>
      <c r="V834" s="4" t="s">
        <v>1769</v>
      </c>
      <c r="W834" s="4" t="s">
        <v>50</v>
      </c>
      <c r="X834" s="4" t="s">
        <v>1070</v>
      </c>
      <c r="Y834" s="4" t="s">
        <v>344</v>
      </c>
      <c r="Z834" s="4" t="s">
        <v>583</v>
      </c>
      <c r="AA834" s="4">
        <v>186148</v>
      </c>
      <c r="AB834" s="4"/>
      <c r="AC834" s="4" t="s">
        <v>651</v>
      </c>
      <c r="AD834" s="3">
        <v>41163.752083333333</v>
      </c>
      <c r="AE834" s="3">
        <v>41151.540972222218</v>
      </c>
      <c r="AF834" s="2">
        <v>2012</v>
      </c>
      <c r="AG834" s="4" t="s">
        <v>1070</v>
      </c>
      <c r="AH834" s="4" t="s">
        <v>1476</v>
      </c>
      <c r="AI834" s="4">
        <v>692500</v>
      </c>
      <c r="AJ834" s="3">
        <v>40969</v>
      </c>
      <c r="AK834" s="3">
        <v>40968</v>
      </c>
      <c r="AL834" s="4" t="s">
        <v>1002</v>
      </c>
      <c r="AM834" s="4" t="s">
        <v>299</v>
      </c>
      <c r="AN834" s="4" t="s">
        <v>561</v>
      </c>
    </row>
    <row r="835" spans="1:40" ht="102" customHeight="1">
      <c r="A835" s="4" t="s">
        <v>1221</v>
      </c>
      <c r="B835" s="4" t="s">
        <v>936</v>
      </c>
      <c r="C835" s="4" t="s">
        <v>1029</v>
      </c>
      <c r="D835" s="4"/>
      <c r="E835" s="4"/>
      <c r="F835" s="4"/>
      <c r="G835" s="2">
        <v>2012</v>
      </c>
      <c r="H835" s="4">
        <v>589176</v>
      </c>
      <c r="I835" s="4">
        <v>0</v>
      </c>
      <c r="J835" s="4" t="s">
        <v>80</v>
      </c>
      <c r="K835" s="4">
        <v>378251</v>
      </c>
      <c r="L835" s="4" t="s">
        <v>30</v>
      </c>
      <c r="M835" s="3">
        <v>41088</v>
      </c>
      <c r="N835" s="4"/>
      <c r="O835" s="4" t="s">
        <v>408</v>
      </c>
      <c r="P835" s="4" t="s">
        <v>1070</v>
      </c>
      <c r="Q835" s="4" t="s">
        <v>242</v>
      </c>
      <c r="R835" s="4" t="s">
        <v>1221</v>
      </c>
      <c r="S835" s="4" t="s">
        <v>123</v>
      </c>
      <c r="T835" s="4" t="s">
        <v>936</v>
      </c>
      <c r="U835" s="4" t="s">
        <v>509</v>
      </c>
      <c r="V835" s="4" t="s">
        <v>89</v>
      </c>
      <c r="W835" s="4" t="s">
        <v>50</v>
      </c>
      <c r="X835" s="4" t="s">
        <v>1070</v>
      </c>
      <c r="Y835" s="4" t="s">
        <v>344</v>
      </c>
      <c r="Z835" s="4" t="s">
        <v>583</v>
      </c>
      <c r="AA835" s="4">
        <v>186146</v>
      </c>
      <c r="AB835" s="4"/>
      <c r="AC835" s="4" t="s">
        <v>651</v>
      </c>
      <c r="AD835" s="3">
        <v>41164.502083333333</v>
      </c>
      <c r="AE835" s="3">
        <v>41151.539583333331</v>
      </c>
      <c r="AF835" s="2"/>
      <c r="AG835" s="4"/>
      <c r="AH835" s="4" t="s">
        <v>1476</v>
      </c>
      <c r="AI835" s="4"/>
      <c r="AJ835" s="3"/>
      <c r="AK835" s="3"/>
      <c r="AL835" s="4"/>
      <c r="AM835" s="4"/>
      <c r="AN835" s="4"/>
    </row>
    <row r="836" spans="1:40" ht="216" customHeight="1">
      <c r="A836" s="4" t="s">
        <v>1221</v>
      </c>
      <c r="B836" s="4" t="s">
        <v>936</v>
      </c>
      <c r="C836" s="4" t="s">
        <v>1029</v>
      </c>
      <c r="D836" s="4" t="s">
        <v>962</v>
      </c>
      <c r="E836" s="4" t="s">
        <v>1189</v>
      </c>
      <c r="F836" s="4" t="s">
        <v>1750</v>
      </c>
      <c r="G836" s="2">
        <v>2012</v>
      </c>
      <c r="H836" s="4">
        <v>1306917</v>
      </c>
      <c r="I836" s="4">
        <v>0</v>
      </c>
      <c r="J836" s="4" t="s">
        <v>612</v>
      </c>
      <c r="K836" s="4">
        <v>839041</v>
      </c>
      <c r="L836" s="4" t="s">
        <v>30</v>
      </c>
      <c r="M836" s="3">
        <v>41088</v>
      </c>
      <c r="N836" s="4" t="s">
        <v>1614</v>
      </c>
      <c r="O836" s="4" t="s">
        <v>1614</v>
      </c>
      <c r="P836" s="4" t="s">
        <v>1070</v>
      </c>
      <c r="Q836" s="4" t="s">
        <v>242</v>
      </c>
      <c r="R836" s="4" t="s">
        <v>1221</v>
      </c>
      <c r="S836" s="4" t="s">
        <v>123</v>
      </c>
      <c r="T836" s="4" t="s">
        <v>936</v>
      </c>
      <c r="U836" s="4" t="s">
        <v>509</v>
      </c>
      <c r="V836" s="4" t="s">
        <v>89</v>
      </c>
      <c r="W836" s="4" t="s">
        <v>50</v>
      </c>
      <c r="X836" s="4" t="s">
        <v>1070</v>
      </c>
      <c r="Y836" s="4" t="s">
        <v>344</v>
      </c>
      <c r="Z836" s="4" t="s">
        <v>583</v>
      </c>
      <c r="AA836" s="4">
        <v>186142</v>
      </c>
      <c r="AB836" s="4"/>
      <c r="AC836" s="4" t="s">
        <v>651</v>
      </c>
      <c r="AD836" s="3">
        <v>41227.532638888886</v>
      </c>
      <c r="AE836" s="3">
        <v>41151.529861111107</v>
      </c>
      <c r="AF836" s="2">
        <v>2012</v>
      </c>
      <c r="AG836" s="4" t="s">
        <v>1070</v>
      </c>
      <c r="AH836" s="4" t="s">
        <v>1476</v>
      </c>
      <c r="AI836" s="4">
        <v>2746000</v>
      </c>
      <c r="AJ836" s="3">
        <v>40909</v>
      </c>
      <c r="AK836" s="3">
        <v>41274</v>
      </c>
      <c r="AL836" s="4" t="s">
        <v>1002</v>
      </c>
      <c r="AM836" s="4" t="s">
        <v>1158</v>
      </c>
      <c r="AN836" s="4" t="s">
        <v>236</v>
      </c>
    </row>
    <row r="837" spans="1:40" ht="239.25" customHeight="1">
      <c r="A837" s="4" t="s">
        <v>1221</v>
      </c>
      <c r="B837" s="4" t="s">
        <v>936</v>
      </c>
      <c r="C837" s="4" t="s">
        <v>1029</v>
      </c>
      <c r="D837" s="4" t="s">
        <v>962</v>
      </c>
      <c r="E837" s="4" t="s">
        <v>1550</v>
      </c>
      <c r="F837" s="4" t="s">
        <v>1169</v>
      </c>
      <c r="G837" s="2">
        <v>2012</v>
      </c>
      <c r="H837" s="4">
        <v>6146735</v>
      </c>
      <c r="I837" s="4">
        <v>0</v>
      </c>
      <c r="J837" s="4" t="s">
        <v>1889</v>
      </c>
      <c r="K837" s="4">
        <v>3878590</v>
      </c>
      <c r="L837" s="4" t="s">
        <v>30</v>
      </c>
      <c r="M837" s="3">
        <v>41167</v>
      </c>
      <c r="N837" s="4" t="s">
        <v>151</v>
      </c>
      <c r="O837" s="4" t="s">
        <v>424</v>
      </c>
      <c r="P837" s="4" t="s">
        <v>1070</v>
      </c>
      <c r="Q837" s="4" t="s">
        <v>242</v>
      </c>
      <c r="R837" s="4" t="s">
        <v>1221</v>
      </c>
      <c r="S837" s="4" t="s">
        <v>123</v>
      </c>
      <c r="T837" s="4" t="s">
        <v>936</v>
      </c>
      <c r="U837" s="4" t="s">
        <v>509</v>
      </c>
      <c r="V837" s="4" t="s">
        <v>89</v>
      </c>
      <c r="W837" s="4" t="s">
        <v>50</v>
      </c>
      <c r="X837" s="4" t="s">
        <v>1070</v>
      </c>
      <c r="Y837" s="4" t="s">
        <v>344</v>
      </c>
      <c r="Z837" s="4" t="s">
        <v>583</v>
      </c>
      <c r="AA837" s="4">
        <v>189861</v>
      </c>
      <c r="AB837" s="4"/>
      <c r="AC837" s="4" t="s">
        <v>651</v>
      </c>
      <c r="AD837" s="3">
        <v>41227.536111111112</v>
      </c>
      <c r="AE837" s="3">
        <v>41227.535416666666</v>
      </c>
      <c r="AF837" s="2">
        <v>2012</v>
      </c>
      <c r="AG837" s="4" t="s">
        <v>1070</v>
      </c>
      <c r="AH837" s="4" t="s">
        <v>1476</v>
      </c>
      <c r="AI837" s="4">
        <v>9032063</v>
      </c>
      <c r="AJ837" s="3">
        <v>40909</v>
      </c>
      <c r="AK837" s="3">
        <v>41274</v>
      </c>
      <c r="AL837" s="4" t="s">
        <v>1002</v>
      </c>
      <c r="AM837" s="4" t="s">
        <v>299</v>
      </c>
      <c r="AN837" s="4" t="s">
        <v>236</v>
      </c>
    </row>
    <row r="838" spans="1:40" ht="147.75" customHeight="1">
      <c r="A838" s="4" t="s">
        <v>1221</v>
      </c>
      <c r="B838" s="4" t="s">
        <v>1934</v>
      </c>
      <c r="C838" s="4" t="s">
        <v>1029</v>
      </c>
      <c r="D838" s="4"/>
      <c r="E838" s="4"/>
      <c r="F838" s="4"/>
      <c r="G838" s="2">
        <v>2012</v>
      </c>
      <c r="H838" s="4">
        <v>2597223</v>
      </c>
      <c r="I838" s="4">
        <v>0</v>
      </c>
      <c r="J838" s="4" t="s">
        <v>732</v>
      </c>
      <c r="K838" s="4">
        <v>1602482</v>
      </c>
      <c r="L838" s="4" t="s">
        <v>30</v>
      </c>
      <c r="M838" s="3">
        <v>41183</v>
      </c>
      <c r="N838" s="4"/>
      <c r="O838" s="4" t="s">
        <v>1838</v>
      </c>
      <c r="P838" s="4" t="s">
        <v>1070</v>
      </c>
      <c r="Q838" s="4" t="s">
        <v>813</v>
      </c>
      <c r="R838" s="4" t="s">
        <v>1221</v>
      </c>
      <c r="S838" s="4" t="s">
        <v>123</v>
      </c>
      <c r="T838" s="4" t="s">
        <v>1934</v>
      </c>
      <c r="U838" s="4" t="s">
        <v>1308</v>
      </c>
      <c r="V838" s="4" t="s">
        <v>1395</v>
      </c>
      <c r="W838" s="4" t="s">
        <v>50</v>
      </c>
      <c r="X838" s="4" t="s">
        <v>1070</v>
      </c>
      <c r="Y838" s="4" t="s">
        <v>344</v>
      </c>
      <c r="Z838" s="4" t="s">
        <v>583</v>
      </c>
      <c r="AA838" s="4">
        <v>190391</v>
      </c>
      <c r="AB838" s="4"/>
      <c r="AC838" s="4" t="s">
        <v>698</v>
      </c>
      <c r="AD838" s="3">
        <v>41239.616666666669</v>
      </c>
      <c r="AE838" s="3">
        <v>41239.616666666669</v>
      </c>
      <c r="AF838" s="2"/>
      <c r="AG838" s="4"/>
      <c r="AH838" s="4" t="s">
        <v>1476</v>
      </c>
      <c r="AI838" s="4"/>
      <c r="AJ838" s="3"/>
      <c r="AK838" s="3"/>
      <c r="AL838" s="4"/>
      <c r="AM838" s="4"/>
      <c r="AN838" s="4"/>
    </row>
    <row r="839" spans="1:40" ht="159" customHeight="1">
      <c r="A839" s="4" t="s">
        <v>1221</v>
      </c>
      <c r="B839" s="4" t="s">
        <v>1934</v>
      </c>
      <c r="C839" s="4" t="s">
        <v>1029</v>
      </c>
      <c r="D839" s="4" t="s">
        <v>962</v>
      </c>
      <c r="E839" s="4" t="s">
        <v>548</v>
      </c>
      <c r="F839" s="4" t="s">
        <v>492</v>
      </c>
      <c r="G839" s="2">
        <v>2012</v>
      </c>
      <c r="H839" s="4">
        <v>1237624</v>
      </c>
      <c r="I839" s="4">
        <v>0</v>
      </c>
      <c r="J839" s="4" t="s">
        <v>997</v>
      </c>
      <c r="K839" s="4">
        <v>763612</v>
      </c>
      <c r="L839" s="4" t="s">
        <v>30</v>
      </c>
      <c r="M839" s="3">
        <v>41183</v>
      </c>
      <c r="N839" s="4" t="s">
        <v>1838</v>
      </c>
      <c r="O839" s="4" t="s">
        <v>1838</v>
      </c>
      <c r="P839" s="4" t="s">
        <v>1070</v>
      </c>
      <c r="Q839" s="4" t="s">
        <v>813</v>
      </c>
      <c r="R839" s="4" t="s">
        <v>1221</v>
      </c>
      <c r="S839" s="4" t="s">
        <v>123</v>
      </c>
      <c r="T839" s="4" t="s">
        <v>1934</v>
      </c>
      <c r="U839" s="4" t="s">
        <v>1308</v>
      </c>
      <c r="V839" s="4" t="s">
        <v>1395</v>
      </c>
      <c r="W839" s="4" t="s">
        <v>50</v>
      </c>
      <c r="X839" s="4" t="s">
        <v>1070</v>
      </c>
      <c r="Y839" s="4" t="s">
        <v>344</v>
      </c>
      <c r="Z839" s="4" t="s">
        <v>583</v>
      </c>
      <c r="AA839" s="4">
        <v>188249</v>
      </c>
      <c r="AB839" s="4"/>
      <c r="AC839" s="4" t="s">
        <v>698</v>
      </c>
      <c r="AD839" s="3">
        <v>41239.612499999996</v>
      </c>
      <c r="AE839" s="3">
        <v>41194.660416666666</v>
      </c>
      <c r="AF839" s="2">
        <v>2012</v>
      </c>
      <c r="AG839" s="4" t="s">
        <v>1070</v>
      </c>
      <c r="AH839" s="4" t="s">
        <v>1476</v>
      </c>
      <c r="AI839" s="4">
        <v>7127000</v>
      </c>
      <c r="AJ839" s="3">
        <v>40909</v>
      </c>
      <c r="AK839" s="3">
        <v>41274</v>
      </c>
      <c r="AL839" s="4" t="s">
        <v>1002</v>
      </c>
      <c r="AM839" s="4" t="s">
        <v>299</v>
      </c>
      <c r="AN839" s="4" t="s">
        <v>561</v>
      </c>
    </row>
    <row r="840" spans="1:40" ht="147.75" customHeight="1">
      <c r="A840" s="4" t="s">
        <v>1221</v>
      </c>
      <c r="B840" s="4" t="s">
        <v>1934</v>
      </c>
      <c r="C840" s="4" t="s">
        <v>1029</v>
      </c>
      <c r="D840" s="4" t="s">
        <v>962</v>
      </c>
      <c r="E840" s="4" t="s">
        <v>274</v>
      </c>
      <c r="F840" s="4" t="s">
        <v>1673</v>
      </c>
      <c r="G840" s="2">
        <v>2012</v>
      </c>
      <c r="H840" s="4">
        <v>4395678</v>
      </c>
      <c r="I840" s="4">
        <v>0</v>
      </c>
      <c r="J840" s="4" t="s">
        <v>629</v>
      </c>
      <c r="K840" s="4">
        <v>2712133</v>
      </c>
      <c r="L840" s="4" t="s">
        <v>30</v>
      </c>
      <c r="M840" s="3">
        <v>41183</v>
      </c>
      <c r="N840" s="4" t="s">
        <v>1352</v>
      </c>
      <c r="O840" s="4" t="s">
        <v>1838</v>
      </c>
      <c r="P840" s="4" t="s">
        <v>1070</v>
      </c>
      <c r="Q840" s="4" t="s">
        <v>242</v>
      </c>
      <c r="R840" s="4" t="s">
        <v>1221</v>
      </c>
      <c r="S840" s="4" t="s">
        <v>123</v>
      </c>
      <c r="T840" s="4" t="s">
        <v>1934</v>
      </c>
      <c r="U840" s="4" t="s">
        <v>1308</v>
      </c>
      <c r="V840" s="4" t="s">
        <v>1395</v>
      </c>
      <c r="W840" s="4" t="s">
        <v>50</v>
      </c>
      <c r="X840" s="4" t="s">
        <v>1070</v>
      </c>
      <c r="Y840" s="4" t="s">
        <v>344</v>
      </c>
      <c r="Z840" s="4" t="s">
        <v>583</v>
      </c>
      <c r="AA840" s="4">
        <v>188251</v>
      </c>
      <c r="AB840" s="4"/>
      <c r="AC840" s="4" t="s">
        <v>698</v>
      </c>
      <c r="AD840" s="3">
        <v>41239.615277777775</v>
      </c>
      <c r="AE840" s="3">
        <v>41194.663888888885</v>
      </c>
      <c r="AF840" s="2">
        <v>2012</v>
      </c>
      <c r="AG840" s="4" t="s">
        <v>1070</v>
      </c>
      <c r="AH840" s="4" t="s">
        <v>1476</v>
      </c>
      <c r="AI840" s="4">
        <v>24824000</v>
      </c>
      <c r="AJ840" s="3">
        <v>41061</v>
      </c>
      <c r="AK840" s="3">
        <v>41425</v>
      </c>
      <c r="AL840" s="4" t="s">
        <v>1002</v>
      </c>
      <c r="AM840" s="4" t="s">
        <v>299</v>
      </c>
      <c r="AN840" s="4" t="s">
        <v>236</v>
      </c>
    </row>
    <row r="841" spans="1:40" ht="147.75" customHeight="1">
      <c r="A841" s="4" t="s">
        <v>1221</v>
      </c>
      <c r="B841" s="4" t="s">
        <v>139</v>
      </c>
      <c r="C841" s="4" t="s">
        <v>1029</v>
      </c>
      <c r="D841" s="4"/>
      <c r="E841" s="4"/>
      <c r="F841" s="4"/>
      <c r="G841" s="2">
        <v>2012</v>
      </c>
      <c r="H841" s="4">
        <v>10165497</v>
      </c>
      <c r="I841" s="4">
        <v>0</v>
      </c>
      <c r="J841" s="4" t="s">
        <v>1393</v>
      </c>
      <c r="K841" s="4">
        <v>6251781</v>
      </c>
      <c r="L841" s="4" t="s">
        <v>30</v>
      </c>
      <c r="M841" s="3">
        <v>41051</v>
      </c>
      <c r="N841" s="4"/>
      <c r="O841" s="4" t="s">
        <v>408</v>
      </c>
      <c r="P841" s="4" t="s">
        <v>1070</v>
      </c>
      <c r="Q841" s="4" t="s">
        <v>242</v>
      </c>
      <c r="R841" s="4" t="s">
        <v>1221</v>
      </c>
      <c r="S841" s="4" t="s">
        <v>123</v>
      </c>
      <c r="T841" s="4" t="s">
        <v>139</v>
      </c>
      <c r="U841" s="4" t="s">
        <v>801</v>
      </c>
      <c r="V841" s="4" t="s">
        <v>797</v>
      </c>
      <c r="W841" s="4" t="s">
        <v>50</v>
      </c>
      <c r="X841" s="4" t="s">
        <v>1070</v>
      </c>
      <c r="Y841" s="4" t="s">
        <v>344</v>
      </c>
      <c r="Z841" s="4" t="s">
        <v>583</v>
      </c>
      <c r="AA841" s="4">
        <v>183376</v>
      </c>
      <c r="AB841" s="4"/>
      <c r="AC841" s="4" t="s">
        <v>651</v>
      </c>
      <c r="AD841" s="3">
        <v>41227.536805555552</v>
      </c>
      <c r="AE841" s="3">
        <v>41078.626388888886</v>
      </c>
      <c r="AF841" s="2"/>
      <c r="AG841" s="4"/>
      <c r="AH841" s="4" t="s">
        <v>1476</v>
      </c>
      <c r="AI841" s="4"/>
      <c r="AJ841" s="3"/>
      <c r="AK841" s="3"/>
      <c r="AL841" s="4"/>
      <c r="AM841" s="4"/>
      <c r="AN841" s="4"/>
    </row>
    <row r="842" spans="1:40" ht="159" customHeight="1">
      <c r="A842" s="4" t="s">
        <v>1221</v>
      </c>
      <c r="B842" s="4" t="s">
        <v>197</v>
      </c>
      <c r="C842" s="4" t="s">
        <v>1029</v>
      </c>
      <c r="D842" s="4" t="s">
        <v>962</v>
      </c>
      <c r="E842" s="4" t="s">
        <v>1414</v>
      </c>
      <c r="F842" s="4" t="s">
        <v>241</v>
      </c>
      <c r="G842" s="2">
        <v>2012</v>
      </c>
      <c r="H842" s="4">
        <v>3514377</v>
      </c>
      <c r="I842" s="4">
        <v>0</v>
      </c>
      <c r="J842" s="4" t="s">
        <v>241</v>
      </c>
      <c r="K842" s="4" t="s">
        <v>1134</v>
      </c>
      <c r="L842" s="4" t="s">
        <v>1062</v>
      </c>
      <c r="M842" s="3">
        <v>40895</v>
      </c>
      <c r="N842" s="4" t="s">
        <v>151</v>
      </c>
      <c r="O842" s="4" t="s">
        <v>424</v>
      </c>
      <c r="P842" s="4" t="s">
        <v>1070</v>
      </c>
      <c r="Q842" s="4" t="s">
        <v>813</v>
      </c>
      <c r="R842" s="4" t="s">
        <v>1221</v>
      </c>
      <c r="S842" s="4" t="s">
        <v>123</v>
      </c>
      <c r="T842" s="4" t="s">
        <v>197</v>
      </c>
      <c r="U842" s="4" t="s">
        <v>1308</v>
      </c>
      <c r="V842" s="4" t="s">
        <v>1285</v>
      </c>
      <c r="W842" s="4" t="s">
        <v>50</v>
      </c>
      <c r="X842" s="4" t="s">
        <v>1070</v>
      </c>
      <c r="Y842" s="4" t="s">
        <v>344</v>
      </c>
      <c r="Z842" s="4" t="s">
        <v>583</v>
      </c>
      <c r="AA842" s="4">
        <v>176167</v>
      </c>
      <c r="AB842" s="4"/>
      <c r="AC842" s="4" t="s">
        <v>528</v>
      </c>
      <c r="AD842" s="3">
        <v>40898.504861111112</v>
      </c>
      <c r="AE842" s="3">
        <v>40898.504861111112</v>
      </c>
      <c r="AF842" s="2">
        <v>2012</v>
      </c>
      <c r="AG842" s="4" t="s">
        <v>1070</v>
      </c>
      <c r="AH842" s="4" t="s">
        <v>1476</v>
      </c>
      <c r="AI842" s="4">
        <v>39769405</v>
      </c>
      <c r="AJ842" s="3">
        <v>40909</v>
      </c>
      <c r="AK842" s="3">
        <v>41274</v>
      </c>
      <c r="AL842" s="4" t="s">
        <v>1002</v>
      </c>
      <c r="AM842" s="4" t="s">
        <v>299</v>
      </c>
      <c r="AN842" s="4" t="s">
        <v>236</v>
      </c>
    </row>
    <row r="843" spans="1:40" ht="79.5" customHeight="1">
      <c r="A843" s="4" t="s">
        <v>1934</v>
      </c>
      <c r="B843" s="4" t="s">
        <v>716</v>
      </c>
      <c r="C843" s="4" t="s">
        <v>1029</v>
      </c>
      <c r="D843" s="4" t="s">
        <v>962</v>
      </c>
      <c r="E843" s="4" t="s">
        <v>525</v>
      </c>
      <c r="F843" s="4" t="s">
        <v>1877</v>
      </c>
      <c r="G843" s="2">
        <v>2012</v>
      </c>
      <c r="H843" s="4">
        <v>-500000</v>
      </c>
      <c r="I843" s="4">
        <v>0</v>
      </c>
      <c r="J843" s="4" t="s">
        <v>1509</v>
      </c>
      <c r="K843" s="4"/>
      <c r="L843" s="4" t="s">
        <v>1062</v>
      </c>
      <c r="M843" s="3">
        <v>40988</v>
      </c>
      <c r="N843" s="4" t="s">
        <v>438</v>
      </c>
      <c r="O843" s="4" t="s">
        <v>408</v>
      </c>
      <c r="P843" s="4" t="s">
        <v>1070</v>
      </c>
      <c r="Q843" s="4" t="s">
        <v>813</v>
      </c>
      <c r="R843" s="4" t="s">
        <v>1934</v>
      </c>
      <c r="S843" s="4" t="s">
        <v>1074</v>
      </c>
      <c r="T843" s="4" t="s">
        <v>716</v>
      </c>
      <c r="U843" s="4" t="s">
        <v>1308</v>
      </c>
      <c r="V843" s="4" t="s">
        <v>308</v>
      </c>
      <c r="W843" s="4" t="s">
        <v>50</v>
      </c>
      <c r="X843" s="4" t="s">
        <v>1070</v>
      </c>
      <c r="Y843" s="4" t="s">
        <v>344</v>
      </c>
      <c r="Z843" s="4" t="s">
        <v>583</v>
      </c>
      <c r="AA843" s="4">
        <v>190377</v>
      </c>
      <c r="AB843" s="4"/>
      <c r="AC843" s="4" t="s">
        <v>698</v>
      </c>
      <c r="AD843" s="3">
        <v>40990.622916666667</v>
      </c>
      <c r="AE843" s="3">
        <v>40990.622916666667</v>
      </c>
      <c r="AF843" s="2">
        <v>2012</v>
      </c>
      <c r="AG843" s="4" t="s">
        <v>1070</v>
      </c>
      <c r="AH843" s="4" t="s">
        <v>1476</v>
      </c>
      <c r="AI843" s="4">
        <v>0</v>
      </c>
      <c r="AJ843" s="3">
        <v>40909</v>
      </c>
      <c r="AK843" s="3">
        <v>41274</v>
      </c>
      <c r="AL843" s="4" t="s">
        <v>530</v>
      </c>
      <c r="AM843" s="4" t="s">
        <v>861</v>
      </c>
      <c r="AN843" s="4" t="s">
        <v>110</v>
      </c>
    </row>
    <row r="844" spans="1:40" ht="79.5" customHeight="1">
      <c r="A844" s="4" t="s">
        <v>1934</v>
      </c>
      <c r="B844" s="4" t="s">
        <v>1934</v>
      </c>
      <c r="C844" s="4" t="s">
        <v>1029</v>
      </c>
      <c r="D844" s="4" t="s">
        <v>962</v>
      </c>
      <c r="E844" s="4" t="s">
        <v>548</v>
      </c>
      <c r="F844" s="4" t="s">
        <v>492</v>
      </c>
      <c r="G844" s="2">
        <v>2012</v>
      </c>
      <c r="H844" s="4">
        <v>62999</v>
      </c>
      <c r="I844" s="4">
        <v>0</v>
      </c>
      <c r="J844" s="4" t="s">
        <v>492</v>
      </c>
      <c r="K844" s="4" t="s">
        <v>1134</v>
      </c>
      <c r="L844" s="4" t="s">
        <v>1062</v>
      </c>
      <c r="M844" s="3">
        <v>41237</v>
      </c>
      <c r="N844" s="4" t="s">
        <v>1838</v>
      </c>
      <c r="O844" s="4" t="s">
        <v>1838</v>
      </c>
      <c r="P844" s="4" t="s">
        <v>1070</v>
      </c>
      <c r="Q844" s="4" t="s">
        <v>813</v>
      </c>
      <c r="R844" s="4" t="s">
        <v>1934</v>
      </c>
      <c r="S844" s="4" t="s">
        <v>1074</v>
      </c>
      <c r="T844" s="4" t="s">
        <v>1934</v>
      </c>
      <c r="U844" s="4" t="s">
        <v>1308</v>
      </c>
      <c r="V844" s="4" t="s">
        <v>1395</v>
      </c>
      <c r="W844" s="4" t="s">
        <v>50</v>
      </c>
      <c r="X844" s="4" t="s">
        <v>1070</v>
      </c>
      <c r="Y844" s="4" t="s">
        <v>344</v>
      </c>
      <c r="Z844" s="4" t="s">
        <v>583</v>
      </c>
      <c r="AA844" s="4">
        <v>190393</v>
      </c>
      <c r="AB844" s="4"/>
      <c r="AC844" s="4" t="s">
        <v>528</v>
      </c>
      <c r="AD844" s="3">
        <v>41239.629166666666</v>
      </c>
      <c r="AE844" s="3">
        <v>41239.629166666666</v>
      </c>
      <c r="AF844" s="2">
        <v>2012</v>
      </c>
      <c r="AG844" s="4" t="s">
        <v>1070</v>
      </c>
      <c r="AH844" s="4" t="s">
        <v>1476</v>
      </c>
      <c r="AI844" s="4">
        <v>7127000</v>
      </c>
      <c r="AJ844" s="3">
        <v>40909</v>
      </c>
      <c r="AK844" s="3">
        <v>41274</v>
      </c>
      <c r="AL844" s="4" t="s">
        <v>1002</v>
      </c>
      <c r="AM844" s="4" t="s">
        <v>299</v>
      </c>
      <c r="AN844" s="4" t="s">
        <v>561</v>
      </c>
    </row>
    <row r="845" spans="1:40" ht="159" customHeight="1">
      <c r="A845" s="4" t="s">
        <v>1934</v>
      </c>
      <c r="B845" s="4" t="s">
        <v>1934</v>
      </c>
      <c r="C845" s="4" t="s">
        <v>1029</v>
      </c>
      <c r="D845" s="4" t="s">
        <v>962</v>
      </c>
      <c r="E845" s="4" t="s">
        <v>274</v>
      </c>
      <c r="F845" s="4" t="s">
        <v>1673</v>
      </c>
      <c r="G845" s="2">
        <v>2012</v>
      </c>
      <c r="H845" s="4">
        <v>277484</v>
      </c>
      <c r="I845" s="4">
        <v>0</v>
      </c>
      <c r="J845" s="4" t="s">
        <v>798</v>
      </c>
      <c r="K845" s="4" t="s">
        <v>1134</v>
      </c>
      <c r="L845" s="4" t="s">
        <v>1062</v>
      </c>
      <c r="M845" s="3">
        <v>41237</v>
      </c>
      <c r="N845" s="4" t="s">
        <v>1352</v>
      </c>
      <c r="O845" s="4" t="s">
        <v>1838</v>
      </c>
      <c r="P845" s="4" t="s">
        <v>1070</v>
      </c>
      <c r="Q845" s="4" t="s">
        <v>813</v>
      </c>
      <c r="R845" s="4" t="s">
        <v>1934</v>
      </c>
      <c r="S845" s="4" t="s">
        <v>1074</v>
      </c>
      <c r="T845" s="4" t="s">
        <v>1934</v>
      </c>
      <c r="U845" s="4" t="s">
        <v>1308</v>
      </c>
      <c r="V845" s="4" t="s">
        <v>1395</v>
      </c>
      <c r="W845" s="4" t="s">
        <v>50</v>
      </c>
      <c r="X845" s="4" t="s">
        <v>1070</v>
      </c>
      <c r="Y845" s="4" t="s">
        <v>344</v>
      </c>
      <c r="Z845" s="4" t="s">
        <v>583</v>
      </c>
      <c r="AA845" s="4">
        <v>190396</v>
      </c>
      <c r="AB845" s="4"/>
      <c r="AC845" s="4" t="s">
        <v>528</v>
      </c>
      <c r="AD845" s="3">
        <v>41239.629861111112</v>
      </c>
      <c r="AE845" s="3">
        <v>41239.629861111112</v>
      </c>
      <c r="AF845" s="2">
        <v>2012</v>
      </c>
      <c r="AG845" s="4" t="s">
        <v>1070</v>
      </c>
      <c r="AH845" s="4" t="s">
        <v>1476</v>
      </c>
      <c r="AI845" s="4">
        <v>24824000</v>
      </c>
      <c r="AJ845" s="3">
        <v>41061</v>
      </c>
      <c r="AK845" s="3">
        <v>41425</v>
      </c>
      <c r="AL845" s="4" t="s">
        <v>1002</v>
      </c>
      <c r="AM845" s="4" t="s">
        <v>299</v>
      </c>
      <c r="AN845" s="4" t="s">
        <v>236</v>
      </c>
    </row>
    <row r="846" spans="1:40" ht="159" customHeight="1">
      <c r="A846" s="4" t="s">
        <v>1934</v>
      </c>
      <c r="B846" s="4" t="s">
        <v>1934</v>
      </c>
      <c r="C846" s="4" t="s">
        <v>1029</v>
      </c>
      <c r="D846" s="4" t="s">
        <v>962</v>
      </c>
      <c r="E846" s="4" t="s">
        <v>1739</v>
      </c>
      <c r="F846" s="4" t="s">
        <v>1291</v>
      </c>
      <c r="G846" s="2">
        <v>2012</v>
      </c>
      <c r="H846" s="4">
        <v>-62999</v>
      </c>
      <c r="I846" s="4">
        <v>0</v>
      </c>
      <c r="J846" s="4" t="s">
        <v>1856</v>
      </c>
      <c r="K846" s="4"/>
      <c r="L846" s="4" t="s">
        <v>1062</v>
      </c>
      <c r="M846" s="3">
        <v>41237</v>
      </c>
      <c r="N846" s="4" t="s">
        <v>438</v>
      </c>
      <c r="O846" s="4" t="s">
        <v>408</v>
      </c>
      <c r="P846" s="4" t="s">
        <v>1070</v>
      </c>
      <c r="Q846" s="4" t="s">
        <v>813</v>
      </c>
      <c r="R846" s="4" t="s">
        <v>1934</v>
      </c>
      <c r="S846" s="4" t="s">
        <v>1074</v>
      </c>
      <c r="T846" s="4" t="s">
        <v>1934</v>
      </c>
      <c r="U846" s="4" t="s">
        <v>1308</v>
      </c>
      <c r="V846" s="4" t="s">
        <v>1395</v>
      </c>
      <c r="W846" s="4" t="s">
        <v>50</v>
      </c>
      <c r="X846" s="4" t="s">
        <v>1070</v>
      </c>
      <c r="Y846" s="4" t="s">
        <v>344</v>
      </c>
      <c r="Z846" s="4" t="s">
        <v>583</v>
      </c>
      <c r="AA846" s="4">
        <v>190395</v>
      </c>
      <c r="AB846" s="4"/>
      <c r="AC846" s="4" t="s">
        <v>528</v>
      </c>
      <c r="AD846" s="3">
        <v>41239.629166666666</v>
      </c>
      <c r="AE846" s="3">
        <v>41239.629166666666</v>
      </c>
      <c r="AF846" s="2">
        <v>2012</v>
      </c>
      <c r="AG846" s="4" t="s">
        <v>1070</v>
      </c>
      <c r="AH846" s="4" t="s">
        <v>1476</v>
      </c>
      <c r="AI846" s="4">
        <v>0</v>
      </c>
      <c r="AJ846" s="3">
        <v>40909</v>
      </c>
      <c r="AK846" s="3">
        <v>41274</v>
      </c>
      <c r="AL846" s="4" t="s">
        <v>530</v>
      </c>
      <c r="AM846" s="4" t="s">
        <v>530</v>
      </c>
      <c r="AN846" s="4" t="s">
        <v>1552</v>
      </c>
    </row>
    <row r="847" spans="1:40" ht="159" customHeight="1">
      <c r="A847" s="4" t="s">
        <v>1934</v>
      </c>
      <c r="B847" s="4" t="s">
        <v>1934</v>
      </c>
      <c r="C847" s="4" t="s">
        <v>1029</v>
      </c>
      <c r="D847" s="4" t="s">
        <v>962</v>
      </c>
      <c r="E847" s="4" t="s">
        <v>1739</v>
      </c>
      <c r="F847" s="4" t="s">
        <v>1291</v>
      </c>
      <c r="G847" s="2">
        <v>2012</v>
      </c>
      <c r="H847" s="4">
        <v>-277484</v>
      </c>
      <c r="I847" s="4">
        <v>0</v>
      </c>
      <c r="J847" s="4" t="s">
        <v>1616</v>
      </c>
      <c r="K847" s="4"/>
      <c r="L847" s="4" t="s">
        <v>1062</v>
      </c>
      <c r="M847" s="3">
        <v>41237</v>
      </c>
      <c r="N847" s="4" t="s">
        <v>438</v>
      </c>
      <c r="O847" s="4" t="s">
        <v>408</v>
      </c>
      <c r="P847" s="4" t="s">
        <v>1070</v>
      </c>
      <c r="Q847" s="4" t="s">
        <v>813</v>
      </c>
      <c r="R847" s="4" t="s">
        <v>1934</v>
      </c>
      <c r="S847" s="4" t="s">
        <v>1074</v>
      </c>
      <c r="T847" s="4" t="s">
        <v>1934</v>
      </c>
      <c r="U847" s="4" t="s">
        <v>1308</v>
      </c>
      <c r="V847" s="4" t="s">
        <v>1395</v>
      </c>
      <c r="W847" s="4" t="s">
        <v>50</v>
      </c>
      <c r="X847" s="4" t="s">
        <v>1070</v>
      </c>
      <c r="Y847" s="4" t="s">
        <v>344</v>
      </c>
      <c r="Z847" s="4" t="s">
        <v>583</v>
      </c>
      <c r="AA847" s="4">
        <v>190398</v>
      </c>
      <c r="AB847" s="4"/>
      <c r="AC847" s="4" t="s">
        <v>528</v>
      </c>
      <c r="AD847" s="3">
        <v>41239.629861111112</v>
      </c>
      <c r="AE847" s="3">
        <v>41239.629861111112</v>
      </c>
      <c r="AF847" s="2">
        <v>2012</v>
      </c>
      <c r="AG847" s="4" t="s">
        <v>1070</v>
      </c>
      <c r="AH847" s="4" t="s">
        <v>1476</v>
      </c>
      <c r="AI847" s="4">
        <v>0</v>
      </c>
      <c r="AJ847" s="3">
        <v>40909</v>
      </c>
      <c r="AK847" s="3">
        <v>41274</v>
      </c>
      <c r="AL847" s="4" t="s">
        <v>530</v>
      </c>
      <c r="AM847" s="4" t="s">
        <v>530</v>
      </c>
      <c r="AN847" s="4" t="s">
        <v>1552</v>
      </c>
    </row>
    <row r="848" spans="1:40" ht="159" customHeight="1">
      <c r="A848" s="4" t="s">
        <v>1934</v>
      </c>
      <c r="B848" s="4" t="s">
        <v>1934</v>
      </c>
      <c r="C848" s="4" t="s">
        <v>1029</v>
      </c>
      <c r="D848" s="4" t="s">
        <v>962</v>
      </c>
      <c r="E848" s="4" t="s">
        <v>1739</v>
      </c>
      <c r="F848" s="4" t="s">
        <v>1291</v>
      </c>
      <c r="G848" s="2">
        <v>2012</v>
      </c>
      <c r="H848" s="4">
        <v>-52499</v>
      </c>
      <c r="I848" s="4">
        <v>0</v>
      </c>
      <c r="J848" s="4" t="s">
        <v>592</v>
      </c>
      <c r="K848" s="4"/>
      <c r="L848" s="4" t="s">
        <v>1062</v>
      </c>
      <c r="M848" s="3">
        <v>41237</v>
      </c>
      <c r="N848" s="4" t="s">
        <v>438</v>
      </c>
      <c r="O848" s="4" t="s">
        <v>408</v>
      </c>
      <c r="P848" s="4" t="s">
        <v>1070</v>
      </c>
      <c r="Q848" s="4" t="s">
        <v>813</v>
      </c>
      <c r="R848" s="4" t="s">
        <v>1934</v>
      </c>
      <c r="S848" s="4" t="s">
        <v>1074</v>
      </c>
      <c r="T848" s="4" t="s">
        <v>1934</v>
      </c>
      <c r="U848" s="4" t="s">
        <v>1308</v>
      </c>
      <c r="V848" s="4" t="s">
        <v>1395</v>
      </c>
      <c r="W848" s="4" t="s">
        <v>50</v>
      </c>
      <c r="X848" s="4" t="s">
        <v>1070</v>
      </c>
      <c r="Y848" s="4" t="s">
        <v>344</v>
      </c>
      <c r="Z848" s="4" t="s">
        <v>583</v>
      </c>
      <c r="AA848" s="4">
        <v>190400</v>
      </c>
      <c r="AB848" s="4"/>
      <c r="AC848" s="4" t="s">
        <v>528</v>
      </c>
      <c r="AD848" s="3">
        <v>41239.631249999999</v>
      </c>
      <c r="AE848" s="3">
        <v>41239.631249999999</v>
      </c>
      <c r="AF848" s="2">
        <v>2012</v>
      </c>
      <c r="AG848" s="4" t="s">
        <v>1070</v>
      </c>
      <c r="AH848" s="4" t="s">
        <v>1476</v>
      </c>
      <c r="AI848" s="4">
        <v>0</v>
      </c>
      <c r="AJ848" s="3">
        <v>40909</v>
      </c>
      <c r="AK848" s="3">
        <v>41274</v>
      </c>
      <c r="AL848" s="4" t="s">
        <v>530</v>
      </c>
      <c r="AM848" s="4" t="s">
        <v>530</v>
      </c>
      <c r="AN848" s="4" t="s">
        <v>1552</v>
      </c>
    </row>
    <row r="849" spans="1:40" ht="125.25" customHeight="1">
      <c r="A849" s="4" t="s">
        <v>1934</v>
      </c>
      <c r="B849" s="4" t="s">
        <v>1934</v>
      </c>
      <c r="C849" s="4" t="s">
        <v>1029</v>
      </c>
      <c r="D849" s="4" t="s">
        <v>962</v>
      </c>
      <c r="E849" s="4" t="s">
        <v>515</v>
      </c>
      <c r="F849" s="4" t="s">
        <v>589</v>
      </c>
      <c r="G849" s="2">
        <v>2012</v>
      </c>
      <c r="H849" s="4">
        <v>52499</v>
      </c>
      <c r="I849" s="4">
        <v>0</v>
      </c>
      <c r="J849" s="4" t="s">
        <v>589</v>
      </c>
      <c r="K849" s="4" t="s">
        <v>1134</v>
      </c>
      <c r="L849" s="4" t="s">
        <v>1062</v>
      </c>
      <c r="M849" s="3">
        <v>41237</v>
      </c>
      <c r="N849" s="4" t="s">
        <v>693</v>
      </c>
      <c r="O849" s="4" t="s">
        <v>1417</v>
      </c>
      <c r="P849" s="4" t="s">
        <v>1070</v>
      </c>
      <c r="Q849" s="4" t="s">
        <v>813</v>
      </c>
      <c r="R849" s="4" t="s">
        <v>1934</v>
      </c>
      <c r="S849" s="4" t="s">
        <v>1074</v>
      </c>
      <c r="T849" s="4" t="s">
        <v>1934</v>
      </c>
      <c r="U849" s="4" t="s">
        <v>1308</v>
      </c>
      <c r="V849" s="4" t="s">
        <v>1395</v>
      </c>
      <c r="W849" s="4" t="s">
        <v>50</v>
      </c>
      <c r="X849" s="4" t="s">
        <v>1070</v>
      </c>
      <c r="Y849" s="4" t="s">
        <v>344</v>
      </c>
      <c r="Z849" s="4" t="s">
        <v>583</v>
      </c>
      <c r="AA849" s="4">
        <v>190399</v>
      </c>
      <c r="AB849" s="4"/>
      <c r="AC849" s="4" t="s">
        <v>528</v>
      </c>
      <c r="AD849" s="3">
        <v>41239.631249999999</v>
      </c>
      <c r="AE849" s="3">
        <v>41239.631249999999</v>
      </c>
      <c r="AF849" s="2">
        <v>2012</v>
      </c>
      <c r="AG849" s="4" t="s">
        <v>1070</v>
      </c>
      <c r="AH849" s="4" t="s">
        <v>1476</v>
      </c>
      <c r="AI849" s="4">
        <v>10324086</v>
      </c>
      <c r="AJ849" s="3">
        <v>40909</v>
      </c>
      <c r="AK849" s="3">
        <v>41274</v>
      </c>
      <c r="AL849" s="4" t="s">
        <v>1002</v>
      </c>
      <c r="AM849" s="4" t="s">
        <v>299</v>
      </c>
      <c r="AN849" s="4" t="s">
        <v>236</v>
      </c>
    </row>
    <row r="850" spans="1:40" ht="125.25" customHeight="1">
      <c r="A850" s="4" t="s">
        <v>1266</v>
      </c>
      <c r="B850" s="4" t="s">
        <v>716</v>
      </c>
      <c r="C850" s="4" t="s">
        <v>1029</v>
      </c>
      <c r="D850" s="4" t="s">
        <v>962</v>
      </c>
      <c r="E850" s="4" t="s">
        <v>525</v>
      </c>
      <c r="F850" s="4" t="s">
        <v>1877</v>
      </c>
      <c r="G850" s="2">
        <v>2012</v>
      </c>
      <c r="H850" s="4">
        <v>-245681</v>
      </c>
      <c r="I850" s="4">
        <v>0</v>
      </c>
      <c r="J850" s="4" t="s">
        <v>1234</v>
      </c>
      <c r="K850" s="4"/>
      <c r="L850" s="4" t="s">
        <v>1062</v>
      </c>
      <c r="M850" s="3">
        <v>41087</v>
      </c>
      <c r="N850" s="4" t="s">
        <v>438</v>
      </c>
      <c r="O850" s="4" t="s">
        <v>408</v>
      </c>
      <c r="P850" s="4" t="s">
        <v>1070</v>
      </c>
      <c r="Q850" s="4" t="s">
        <v>242</v>
      </c>
      <c r="R850" s="4" t="s">
        <v>1266</v>
      </c>
      <c r="S850" s="4" t="s">
        <v>1074</v>
      </c>
      <c r="T850" s="4" t="s">
        <v>716</v>
      </c>
      <c r="U850" s="4" t="s">
        <v>1308</v>
      </c>
      <c r="V850" s="4" t="s">
        <v>308</v>
      </c>
      <c r="W850" s="4" t="s">
        <v>50</v>
      </c>
      <c r="X850" s="4" t="s">
        <v>1070</v>
      </c>
      <c r="Y850" s="4" t="s">
        <v>344</v>
      </c>
      <c r="Z850" s="4" t="s">
        <v>583</v>
      </c>
      <c r="AA850" s="4">
        <v>184586</v>
      </c>
      <c r="AB850" s="4"/>
      <c r="AC850" s="4" t="s">
        <v>698</v>
      </c>
      <c r="AD850" s="3">
        <v>41102.461805555555</v>
      </c>
      <c r="AE850" s="3">
        <v>41102.461805555555</v>
      </c>
      <c r="AF850" s="2">
        <v>2012</v>
      </c>
      <c r="AG850" s="4" t="s">
        <v>1070</v>
      </c>
      <c r="AH850" s="4" t="s">
        <v>1476</v>
      </c>
      <c r="AI850" s="4">
        <v>0</v>
      </c>
      <c r="AJ850" s="3">
        <v>40909</v>
      </c>
      <c r="AK850" s="3">
        <v>41274</v>
      </c>
      <c r="AL850" s="4" t="s">
        <v>530</v>
      </c>
      <c r="AM850" s="4" t="s">
        <v>861</v>
      </c>
      <c r="AN850" s="4" t="s">
        <v>110</v>
      </c>
    </row>
    <row r="851" spans="1:40" ht="125.25" customHeight="1">
      <c r="A851" s="4" t="s">
        <v>1266</v>
      </c>
      <c r="B851" s="4" t="s">
        <v>716</v>
      </c>
      <c r="C851" s="4" t="s">
        <v>1029</v>
      </c>
      <c r="D851" s="4" t="s">
        <v>962</v>
      </c>
      <c r="E851" s="4" t="s">
        <v>525</v>
      </c>
      <c r="F851" s="4" t="s">
        <v>1877</v>
      </c>
      <c r="G851" s="2">
        <v>2012</v>
      </c>
      <c r="H851" s="4">
        <v>-123459</v>
      </c>
      <c r="I851" s="4">
        <v>0</v>
      </c>
      <c r="J851" s="4" t="s">
        <v>244</v>
      </c>
      <c r="K851" s="4"/>
      <c r="L851" s="4" t="s">
        <v>1062</v>
      </c>
      <c r="M851" s="3">
        <v>41260</v>
      </c>
      <c r="N851" s="4" t="s">
        <v>438</v>
      </c>
      <c r="O851" s="4" t="s">
        <v>408</v>
      </c>
      <c r="P851" s="4" t="s">
        <v>1070</v>
      </c>
      <c r="Q851" s="4" t="s">
        <v>242</v>
      </c>
      <c r="R851" s="4" t="s">
        <v>1266</v>
      </c>
      <c r="S851" s="4" t="s">
        <v>1074</v>
      </c>
      <c r="T851" s="4" t="s">
        <v>716</v>
      </c>
      <c r="U851" s="4" t="s">
        <v>1308</v>
      </c>
      <c r="V851" s="4" t="s">
        <v>308</v>
      </c>
      <c r="W851" s="4" t="s">
        <v>50</v>
      </c>
      <c r="X851" s="4" t="s">
        <v>1070</v>
      </c>
      <c r="Y851" s="4" t="s">
        <v>344</v>
      </c>
      <c r="Z851" s="4" t="s">
        <v>583</v>
      </c>
      <c r="AA851" s="4">
        <v>192533</v>
      </c>
      <c r="AB851" s="4"/>
      <c r="AC851" s="4" t="s">
        <v>651</v>
      </c>
      <c r="AD851" s="3">
        <v>41317.628472222219</v>
      </c>
      <c r="AE851" s="3">
        <v>41317.628472222219</v>
      </c>
      <c r="AF851" s="2">
        <v>2012</v>
      </c>
      <c r="AG851" s="4" t="s">
        <v>1070</v>
      </c>
      <c r="AH851" s="4" t="s">
        <v>1476</v>
      </c>
      <c r="AI851" s="4">
        <v>0</v>
      </c>
      <c r="AJ851" s="3">
        <v>40909</v>
      </c>
      <c r="AK851" s="3">
        <v>41274</v>
      </c>
      <c r="AL851" s="4" t="s">
        <v>530</v>
      </c>
      <c r="AM851" s="4" t="s">
        <v>861</v>
      </c>
      <c r="AN851" s="4" t="s">
        <v>110</v>
      </c>
    </row>
    <row r="852" spans="1:40" ht="45.75" customHeight="1">
      <c r="A852" s="4" t="s">
        <v>849</v>
      </c>
      <c r="B852" s="4" t="s">
        <v>716</v>
      </c>
      <c r="C852" s="4" t="s">
        <v>1029</v>
      </c>
      <c r="D852" s="4" t="s">
        <v>962</v>
      </c>
      <c r="E852" s="4" t="s">
        <v>525</v>
      </c>
      <c r="F852" s="4" t="s">
        <v>1877</v>
      </c>
      <c r="G852" s="2">
        <v>2012</v>
      </c>
      <c r="H852" s="4">
        <v>-99516</v>
      </c>
      <c r="I852" s="4">
        <v>0</v>
      </c>
      <c r="J852" s="4" t="s">
        <v>990</v>
      </c>
      <c r="K852" s="4"/>
      <c r="L852" s="4" t="s">
        <v>1062</v>
      </c>
      <c r="M852" s="3">
        <v>40918</v>
      </c>
      <c r="N852" s="4" t="s">
        <v>438</v>
      </c>
      <c r="O852" s="4" t="s">
        <v>408</v>
      </c>
      <c r="P852" s="4" t="s">
        <v>1070</v>
      </c>
      <c r="Q852" s="4" t="s">
        <v>242</v>
      </c>
      <c r="R852" s="4" t="s">
        <v>849</v>
      </c>
      <c r="S852" s="4" t="s">
        <v>1074</v>
      </c>
      <c r="T852" s="4" t="s">
        <v>716</v>
      </c>
      <c r="U852" s="4" t="s">
        <v>1308</v>
      </c>
      <c r="V852" s="4" t="s">
        <v>308</v>
      </c>
      <c r="W852" s="4" t="s">
        <v>50</v>
      </c>
      <c r="X852" s="4" t="s">
        <v>1070</v>
      </c>
      <c r="Y852" s="4" t="s">
        <v>344</v>
      </c>
      <c r="Z852" s="4" t="s">
        <v>583</v>
      </c>
      <c r="AA852" s="4">
        <v>192525</v>
      </c>
      <c r="AB852" s="4"/>
      <c r="AC852" s="4" t="s">
        <v>651</v>
      </c>
      <c r="AD852" s="3">
        <v>41317.628472222219</v>
      </c>
      <c r="AE852" s="3">
        <v>41317.628472222219</v>
      </c>
      <c r="AF852" s="2">
        <v>2012</v>
      </c>
      <c r="AG852" s="4" t="s">
        <v>1070</v>
      </c>
      <c r="AH852" s="4" t="s">
        <v>1476</v>
      </c>
      <c r="AI852" s="4">
        <v>0</v>
      </c>
      <c r="AJ852" s="3">
        <v>40909</v>
      </c>
      <c r="AK852" s="3">
        <v>41274</v>
      </c>
      <c r="AL852" s="4" t="s">
        <v>530</v>
      </c>
      <c r="AM852" s="4" t="s">
        <v>861</v>
      </c>
      <c r="AN852" s="4" t="s">
        <v>110</v>
      </c>
    </row>
    <row r="853" spans="1:40" ht="45.75" customHeight="1">
      <c r="A853" s="4" t="s">
        <v>1535</v>
      </c>
      <c r="B853" s="4" t="s">
        <v>1649</v>
      </c>
      <c r="C853" s="4" t="s">
        <v>1029</v>
      </c>
      <c r="D853" s="4"/>
      <c r="E853" s="4"/>
      <c r="F853" s="4"/>
      <c r="G853" s="2">
        <v>2012</v>
      </c>
      <c r="H853" s="4">
        <v>3878217</v>
      </c>
      <c r="I853" s="4">
        <v>0</v>
      </c>
      <c r="J853" s="4" t="s">
        <v>533</v>
      </c>
      <c r="K853" s="4" t="s">
        <v>1134</v>
      </c>
      <c r="L853" s="4" t="s">
        <v>1062</v>
      </c>
      <c r="M853" s="3">
        <v>40997</v>
      </c>
      <c r="N853" s="4"/>
      <c r="O853" s="4" t="s">
        <v>408</v>
      </c>
      <c r="P853" s="4" t="s">
        <v>1070</v>
      </c>
      <c r="Q853" s="4" t="s">
        <v>242</v>
      </c>
      <c r="R853" s="4" t="s">
        <v>1535</v>
      </c>
      <c r="S853" s="4" t="s">
        <v>1284</v>
      </c>
      <c r="T853" s="4" t="s">
        <v>1649</v>
      </c>
      <c r="U853" s="4" t="s">
        <v>509</v>
      </c>
      <c r="V853" s="4" t="s">
        <v>1581</v>
      </c>
      <c r="W853" s="4" t="s">
        <v>50</v>
      </c>
      <c r="X853" s="4" t="s">
        <v>1070</v>
      </c>
      <c r="Y853" s="4" t="s">
        <v>344</v>
      </c>
      <c r="Z853" s="4" t="s">
        <v>583</v>
      </c>
      <c r="AA853" s="4">
        <v>180568</v>
      </c>
      <c r="AB853" s="4"/>
      <c r="AC853" s="4" t="s">
        <v>651</v>
      </c>
      <c r="AD853" s="3">
        <v>41086.509722222218</v>
      </c>
      <c r="AE853" s="3">
        <v>41019.468055555553</v>
      </c>
      <c r="AF853" s="2"/>
      <c r="AG853" s="4"/>
      <c r="AH853" s="4" t="s">
        <v>1476</v>
      </c>
      <c r="AI853" s="4"/>
      <c r="AJ853" s="3"/>
      <c r="AK853" s="3"/>
      <c r="AL853" s="4"/>
      <c r="AM853" s="4"/>
      <c r="AN853" s="4"/>
    </row>
    <row r="854" spans="1:40" ht="159" customHeight="1">
      <c r="A854" s="4" t="s">
        <v>1535</v>
      </c>
      <c r="B854" s="4" t="s">
        <v>1649</v>
      </c>
      <c r="C854" s="4" t="s">
        <v>1029</v>
      </c>
      <c r="D854" s="4" t="s">
        <v>962</v>
      </c>
      <c r="E854" s="4" t="s">
        <v>1603</v>
      </c>
      <c r="F854" s="4" t="s">
        <v>656</v>
      </c>
      <c r="G854" s="2">
        <v>2012</v>
      </c>
      <c r="H854" s="4">
        <v>280000</v>
      </c>
      <c r="I854" s="4">
        <v>0</v>
      </c>
      <c r="J854" s="4" t="s">
        <v>1781</v>
      </c>
      <c r="K854" s="4" t="s">
        <v>1134</v>
      </c>
      <c r="L854" s="4" t="s">
        <v>1062</v>
      </c>
      <c r="M854" s="3">
        <v>40997</v>
      </c>
      <c r="N854" s="4" t="s">
        <v>332</v>
      </c>
      <c r="O854" s="4" t="s">
        <v>237</v>
      </c>
      <c r="P854" s="4" t="s">
        <v>1070</v>
      </c>
      <c r="Q854" s="4" t="s">
        <v>242</v>
      </c>
      <c r="R854" s="4" t="s">
        <v>1535</v>
      </c>
      <c r="S854" s="4" t="s">
        <v>1284</v>
      </c>
      <c r="T854" s="4" t="s">
        <v>1649</v>
      </c>
      <c r="U854" s="4" t="s">
        <v>509</v>
      </c>
      <c r="V854" s="4" t="s">
        <v>1581</v>
      </c>
      <c r="W854" s="4" t="s">
        <v>50</v>
      </c>
      <c r="X854" s="4" t="s">
        <v>1070</v>
      </c>
      <c r="Y854" s="4" t="s">
        <v>344</v>
      </c>
      <c r="Z854" s="4" t="s">
        <v>583</v>
      </c>
      <c r="AA854" s="4">
        <v>180570</v>
      </c>
      <c r="AB854" s="4"/>
      <c r="AC854" s="4" t="s">
        <v>651</v>
      </c>
      <c r="AD854" s="3">
        <v>41019.46875</v>
      </c>
      <c r="AE854" s="3">
        <v>41019.46875</v>
      </c>
      <c r="AF854" s="2">
        <v>2012</v>
      </c>
      <c r="AG854" s="4" t="s">
        <v>1070</v>
      </c>
      <c r="AH854" s="4" t="s">
        <v>1476</v>
      </c>
      <c r="AI854" s="4">
        <v>280000</v>
      </c>
      <c r="AJ854" s="3">
        <v>40909</v>
      </c>
      <c r="AK854" s="3">
        <v>41274</v>
      </c>
      <c r="AL854" s="4" t="s">
        <v>104</v>
      </c>
      <c r="AM854" s="4" t="s">
        <v>1158</v>
      </c>
      <c r="AN854" s="4" t="s">
        <v>1297</v>
      </c>
    </row>
    <row r="855" spans="1:40" ht="57" customHeight="1">
      <c r="A855" s="4" t="s">
        <v>1535</v>
      </c>
      <c r="B855" s="4" t="s">
        <v>1649</v>
      </c>
      <c r="C855" s="4" t="s">
        <v>1029</v>
      </c>
      <c r="D855" s="4" t="s">
        <v>962</v>
      </c>
      <c r="E855" s="4" t="s">
        <v>133</v>
      </c>
      <c r="F855" s="4" t="s">
        <v>1447</v>
      </c>
      <c r="G855" s="2">
        <v>2012</v>
      </c>
      <c r="H855" s="4">
        <v>499772</v>
      </c>
      <c r="I855" s="4">
        <v>0</v>
      </c>
      <c r="J855" s="4" t="s">
        <v>226</v>
      </c>
      <c r="K855" s="4" t="s">
        <v>1134</v>
      </c>
      <c r="L855" s="4" t="s">
        <v>1062</v>
      </c>
      <c r="M855" s="3">
        <v>41018</v>
      </c>
      <c r="N855" s="4" t="s">
        <v>803</v>
      </c>
      <c r="O855" s="4" t="s">
        <v>237</v>
      </c>
      <c r="P855" s="4" t="s">
        <v>1070</v>
      </c>
      <c r="Q855" s="4" t="s">
        <v>242</v>
      </c>
      <c r="R855" s="4" t="s">
        <v>1535</v>
      </c>
      <c r="S855" s="4" t="s">
        <v>1284</v>
      </c>
      <c r="T855" s="4" t="s">
        <v>1649</v>
      </c>
      <c r="U855" s="4" t="s">
        <v>509</v>
      </c>
      <c r="V855" s="4" t="s">
        <v>1581</v>
      </c>
      <c r="W855" s="4" t="s">
        <v>50</v>
      </c>
      <c r="X855" s="4" t="s">
        <v>1070</v>
      </c>
      <c r="Y855" s="4" t="s">
        <v>344</v>
      </c>
      <c r="Z855" s="4" t="s">
        <v>583</v>
      </c>
      <c r="AA855" s="4">
        <v>180565</v>
      </c>
      <c r="AB855" s="4"/>
      <c r="AC855" s="4" t="s">
        <v>651</v>
      </c>
      <c r="AD855" s="3">
        <v>41019.459027777775</v>
      </c>
      <c r="AE855" s="3">
        <v>41019.459027777775</v>
      </c>
      <c r="AF855" s="2">
        <v>2012</v>
      </c>
      <c r="AG855" s="4" t="s">
        <v>1070</v>
      </c>
      <c r="AH855" s="4" t="s">
        <v>1476</v>
      </c>
      <c r="AI855" s="4">
        <v>499772</v>
      </c>
      <c r="AJ855" s="3">
        <v>40969</v>
      </c>
      <c r="AK855" s="3">
        <v>41333</v>
      </c>
      <c r="AL855" s="4" t="s">
        <v>238</v>
      </c>
      <c r="AM855" s="4" t="s">
        <v>299</v>
      </c>
      <c r="AN855" s="4" t="s">
        <v>236</v>
      </c>
    </row>
    <row r="856" spans="1:40" ht="171" customHeight="1">
      <c r="A856" s="4" t="s">
        <v>1535</v>
      </c>
      <c r="B856" s="4" t="s">
        <v>1649</v>
      </c>
      <c r="C856" s="4" t="s">
        <v>1029</v>
      </c>
      <c r="D856" s="4" t="s">
        <v>962</v>
      </c>
      <c r="E856" s="4" t="s">
        <v>928</v>
      </c>
      <c r="F856" s="4" t="s">
        <v>902</v>
      </c>
      <c r="G856" s="2">
        <v>2012</v>
      </c>
      <c r="H856" s="4">
        <v>171700</v>
      </c>
      <c r="I856" s="4">
        <v>0</v>
      </c>
      <c r="J856" s="4" t="s">
        <v>163</v>
      </c>
      <c r="K856" s="4" t="s">
        <v>1134</v>
      </c>
      <c r="L856" s="4" t="s">
        <v>1062</v>
      </c>
      <c r="M856" s="3">
        <v>40997</v>
      </c>
      <c r="N856" s="4" t="s">
        <v>1838</v>
      </c>
      <c r="O856" s="4" t="s">
        <v>1838</v>
      </c>
      <c r="P856" s="4" t="s">
        <v>1070</v>
      </c>
      <c r="Q856" s="4" t="s">
        <v>242</v>
      </c>
      <c r="R856" s="4" t="s">
        <v>1535</v>
      </c>
      <c r="S856" s="4" t="s">
        <v>1284</v>
      </c>
      <c r="T856" s="4" t="s">
        <v>1649</v>
      </c>
      <c r="U856" s="4" t="s">
        <v>509</v>
      </c>
      <c r="V856" s="4" t="s">
        <v>1581</v>
      </c>
      <c r="W856" s="4" t="s">
        <v>50</v>
      </c>
      <c r="X856" s="4" t="s">
        <v>1070</v>
      </c>
      <c r="Y856" s="4" t="s">
        <v>344</v>
      </c>
      <c r="Z856" s="4" t="s">
        <v>583</v>
      </c>
      <c r="AA856" s="4">
        <v>180569</v>
      </c>
      <c r="AB856" s="4"/>
      <c r="AC856" s="4" t="s">
        <v>651</v>
      </c>
      <c r="AD856" s="3">
        <v>41019.46875</v>
      </c>
      <c r="AE856" s="3">
        <v>41019.46875</v>
      </c>
      <c r="AF856" s="2">
        <v>2012</v>
      </c>
      <c r="AG856" s="4" t="s">
        <v>1070</v>
      </c>
      <c r="AH856" s="4" t="s">
        <v>1476</v>
      </c>
      <c r="AI856" s="4">
        <v>391576</v>
      </c>
      <c r="AJ856" s="3">
        <v>41000</v>
      </c>
      <c r="AK856" s="3">
        <v>41274</v>
      </c>
      <c r="AL856" s="4" t="s">
        <v>238</v>
      </c>
      <c r="AM856" s="4" t="s">
        <v>1158</v>
      </c>
      <c r="AN856" s="4" t="s">
        <v>236</v>
      </c>
    </row>
    <row r="857" spans="1:40" ht="159" customHeight="1">
      <c r="A857" s="4" t="s">
        <v>1535</v>
      </c>
      <c r="B857" s="4" t="s">
        <v>1649</v>
      </c>
      <c r="C857" s="4" t="s">
        <v>1029</v>
      </c>
      <c r="D857" s="4" t="s">
        <v>962</v>
      </c>
      <c r="E857" s="4" t="s">
        <v>512</v>
      </c>
      <c r="F857" s="4" t="s">
        <v>1853</v>
      </c>
      <c r="G857" s="2">
        <v>2012</v>
      </c>
      <c r="H857" s="4">
        <v>940966</v>
      </c>
      <c r="I857" s="4">
        <v>0</v>
      </c>
      <c r="J857" s="4" t="s">
        <v>1377</v>
      </c>
      <c r="K857" s="4" t="s">
        <v>1134</v>
      </c>
      <c r="L857" s="4" t="s">
        <v>1062</v>
      </c>
      <c r="M857" s="3">
        <v>41082</v>
      </c>
      <c r="N857" s="4" t="s">
        <v>579</v>
      </c>
      <c r="O857" s="4" t="s">
        <v>1848</v>
      </c>
      <c r="P857" s="4" t="s">
        <v>1070</v>
      </c>
      <c r="Q857" s="4" t="s">
        <v>813</v>
      </c>
      <c r="R857" s="4" t="s">
        <v>1535</v>
      </c>
      <c r="S857" s="4" t="s">
        <v>1284</v>
      </c>
      <c r="T857" s="4" t="s">
        <v>1649</v>
      </c>
      <c r="U857" s="4" t="s">
        <v>509</v>
      </c>
      <c r="V857" s="4" t="s">
        <v>1581</v>
      </c>
      <c r="W857" s="4" t="s">
        <v>50</v>
      </c>
      <c r="X857" s="4" t="s">
        <v>1070</v>
      </c>
      <c r="Y857" s="4" t="s">
        <v>344</v>
      </c>
      <c r="Z857" s="4" t="s">
        <v>583</v>
      </c>
      <c r="AA857" s="4">
        <v>183964</v>
      </c>
      <c r="AB857" s="4"/>
      <c r="AC857" s="4" t="s">
        <v>698</v>
      </c>
      <c r="AD857" s="3">
        <v>41206.60555555555</v>
      </c>
      <c r="AE857" s="3">
        <v>41086.516666666663</v>
      </c>
      <c r="AF857" s="2">
        <v>2012</v>
      </c>
      <c r="AG857" s="4" t="s">
        <v>1070</v>
      </c>
      <c r="AH857" s="4" t="s">
        <v>1476</v>
      </c>
      <c r="AI857" s="4">
        <v>950000</v>
      </c>
      <c r="AJ857" s="3">
        <v>40909</v>
      </c>
      <c r="AK857" s="3">
        <v>41274</v>
      </c>
      <c r="AL857" s="4" t="s">
        <v>1002</v>
      </c>
      <c r="AM857" s="4" t="s">
        <v>1158</v>
      </c>
      <c r="AN857" s="4" t="s">
        <v>236</v>
      </c>
    </row>
    <row r="858" spans="1:40" ht="57" customHeight="1">
      <c r="A858" s="4" t="s">
        <v>1535</v>
      </c>
      <c r="B858" s="4" t="s">
        <v>1649</v>
      </c>
      <c r="C858" s="4" t="s">
        <v>1029</v>
      </c>
      <c r="D858" s="4" t="s">
        <v>962</v>
      </c>
      <c r="E858" s="4" t="s">
        <v>512</v>
      </c>
      <c r="F858" s="4" t="s">
        <v>1853</v>
      </c>
      <c r="G858" s="2">
        <v>2012</v>
      </c>
      <c r="H858" s="4">
        <v>950000</v>
      </c>
      <c r="I858" s="4">
        <v>0</v>
      </c>
      <c r="J858" s="4" t="s">
        <v>387</v>
      </c>
      <c r="K858" s="4" t="s">
        <v>1134</v>
      </c>
      <c r="L858" s="4" t="s">
        <v>1062</v>
      </c>
      <c r="M858" s="3">
        <v>40997</v>
      </c>
      <c r="N858" s="4" t="s">
        <v>579</v>
      </c>
      <c r="O858" s="4" t="s">
        <v>1848</v>
      </c>
      <c r="P858" s="4" t="s">
        <v>1070</v>
      </c>
      <c r="Q858" s="4" t="s">
        <v>242</v>
      </c>
      <c r="R858" s="4" t="s">
        <v>1535</v>
      </c>
      <c r="S858" s="4" t="s">
        <v>1284</v>
      </c>
      <c r="T858" s="4" t="s">
        <v>1649</v>
      </c>
      <c r="U858" s="4" t="s">
        <v>509</v>
      </c>
      <c r="V858" s="4" t="s">
        <v>1581</v>
      </c>
      <c r="W858" s="4" t="s">
        <v>50</v>
      </c>
      <c r="X858" s="4" t="s">
        <v>1070</v>
      </c>
      <c r="Y858" s="4" t="s">
        <v>344</v>
      </c>
      <c r="Z858" s="4" t="s">
        <v>583</v>
      </c>
      <c r="AA858" s="4">
        <v>180571</v>
      </c>
      <c r="AB858" s="4"/>
      <c r="AC858" s="4" t="s">
        <v>651</v>
      </c>
      <c r="AD858" s="3">
        <v>41019.469444444439</v>
      </c>
      <c r="AE858" s="3">
        <v>41019.469444444439</v>
      </c>
      <c r="AF858" s="2">
        <v>2012</v>
      </c>
      <c r="AG858" s="4" t="s">
        <v>1070</v>
      </c>
      <c r="AH858" s="4" t="s">
        <v>1476</v>
      </c>
      <c r="AI858" s="4">
        <v>950000</v>
      </c>
      <c r="AJ858" s="3">
        <v>40909</v>
      </c>
      <c r="AK858" s="3">
        <v>41274</v>
      </c>
      <c r="AL858" s="4" t="s">
        <v>1002</v>
      </c>
      <c r="AM858" s="4" t="s">
        <v>1158</v>
      </c>
      <c r="AN858" s="4" t="s">
        <v>236</v>
      </c>
    </row>
    <row r="859" spans="1:40" ht="159" customHeight="1">
      <c r="A859" s="4" t="s">
        <v>1535</v>
      </c>
      <c r="B859" s="4" t="s">
        <v>1649</v>
      </c>
      <c r="C859" s="4" t="s">
        <v>1029</v>
      </c>
      <c r="D859" s="4" t="s">
        <v>962</v>
      </c>
      <c r="E859" s="4" t="s">
        <v>1384</v>
      </c>
      <c r="F859" s="4" t="s">
        <v>1478</v>
      </c>
      <c r="G859" s="2">
        <v>2012</v>
      </c>
      <c r="H859" s="4">
        <v>1100000</v>
      </c>
      <c r="I859" s="4">
        <v>0</v>
      </c>
      <c r="J859" s="4" t="s">
        <v>387</v>
      </c>
      <c r="K859" s="4" t="s">
        <v>1134</v>
      </c>
      <c r="L859" s="4" t="s">
        <v>1062</v>
      </c>
      <c r="M859" s="3">
        <v>40997</v>
      </c>
      <c r="N859" s="4" t="s">
        <v>693</v>
      </c>
      <c r="O859" s="4" t="s">
        <v>1417</v>
      </c>
      <c r="P859" s="4" t="s">
        <v>1070</v>
      </c>
      <c r="Q859" s="4" t="s">
        <v>242</v>
      </c>
      <c r="R859" s="4" t="s">
        <v>1535</v>
      </c>
      <c r="S859" s="4" t="s">
        <v>1284</v>
      </c>
      <c r="T859" s="4" t="s">
        <v>1649</v>
      </c>
      <c r="U859" s="4" t="s">
        <v>509</v>
      </c>
      <c r="V859" s="4" t="s">
        <v>1581</v>
      </c>
      <c r="W859" s="4" t="s">
        <v>50</v>
      </c>
      <c r="X859" s="4" t="s">
        <v>1070</v>
      </c>
      <c r="Y859" s="4" t="s">
        <v>344</v>
      </c>
      <c r="Z859" s="4" t="s">
        <v>583</v>
      </c>
      <c r="AA859" s="4">
        <v>180572</v>
      </c>
      <c r="AB859" s="4"/>
      <c r="AC859" s="4" t="s">
        <v>651</v>
      </c>
      <c r="AD859" s="3">
        <v>41019.470138888886</v>
      </c>
      <c r="AE859" s="3">
        <v>41019.470138888886</v>
      </c>
      <c r="AF859" s="2">
        <v>2012</v>
      </c>
      <c r="AG859" s="4" t="s">
        <v>1070</v>
      </c>
      <c r="AH859" s="4" t="s">
        <v>1476</v>
      </c>
      <c r="AI859" s="4">
        <v>1100000</v>
      </c>
      <c r="AJ859" s="3">
        <v>40909</v>
      </c>
      <c r="AK859" s="3">
        <v>41274</v>
      </c>
      <c r="AL859" s="4" t="s">
        <v>1002</v>
      </c>
      <c r="AM859" s="4" t="s">
        <v>1158</v>
      </c>
      <c r="AN859" s="4" t="s">
        <v>236</v>
      </c>
    </row>
    <row r="860" spans="1:40" ht="102" customHeight="1">
      <c r="A860" s="4" t="s">
        <v>1535</v>
      </c>
      <c r="B860" s="4" t="s">
        <v>1649</v>
      </c>
      <c r="C860" s="4" t="s">
        <v>1029</v>
      </c>
      <c r="D860" s="4" t="s">
        <v>962</v>
      </c>
      <c r="E860" s="4" t="s">
        <v>1384</v>
      </c>
      <c r="F860" s="4" t="s">
        <v>1478</v>
      </c>
      <c r="G860" s="2">
        <v>2012</v>
      </c>
      <c r="H860" s="4">
        <v>1043711</v>
      </c>
      <c r="I860" s="4">
        <v>0</v>
      </c>
      <c r="J860" s="4" t="s">
        <v>1699</v>
      </c>
      <c r="K860" s="4" t="s">
        <v>1134</v>
      </c>
      <c r="L860" s="4" t="s">
        <v>1062</v>
      </c>
      <c r="M860" s="3">
        <v>41082</v>
      </c>
      <c r="N860" s="4" t="s">
        <v>693</v>
      </c>
      <c r="O860" s="4" t="s">
        <v>1417</v>
      </c>
      <c r="P860" s="4" t="s">
        <v>1070</v>
      </c>
      <c r="Q860" s="4" t="s">
        <v>813</v>
      </c>
      <c r="R860" s="4" t="s">
        <v>1535</v>
      </c>
      <c r="S860" s="4" t="s">
        <v>1284</v>
      </c>
      <c r="T860" s="4" t="s">
        <v>1649</v>
      </c>
      <c r="U860" s="4" t="s">
        <v>509</v>
      </c>
      <c r="V860" s="4" t="s">
        <v>1581</v>
      </c>
      <c r="W860" s="4" t="s">
        <v>50</v>
      </c>
      <c r="X860" s="4" t="s">
        <v>1070</v>
      </c>
      <c r="Y860" s="4" t="s">
        <v>344</v>
      </c>
      <c r="Z860" s="4" t="s">
        <v>583</v>
      </c>
      <c r="AA860" s="4">
        <v>188856</v>
      </c>
      <c r="AB860" s="4"/>
      <c r="AC860" s="4" t="s">
        <v>698</v>
      </c>
      <c r="AD860" s="3">
        <v>41206.60555555555</v>
      </c>
      <c r="AE860" s="3">
        <v>41206.60555555555</v>
      </c>
      <c r="AF860" s="2">
        <v>2012</v>
      </c>
      <c r="AG860" s="4" t="s">
        <v>1070</v>
      </c>
      <c r="AH860" s="4" t="s">
        <v>1476</v>
      </c>
      <c r="AI860" s="4">
        <v>1100000</v>
      </c>
      <c r="AJ860" s="3">
        <v>40909</v>
      </c>
      <c r="AK860" s="3">
        <v>41274</v>
      </c>
      <c r="AL860" s="4" t="s">
        <v>1002</v>
      </c>
      <c r="AM860" s="4" t="s">
        <v>1158</v>
      </c>
      <c r="AN860" s="4" t="s">
        <v>236</v>
      </c>
    </row>
    <row r="861" spans="1:40" ht="102" customHeight="1">
      <c r="A861" s="4" t="s">
        <v>1535</v>
      </c>
      <c r="B861" s="4" t="s">
        <v>1015</v>
      </c>
      <c r="C861" s="4" t="s">
        <v>1029</v>
      </c>
      <c r="D861" s="4" t="s">
        <v>962</v>
      </c>
      <c r="E861" s="4" t="s">
        <v>29</v>
      </c>
      <c r="F861" s="4" t="s">
        <v>486</v>
      </c>
      <c r="G861" s="2">
        <v>2012</v>
      </c>
      <c r="H861" s="4">
        <v>496007</v>
      </c>
      <c r="I861" s="4">
        <v>0</v>
      </c>
      <c r="J861" s="4" t="s">
        <v>494</v>
      </c>
      <c r="K861" s="4" t="s">
        <v>1134</v>
      </c>
      <c r="L861" s="4" t="s">
        <v>1062</v>
      </c>
      <c r="M861" s="3">
        <v>40962</v>
      </c>
      <c r="N861" s="4" t="s">
        <v>151</v>
      </c>
      <c r="O861" s="4" t="s">
        <v>1892</v>
      </c>
      <c r="P861" s="4" t="s">
        <v>1070</v>
      </c>
      <c r="Q861" s="4" t="s">
        <v>242</v>
      </c>
      <c r="R861" s="4" t="s">
        <v>1535</v>
      </c>
      <c r="S861" s="4" t="s">
        <v>1284</v>
      </c>
      <c r="T861" s="4" t="s">
        <v>1015</v>
      </c>
      <c r="U861" s="4" t="s">
        <v>509</v>
      </c>
      <c r="V861" s="4" t="s">
        <v>1630</v>
      </c>
      <c r="W861" s="4" t="s">
        <v>50</v>
      </c>
      <c r="X861" s="4" t="s">
        <v>1070</v>
      </c>
      <c r="Y861" s="4" t="s">
        <v>344</v>
      </c>
      <c r="Z861" s="4" t="s">
        <v>583</v>
      </c>
      <c r="AA861" s="4">
        <v>178357</v>
      </c>
      <c r="AB861" s="4"/>
      <c r="AC861" s="4" t="s">
        <v>698</v>
      </c>
      <c r="AD861" s="3">
        <v>41071.411111111112</v>
      </c>
      <c r="AE861" s="3">
        <v>40963.476388888885</v>
      </c>
      <c r="AF861" s="2">
        <v>2012</v>
      </c>
      <c r="AG861" s="4" t="s">
        <v>1070</v>
      </c>
      <c r="AH861" s="4" t="s">
        <v>1476</v>
      </c>
      <c r="AI861" s="4">
        <v>1600000</v>
      </c>
      <c r="AJ861" s="3">
        <v>40909</v>
      </c>
      <c r="AK861" s="3">
        <v>41274</v>
      </c>
      <c r="AL861" s="4" t="s">
        <v>104</v>
      </c>
      <c r="AM861" s="4" t="s">
        <v>299</v>
      </c>
      <c r="AN861" s="4" t="s">
        <v>236</v>
      </c>
    </row>
    <row r="862" spans="1:40" ht="114" customHeight="1">
      <c r="A862" s="4" t="s">
        <v>1535</v>
      </c>
      <c r="B862" s="4" t="s">
        <v>1015</v>
      </c>
      <c r="C862" s="4" t="s">
        <v>1029</v>
      </c>
      <c r="D862" s="4" t="s">
        <v>962</v>
      </c>
      <c r="E862" s="4" t="s">
        <v>1496</v>
      </c>
      <c r="F862" s="4" t="s">
        <v>873</v>
      </c>
      <c r="G862" s="2">
        <v>2012</v>
      </c>
      <c r="H862" s="4">
        <v>504248</v>
      </c>
      <c r="I862" s="4">
        <v>0</v>
      </c>
      <c r="J862" s="4" t="s">
        <v>1644</v>
      </c>
      <c r="K862" s="4" t="s">
        <v>1134</v>
      </c>
      <c r="L862" s="4" t="s">
        <v>1062</v>
      </c>
      <c r="M862" s="3">
        <v>40962</v>
      </c>
      <c r="N862" s="4" t="s">
        <v>803</v>
      </c>
      <c r="O862" s="4" t="s">
        <v>237</v>
      </c>
      <c r="P862" s="4" t="s">
        <v>1070</v>
      </c>
      <c r="Q862" s="4" t="s">
        <v>242</v>
      </c>
      <c r="R862" s="4" t="s">
        <v>1535</v>
      </c>
      <c r="S862" s="4" t="s">
        <v>1284</v>
      </c>
      <c r="T862" s="4" t="s">
        <v>1015</v>
      </c>
      <c r="U862" s="4" t="s">
        <v>509</v>
      </c>
      <c r="V862" s="4" t="s">
        <v>1630</v>
      </c>
      <c r="W862" s="4" t="s">
        <v>50</v>
      </c>
      <c r="X862" s="4" t="s">
        <v>1070</v>
      </c>
      <c r="Y862" s="4" t="s">
        <v>344</v>
      </c>
      <c r="Z862" s="4" t="s">
        <v>583</v>
      </c>
      <c r="AA862" s="4">
        <v>178356</v>
      </c>
      <c r="AB862" s="4"/>
      <c r="AC862" s="4" t="s">
        <v>698</v>
      </c>
      <c r="AD862" s="3">
        <v>41071.415277777778</v>
      </c>
      <c r="AE862" s="3">
        <v>40963.475694444445</v>
      </c>
      <c r="AF862" s="2">
        <v>2012</v>
      </c>
      <c r="AG862" s="4" t="s">
        <v>1070</v>
      </c>
      <c r="AH862" s="4" t="s">
        <v>1476</v>
      </c>
      <c r="AI862" s="4">
        <v>750000</v>
      </c>
      <c r="AJ862" s="3">
        <v>40909</v>
      </c>
      <c r="AK862" s="3">
        <v>41274</v>
      </c>
      <c r="AL862" s="4" t="s">
        <v>104</v>
      </c>
      <c r="AM862" s="4" t="s">
        <v>1158</v>
      </c>
      <c r="AN862" s="4" t="s">
        <v>236</v>
      </c>
    </row>
    <row r="863" spans="1:40" ht="90.75" customHeight="1">
      <c r="A863" s="4" t="s">
        <v>1535</v>
      </c>
      <c r="B863" s="4" t="s">
        <v>1015</v>
      </c>
      <c r="C863" s="4" t="s">
        <v>1029</v>
      </c>
      <c r="D863" s="4" t="s">
        <v>962</v>
      </c>
      <c r="E863" s="4" t="s">
        <v>769</v>
      </c>
      <c r="F863" s="4" t="s">
        <v>263</v>
      </c>
      <c r="G863" s="2">
        <v>2012</v>
      </c>
      <c r="H863" s="4">
        <v>594557</v>
      </c>
      <c r="I863" s="4">
        <v>0</v>
      </c>
      <c r="J863" s="4" t="s">
        <v>316</v>
      </c>
      <c r="K863" s="4" t="s">
        <v>1134</v>
      </c>
      <c r="L863" s="4" t="s">
        <v>1062</v>
      </c>
      <c r="M863" s="3">
        <v>40962</v>
      </c>
      <c r="N863" s="4" t="s">
        <v>693</v>
      </c>
      <c r="O863" s="4" t="s">
        <v>1417</v>
      </c>
      <c r="P863" s="4" t="s">
        <v>1070</v>
      </c>
      <c r="Q863" s="4" t="s">
        <v>242</v>
      </c>
      <c r="R863" s="4" t="s">
        <v>1535</v>
      </c>
      <c r="S863" s="4" t="s">
        <v>1284</v>
      </c>
      <c r="T863" s="4" t="s">
        <v>1015</v>
      </c>
      <c r="U863" s="4" t="s">
        <v>509</v>
      </c>
      <c r="V863" s="4" t="s">
        <v>1630</v>
      </c>
      <c r="W863" s="4" t="s">
        <v>50</v>
      </c>
      <c r="X863" s="4" t="s">
        <v>1070</v>
      </c>
      <c r="Y863" s="4" t="s">
        <v>344</v>
      </c>
      <c r="Z863" s="4" t="s">
        <v>583</v>
      </c>
      <c r="AA863" s="4">
        <v>178358</v>
      </c>
      <c r="AB863" s="4"/>
      <c r="AC863" s="4" t="s">
        <v>698</v>
      </c>
      <c r="AD863" s="3">
        <v>41071.40902777778</v>
      </c>
      <c r="AE863" s="3">
        <v>40963.476388888885</v>
      </c>
      <c r="AF863" s="2">
        <v>2012</v>
      </c>
      <c r="AG863" s="4" t="s">
        <v>1070</v>
      </c>
      <c r="AH863" s="4" t="s">
        <v>1476</v>
      </c>
      <c r="AI863" s="4">
        <v>1600000</v>
      </c>
      <c r="AJ863" s="3">
        <v>40909</v>
      </c>
      <c r="AK863" s="3">
        <v>41274</v>
      </c>
      <c r="AL863" s="4" t="s">
        <v>104</v>
      </c>
      <c r="AM863" s="4" t="s">
        <v>1158</v>
      </c>
      <c r="AN863" s="4" t="s">
        <v>236</v>
      </c>
    </row>
    <row r="864" spans="1:40" ht="79.5" customHeight="1">
      <c r="A864" s="4" t="s">
        <v>1535</v>
      </c>
      <c r="B864" s="4" t="s">
        <v>1042</v>
      </c>
      <c r="C864" s="4" t="s">
        <v>1029</v>
      </c>
      <c r="D864" s="4"/>
      <c r="E864" s="4"/>
      <c r="F864" s="4"/>
      <c r="G864" s="2">
        <v>2012</v>
      </c>
      <c r="H864" s="4">
        <v>1985069</v>
      </c>
      <c r="I864" s="4">
        <v>0</v>
      </c>
      <c r="J864" s="4" t="s">
        <v>1127</v>
      </c>
      <c r="K864" s="4" t="s">
        <v>1134</v>
      </c>
      <c r="L864" s="4" t="s">
        <v>1062</v>
      </c>
      <c r="M864" s="3">
        <v>41108</v>
      </c>
      <c r="N864" s="4"/>
      <c r="O864" s="4" t="s">
        <v>408</v>
      </c>
      <c r="P864" s="4" t="s">
        <v>1070</v>
      </c>
      <c r="Q864" s="4" t="s">
        <v>242</v>
      </c>
      <c r="R864" s="4" t="s">
        <v>1535</v>
      </c>
      <c r="S864" s="4" t="s">
        <v>1284</v>
      </c>
      <c r="T864" s="4" t="s">
        <v>1042</v>
      </c>
      <c r="U864" s="4" t="s">
        <v>509</v>
      </c>
      <c r="V864" s="4" t="s">
        <v>828</v>
      </c>
      <c r="W864" s="4" t="s">
        <v>50</v>
      </c>
      <c r="X864" s="4" t="s">
        <v>1070</v>
      </c>
      <c r="Y864" s="4" t="s">
        <v>344</v>
      </c>
      <c r="Z864" s="4" t="s">
        <v>583</v>
      </c>
      <c r="AA864" s="4">
        <v>184949</v>
      </c>
      <c r="AB864" s="4"/>
      <c r="AC864" s="4" t="s">
        <v>651</v>
      </c>
      <c r="AD864" s="3">
        <v>41337.558333333334</v>
      </c>
      <c r="AE864" s="3">
        <v>41114.431944444441</v>
      </c>
      <c r="AF864" s="2"/>
      <c r="AG864" s="4"/>
      <c r="AH864" s="4" t="s">
        <v>1476</v>
      </c>
      <c r="AI864" s="4"/>
      <c r="AJ864" s="3"/>
      <c r="AK864" s="3"/>
      <c r="AL864" s="4"/>
      <c r="AM864" s="4"/>
      <c r="AN864" s="4"/>
    </row>
    <row r="865" spans="1:40" ht="79.5" customHeight="1">
      <c r="A865" s="4" t="s">
        <v>1535</v>
      </c>
      <c r="B865" s="4" t="s">
        <v>1653</v>
      </c>
      <c r="C865" s="4" t="s">
        <v>1029</v>
      </c>
      <c r="D865" s="4" t="s">
        <v>962</v>
      </c>
      <c r="E865" s="4" t="s">
        <v>150</v>
      </c>
      <c r="F865" s="4" t="s">
        <v>1501</v>
      </c>
      <c r="G865" s="2">
        <v>2012</v>
      </c>
      <c r="H865" s="4">
        <v>489205</v>
      </c>
      <c r="I865" s="4">
        <v>0</v>
      </c>
      <c r="J865" s="4" t="s">
        <v>858</v>
      </c>
      <c r="K865" s="4" t="s">
        <v>1134</v>
      </c>
      <c r="L865" s="4" t="s">
        <v>1062</v>
      </c>
      <c r="M865" s="3">
        <v>41137</v>
      </c>
      <c r="N865" s="4" t="s">
        <v>1225</v>
      </c>
      <c r="O865" s="4" t="s">
        <v>1225</v>
      </c>
      <c r="P865" s="4" t="s">
        <v>1070</v>
      </c>
      <c r="Q865" s="4" t="s">
        <v>242</v>
      </c>
      <c r="R865" s="4" t="s">
        <v>1535</v>
      </c>
      <c r="S865" s="4" t="s">
        <v>1284</v>
      </c>
      <c r="T865" s="4" t="s">
        <v>1653</v>
      </c>
      <c r="U865" s="4" t="s">
        <v>509</v>
      </c>
      <c r="V865" s="4" t="s">
        <v>1681</v>
      </c>
      <c r="W865" s="4" t="s">
        <v>50</v>
      </c>
      <c r="X865" s="4" t="s">
        <v>1070</v>
      </c>
      <c r="Y865" s="4" t="s">
        <v>344</v>
      </c>
      <c r="Z865" s="4" t="s">
        <v>583</v>
      </c>
      <c r="AA865" s="4">
        <v>185780</v>
      </c>
      <c r="AB865" s="4"/>
      <c r="AC865" s="4" t="s">
        <v>651</v>
      </c>
      <c r="AD865" s="3">
        <v>41206.612499999996</v>
      </c>
      <c r="AE865" s="3">
        <v>41142.454861111109</v>
      </c>
      <c r="AF865" s="2">
        <v>2012</v>
      </c>
      <c r="AG865" s="4" t="s">
        <v>1070</v>
      </c>
      <c r="AH865" s="4" t="s">
        <v>1476</v>
      </c>
      <c r="AI865" s="4">
        <v>221246</v>
      </c>
      <c r="AJ865" s="3">
        <v>41091</v>
      </c>
      <c r="AK865" s="3">
        <v>41274</v>
      </c>
      <c r="AL865" s="4" t="s">
        <v>1002</v>
      </c>
      <c r="AM865" s="4" t="s">
        <v>861</v>
      </c>
      <c r="AN865" s="4" t="s">
        <v>110</v>
      </c>
    </row>
    <row r="866" spans="1:40" ht="79.5" customHeight="1">
      <c r="A866" s="4" t="s">
        <v>1535</v>
      </c>
      <c r="B866" s="4" t="s">
        <v>1711</v>
      </c>
      <c r="C866" s="4" t="s">
        <v>1029</v>
      </c>
      <c r="D866" s="4" t="s">
        <v>962</v>
      </c>
      <c r="E866" s="4" t="s">
        <v>1312</v>
      </c>
      <c r="F866" s="4" t="s">
        <v>1108</v>
      </c>
      <c r="G866" s="2">
        <v>2012</v>
      </c>
      <c r="H866" s="4">
        <v>1000000</v>
      </c>
      <c r="I866" s="4">
        <v>0</v>
      </c>
      <c r="J866" s="4" t="s">
        <v>1216</v>
      </c>
      <c r="K866" s="4" t="s">
        <v>1134</v>
      </c>
      <c r="L866" s="4" t="s">
        <v>1062</v>
      </c>
      <c r="M866" s="3">
        <v>40933</v>
      </c>
      <c r="N866" s="4" t="s">
        <v>1838</v>
      </c>
      <c r="O866" s="4" t="s">
        <v>1838</v>
      </c>
      <c r="P866" s="4" t="s">
        <v>1070</v>
      </c>
      <c r="Q866" s="4" t="s">
        <v>242</v>
      </c>
      <c r="R866" s="4" t="s">
        <v>1535</v>
      </c>
      <c r="S866" s="4" t="s">
        <v>1284</v>
      </c>
      <c r="T866" s="4" t="s">
        <v>1711</v>
      </c>
      <c r="U866" s="4" t="s">
        <v>509</v>
      </c>
      <c r="V866" s="4" t="s">
        <v>654</v>
      </c>
      <c r="W866" s="4" t="s">
        <v>50</v>
      </c>
      <c r="X866" s="4" t="s">
        <v>1070</v>
      </c>
      <c r="Y866" s="4" t="s">
        <v>344</v>
      </c>
      <c r="Z866" s="4" t="s">
        <v>583</v>
      </c>
      <c r="AA866" s="4">
        <v>177219</v>
      </c>
      <c r="AB866" s="4"/>
      <c r="AC866" s="4" t="s">
        <v>651</v>
      </c>
      <c r="AD866" s="3">
        <v>41142.460416666669</v>
      </c>
      <c r="AE866" s="3">
        <v>40934.439583333333</v>
      </c>
      <c r="AF866" s="2">
        <v>2012</v>
      </c>
      <c r="AG866" s="4" t="s">
        <v>1070</v>
      </c>
      <c r="AH866" s="4" t="s">
        <v>1476</v>
      </c>
      <c r="AI866" s="4">
        <v>1000000</v>
      </c>
      <c r="AJ866" s="3">
        <v>40909</v>
      </c>
      <c r="AK866" s="3">
        <v>41274</v>
      </c>
      <c r="AL866" s="4" t="s">
        <v>1002</v>
      </c>
      <c r="AM866" s="4" t="s">
        <v>299</v>
      </c>
      <c r="AN866" s="4" t="s">
        <v>236</v>
      </c>
    </row>
    <row r="867" spans="1:40" ht="79.5" customHeight="1">
      <c r="A867" s="4" t="s">
        <v>1535</v>
      </c>
      <c r="B867" s="4" t="s">
        <v>1711</v>
      </c>
      <c r="C867" s="4" t="s">
        <v>1029</v>
      </c>
      <c r="D867" s="4" t="s">
        <v>962</v>
      </c>
      <c r="E867" s="4" t="s">
        <v>921</v>
      </c>
      <c r="F867" s="4" t="s">
        <v>584</v>
      </c>
      <c r="G867" s="2">
        <v>2012</v>
      </c>
      <c r="H867" s="4">
        <v>588909</v>
      </c>
      <c r="I867" s="4">
        <v>0</v>
      </c>
      <c r="J867" s="4" t="s">
        <v>1207</v>
      </c>
      <c r="K867" s="4" t="s">
        <v>1134</v>
      </c>
      <c r="L867" s="4" t="s">
        <v>1062</v>
      </c>
      <c r="M867" s="3">
        <v>41137</v>
      </c>
      <c r="N867" s="4" t="s">
        <v>1352</v>
      </c>
      <c r="O867" s="4" t="s">
        <v>1838</v>
      </c>
      <c r="P867" s="4" t="s">
        <v>1070</v>
      </c>
      <c r="Q867" s="4" t="s">
        <v>242</v>
      </c>
      <c r="R867" s="4" t="s">
        <v>1535</v>
      </c>
      <c r="S867" s="4" t="s">
        <v>1284</v>
      </c>
      <c r="T867" s="4" t="s">
        <v>1711</v>
      </c>
      <c r="U867" s="4" t="s">
        <v>509</v>
      </c>
      <c r="V867" s="4" t="s">
        <v>654</v>
      </c>
      <c r="W867" s="4" t="s">
        <v>50</v>
      </c>
      <c r="X867" s="4" t="s">
        <v>1070</v>
      </c>
      <c r="Y867" s="4" t="s">
        <v>344</v>
      </c>
      <c r="Z867" s="4" t="s">
        <v>583</v>
      </c>
      <c r="AA867" s="4">
        <v>185783</v>
      </c>
      <c r="AB867" s="4"/>
      <c r="AC867" s="4" t="s">
        <v>651</v>
      </c>
      <c r="AD867" s="3">
        <v>41204.606944444444</v>
      </c>
      <c r="AE867" s="3">
        <v>41142.463194444441</v>
      </c>
      <c r="AF867" s="2">
        <v>2012</v>
      </c>
      <c r="AG867" s="4" t="s">
        <v>1070</v>
      </c>
      <c r="AH867" s="4" t="s">
        <v>1476</v>
      </c>
      <c r="AI867" s="4">
        <v>911000</v>
      </c>
      <c r="AJ867" s="3">
        <v>41062</v>
      </c>
      <c r="AK867" s="3">
        <v>41425</v>
      </c>
      <c r="AL867" s="4" t="s">
        <v>1002</v>
      </c>
      <c r="AM867" s="4" t="s">
        <v>299</v>
      </c>
      <c r="AN867" s="4" t="s">
        <v>236</v>
      </c>
    </row>
    <row r="868" spans="1:40" ht="102" customHeight="1">
      <c r="A868" s="4" t="s">
        <v>1535</v>
      </c>
      <c r="B868" s="4" t="s">
        <v>1711</v>
      </c>
      <c r="C868" s="4" t="s">
        <v>1029</v>
      </c>
      <c r="D868" s="4" t="s">
        <v>962</v>
      </c>
      <c r="E868" s="4" t="s">
        <v>921</v>
      </c>
      <c r="F868" s="4" t="s">
        <v>584</v>
      </c>
      <c r="G868" s="2">
        <v>2012</v>
      </c>
      <c r="H868" s="4">
        <v>911000</v>
      </c>
      <c r="I868" s="4">
        <v>0</v>
      </c>
      <c r="J868" s="4" t="s">
        <v>819</v>
      </c>
      <c r="K868" s="4" t="s">
        <v>1134</v>
      </c>
      <c r="L868" s="4" t="s">
        <v>1062</v>
      </c>
      <c r="M868" s="3">
        <v>40933</v>
      </c>
      <c r="N868" s="4" t="s">
        <v>1352</v>
      </c>
      <c r="O868" s="4" t="s">
        <v>1838</v>
      </c>
      <c r="P868" s="4" t="s">
        <v>1070</v>
      </c>
      <c r="Q868" s="4" t="s">
        <v>242</v>
      </c>
      <c r="R868" s="4" t="s">
        <v>1535</v>
      </c>
      <c r="S868" s="4" t="s">
        <v>1284</v>
      </c>
      <c r="T868" s="4" t="s">
        <v>1711</v>
      </c>
      <c r="U868" s="4" t="s">
        <v>509</v>
      </c>
      <c r="V868" s="4" t="s">
        <v>654</v>
      </c>
      <c r="W868" s="4" t="s">
        <v>50</v>
      </c>
      <c r="X868" s="4" t="s">
        <v>1070</v>
      </c>
      <c r="Y868" s="4" t="s">
        <v>344</v>
      </c>
      <c r="Z868" s="4" t="s">
        <v>583</v>
      </c>
      <c r="AA868" s="4">
        <v>177220</v>
      </c>
      <c r="AB868" s="4"/>
      <c r="AC868" s="4" t="s">
        <v>651</v>
      </c>
      <c r="AD868" s="3">
        <v>41142.461805555555</v>
      </c>
      <c r="AE868" s="3">
        <v>40934.441666666666</v>
      </c>
      <c r="AF868" s="2">
        <v>2012</v>
      </c>
      <c r="AG868" s="4" t="s">
        <v>1070</v>
      </c>
      <c r="AH868" s="4" t="s">
        <v>1476</v>
      </c>
      <c r="AI868" s="4">
        <v>911000</v>
      </c>
      <c r="AJ868" s="3">
        <v>41062</v>
      </c>
      <c r="AK868" s="3">
        <v>41425</v>
      </c>
      <c r="AL868" s="4" t="s">
        <v>1002</v>
      </c>
      <c r="AM868" s="4" t="s">
        <v>299</v>
      </c>
      <c r="AN868" s="4" t="s">
        <v>236</v>
      </c>
    </row>
    <row r="869" spans="1:40" ht="102" customHeight="1">
      <c r="A869" s="4" t="s">
        <v>1535</v>
      </c>
      <c r="B869" s="4" t="s">
        <v>1711</v>
      </c>
      <c r="C869" s="4" t="s">
        <v>1029</v>
      </c>
      <c r="D869" s="4" t="s">
        <v>962</v>
      </c>
      <c r="E869" s="4" t="s">
        <v>100</v>
      </c>
      <c r="F869" s="4" t="s">
        <v>1027</v>
      </c>
      <c r="G869" s="2">
        <v>2012</v>
      </c>
      <c r="H869" s="4">
        <v>600000</v>
      </c>
      <c r="I869" s="4">
        <v>0</v>
      </c>
      <c r="J869" s="4" t="s">
        <v>112</v>
      </c>
      <c r="K869" s="4" t="s">
        <v>1134</v>
      </c>
      <c r="L869" s="4" t="s">
        <v>1062</v>
      </c>
      <c r="M869" s="3">
        <v>40933</v>
      </c>
      <c r="N869" s="4" t="s">
        <v>693</v>
      </c>
      <c r="O869" s="4" t="s">
        <v>1417</v>
      </c>
      <c r="P869" s="4" t="s">
        <v>1070</v>
      </c>
      <c r="Q869" s="4" t="s">
        <v>242</v>
      </c>
      <c r="R869" s="4" t="s">
        <v>1535</v>
      </c>
      <c r="S869" s="4" t="s">
        <v>1284</v>
      </c>
      <c r="T869" s="4" t="s">
        <v>1711</v>
      </c>
      <c r="U869" s="4" t="s">
        <v>509</v>
      </c>
      <c r="V869" s="4" t="s">
        <v>654</v>
      </c>
      <c r="W869" s="4" t="s">
        <v>50</v>
      </c>
      <c r="X869" s="4" t="s">
        <v>1070</v>
      </c>
      <c r="Y869" s="4" t="s">
        <v>344</v>
      </c>
      <c r="Z869" s="4" t="s">
        <v>583</v>
      </c>
      <c r="AA869" s="4">
        <v>177221</v>
      </c>
      <c r="AB869" s="4"/>
      <c r="AC869" s="4" t="s">
        <v>651</v>
      </c>
      <c r="AD869" s="3">
        <v>41142.462500000001</v>
      </c>
      <c r="AE869" s="3">
        <v>40934.442361111112</v>
      </c>
      <c r="AF869" s="2">
        <v>2012</v>
      </c>
      <c r="AG869" s="4" t="s">
        <v>1070</v>
      </c>
      <c r="AH869" s="4" t="s">
        <v>1476</v>
      </c>
      <c r="AI869" s="4">
        <v>600000</v>
      </c>
      <c r="AJ869" s="3">
        <v>40909</v>
      </c>
      <c r="AK869" s="3">
        <v>41274</v>
      </c>
      <c r="AL869" s="4" t="s">
        <v>1002</v>
      </c>
      <c r="AM869" s="4" t="s">
        <v>1158</v>
      </c>
      <c r="AN869" s="4" t="s">
        <v>236</v>
      </c>
    </row>
    <row r="870" spans="1:40" ht="114" customHeight="1">
      <c r="A870" s="4" t="s">
        <v>1535</v>
      </c>
      <c r="B870" s="4" t="s">
        <v>748</v>
      </c>
      <c r="C870" s="4" t="s">
        <v>1029</v>
      </c>
      <c r="D870" s="4" t="s">
        <v>962</v>
      </c>
      <c r="E870" s="4" t="s">
        <v>721</v>
      </c>
      <c r="F870" s="4" t="s">
        <v>1845</v>
      </c>
      <c r="G870" s="2">
        <v>2012</v>
      </c>
      <c r="H870" s="4">
        <v>679752</v>
      </c>
      <c r="I870" s="4">
        <v>0</v>
      </c>
      <c r="J870" s="4" t="s">
        <v>1845</v>
      </c>
      <c r="K870" s="4" t="s">
        <v>1134</v>
      </c>
      <c r="L870" s="4" t="s">
        <v>1062</v>
      </c>
      <c r="M870" s="3">
        <v>41137</v>
      </c>
      <c r="N870" s="4" t="s">
        <v>1838</v>
      </c>
      <c r="O870" s="4" t="s">
        <v>1838</v>
      </c>
      <c r="P870" s="4" t="s">
        <v>1070</v>
      </c>
      <c r="Q870" s="4" t="s">
        <v>813</v>
      </c>
      <c r="R870" s="4" t="s">
        <v>1535</v>
      </c>
      <c r="S870" s="4" t="s">
        <v>1284</v>
      </c>
      <c r="T870" s="4" t="s">
        <v>748</v>
      </c>
      <c r="U870" s="4" t="s">
        <v>1308</v>
      </c>
      <c r="V870" s="4" t="s">
        <v>1301</v>
      </c>
      <c r="W870" s="4" t="s">
        <v>50</v>
      </c>
      <c r="X870" s="4" t="s">
        <v>1070</v>
      </c>
      <c r="Y870" s="4" t="s">
        <v>344</v>
      </c>
      <c r="Z870" s="4" t="s">
        <v>583</v>
      </c>
      <c r="AA870" s="4">
        <v>185784</v>
      </c>
      <c r="AB870" s="4"/>
      <c r="AC870" s="4" t="s">
        <v>698</v>
      </c>
      <c r="AD870" s="3">
        <v>41193.522916666669</v>
      </c>
      <c r="AE870" s="3">
        <v>41142.482638888891</v>
      </c>
      <c r="AF870" s="2">
        <v>2012</v>
      </c>
      <c r="AG870" s="4" t="s">
        <v>1070</v>
      </c>
      <c r="AH870" s="4" t="s">
        <v>1476</v>
      </c>
      <c r="AI870" s="4">
        <v>2388540</v>
      </c>
      <c r="AJ870" s="3">
        <v>40909</v>
      </c>
      <c r="AK870" s="3">
        <v>41274</v>
      </c>
      <c r="AL870" s="4" t="s">
        <v>104</v>
      </c>
      <c r="AM870" s="4" t="s">
        <v>299</v>
      </c>
      <c r="AN870" s="4" t="s">
        <v>236</v>
      </c>
    </row>
    <row r="871" spans="1:40" ht="114" customHeight="1">
      <c r="A871" s="4" t="s">
        <v>1535</v>
      </c>
      <c r="B871" s="4" t="s">
        <v>748</v>
      </c>
      <c r="C871" s="4" t="s">
        <v>1029</v>
      </c>
      <c r="D871" s="4" t="s">
        <v>962</v>
      </c>
      <c r="E871" s="4" t="s">
        <v>1162</v>
      </c>
      <c r="F871" s="4" t="s">
        <v>582</v>
      </c>
      <c r="G871" s="2">
        <v>2012</v>
      </c>
      <c r="H871" s="4">
        <v>338406</v>
      </c>
      <c r="I871" s="4">
        <v>0</v>
      </c>
      <c r="J871" s="4" t="s">
        <v>345</v>
      </c>
      <c r="K871" s="4" t="s">
        <v>1134</v>
      </c>
      <c r="L871" s="4" t="s">
        <v>1062</v>
      </c>
      <c r="M871" s="3">
        <v>40962</v>
      </c>
      <c r="N871" s="4" t="s">
        <v>1838</v>
      </c>
      <c r="O871" s="4" t="s">
        <v>1838</v>
      </c>
      <c r="P871" s="4" t="s">
        <v>1070</v>
      </c>
      <c r="Q871" s="4" t="s">
        <v>242</v>
      </c>
      <c r="R871" s="4" t="s">
        <v>1535</v>
      </c>
      <c r="S871" s="4" t="s">
        <v>1284</v>
      </c>
      <c r="T871" s="4" t="s">
        <v>748</v>
      </c>
      <c r="U871" s="4" t="s">
        <v>1308</v>
      </c>
      <c r="V871" s="4" t="s">
        <v>1301</v>
      </c>
      <c r="W871" s="4" t="s">
        <v>50</v>
      </c>
      <c r="X871" s="4" t="s">
        <v>1070</v>
      </c>
      <c r="Y871" s="4" t="s">
        <v>344</v>
      </c>
      <c r="Z871" s="4" t="s">
        <v>583</v>
      </c>
      <c r="AA871" s="4">
        <v>178355</v>
      </c>
      <c r="AB871" s="4"/>
      <c r="AC871" s="4" t="s">
        <v>698</v>
      </c>
      <c r="AD871" s="3">
        <v>41225.486111111109</v>
      </c>
      <c r="AE871" s="3">
        <v>40963.470138888886</v>
      </c>
      <c r="AF871" s="2">
        <v>2012</v>
      </c>
      <c r="AG871" s="4" t="s">
        <v>1070</v>
      </c>
      <c r="AH871" s="4" t="s">
        <v>1476</v>
      </c>
      <c r="AI871" s="4">
        <v>998760</v>
      </c>
      <c r="AJ871" s="3">
        <v>40909</v>
      </c>
      <c r="AK871" s="3">
        <v>41274</v>
      </c>
      <c r="AL871" s="4" t="s">
        <v>238</v>
      </c>
      <c r="AM871" s="4" t="s">
        <v>299</v>
      </c>
      <c r="AN871" s="4" t="s">
        <v>236</v>
      </c>
    </row>
    <row r="872" spans="1:40" ht="136.5" customHeight="1">
      <c r="A872" s="4" t="s">
        <v>1535</v>
      </c>
      <c r="B872" s="4" t="s">
        <v>748</v>
      </c>
      <c r="C872" s="4" t="s">
        <v>1029</v>
      </c>
      <c r="D872" s="4" t="s">
        <v>962</v>
      </c>
      <c r="E872" s="4" t="s">
        <v>1373</v>
      </c>
      <c r="F872" s="4" t="s">
        <v>1037</v>
      </c>
      <c r="G872" s="2">
        <v>2012</v>
      </c>
      <c r="H872" s="4">
        <v>289752</v>
      </c>
      <c r="I872" s="4">
        <v>0</v>
      </c>
      <c r="J872" s="4" t="s">
        <v>1037</v>
      </c>
      <c r="K872" s="4" t="s">
        <v>1134</v>
      </c>
      <c r="L872" s="4" t="s">
        <v>1062</v>
      </c>
      <c r="M872" s="3">
        <v>41137</v>
      </c>
      <c r="N872" s="4" t="s">
        <v>1352</v>
      </c>
      <c r="O872" s="4" t="s">
        <v>1838</v>
      </c>
      <c r="P872" s="4" t="s">
        <v>1070</v>
      </c>
      <c r="Q872" s="4" t="s">
        <v>813</v>
      </c>
      <c r="R872" s="4" t="s">
        <v>1535</v>
      </c>
      <c r="S872" s="4" t="s">
        <v>1284</v>
      </c>
      <c r="T872" s="4" t="s">
        <v>748</v>
      </c>
      <c r="U872" s="4" t="s">
        <v>1308</v>
      </c>
      <c r="V872" s="4" t="s">
        <v>1301</v>
      </c>
      <c r="W872" s="4" t="s">
        <v>50</v>
      </c>
      <c r="X872" s="4" t="s">
        <v>1070</v>
      </c>
      <c r="Y872" s="4" t="s">
        <v>344</v>
      </c>
      <c r="Z872" s="4" t="s">
        <v>583</v>
      </c>
      <c r="AA872" s="4">
        <v>188172</v>
      </c>
      <c r="AB872" s="4"/>
      <c r="AC872" s="4" t="s">
        <v>698</v>
      </c>
      <c r="AD872" s="3">
        <v>41193.523611111108</v>
      </c>
      <c r="AE872" s="3">
        <v>41193.523611111108</v>
      </c>
      <c r="AF872" s="2">
        <v>2012</v>
      </c>
      <c r="AG872" s="4" t="s">
        <v>1070</v>
      </c>
      <c r="AH872" s="4" t="s">
        <v>1476</v>
      </c>
      <c r="AI872" s="4">
        <v>2155020</v>
      </c>
      <c r="AJ872" s="3">
        <v>40909</v>
      </c>
      <c r="AK872" s="3">
        <v>41274</v>
      </c>
      <c r="AL872" s="4" t="s">
        <v>238</v>
      </c>
      <c r="AM872" s="4" t="s">
        <v>299</v>
      </c>
      <c r="AN872" s="4" t="s">
        <v>236</v>
      </c>
    </row>
    <row r="873" spans="1:40" ht="102" customHeight="1">
      <c r="A873" s="4" t="s">
        <v>1535</v>
      </c>
      <c r="B873" s="4" t="s">
        <v>748</v>
      </c>
      <c r="C873" s="4" t="s">
        <v>1029</v>
      </c>
      <c r="D873" s="4" t="s">
        <v>962</v>
      </c>
      <c r="E873" s="4" t="s">
        <v>1789</v>
      </c>
      <c r="F873" s="4" t="s">
        <v>441</v>
      </c>
      <c r="G873" s="2">
        <v>2012</v>
      </c>
      <c r="H873" s="4">
        <v>223502</v>
      </c>
      <c r="I873" s="4">
        <v>0</v>
      </c>
      <c r="J873" s="4" t="s">
        <v>1383</v>
      </c>
      <c r="K873" s="4" t="s">
        <v>1134</v>
      </c>
      <c r="L873" s="4" t="s">
        <v>1062</v>
      </c>
      <c r="M873" s="3">
        <v>41137</v>
      </c>
      <c r="N873" s="4" t="s">
        <v>1352</v>
      </c>
      <c r="O873" s="4" t="s">
        <v>1838</v>
      </c>
      <c r="P873" s="4" t="s">
        <v>1070</v>
      </c>
      <c r="Q873" s="4" t="s">
        <v>813</v>
      </c>
      <c r="R873" s="4" t="s">
        <v>1535</v>
      </c>
      <c r="S873" s="4" t="s">
        <v>1284</v>
      </c>
      <c r="T873" s="4" t="s">
        <v>748</v>
      </c>
      <c r="U873" s="4" t="s">
        <v>1308</v>
      </c>
      <c r="V873" s="4" t="s">
        <v>1301</v>
      </c>
      <c r="W873" s="4" t="s">
        <v>50</v>
      </c>
      <c r="X873" s="4" t="s">
        <v>1070</v>
      </c>
      <c r="Y873" s="4" t="s">
        <v>344</v>
      </c>
      <c r="Z873" s="4" t="s">
        <v>583</v>
      </c>
      <c r="AA873" s="4">
        <v>188175</v>
      </c>
      <c r="AB873" s="4"/>
      <c r="AC873" s="4" t="s">
        <v>698</v>
      </c>
      <c r="AD873" s="3">
        <v>41193.525000000001</v>
      </c>
      <c r="AE873" s="3">
        <v>41193.525000000001</v>
      </c>
      <c r="AF873" s="2">
        <v>2012</v>
      </c>
      <c r="AG873" s="4" t="s">
        <v>1070</v>
      </c>
      <c r="AH873" s="4" t="s">
        <v>1476</v>
      </c>
      <c r="AI873" s="4">
        <v>1520925</v>
      </c>
      <c r="AJ873" s="3">
        <v>41091</v>
      </c>
      <c r="AK873" s="3">
        <v>41455</v>
      </c>
      <c r="AL873" s="4" t="s">
        <v>104</v>
      </c>
      <c r="AM873" s="4" t="s">
        <v>299</v>
      </c>
      <c r="AN873" s="4" t="s">
        <v>236</v>
      </c>
    </row>
    <row r="874" spans="1:40" ht="159" customHeight="1">
      <c r="A874" s="4" t="s">
        <v>1535</v>
      </c>
      <c r="B874" s="4" t="s">
        <v>748</v>
      </c>
      <c r="C874" s="4" t="s">
        <v>1029</v>
      </c>
      <c r="D874" s="4" t="s">
        <v>962</v>
      </c>
      <c r="E874" s="4" t="s">
        <v>23</v>
      </c>
      <c r="F874" s="4" t="s">
        <v>1854</v>
      </c>
      <c r="G874" s="2">
        <v>2012</v>
      </c>
      <c r="H874" s="4">
        <v>36470</v>
      </c>
      <c r="I874" s="4">
        <v>0</v>
      </c>
      <c r="J874" s="4" t="s">
        <v>1854</v>
      </c>
      <c r="K874" s="4" t="s">
        <v>1134</v>
      </c>
      <c r="L874" s="4" t="s">
        <v>1062</v>
      </c>
      <c r="M874" s="3">
        <v>41222</v>
      </c>
      <c r="N874" s="4" t="s">
        <v>332</v>
      </c>
      <c r="O874" s="4" t="s">
        <v>1654</v>
      </c>
      <c r="P874" s="4" t="s">
        <v>1070</v>
      </c>
      <c r="Q874" s="4" t="s">
        <v>813</v>
      </c>
      <c r="R874" s="4" t="s">
        <v>1535</v>
      </c>
      <c r="S874" s="4" t="s">
        <v>1284</v>
      </c>
      <c r="T874" s="4" t="s">
        <v>748</v>
      </c>
      <c r="U874" s="4" t="s">
        <v>1308</v>
      </c>
      <c r="V874" s="4" t="s">
        <v>1301</v>
      </c>
      <c r="W874" s="4" t="s">
        <v>50</v>
      </c>
      <c r="X874" s="4" t="s">
        <v>1070</v>
      </c>
      <c r="Y874" s="4" t="s">
        <v>344</v>
      </c>
      <c r="Z874" s="4" t="s">
        <v>583</v>
      </c>
      <c r="AA874" s="4">
        <v>189730</v>
      </c>
      <c r="AB874" s="4"/>
      <c r="AC874" s="4" t="s">
        <v>528</v>
      </c>
      <c r="AD874" s="3">
        <v>41225.485416666663</v>
      </c>
      <c r="AE874" s="3">
        <v>41225.485416666663</v>
      </c>
      <c r="AF874" s="2">
        <v>2012</v>
      </c>
      <c r="AG874" s="4" t="s">
        <v>1070</v>
      </c>
      <c r="AH874" s="4" t="s">
        <v>1476</v>
      </c>
      <c r="AI874" s="4">
        <v>3111360</v>
      </c>
      <c r="AJ874" s="3">
        <v>41091</v>
      </c>
      <c r="AK874" s="3">
        <v>41274</v>
      </c>
      <c r="AL874" s="4" t="s">
        <v>238</v>
      </c>
      <c r="AM874" s="4" t="s">
        <v>299</v>
      </c>
      <c r="AN874" s="4" t="s">
        <v>236</v>
      </c>
    </row>
    <row r="875" spans="1:40" ht="159" customHeight="1">
      <c r="A875" s="4" t="s">
        <v>1535</v>
      </c>
      <c r="B875" s="4" t="s">
        <v>748</v>
      </c>
      <c r="C875" s="4" t="s">
        <v>1029</v>
      </c>
      <c r="D875" s="4" t="s">
        <v>962</v>
      </c>
      <c r="E875" s="4" t="s">
        <v>1278</v>
      </c>
      <c r="F875" s="4" t="s">
        <v>1913</v>
      </c>
      <c r="G875" s="2">
        <v>2012</v>
      </c>
      <c r="H875" s="4">
        <v>450352</v>
      </c>
      <c r="I875" s="4">
        <v>0</v>
      </c>
      <c r="J875" s="4" t="s">
        <v>1913</v>
      </c>
      <c r="K875" s="4" t="s">
        <v>1134</v>
      </c>
      <c r="L875" s="4" t="s">
        <v>1062</v>
      </c>
      <c r="M875" s="3">
        <v>41137</v>
      </c>
      <c r="N875" s="4" t="s">
        <v>579</v>
      </c>
      <c r="O875" s="4" t="s">
        <v>1848</v>
      </c>
      <c r="P875" s="4" t="s">
        <v>1070</v>
      </c>
      <c r="Q875" s="4" t="s">
        <v>813</v>
      </c>
      <c r="R875" s="4" t="s">
        <v>1535</v>
      </c>
      <c r="S875" s="4" t="s">
        <v>1284</v>
      </c>
      <c r="T875" s="4" t="s">
        <v>748</v>
      </c>
      <c r="U875" s="4" t="s">
        <v>1308</v>
      </c>
      <c r="V875" s="4" t="s">
        <v>1301</v>
      </c>
      <c r="W875" s="4" t="s">
        <v>50</v>
      </c>
      <c r="X875" s="4" t="s">
        <v>1070</v>
      </c>
      <c r="Y875" s="4" t="s">
        <v>344</v>
      </c>
      <c r="Z875" s="4" t="s">
        <v>583</v>
      </c>
      <c r="AA875" s="4">
        <v>188174</v>
      </c>
      <c r="AB875" s="4"/>
      <c r="AC875" s="4" t="s">
        <v>698</v>
      </c>
      <c r="AD875" s="3">
        <v>41193.525000000001</v>
      </c>
      <c r="AE875" s="3">
        <v>41193.525000000001</v>
      </c>
      <c r="AF875" s="2">
        <v>2012</v>
      </c>
      <c r="AG875" s="4" t="s">
        <v>1070</v>
      </c>
      <c r="AH875" s="4" t="s">
        <v>1476</v>
      </c>
      <c r="AI875" s="4">
        <v>1484070</v>
      </c>
      <c r="AJ875" s="3">
        <v>40909</v>
      </c>
      <c r="AK875" s="3">
        <v>41274</v>
      </c>
      <c r="AL875" s="4" t="s">
        <v>104</v>
      </c>
      <c r="AM875" s="4" t="s">
        <v>299</v>
      </c>
      <c r="AN875" s="4" t="s">
        <v>236</v>
      </c>
    </row>
    <row r="876" spans="1:40" ht="79.5" customHeight="1">
      <c r="A876" s="4" t="s">
        <v>1535</v>
      </c>
      <c r="B876" s="4" t="s">
        <v>748</v>
      </c>
      <c r="C876" s="4" t="s">
        <v>1029</v>
      </c>
      <c r="D876" s="4" t="s">
        <v>962</v>
      </c>
      <c r="E876" s="4" t="s">
        <v>1043</v>
      </c>
      <c r="F876" s="4" t="s">
        <v>914</v>
      </c>
      <c r="G876" s="2">
        <v>2012</v>
      </c>
      <c r="H876" s="4">
        <v>639552</v>
      </c>
      <c r="I876" s="4">
        <v>0</v>
      </c>
      <c r="J876" s="4" t="s">
        <v>914</v>
      </c>
      <c r="K876" s="4" t="s">
        <v>1134</v>
      </c>
      <c r="L876" s="4" t="s">
        <v>1062</v>
      </c>
      <c r="M876" s="3">
        <v>41137</v>
      </c>
      <c r="N876" s="4" t="s">
        <v>693</v>
      </c>
      <c r="O876" s="4" t="s">
        <v>1417</v>
      </c>
      <c r="P876" s="4" t="s">
        <v>1070</v>
      </c>
      <c r="Q876" s="4" t="s">
        <v>813</v>
      </c>
      <c r="R876" s="4" t="s">
        <v>1535</v>
      </c>
      <c r="S876" s="4" t="s">
        <v>1284</v>
      </c>
      <c r="T876" s="4" t="s">
        <v>748</v>
      </c>
      <c r="U876" s="4" t="s">
        <v>1308</v>
      </c>
      <c r="V876" s="4" t="s">
        <v>1301</v>
      </c>
      <c r="W876" s="4" t="s">
        <v>50</v>
      </c>
      <c r="X876" s="4" t="s">
        <v>1070</v>
      </c>
      <c r="Y876" s="4" t="s">
        <v>344</v>
      </c>
      <c r="Z876" s="4" t="s">
        <v>583</v>
      </c>
      <c r="AA876" s="4">
        <v>188173</v>
      </c>
      <c r="AB876" s="4"/>
      <c r="AC876" s="4" t="s">
        <v>698</v>
      </c>
      <c r="AD876" s="3">
        <v>41193.524305555555</v>
      </c>
      <c r="AE876" s="3">
        <v>41193.524305555555</v>
      </c>
      <c r="AF876" s="2">
        <v>2012</v>
      </c>
      <c r="AG876" s="4" t="s">
        <v>1070</v>
      </c>
      <c r="AH876" s="4" t="s">
        <v>1476</v>
      </c>
      <c r="AI876" s="4">
        <v>1461180</v>
      </c>
      <c r="AJ876" s="3">
        <v>40909</v>
      </c>
      <c r="AK876" s="3">
        <v>41274</v>
      </c>
      <c r="AL876" s="4" t="s">
        <v>104</v>
      </c>
      <c r="AM876" s="4" t="s">
        <v>299</v>
      </c>
      <c r="AN876" s="4" t="s">
        <v>236</v>
      </c>
    </row>
    <row r="877" spans="1:40" ht="45.75" customHeight="1">
      <c r="A877" s="4" t="s">
        <v>1535</v>
      </c>
      <c r="B877" s="4" t="s">
        <v>255</v>
      </c>
      <c r="C877" s="4" t="s">
        <v>1029</v>
      </c>
      <c r="D877" s="4" t="s">
        <v>962</v>
      </c>
      <c r="E877" s="4" t="s">
        <v>812</v>
      </c>
      <c r="F877" s="4" t="s">
        <v>1242</v>
      </c>
      <c r="G877" s="2">
        <v>2012</v>
      </c>
      <c r="H877" s="4">
        <v>997465</v>
      </c>
      <c r="I877" s="4">
        <v>0</v>
      </c>
      <c r="J877" s="4" t="s">
        <v>1356</v>
      </c>
      <c r="K877" s="4" t="s">
        <v>1134</v>
      </c>
      <c r="L877" s="4" t="s">
        <v>1062</v>
      </c>
      <c r="M877" s="3">
        <v>41108</v>
      </c>
      <c r="N877" s="4" t="s">
        <v>693</v>
      </c>
      <c r="O877" s="4" t="s">
        <v>1417</v>
      </c>
      <c r="P877" s="4" t="s">
        <v>1070</v>
      </c>
      <c r="Q877" s="4" t="s">
        <v>242</v>
      </c>
      <c r="R877" s="4" t="s">
        <v>1535</v>
      </c>
      <c r="S877" s="4" t="s">
        <v>1284</v>
      </c>
      <c r="T877" s="4" t="s">
        <v>255</v>
      </c>
      <c r="U877" s="4" t="s">
        <v>509</v>
      </c>
      <c r="V877" s="4" t="s">
        <v>694</v>
      </c>
      <c r="W877" s="4" t="s">
        <v>50</v>
      </c>
      <c r="X877" s="4" t="s">
        <v>1070</v>
      </c>
      <c r="Y877" s="4" t="s">
        <v>344</v>
      </c>
      <c r="Z877" s="4" t="s">
        <v>583</v>
      </c>
      <c r="AA877" s="4">
        <v>184950</v>
      </c>
      <c r="AB877" s="4"/>
      <c r="AC877" s="4" t="s">
        <v>651</v>
      </c>
      <c r="AD877" s="3">
        <v>41114.432638888888</v>
      </c>
      <c r="AE877" s="3">
        <v>41114.432638888888</v>
      </c>
      <c r="AF877" s="2">
        <v>2012</v>
      </c>
      <c r="AG877" s="4" t="s">
        <v>1070</v>
      </c>
      <c r="AH877" s="4" t="s">
        <v>1476</v>
      </c>
      <c r="AI877" s="4">
        <v>1026263</v>
      </c>
      <c r="AJ877" s="3">
        <v>41091</v>
      </c>
      <c r="AK877" s="3">
        <v>41363</v>
      </c>
      <c r="AL877" s="4" t="s">
        <v>1002</v>
      </c>
      <c r="AM877" s="4" t="s">
        <v>1158</v>
      </c>
      <c r="AN877" s="4" t="s">
        <v>561</v>
      </c>
    </row>
    <row r="878" spans="1:40" ht="79.5" customHeight="1">
      <c r="A878" s="4" t="s">
        <v>1535</v>
      </c>
      <c r="B878" s="4" t="s">
        <v>254</v>
      </c>
      <c r="C878" s="4" t="s">
        <v>1029</v>
      </c>
      <c r="D878" s="4"/>
      <c r="E878" s="4"/>
      <c r="F878" s="4"/>
      <c r="G878" s="2">
        <v>2012</v>
      </c>
      <c r="H878" s="4">
        <v>1611351</v>
      </c>
      <c r="I878" s="4">
        <v>0</v>
      </c>
      <c r="J878" s="4" t="s">
        <v>1207</v>
      </c>
      <c r="K878" s="4" t="s">
        <v>1134</v>
      </c>
      <c r="L878" s="4" t="s">
        <v>1062</v>
      </c>
      <c r="M878" s="3">
        <v>41137</v>
      </c>
      <c r="N878" s="4"/>
      <c r="O878" s="4" t="s">
        <v>408</v>
      </c>
      <c r="P878" s="4" t="s">
        <v>1070</v>
      </c>
      <c r="Q878" s="4" t="s">
        <v>242</v>
      </c>
      <c r="R878" s="4" t="s">
        <v>1535</v>
      </c>
      <c r="S878" s="4" t="s">
        <v>1284</v>
      </c>
      <c r="T878" s="4" t="s">
        <v>254</v>
      </c>
      <c r="U878" s="4" t="s">
        <v>509</v>
      </c>
      <c r="V878" s="4" t="s">
        <v>563</v>
      </c>
      <c r="W878" s="4" t="s">
        <v>50</v>
      </c>
      <c r="X878" s="4" t="s">
        <v>1070</v>
      </c>
      <c r="Y878" s="4" t="s">
        <v>344</v>
      </c>
      <c r="Z878" s="4" t="s">
        <v>583</v>
      </c>
      <c r="AA878" s="4">
        <v>185782</v>
      </c>
      <c r="AB878" s="4"/>
      <c r="AC878" s="4" t="s">
        <v>651</v>
      </c>
      <c r="AD878" s="3">
        <v>41142.457638888889</v>
      </c>
      <c r="AE878" s="3">
        <v>41142.457638888889</v>
      </c>
      <c r="AF878" s="2"/>
      <c r="AG878" s="4"/>
      <c r="AH878" s="4" t="s">
        <v>1476</v>
      </c>
      <c r="AI878" s="4"/>
      <c r="AJ878" s="3"/>
      <c r="AK878" s="3"/>
      <c r="AL878" s="4"/>
      <c r="AM878" s="4"/>
      <c r="AN878" s="4"/>
    </row>
    <row r="879" spans="1:40" ht="136.5" customHeight="1">
      <c r="A879" s="4" t="s">
        <v>1535</v>
      </c>
      <c r="B879" s="4" t="s">
        <v>152</v>
      </c>
      <c r="C879" s="4" t="s">
        <v>1029</v>
      </c>
      <c r="D879" s="4" t="s">
        <v>962</v>
      </c>
      <c r="E879" s="4" t="s">
        <v>521</v>
      </c>
      <c r="F879" s="4" t="s">
        <v>511</v>
      </c>
      <c r="G879" s="2">
        <v>2012</v>
      </c>
      <c r="H879" s="4">
        <v>4787890</v>
      </c>
      <c r="I879" s="4">
        <v>0</v>
      </c>
      <c r="J879" s="4" t="s">
        <v>1520</v>
      </c>
      <c r="K879" s="4" t="s">
        <v>1134</v>
      </c>
      <c r="L879" s="4" t="s">
        <v>1062</v>
      </c>
      <c r="M879" s="3">
        <v>40997</v>
      </c>
      <c r="N879" s="4" t="s">
        <v>151</v>
      </c>
      <c r="O879" s="4" t="s">
        <v>1892</v>
      </c>
      <c r="P879" s="4" t="s">
        <v>1070</v>
      </c>
      <c r="Q879" s="4" t="s">
        <v>242</v>
      </c>
      <c r="R879" s="4" t="s">
        <v>1535</v>
      </c>
      <c r="S879" s="4" t="s">
        <v>1284</v>
      </c>
      <c r="T879" s="4" t="s">
        <v>152</v>
      </c>
      <c r="U879" s="4" t="s">
        <v>509</v>
      </c>
      <c r="V879" s="4" t="s">
        <v>1723</v>
      </c>
      <c r="W879" s="4" t="s">
        <v>50</v>
      </c>
      <c r="X879" s="4" t="s">
        <v>1070</v>
      </c>
      <c r="Y879" s="4" t="s">
        <v>344</v>
      </c>
      <c r="Z879" s="4" t="s">
        <v>583</v>
      </c>
      <c r="AA879" s="4">
        <v>179768</v>
      </c>
      <c r="AB879" s="4"/>
      <c r="AC879" s="4" t="s">
        <v>651</v>
      </c>
      <c r="AD879" s="3">
        <v>41086.51458333333</v>
      </c>
      <c r="AE879" s="3">
        <v>41002.518055555556</v>
      </c>
      <c r="AF879" s="2">
        <v>2012</v>
      </c>
      <c r="AG879" s="4" t="s">
        <v>1070</v>
      </c>
      <c r="AH879" s="4" t="s">
        <v>1476</v>
      </c>
      <c r="AI879" s="4">
        <v>4787890</v>
      </c>
      <c r="AJ879" s="3">
        <v>41000</v>
      </c>
      <c r="AK879" s="3">
        <v>41333</v>
      </c>
      <c r="AL879" s="4" t="s">
        <v>1002</v>
      </c>
      <c r="AM879" s="4" t="s">
        <v>1158</v>
      </c>
      <c r="AN879" s="4" t="s">
        <v>236</v>
      </c>
    </row>
    <row r="880" spans="1:40" ht="90.75" customHeight="1">
      <c r="A880" s="4" t="s">
        <v>1535</v>
      </c>
      <c r="B880" s="4" t="s">
        <v>152</v>
      </c>
      <c r="C880" s="4" t="s">
        <v>1029</v>
      </c>
      <c r="D880" s="4" t="s">
        <v>962</v>
      </c>
      <c r="E880" s="4" t="s">
        <v>1500</v>
      </c>
      <c r="F880" s="4" t="s">
        <v>1680</v>
      </c>
      <c r="G880" s="2">
        <v>2012</v>
      </c>
      <c r="H880" s="4">
        <v>2667002</v>
      </c>
      <c r="I880" s="4">
        <v>0</v>
      </c>
      <c r="J880" s="4" t="s">
        <v>940</v>
      </c>
      <c r="K880" s="4" t="s">
        <v>1134</v>
      </c>
      <c r="L880" s="4" t="s">
        <v>1062</v>
      </c>
      <c r="M880" s="3">
        <v>41082</v>
      </c>
      <c r="N880" s="4" t="s">
        <v>693</v>
      </c>
      <c r="O880" s="4" t="s">
        <v>1417</v>
      </c>
      <c r="P880" s="4" t="s">
        <v>1070</v>
      </c>
      <c r="Q880" s="4" t="s">
        <v>813</v>
      </c>
      <c r="R880" s="4" t="s">
        <v>1535</v>
      </c>
      <c r="S880" s="4" t="s">
        <v>1284</v>
      </c>
      <c r="T880" s="4" t="s">
        <v>152</v>
      </c>
      <c r="U880" s="4" t="s">
        <v>509</v>
      </c>
      <c r="V880" s="4" t="s">
        <v>1723</v>
      </c>
      <c r="W880" s="4" t="s">
        <v>50</v>
      </c>
      <c r="X880" s="4" t="s">
        <v>1070</v>
      </c>
      <c r="Y880" s="4" t="s">
        <v>344</v>
      </c>
      <c r="Z880" s="4" t="s">
        <v>583</v>
      </c>
      <c r="AA880" s="4">
        <v>183961</v>
      </c>
      <c r="AB880" s="4"/>
      <c r="AC880" s="4" t="s">
        <v>698</v>
      </c>
      <c r="AD880" s="3">
        <v>41218.737499999996</v>
      </c>
      <c r="AE880" s="3">
        <v>41086.51458333333</v>
      </c>
      <c r="AF880" s="2">
        <v>2012</v>
      </c>
      <c r="AG880" s="4" t="s">
        <v>1070</v>
      </c>
      <c r="AH880" s="4" t="s">
        <v>1476</v>
      </c>
      <c r="AI880" s="4">
        <v>2000000</v>
      </c>
      <c r="AJ880" s="3">
        <v>41091</v>
      </c>
      <c r="AK880" s="3">
        <v>41455</v>
      </c>
      <c r="AL880" s="4" t="s">
        <v>1002</v>
      </c>
      <c r="AM880" s="4" t="s">
        <v>1158</v>
      </c>
      <c r="AN880" s="4" t="s">
        <v>561</v>
      </c>
    </row>
    <row r="881" spans="1:40" ht="79.5" customHeight="1">
      <c r="A881" s="4" t="s">
        <v>1535</v>
      </c>
      <c r="B881" s="4" t="s">
        <v>481</v>
      </c>
      <c r="C881" s="4" t="s">
        <v>1029</v>
      </c>
      <c r="D881" s="4" t="s">
        <v>962</v>
      </c>
      <c r="E881" s="4" t="s">
        <v>1416</v>
      </c>
      <c r="F881" s="4" t="s">
        <v>218</v>
      </c>
      <c r="G881" s="2">
        <v>2012</v>
      </c>
      <c r="H881" s="4">
        <v>750000</v>
      </c>
      <c r="I881" s="4">
        <v>0</v>
      </c>
      <c r="J881" s="4" t="s">
        <v>1513</v>
      </c>
      <c r="K881" s="4" t="s">
        <v>1134</v>
      </c>
      <c r="L881" s="4" t="s">
        <v>1062</v>
      </c>
      <c r="M881" s="3">
        <v>41053</v>
      </c>
      <c r="N881" s="4" t="s">
        <v>1225</v>
      </c>
      <c r="O881" s="4" t="s">
        <v>1225</v>
      </c>
      <c r="P881" s="4" t="s">
        <v>1070</v>
      </c>
      <c r="Q881" s="4" t="s">
        <v>813</v>
      </c>
      <c r="R881" s="4" t="s">
        <v>1535</v>
      </c>
      <c r="S881" s="4" t="s">
        <v>1284</v>
      </c>
      <c r="T881" s="4" t="s">
        <v>481</v>
      </c>
      <c r="U881" s="4" t="s">
        <v>1308</v>
      </c>
      <c r="V881" s="4" t="s">
        <v>822</v>
      </c>
      <c r="W881" s="4" t="s">
        <v>50</v>
      </c>
      <c r="X881" s="4" t="s">
        <v>1070</v>
      </c>
      <c r="Y881" s="4" t="s">
        <v>344</v>
      </c>
      <c r="Z881" s="4" t="s">
        <v>583</v>
      </c>
      <c r="AA881" s="4">
        <v>182320</v>
      </c>
      <c r="AB881" s="4"/>
      <c r="AC881" s="4" t="s">
        <v>698</v>
      </c>
      <c r="AD881" s="3">
        <v>41234.527083333334</v>
      </c>
      <c r="AE881" s="3">
        <v>41054.424305555556</v>
      </c>
      <c r="AF881" s="2">
        <v>2012</v>
      </c>
      <c r="AG881" s="4" t="s">
        <v>1070</v>
      </c>
      <c r="AH881" s="4" t="s">
        <v>1476</v>
      </c>
      <c r="AI881" s="4">
        <v>4802260</v>
      </c>
      <c r="AJ881" s="3">
        <v>40909</v>
      </c>
      <c r="AK881" s="3">
        <v>41274</v>
      </c>
      <c r="AL881" s="4" t="s">
        <v>1002</v>
      </c>
      <c r="AM881" s="4" t="s">
        <v>861</v>
      </c>
      <c r="AN881" s="4" t="s">
        <v>236</v>
      </c>
    </row>
    <row r="882" spans="1:40" ht="147.75" customHeight="1">
      <c r="A882" s="4" t="s">
        <v>1535</v>
      </c>
      <c r="B882" s="4" t="s">
        <v>481</v>
      </c>
      <c r="C882" s="4" t="s">
        <v>1029</v>
      </c>
      <c r="D882" s="4" t="s">
        <v>962</v>
      </c>
      <c r="E882" s="4" t="s">
        <v>1416</v>
      </c>
      <c r="F882" s="4" t="s">
        <v>218</v>
      </c>
      <c r="G882" s="2">
        <v>2012</v>
      </c>
      <c r="H882" s="4">
        <v>500000</v>
      </c>
      <c r="I882" s="4">
        <v>0</v>
      </c>
      <c r="J882" s="4" t="s">
        <v>1820</v>
      </c>
      <c r="K882" s="4" t="s">
        <v>1134</v>
      </c>
      <c r="L882" s="4" t="s">
        <v>1062</v>
      </c>
      <c r="M882" s="3">
        <v>41116</v>
      </c>
      <c r="N882" s="4" t="s">
        <v>1225</v>
      </c>
      <c r="O882" s="4" t="s">
        <v>1225</v>
      </c>
      <c r="P882" s="4" t="s">
        <v>1070</v>
      </c>
      <c r="Q882" s="4" t="s">
        <v>813</v>
      </c>
      <c r="R882" s="4" t="s">
        <v>1535</v>
      </c>
      <c r="S882" s="4" t="s">
        <v>1284</v>
      </c>
      <c r="T882" s="4" t="s">
        <v>481</v>
      </c>
      <c r="U882" s="4" t="s">
        <v>1308</v>
      </c>
      <c r="V882" s="4" t="s">
        <v>822</v>
      </c>
      <c r="W882" s="4" t="s">
        <v>50</v>
      </c>
      <c r="X882" s="4" t="s">
        <v>1070</v>
      </c>
      <c r="Y882" s="4" t="s">
        <v>344</v>
      </c>
      <c r="Z882" s="4" t="s">
        <v>583</v>
      </c>
      <c r="AA882" s="4">
        <v>185785</v>
      </c>
      <c r="AB882" s="4"/>
      <c r="AC882" s="4" t="s">
        <v>698</v>
      </c>
      <c r="AD882" s="3">
        <v>41234.631249999999</v>
      </c>
      <c r="AE882" s="3">
        <v>41142.486111111109</v>
      </c>
      <c r="AF882" s="2">
        <v>2012</v>
      </c>
      <c r="AG882" s="4" t="s">
        <v>1070</v>
      </c>
      <c r="AH882" s="4" t="s">
        <v>1476</v>
      </c>
      <c r="AI882" s="4">
        <v>4802260</v>
      </c>
      <c r="AJ882" s="3">
        <v>40909</v>
      </c>
      <c r="AK882" s="3">
        <v>41274</v>
      </c>
      <c r="AL882" s="4" t="s">
        <v>1002</v>
      </c>
      <c r="AM882" s="4" t="s">
        <v>861</v>
      </c>
      <c r="AN882" s="4" t="s">
        <v>236</v>
      </c>
    </row>
    <row r="883" spans="1:40" ht="147.75" customHeight="1">
      <c r="A883" s="4" t="s">
        <v>1535</v>
      </c>
      <c r="B883" s="4" t="s">
        <v>936</v>
      </c>
      <c r="C883" s="4" t="s">
        <v>1029</v>
      </c>
      <c r="D883" s="4" t="s">
        <v>962</v>
      </c>
      <c r="E883" s="4" t="s">
        <v>1538</v>
      </c>
      <c r="F883" s="4" t="s">
        <v>106</v>
      </c>
      <c r="G883" s="2">
        <v>2012</v>
      </c>
      <c r="H883" s="4">
        <v>1714000</v>
      </c>
      <c r="I883" s="4">
        <v>0</v>
      </c>
      <c r="J883" s="4" t="s">
        <v>1047</v>
      </c>
      <c r="K883" s="4" t="s">
        <v>1134</v>
      </c>
      <c r="L883" s="4" t="s">
        <v>1062</v>
      </c>
      <c r="M883" s="3">
        <v>41082</v>
      </c>
      <c r="N883" s="4" t="s">
        <v>151</v>
      </c>
      <c r="O883" s="4" t="s">
        <v>1892</v>
      </c>
      <c r="P883" s="4" t="s">
        <v>1070</v>
      </c>
      <c r="Q883" s="4" t="s">
        <v>242</v>
      </c>
      <c r="R883" s="4" t="s">
        <v>1535</v>
      </c>
      <c r="S883" s="4" t="s">
        <v>1284</v>
      </c>
      <c r="T883" s="4" t="s">
        <v>936</v>
      </c>
      <c r="U883" s="4" t="s">
        <v>509</v>
      </c>
      <c r="V883" s="4" t="s">
        <v>89</v>
      </c>
      <c r="W883" s="4" t="s">
        <v>50</v>
      </c>
      <c r="X883" s="4" t="s">
        <v>1070</v>
      </c>
      <c r="Y883" s="4" t="s">
        <v>344</v>
      </c>
      <c r="Z883" s="4" t="s">
        <v>583</v>
      </c>
      <c r="AA883" s="4">
        <v>183968</v>
      </c>
      <c r="AB883" s="4"/>
      <c r="AC883" s="4" t="s">
        <v>651</v>
      </c>
      <c r="AD883" s="3">
        <v>41086.521527777775</v>
      </c>
      <c r="AE883" s="3">
        <v>41086.521527777775</v>
      </c>
      <c r="AF883" s="2">
        <v>2012</v>
      </c>
      <c r="AG883" s="4" t="s">
        <v>1070</v>
      </c>
      <c r="AH883" s="4" t="s">
        <v>1476</v>
      </c>
      <c r="AI883" s="4">
        <v>1714000</v>
      </c>
      <c r="AJ883" s="3">
        <v>40909</v>
      </c>
      <c r="AK883" s="3">
        <v>41274</v>
      </c>
      <c r="AL883" s="4" t="s">
        <v>1002</v>
      </c>
      <c r="AM883" s="4" t="s">
        <v>299</v>
      </c>
      <c r="AN883" s="4" t="s">
        <v>236</v>
      </c>
    </row>
    <row r="884" spans="1:40" ht="136.5" customHeight="1">
      <c r="A884" s="4" t="s">
        <v>1535</v>
      </c>
      <c r="B884" s="4" t="s">
        <v>936</v>
      </c>
      <c r="C884" s="4" t="s">
        <v>1029</v>
      </c>
      <c r="D884" s="4" t="s">
        <v>962</v>
      </c>
      <c r="E884" s="4" t="s">
        <v>1550</v>
      </c>
      <c r="F884" s="4" t="s">
        <v>1169</v>
      </c>
      <c r="G884" s="2">
        <v>2012</v>
      </c>
      <c r="H884" s="4">
        <v>2631094</v>
      </c>
      <c r="I884" s="4">
        <v>0</v>
      </c>
      <c r="J884" s="4" t="s">
        <v>303</v>
      </c>
      <c r="K884" s="4" t="s">
        <v>1134</v>
      </c>
      <c r="L884" s="4" t="s">
        <v>1062</v>
      </c>
      <c r="M884" s="3">
        <v>41082</v>
      </c>
      <c r="N884" s="4" t="s">
        <v>151</v>
      </c>
      <c r="O884" s="4" t="s">
        <v>424</v>
      </c>
      <c r="P884" s="4" t="s">
        <v>1070</v>
      </c>
      <c r="Q884" s="4" t="s">
        <v>242</v>
      </c>
      <c r="R884" s="4" t="s">
        <v>1535</v>
      </c>
      <c r="S884" s="4" t="s">
        <v>1284</v>
      </c>
      <c r="T884" s="4" t="s">
        <v>936</v>
      </c>
      <c r="U884" s="4" t="s">
        <v>509</v>
      </c>
      <c r="V884" s="4" t="s">
        <v>89</v>
      </c>
      <c r="W884" s="4" t="s">
        <v>50</v>
      </c>
      <c r="X884" s="4" t="s">
        <v>1070</v>
      </c>
      <c r="Y884" s="4" t="s">
        <v>344</v>
      </c>
      <c r="Z884" s="4" t="s">
        <v>583</v>
      </c>
      <c r="AA884" s="4">
        <v>183967</v>
      </c>
      <c r="AB884" s="4"/>
      <c r="AC884" s="4" t="s">
        <v>651</v>
      </c>
      <c r="AD884" s="3">
        <v>41086.520833333328</v>
      </c>
      <c r="AE884" s="3">
        <v>41086.520833333328</v>
      </c>
      <c r="AF884" s="2">
        <v>2012</v>
      </c>
      <c r="AG884" s="4" t="s">
        <v>1070</v>
      </c>
      <c r="AH884" s="4" t="s">
        <v>1476</v>
      </c>
      <c r="AI884" s="4">
        <v>9032063</v>
      </c>
      <c r="AJ884" s="3">
        <v>40909</v>
      </c>
      <c r="AK884" s="3">
        <v>41274</v>
      </c>
      <c r="AL884" s="4" t="s">
        <v>1002</v>
      </c>
      <c r="AM884" s="4" t="s">
        <v>299</v>
      </c>
      <c r="AN884" s="4" t="s">
        <v>236</v>
      </c>
    </row>
    <row r="885" spans="1:40" ht="182.25" customHeight="1">
      <c r="A885" s="4" t="s">
        <v>1535</v>
      </c>
      <c r="B885" s="4" t="s">
        <v>936</v>
      </c>
      <c r="C885" s="4" t="s">
        <v>1029</v>
      </c>
      <c r="D885" s="4" t="s">
        <v>962</v>
      </c>
      <c r="E885" s="4" t="s">
        <v>1550</v>
      </c>
      <c r="F885" s="4" t="s">
        <v>1169</v>
      </c>
      <c r="G885" s="2">
        <v>2012</v>
      </c>
      <c r="H885" s="4">
        <v>1210805</v>
      </c>
      <c r="I885" s="4">
        <v>0</v>
      </c>
      <c r="J885" s="4" t="s">
        <v>711</v>
      </c>
      <c r="K885" s="4" t="s">
        <v>1134</v>
      </c>
      <c r="L885" s="4" t="s">
        <v>1062</v>
      </c>
      <c r="M885" s="3">
        <v>40962</v>
      </c>
      <c r="N885" s="4" t="s">
        <v>151</v>
      </c>
      <c r="O885" s="4" t="s">
        <v>424</v>
      </c>
      <c r="P885" s="4" t="s">
        <v>1070</v>
      </c>
      <c r="Q885" s="4" t="s">
        <v>242</v>
      </c>
      <c r="R885" s="4" t="s">
        <v>1535</v>
      </c>
      <c r="S885" s="4" t="s">
        <v>1284</v>
      </c>
      <c r="T885" s="4" t="s">
        <v>936</v>
      </c>
      <c r="U885" s="4" t="s">
        <v>509</v>
      </c>
      <c r="V885" s="4" t="s">
        <v>89</v>
      </c>
      <c r="W885" s="4" t="s">
        <v>50</v>
      </c>
      <c r="X885" s="4" t="s">
        <v>1070</v>
      </c>
      <c r="Y885" s="4" t="s">
        <v>344</v>
      </c>
      <c r="Z885" s="4" t="s">
        <v>583</v>
      </c>
      <c r="AA885" s="4">
        <v>178361</v>
      </c>
      <c r="AB885" s="4"/>
      <c r="AC885" s="4" t="s">
        <v>651</v>
      </c>
      <c r="AD885" s="3">
        <v>41142.476388888885</v>
      </c>
      <c r="AE885" s="3">
        <v>40963.477777777778</v>
      </c>
      <c r="AF885" s="2">
        <v>2012</v>
      </c>
      <c r="AG885" s="4" t="s">
        <v>1070</v>
      </c>
      <c r="AH885" s="4" t="s">
        <v>1476</v>
      </c>
      <c r="AI885" s="4">
        <v>9032063</v>
      </c>
      <c r="AJ885" s="3">
        <v>40909</v>
      </c>
      <c r="AK885" s="3">
        <v>41274</v>
      </c>
      <c r="AL885" s="4" t="s">
        <v>1002</v>
      </c>
      <c r="AM885" s="4" t="s">
        <v>299</v>
      </c>
      <c r="AN885" s="4" t="s">
        <v>236</v>
      </c>
    </row>
    <row r="886" spans="1:40" ht="204.75" customHeight="1">
      <c r="A886" s="4" t="s">
        <v>1535</v>
      </c>
      <c r="B886" s="4" t="s">
        <v>936</v>
      </c>
      <c r="C886" s="4" t="s">
        <v>1029</v>
      </c>
      <c r="D886" s="4" t="s">
        <v>962</v>
      </c>
      <c r="E886" s="4" t="s">
        <v>1152</v>
      </c>
      <c r="F886" s="4" t="s">
        <v>608</v>
      </c>
      <c r="G886" s="2">
        <v>2012</v>
      </c>
      <c r="H886" s="4">
        <v>640115</v>
      </c>
      <c r="I886" s="4">
        <v>0</v>
      </c>
      <c r="J886" s="4" t="s">
        <v>91</v>
      </c>
      <c r="K886" s="4" t="s">
        <v>1134</v>
      </c>
      <c r="L886" s="4" t="s">
        <v>1062</v>
      </c>
      <c r="M886" s="3">
        <v>40962</v>
      </c>
      <c r="N886" s="4" t="s">
        <v>1838</v>
      </c>
      <c r="O886" s="4" t="s">
        <v>1838</v>
      </c>
      <c r="P886" s="4" t="s">
        <v>1070</v>
      </c>
      <c r="Q886" s="4" t="s">
        <v>242</v>
      </c>
      <c r="R886" s="4" t="s">
        <v>1535</v>
      </c>
      <c r="S886" s="4" t="s">
        <v>1284</v>
      </c>
      <c r="T886" s="4" t="s">
        <v>936</v>
      </c>
      <c r="U886" s="4" t="s">
        <v>509</v>
      </c>
      <c r="V886" s="4" t="s">
        <v>89</v>
      </c>
      <c r="W886" s="4" t="s">
        <v>50</v>
      </c>
      <c r="X886" s="4" t="s">
        <v>1070</v>
      </c>
      <c r="Y886" s="4" t="s">
        <v>344</v>
      </c>
      <c r="Z886" s="4" t="s">
        <v>583</v>
      </c>
      <c r="AA886" s="4">
        <v>178359</v>
      </c>
      <c r="AB886" s="4"/>
      <c r="AC886" s="4" t="s">
        <v>651</v>
      </c>
      <c r="AD886" s="3">
        <v>40963.477083333331</v>
      </c>
      <c r="AE886" s="3">
        <v>40963.477083333331</v>
      </c>
      <c r="AF886" s="2">
        <v>2012</v>
      </c>
      <c r="AG886" s="4" t="s">
        <v>1070</v>
      </c>
      <c r="AH886" s="4" t="s">
        <v>1476</v>
      </c>
      <c r="AI886" s="4">
        <v>640115</v>
      </c>
      <c r="AJ886" s="3">
        <v>40909</v>
      </c>
      <c r="AK886" s="3">
        <v>41274</v>
      </c>
      <c r="AL886" s="4" t="s">
        <v>238</v>
      </c>
      <c r="AM886" s="4" t="s">
        <v>299</v>
      </c>
      <c r="AN886" s="4" t="s">
        <v>236</v>
      </c>
    </row>
    <row r="887" spans="1:40" ht="147.75" customHeight="1">
      <c r="A887" s="4" t="s">
        <v>1535</v>
      </c>
      <c r="B887" s="4" t="s">
        <v>936</v>
      </c>
      <c r="C887" s="4" t="s">
        <v>1029</v>
      </c>
      <c r="D887" s="4" t="s">
        <v>962</v>
      </c>
      <c r="E887" s="4" t="s">
        <v>924</v>
      </c>
      <c r="F887" s="4" t="s">
        <v>1852</v>
      </c>
      <c r="G887" s="2">
        <v>2012</v>
      </c>
      <c r="H887" s="4">
        <v>1999999</v>
      </c>
      <c r="I887" s="4">
        <v>0</v>
      </c>
      <c r="J887" s="4" t="s">
        <v>1873</v>
      </c>
      <c r="K887" s="4" t="s">
        <v>1134</v>
      </c>
      <c r="L887" s="4" t="s">
        <v>1062</v>
      </c>
      <c r="M887" s="3">
        <v>40962</v>
      </c>
      <c r="N887" s="4" t="s">
        <v>1352</v>
      </c>
      <c r="O887" s="4" t="s">
        <v>1838</v>
      </c>
      <c r="P887" s="4" t="s">
        <v>1070</v>
      </c>
      <c r="Q887" s="4" t="s">
        <v>242</v>
      </c>
      <c r="R887" s="4" t="s">
        <v>1535</v>
      </c>
      <c r="S887" s="4" t="s">
        <v>1284</v>
      </c>
      <c r="T887" s="4" t="s">
        <v>936</v>
      </c>
      <c r="U887" s="4" t="s">
        <v>509</v>
      </c>
      <c r="V887" s="4" t="s">
        <v>89</v>
      </c>
      <c r="W887" s="4" t="s">
        <v>50</v>
      </c>
      <c r="X887" s="4" t="s">
        <v>1070</v>
      </c>
      <c r="Y887" s="4" t="s">
        <v>344</v>
      </c>
      <c r="Z887" s="4" t="s">
        <v>583</v>
      </c>
      <c r="AA887" s="4">
        <v>178360</v>
      </c>
      <c r="AB887" s="4"/>
      <c r="AC887" s="4" t="s">
        <v>651</v>
      </c>
      <c r="AD887" s="3">
        <v>41142.477083333331</v>
      </c>
      <c r="AE887" s="3">
        <v>40963.477777777778</v>
      </c>
      <c r="AF887" s="2">
        <v>2012</v>
      </c>
      <c r="AG887" s="4" t="s">
        <v>1070</v>
      </c>
      <c r="AH887" s="4" t="s">
        <v>1476</v>
      </c>
      <c r="AI887" s="4">
        <v>1999999</v>
      </c>
      <c r="AJ887" s="3">
        <v>40909</v>
      </c>
      <c r="AK887" s="3">
        <v>41274</v>
      </c>
      <c r="AL887" s="4" t="s">
        <v>1002</v>
      </c>
      <c r="AM887" s="4" t="s">
        <v>299</v>
      </c>
      <c r="AN887" s="4" t="s">
        <v>236</v>
      </c>
    </row>
    <row r="888" spans="1:40" ht="114" customHeight="1">
      <c r="A888" s="4" t="s">
        <v>1535</v>
      </c>
      <c r="B888" s="4" t="s">
        <v>1934</v>
      </c>
      <c r="C888" s="4" t="s">
        <v>1029</v>
      </c>
      <c r="D888" s="4" t="s">
        <v>962</v>
      </c>
      <c r="E888" s="4" t="s">
        <v>548</v>
      </c>
      <c r="F888" s="4" t="s">
        <v>492</v>
      </c>
      <c r="G888" s="2">
        <v>2012</v>
      </c>
      <c r="H888" s="4">
        <v>500000</v>
      </c>
      <c r="I888" s="4">
        <v>0</v>
      </c>
      <c r="J888" s="4" t="s">
        <v>904</v>
      </c>
      <c r="K888" s="4" t="s">
        <v>1134</v>
      </c>
      <c r="L888" s="4" t="s">
        <v>1062</v>
      </c>
      <c r="M888" s="3">
        <v>41068</v>
      </c>
      <c r="N888" s="4" t="s">
        <v>1838</v>
      </c>
      <c r="O888" s="4" t="s">
        <v>1838</v>
      </c>
      <c r="P888" s="4" t="s">
        <v>1070</v>
      </c>
      <c r="Q888" s="4" t="s">
        <v>242</v>
      </c>
      <c r="R888" s="4" t="s">
        <v>1535</v>
      </c>
      <c r="S888" s="4" t="s">
        <v>1284</v>
      </c>
      <c r="T888" s="4" t="s">
        <v>1934</v>
      </c>
      <c r="U888" s="4" t="s">
        <v>1308</v>
      </c>
      <c r="V888" s="4" t="s">
        <v>1395</v>
      </c>
      <c r="W888" s="4" t="s">
        <v>50</v>
      </c>
      <c r="X888" s="4" t="s">
        <v>1070</v>
      </c>
      <c r="Y888" s="4" t="s">
        <v>344</v>
      </c>
      <c r="Z888" s="4" t="s">
        <v>583</v>
      </c>
      <c r="AA888" s="4">
        <v>183116</v>
      </c>
      <c r="AB888" s="4"/>
      <c r="AC888" s="4" t="s">
        <v>698</v>
      </c>
      <c r="AD888" s="3">
        <v>41239.538194444445</v>
      </c>
      <c r="AE888" s="3">
        <v>41068.515277777777</v>
      </c>
      <c r="AF888" s="2">
        <v>2012</v>
      </c>
      <c r="AG888" s="4" t="s">
        <v>1070</v>
      </c>
      <c r="AH888" s="4" t="s">
        <v>1476</v>
      </c>
      <c r="AI888" s="4">
        <v>7127000</v>
      </c>
      <c r="AJ888" s="3">
        <v>40909</v>
      </c>
      <c r="AK888" s="3">
        <v>41274</v>
      </c>
      <c r="AL888" s="4" t="s">
        <v>1002</v>
      </c>
      <c r="AM888" s="4" t="s">
        <v>299</v>
      </c>
      <c r="AN888" s="4" t="s">
        <v>561</v>
      </c>
    </row>
    <row r="889" spans="1:40" ht="45.75" customHeight="1">
      <c r="A889" s="4" t="s">
        <v>1535</v>
      </c>
      <c r="B889" s="4" t="s">
        <v>1934</v>
      </c>
      <c r="C889" s="4" t="s">
        <v>1029</v>
      </c>
      <c r="D889" s="4" t="s">
        <v>962</v>
      </c>
      <c r="E889" s="4" t="s">
        <v>274</v>
      </c>
      <c r="F889" s="4" t="s">
        <v>1673</v>
      </c>
      <c r="G889" s="2">
        <v>2012</v>
      </c>
      <c r="H889" s="4">
        <v>3500000</v>
      </c>
      <c r="I889" s="4">
        <v>0</v>
      </c>
      <c r="J889" s="4" t="s">
        <v>1862</v>
      </c>
      <c r="K889" s="4" t="s">
        <v>1134</v>
      </c>
      <c r="L889" s="4" t="s">
        <v>1062</v>
      </c>
      <c r="M889" s="3">
        <v>41068</v>
      </c>
      <c r="N889" s="4" t="s">
        <v>1352</v>
      </c>
      <c r="O889" s="4" t="s">
        <v>1838</v>
      </c>
      <c r="P889" s="4" t="s">
        <v>1070</v>
      </c>
      <c r="Q889" s="4" t="s">
        <v>242</v>
      </c>
      <c r="R889" s="4" t="s">
        <v>1535</v>
      </c>
      <c r="S889" s="4" t="s">
        <v>1284</v>
      </c>
      <c r="T889" s="4" t="s">
        <v>1934</v>
      </c>
      <c r="U889" s="4" t="s">
        <v>1308</v>
      </c>
      <c r="V889" s="4" t="s">
        <v>1395</v>
      </c>
      <c r="W889" s="4" t="s">
        <v>50</v>
      </c>
      <c r="X889" s="4" t="s">
        <v>1070</v>
      </c>
      <c r="Y889" s="4" t="s">
        <v>344</v>
      </c>
      <c r="Z889" s="4" t="s">
        <v>583</v>
      </c>
      <c r="AA889" s="4">
        <v>184926</v>
      </c>
      <c r="AB889" s="4"/>
      <c r="AC889" s="4" t="s">
        <v>698</v>
      </c>
      <c r="AD889" s="3">
        <v>41239.537499999999</v>
      </c>
      <c r="AE889" s="3">
        <v>41113.722222222219</v>
      </c>
      <c r="AF889" s="2">
        <v>2012</v>
      </c>
      <c r="AG889" s="4" t="s">
        <v>1070</v>
      </c>
      <c r="AH889" s="4" t="s">
        <v>1476</v>
      </c>
      <c r="AI889" s="4">
        <v>24824000</v>
      </c>
      <c r="AJ889" s="3">
        <v>41061</v>
      </c>
      <c r="AK889" s="3">
        <v>41425</v>
      </c>
      <c r="AL889" s="4" t="s">
        <v>1002</v>
      </c>
      <c r="AM889" s="4" t="s">
        <v>299</v>
      </c>
      <c r="AN889" s="4" t="s">
        <v>236</v>
      </c>
    </row>
    <row r="890" spans="1:40" ht="171" customHeight="1">
      <c r="A890" s="4" t="s">
        <v>1535</v>
      </c>
      <c r="B890" s="4" t="s">
        <v>1934</v>
      </c>
      <c r="C890" s="4" t="s">
        <v>1029</v>
      </c>
      <c r="D890" s="4" t="s">
        <v>962</v>
      </c>
      <c r="E890" s="4" t="s">
        <v>845</v>
      </c>
      <c r="F890" s="4" t="s">
        <v>1026</v>
      </c>
      <c r="G890" s="2">
        <v>2012</v>
      </c>
      <c r="H890" s="4">
        <v>750000</v>
      </c>
      <c r="I890" s="4">
        <v>0</v>
      </c>
      <c r="J890" s="4" t="s">
        <v>1199</v>
      </c>
      <c r="K890" s="4" t="s">
        <v>1134</v>
      </c>
      <c r="L890" s="4" t="s">
        <v>1062</v>
      </c>
      <c r="M890" s="3">
        <v>41137</v>
      </c>
      <c r="N890" s="4" t="s">
        <v>329</v>
      </c>
      <c r="O890" s="4" t="s">
        <v>1302</v>
      </c>
      <c r="P890" s="4" t="s">
        <v>1070</v>
      </c>
      <c r="Q890" s="4" t="s">
        <v>242</v>
      </c>
      <c r="R890" s="4" t="s">
        <v>1535</v>
      </c>
      <c r="S890" s="4" t="s">
        <v>1284</v>
      </c>
      <c r="T890" s="4" t="s">
        <v>1934</v>
      </c>
      <c r="U890" s="4" t="s">
        <v>1308</v>
      </c>
      <c r="V890" s="4" t="s">
        <v>1395</v>
      </c>
      <c r="W890" s="4" t="s">
        <v>50</v>
      </c>
      <c r="X890" s="4" t="s">
        <v>1070</v>
      </c>
      <c r="Y890" s="4" t="s">
        <v>344</v>
      </c>
      <c r="Z890" s="4" t="s">
        <v>583</v>
      </c>
      <c r="AA890" s="4">
        <v>185786</v>
      </c>
      <c r="AB890" s="4"/>
      <c r="AC890" s="4" t="s">
        <v>698</v>
      </c>
      <c r="AD890" s="3">
        <v>41239.631944444445</v>
      </c>
      <c r="AE890" s="3">
        <v>41142.522916666669</v>
      </c>
      <c r="AF890" s="2">
        <v>2012</v>
      </c>
      <c r="AG890" s="4" t="s">
        <v>1070</v>
      </c>
      <c r="AH890" s="4" t="s">
        <v>1476</v>
      </c>
      <c r="AI890" s="4">
        <v>1200000</v>
      </c>
      <c r="AJ890" s="3">
        <v>40909</v>
      </c>
      <c r="AK890" s="3">
        <v>41274</v>
      </c>
      <c r="AL890" s="4" t="s">
        <v>1002</v>
      </c>
      <c r="AM890" s="4" t="s">
        <v>1158</v>
      </c>
      <c r="AN890" s="4" t="s">
        <v>1686</v>
      </c>
    </row>
    <row r="891" spans="1:40" ht="136.5" customHeight="1">
      <c r="A891" s="4" t="s">
        <v>1535</v>
      </c>
      <c r="B891" s="4" t="s">
        <v>1934</v>
      </c>
      <c r="C891" s="4" t="s">
        <v>1029</v>
      </c>
      <c r="D891" s="4" t="s">
        <v>962</v>
      </c>
      <c r="E891" s="4" t="s">
        <v>894</v>
      </c>
      <c r="F891" s="4" t="s">
        <v>13</v>
      </c>
      <c r="G891" s="2">
        <v>2012</v>
      </c>
      <c r="H891" s="4">
        <v>500000</v>
      </c>
      <c r="I891" s="4">
        <v>0</v>
      </c>
      <c r="J891" s="4" t="s">
        <v>282</v>
      </c>
      <c r="K891" s="4" t="s">
        <v>1134</v>
      </c>
      <c r="L891" s="4" t="s">
        <v>1062</v>
      </c>
      <c r="M891" s="3">
        <v>41068</v>
      </c>
      <c r="N891" s="4" t="s">
        <v>693</v>
      </c>
      <c r="O891" s="4" t="s">
        <v>1417</v>
      </c>
      <c r="P891" s="4" t="s">
        <v>1070</v>
      </c>
      <c r="Q891" s="4" t="s">
        <v>242</v>
      </c>
      <c r="R891" s="4" t="s">
        <v>1535</v>
      </c>
      <c r="S891" s="4" t="s">
        <v>1284</v>
      </c>
      <c r="T891" s="4" t="s">
        <v>1934</v>
      </c>
      <c r="U891" s="4" t="s">
        <v>1308</v>
      </c>
      <c r="V891" s="4" t="s">
        <v>1395</v>
      </c>
      <c r="W891" s="4" t="s">
        <v>50</v>
      </c>
      <c r="X891" s="4" t="s">
        <v>1070</v>
      </c>
      <c r="Y891" s="4" t="s">
        <v>344</v>
      </c>
      <c r="Z891" s="4" t="s">
        <v>583</v>
      </c>
      <c r="AA891" s="4">
        <v>184927</v>
      </c>
      <c r="AB891" s="4"/>
      <c r="AC891" s="4" t="s">
        <v>698</v>
      </c>
      <c r="AD891" s="3">
        <v>41239.538888888885</v>
      </c>
      <c r="AE891" s="3">
        <v>41113.722916666666</v>
      </c>
      <c r="AF891" s="2">
        <v>2012</v>
      </c>
      <c r="AG891" s="4" t="s">
        <v>1070</v>
      </c>
      <c r="AH891" s="4" t="s">
        <v>1476</v>
      </c>
      <c r="AI891" s="4">
        <v>723183</v>
      </c>
      <c r="AJ891" s="3">
        <v>40909</v>
      </c>
      <c r="AK891" s="3">
        <v>41274</v>
      </c>
      <c r="AL891" s="4" t="s">
        <v>1002</v>
      </c>
      <c r="AM891" s="4" t="s">
        <v>1158</v>
      </c>
      <c r="AN891" s="4" t="s">
        <v>236</v>
      </c>
    </row>
    <row r="892" spans="1:40" ht="182.25" customHeight="1">
      <c r="A892" s="4" t="s">
        <v>1535</v>
      </c>
      <c r="B892" s="4" t="s">
        <v>1934</v>
      </c>
      <c r="C892" s="4" t="s">
        <v>1029</v>
      </c>
      <c r="D892" s="4" t="s">
        <v>962</v>
      </c>
      <c r="E892" s="4" t="s">
        <v>941</v>
      </c>
      <c r="F892" s="4" t="s">
        <v>191</v>
      </c>
      <c r="G892" s="2">
        <v>2012</v>
      </c>
      <c r="H892" s="4">
        <v>500000</v>
      </c>
      <c r="I892" s="4">
        <v>0</v>
      </c>
      <c r="J892" s="4" t="s">
        <v>1366</v>
      </c>
      <c r="K892" s="4" t="s">
        <v>1134</v>
      </c>
      <c r="L892" s="4" t="s">
        <v>1062</v>
      </c>
      <c r="M892" s="3">
        <v>41068</v>
      </c>
      <c r="N892" s="4" t="s">
        <v>693</v>
      </c>
      <c r="O892" s="4" t="s">
        <v>1417</v>
      </c>
      <c r="P892" s="4" t="s">
        <v>1070</v>
      </c>
      <c r="Q892" s="4" t="s">
        <v>242</v>
      </c>
      <c r="R892" s="4" t="s">
        <v>1535</v>
      </c>
      <c r="S892" s="4" t="s">
        <v>1284</v>
      </c>
      <c r="T892" s="4" t="s">
        <v>1934</v>
      </c>
      <c r="U892" s="4" t="s">
        <v>1308</v>
      </c>
      <c r="V892" s="4" t="s">
        <v>1395</v>
      </c>
      <c r="W892" s="4" t="s">
        <v>50</v>
      </c>
      <c r="X892" s="4" t="s">
        <v>1070</v>
      </c>
      <c r="Y892" s="4" t="s">
        <v>344</v>
      </c>
      <c r="Z892" s="4" t="s">
        <v>583</v>
      </c>
      <c r="AA892" s="4">
        <v>184928</v>
      </c>
      <c r="AB892" s="4"/>
      <c r="AC892" s="4" t="s">
        <v>698</v>
      </c>
      <c r="AD892" s="3">
        <v>41239.538888888885</v>
      </c>
      <c r="AE892" s="3">
        <v>41113.723611111112</v>
      </c>
      <c r="AF892" s="2">
        <v>2012</v>
      </c>
      <c r="AG892" s="4" t="s">
        <v>1070</v>
      </c>
      <c r="AH892" s="4" t="s">
        <v>1476</v>
      </c>
      <c r="AI892" s="4">
        <v>3102280</v>
      </c>
      <c r="AJ892" s="3">
        <v>40909</v>
      </c>
      <c r="AK892" s="3">
        <v>40908</v>
      </c>
      <c r="AL892" s="4" t="s">
        <v>238</v>
      </c>
      <c r="AM892" s="4" t="s">
        <v>299</v>
      </c>
      <c r="AN892" s="4" t="s">
        <v>236</v>
      </c>
    </row>
    <row r="893" spans="1:40" ht="318.75" customHeight="1">
      <c r="A893" s="4" t="s">
        <v>1535</v>
      </c>
      <c r="B893" s="4" t="s">
        <v>1934</v>
      </c>
      <c r="C893" s="4" t="s">
        <v>1029</v>
      </c>
      <c r="D893" s="4" t="s">
        <v>962</v>
      </c>
      <c r="E893" s="4" t="s">
        <v>515</v>
      </c>
      <c r="F893" s="4" t="s">
        <v>589</v>
      </c>
      <c r="G893" s="2">
        <v>2012</v>
      </c>
      <c r="H893" s="4">
        <v>1000000</v>
      </c>
      <c r="I893" s="4">
        <v>0</v>
      </c>
      <c r="J893" s="4" t="s">
        <v>177</v>
      </c>
      <c r="K893" s="4" t="s">
        <v>1134</v>
      </c>
      <c r="L893" s="4" t="s">
        <v>1062</v>
      </c>
      <c r="M893" s="3">
        <v>41068</v>
      </c>
      <c r="N893" s="4" t="s">
        <v>693</v>
      </c>
      <c r="O893" s="4" t="s">
        <v>1417</v>
      </c>
      <c r="P893" s="4" t="s">
        <v>1070</v>
      </c>
      <c r="Q893" s="4" t="s">
        <v>242</v>
      </c>
      <c r="R893" s="4" t="s">
        <v>1535</v>
      </c>
      <c r="S893" s="4" t="s">
        <v>1284</v>
      </c>
      <c r="T893" s="4" t="s">
        <v>1934</v>
      </c>
      <c r="U893" s="4" t="s">
        <v>1308</v>
      </c>
      <c r="V893" s="4" t="s">
        <v>1395</v>
      </c>
      <c r="W893" s="4" t="s">
        <v>50</v>
      </c>
      <c r="X893" s="4" t="s">
        <v>1070</v>
      </c>
      <c r="Y893" s="4" t="s">
        <v>344</v>
      </c>
      <c r="Z893" s="4" t="s">
        <v>583</v>
      </c>
      <c r="AA893" s="4">
        <v>184929</v>
      </c>
      <c r="AB893" s="4"/>
      <c r="AC893" s="4" t="s">
        <v>698</v>
      </c>
      <c r="AD893" s="3">
        <v>41239.538194444445</v>
      </c>
      <c r="AE893" s="3">
        <v>41113.724305555552</v>
      </c>
      <c r="AF893" s="2">
        <v>2012</v>
      </c>
      <c r="AG893" s="4" t="s">
        <v>1070</v>
      </c>
      <c r="AH893" s="4" t="s">
        <v>1476</v>
      </c>
      <c r="AI893" s="4">
        <v>10324086</v>
      </c>
      <c r="AJ893" s="3">
        <v>40909</v>
      </c>
      <c r="AK893" s="3">
        <v>41274</v>
      </c>
      <c r="AL893" s="4" t="s">
        <v>1002</v>
      </c>
      <c r="AM893" s="4" t="s">
        <v>299</v>
      </c>
      <c r="AN893" s="4" t="s">
        <v>236</v>
      </c>
    </row>
    <row r="894" spans="1:40" ht="79.5" customHeight="1">
      <c r="A894" s="4" t="s">
        <v>1535</v>
      </c>
      <c r="B894" s="4" t="s">
        <v>1934</v>
      </c>
      <c r="C894" s="4" t="s">
        <v>1029</v>
      </c>
      <c r="D894" s="4" t="s">
        <v>962</v>
      </c>
      <c r="E894" s="4" t="s">
        <v>135</v>
      </c>
      <c r="F894" s="4" t="s">
        <v>1219</v>
      </c>
      <c r="G894" s="2">
        <v>2012</v>
      </c>
      <c r="H894" s="4">
        <v>500000</v>
      </c>
      <c r="I894" s="4">
        <v>0</v>
      </c>
      <c r="J894" s="4" t="s">
        <v>284</v>
      </c>
      <c r="K894" s="4" t="s">
        <v>1134</v>
      </c>
      <c r="L894" s="4" t="s">
        <v>1062</v>
      </c>
      <c r="M894" s="3">
        <v>41068</v>
      </c>
      <c r="N894" s="4" t="s">
        <v>693</v>
      </c>
      <c r="O894" s="4" t="s">
        <v>1417</v>
      </c>
      <c r="P894" s="4" t="s">
        <v>1070</v>
      </c>
      <c r="Q894" s="4" t="s">
        <v>242</v>
      </c>
      <c r="R894" s="4" t="s">
        <v>1535</v>
      </c>
      <c r="S894" s="4" t="s">
        <v>1284</v>
      </c>
      <c r="T894" s="4" t="s">
        <v>1934</v>
      </c>
      <c r="U894" s="4" t="s">
        <v>1308</v>
      </c>
      <c r="V894" s="4" t="s">
        <v>1395</v>
      </c>
      <c r="W894" s="4" t="s">
        <v>50</v>
      </c>
      <c r="X894" s="4" t="s">
        <v>1070</v>
      </c>
      <c r="Y894" s="4" t="s">
        <v>344</v>
      </c>
      <c r="Z894" s="4" t="s">
        <v>583</v>
      </c>
      <c r="AA894" s="4">
        <v>184930</v>
      </c>
      <c r="AB894" s="4"/>
      <c r="AC894" s="4" t="s">
        <v>698</v>
      </c>
      <c r="AD894" s="3">
        <v>41239.538194444445</v>
      </c>
      <c r="AE894" s="3">
        <v>41113.724999999999</v>
      </c>
      <c r="AF894" s="2">
        <v>2012</v>
      </c>
      <c r="AG894" s="4" t="s">
        <v>1070</v>
      </c>
      <c r="AH894" s="4" t="s">
        <v>1476</v>
      </c>
      <c r="AI894" s="4">
        <v>7731462</v>
      </c>
      <c r="AJ894" s="3">
        <v>40909</v>
      </c>
      <c r="AK894" s="3">
        <v>41274</v>
      </c>
      <c r="AL894" s="4" t="s">
        <v>104</v>
      </c>
      <c r="AM894" s="4" t="s">
        <v>299</v>
      </c>
      <c r="AN894" s="4" t="s">
        <v>236</v>
      </c>
    </row>
    <row r="895" spans="1:40" ht="171" customHeight="1">
      <c r="A895" s="4" t="s">
        <v>1535</v>
      </c>
      <c r="B895" s="4" t="s">
        <v>609</v>
      </c>
      <c r="C895" s="4" t="s">
        <v>1029</v>
      </c>
      <c r="D895" s="4" t="s">
        <v>962</v>
      </c>
      <c r="E895" s="4" t="s">
        <v>1184</v>
      </c>
      <c r="F895" s="4" t="s">
        <v>54</v>
      </c>
      <c r="G895" s="2">
        <v>2012</v>
      </c>
      <c r="H895" s="4">
        <v>5500000</v>
      </c>
      <c r="I895" s="4">
        <v>0</v>
      </c>
      <c r="J895" s="4" t="s">
        <v>1693</v>
      </c>
      <c r="K895" s="4" t="s">
        <v>1134</v>
      </c>
      <c r="L895" s="4" t="s">
        <v>1062</v>
      </c>
      <c r="M895" s="3">
        <v>41018</v>
      </c>
      <c r="N895" s="4" t="s">
        <v>332</v>
      </c>
      <c r="O895" s="4" t="s">
        <v>1654</v>
      </c>
      <c r="P895" s="4" t="s">
        <v>1070</v>
      </c>
      <c r="Q895" s="4" t="s">
        <v>813</v>
      </c>
      <c r="R895" s="4" t="s">
        <v>1535</v>
      </c>
      <c r="S895" s="4" t="s">
        <v>1284</v>
      </c>
      <c r="T895" s="4" t="s">
        <v>609</v>
      </c>
      <c r="U895" s="4" t="s">
        <v>1308</v>
      </c>
      <c r="V895" s="4" t="s">
        <v>1269</v>
      </c>
      <c r="W895" s="4" t="s">
        <v>50</v>
      </c>
      <c r="X895" s="4" t="s">
        <v>1070</v>
      </c>
      <c r="Y895" s="4" t="s">
        <v>344</v>
      </c>
      <c r="Z895" s="4" t="s">
        <v>583</v>
      </c>
      <c r="AA895" s="4">
        <v>180567</v>
      </c>
      <c r="AB895" s="4"/>
      <c r="AC895" s="4" t="s">
        <v>698</v>
      </c>
      <c r="AD895" s="3">
        <v>41113.49722222222</v>
      </c>
      <c r="AE895" s="3">
        <v>41019.462500000001</v>
      </c>
      <c r="AF895" s="2">
        <v>2012</v>
      </c>
      <c r="AG895" s="4" t="s">
        <v>1070</v>
      </c>
      <c r="AH895" s="4" t="s">
        <v>1476</v>
      </c>
      <c r="AI895" s="4">
        <v>34545320</v>
      </c>
      <c r="AJ895" s="3">
        <v>40909</v>
      </c>
      <c r="AK895" s="3">
        <v>41274</v>
      </c>
      <c r="AL895" s="4" t="s">
        <v>1002</v>
      </c>
      <c r="AM895" s="4" t="s">
        <v>299</v>
      </c>
      <c r="AN895" s="4" t="s">
        <v>236</v>
      </c>
    </row>
    <row r="896" spans="1:40" ht="171" customHeight="1">
      <c r="A896" s="4" t="s">
        <v>1535</v>
      </c>
      <c r="B896" s="4" t="s">
        <v>609</v>
      </c>
      <c r="C896" s="4" t="s">
        <v>1029</v>
      </c>
      <c r="D896" s="4" t="s">
        <v>962</v>
      </c>
      <c r="E896" s="4" t="s">
        <v>1498</v>
      </c>
      <c r="F896" s="4" t="s">
        <v>774</v>
      </c>
      <c r="G896" s="2">
        <v>2012</v>
      </c>
      <c r="H896" s="4">
        <v>5100000</v>
      </c>
      <c r="I896" s="4">
        <v>0</v>
      </c>
      <c r="J896" s="4" t="s">
        <v>1001</v>
      </c>
      <c r="K896" s="4" t="s">
        <v>1134</v>
      </c>
      <c r="L896" s="4" t="s">
        <v>1062</v>
      </c>
      <c r="M896" s="3">
        <v>40933</v>
      </c>
      <c r="N896" s="4" t="s">
        <v>579</v>
      </c>
      <c r="O896" s="4" t="s">
        <v>1848</v>
      </c>
      <c r="P896" s="4" t="s">
        <v>1070</v>
      </c>
      <c r="Q896" s="4" t="s">
        <v>813</v>
      </c>
      <c r="R896" s="4" t="s">
        <v>1535</v>
      </c>
      <c r="S896" s="4" t="s">
        <v>1284</v>
      </c>
      <c r="T896" s="4" t="s">
        <v>609</v>
      </c>
      <c r="U896" s="4" t="s">
        <v>1308</v>
      </c>
      <c r="V896" s="4" t="s">
        <v>1269</v>
      </c>
      <c r="W896" s="4" t="s">
        <v>50</v>
      </c>
      <c r="X896" s="4" t="s">
        <v>1070</v>
      </c>
      <c r="Y896" s="4" t="s">
        <v>344</v>
      </c>
      <c r="Z896" s="4" t="s">
        <v>583</v>
      </c>
      <c r="AA896" s="4">
        <v>177222</v>
      </c>
      <c r="AB896" s="4"/>
      <c r="AC896" s="4" t="s">
        <v>698</v>
      </c>
      <c r="AD896" s="3">
        <v>41053.69027777778</v>
      </c>
      <c r="AE896" s="3">
        <v>40934.443749999999</v>
      </c>
      <c r="AF896" s="2">
        <v>2012</v>
      </c>
      <c r="AG896" s="4" t="s">
        <v>1070</v>
      </c>
      <c r="AH896" s="4" t="s">
        <v>1476</v>
      </c>
      <c r="AI896" s="4">
        <v>17575237</v>
      </c>
      <c r="AJ896" s="3">
        <v>40909</v>
      </c>
      <c r="AK896" s="3">
        <v>41274</v>
      </c>
      <c r="AL896" s="4" t="s">
        <v>1002</v>
      </c>
      <c r="AM896" s="4" t="s">
        <v>299</v>
      </c>
      <c r="AN896" s="4" t="s">
        <v>236</v>
      </c>
    </row>
    <row r="897" spans="1:40" ht="45.75" customHeight="1">
      <c r="A897" s="4" t="s">
        <v>1535</v>
      </c>
      <c r="B897" s="4" t="s">
        <v>139</v>
      </c>
      <c r="C897" s="4" t="s">
        <v>1029</v>
      </c>
      <c r="D897" s="4"/>
      <c r="E897" s="4"/>
      <c r="F897" s="4"/>
      <c r="G897" s="2">
        <v>2012</v>
      </c>
      <c r="H897" s="4">
        <v>8300000</v>
      </c>
      <c r="I897" s="4">
        <v>0</v>
      </c>
      <c r="J897" s="4" t="s">
        <v>527</v>
      </c>
      <c r="K897" s="4" t="s">
        <v>1134</v>
      </c>
      <c r="L897" s="4" t="s">
        <v>1062</v>
      </c>
      <c r="M897" s="3">
        <v>41018</v>
      </c>
      <c r="N897" s="4"/>
      <c r="O897" s="4" t="s">
        <v>408</v>
      </c>
      <c r="P897" s="4" t="s">
        <v>1070</v>
      </c>
      <c r="Q897" s="4" t="s">
        <v>242</v>
      </c>
      <c r="R897" s="4" t="s">
        <v>1535</v>
      </c>
      <c r="S897" s="4" t="s">
        <v>1284</v>
      </c>
      <c r="T897" s="4" t="s">
        <v>139</v>
      </c>
      <c r="U897" s="4" t="s">
        <v>801</v>
      </c>
      <c r="V897" s="4" t="s">
        <v>797</v>
      </c>
      <c r="W897" s="4" t="s">
        <v>50</v>
      </c>
      <c r="X897" s="4" t="s">
        <v>1070</v>
      </c>
      <c r="Y897" s="4" t="s">
        <v>344</v>
      </c>
      <c r="Z897" s="4" t="s">
        <v>583</v>
      </c>
      <c r="AA897" s="4">
        <v>180566</v>
      </c>
      <c r="AB897" s="4"/>
      <c r="AC897" s="4" t="s">
        <v>651</v>
      </c>
      <c r="AD897" s="3">
        <v>41019.460416666669</v>
      </c>
      <c r="AE897" s="3">
        <v>41019.460416666669</v>
      </c>
      <c r="AF897" s="2"/>
      <c r="AG897" s="4"/>
      <c r="AH897" s="4" t="s">
        <v>1476</v>
      </c>
      <c r="AI897" s="4"/>
      <c r="AJ897" s="3"/>
      <c r="AK897" s="3"/>
      <c r="AL897" s="4"/>
      <c r="AM897" s="4"/>
      <c r="AN897" s="4"/>
    </row>
    <row r="898" spans="1:40" ht="90.75" customHeight="1">
      <c r="A898" s="4" t="s">
        <v>1535</v>
      </c>
      <c r="B898" s="4" t="s">
        <v>139</v>
      </c>
      <c r="C898" s="4" t="s">
        <v>1029</v>
      </c>
      <c r="D898" s="4"/>
      <c r="E898" s="4"/>
      <c r="F898" s="4"/>
      <c r="G898" s="2">
        <v>2012</v>
      </c>
      <c r="H898" s="4">
        <v>11148</v>
      </c>
      <c r="I898" s="4">
        <v>0</v>
      </c>
      <c r="J898" s="4" t="s">
        <v>662</v>
      </c>
      <c r="K898" s="4" t="s">
        <v>1134</v>
      </c>
      <c r="L898" s="4" t="s">
        <v>1062</v>
      </c>
      <c r="M898" s="3">
        <v>40962</v>
      </c>
      <c r="N898" s="4"/>
      <c r="O898" s="4" t="s">
        <v>1225</v>
      </c>
      <c r="P898" s="4" t="s">
        <v>1070</v>
      </c>
      <c r="Q898" s="4" t="s">
        <v>242</v>
      </c>
      <c r="R898" s="4" t="s">
        <v>1535</v>
      </c>
      <c r="S898" s="4" t="s">
        <v>1284</v>
      </c>
      <c r="T898" s="4" t="s">
        <v>139</v>
      </c>
      <c r="U898" s="4" t="s">
        <v>801</v>
      </c>
      <c r="V898" s="4" t="s">
        <v>797</v>
      </c>
      <c r="W898" s="4" t="s">
        <v>50</v>
      </c>
      <c r="X898" s="4" t="s">
        <v>1070</v>
      </c>
      <c r="Y898" s="4" t="s">
        <v>344</v>
      </c>
      <c r="Z898" s="4" t="s">
        <v>583</v>
      </c>
      <c r="AA898" s="4">
        <v>178354</v>
      </c>
      <c r="AB898" s="4"/>
      <c r="AC898" s="4" t="s">
        <v>651</v>
      </c>
      <c r="AD898" s="3">
        <v>41187.463194444441</v>
      </c>
      <c r="AE898" s="3">
        <v>40963.453472222223</v>
      </c>
      <c r="AF898" s="2"/>
      <c r="AG898" s="4"/>
      <c r="AH898" s="4" t="s">
        <v>1476</v>
      </c>
      <c r="AI898" s="4"/>
      <c r="AJ898" s="3"/>
      <c r="AK898" s="3"/>
      <c r="AL898" s="4"/>
      <c r="AM898" s="4"/>
      <c r="AN898" s="4"/>
    </row>
    <row r="899" spans="1:40" ht="57" customHeight="1">
      <c r="A899" s="4" t="s">
        <v>1535</v>
      </c>
      <c r="B899" s="4" t="s">
        <v>197</v>
      </c>
      <c r="C899" s="4" t="s">
        <v>1029</v>
      </c>
      <c r="D899" s="4" t="s">
        <v>962</v>
      </c>
      <c r="E899" s="4" t="s">
        <v>1355</v>
      </c>
      <c r="F899" s="4" t="s">
        <v>1766</v>
      </c>
      <c r="G899" s="2">
        <v>2012</v>
      </c>
      <c r="H899" s="4">
        <v>9718210</v>
      </c>
      <c r="I899" s="4">
        <v>0</v>
      </c>
      <c r="J899" s="4" t="s">
        <v>1766</v>
      </c>
      <c r="K899" s="4" t="s">
        <v>1134</v>
      </c>
      <c r="L899" s="4" t="s">
        <v>1062</v>
      </c>
      <c r="M899" s="3">
        <v>40895</v>
      </c>
      <c r="N899" s="4" t="s">
        <v>151</v>
      </c>
      <c r="O899" s="4" t="s">
        <v>424</v>
      </c>
      <c r="P899" s="4" t="s">
        <v>1070</v>
      </c>
      <c r="Q899" s="4" t="s">
        <v>813</v>
      </c>
      <c r="R899" s="4" t="s">
        <v>1535</v>
      </c>
      <c r="S899" s="4" t="s">
        <v>1284</v>
      </c>
      <c r="T899" s="4" t="s">
        <v>197</v>
      </c>
      <c r="U899" s="4" t="s">
        <v>1308</v>
      </c>
      <c r="V899" s="4" t="s">
        <v>1285</v>
      </c>
      <c r="W899" s="4" t="s">
        <v>50</v>
      </c>
      <c r="X899" s="4" t="s">
        <v>1070</v>
      </c>
      <c r="Y899" s="4" t="s">
        <v>344</v>
      </c>
      <c r="Z899" s="4" t="s">
        <v>583</v>
      </c>
      <c r="AA899" s="4">
        <v>176168</v>
      </c>
      <c r="AB899" s="4"/>
      <c r="AC899" s="4" t="s">
        <v>528</v>
      </c>
      <c r="AD899" s="3">
        <v>40898.507638888885</v>
      </c>
      <c r="AE899" s="3">
        <v>40898.507638888885</v>
      </c>
      <c r="AF899" s="2">
        <v>2012</v>
      </c>
      <c r="AG899" s="4" t="s">
        <v>1070</v>
      </c>
      <c r="AH899" s="4" t="s">
        <v>1476</v>
      </c>
      <c r="AI899" s="4">
        <v>94296128</v>
      </c>
      <c r="AJ899" s="3">
        <v>40909</v>
      </c>
      <c r="AK899" s="3">
        <v>41274</v>
      </c>
      <c r="AL899" s="4" t="s">
        <v>1002</v>
      </c>
      <c r="AM899" s="4" t="s">
        <v>299</v>
      </c>
      <c r="AN899" s="4" t="s">
        <v>236</v>
      </c>
    </row>
    <row r="900" spans="1:40" ht="57" customHeight="1">
      <c r="A900" s="4" t="s">
        <v>1535</v>
      </c>
      <c r="B900" s="4" t="s">
        <v>197</v>
      </c>
      <c r="C900" s="4" t="s">
        <v>1029</v>
      </c>
      <c r="D900" s="4" t="s">
        <v>962</v>
      </c>
      <c r="E900" s="4" t="s">
        <v>1355</v>
      </c>
      <c r="F900" s="4" t="s">
        <v>1766</v>
      </c>
      <c r="G900" s="2">
        <v>2012</v>
      </c>
      <c r="H900" s="4">
        <v>23731919</v>
      </c>
      <c r="I900" s="4">
        <v>0</v>
      </c>
      <c r="J900" s="4" t="s">
        <v>1766</v>
      </c>
      <c r="K900" s="4" t="s">
        <v>1134</v>
      </c>
      <c r="L900" s="4" t="s">
        <v>1062</v>
      </c>
      <c r="M900" s="3">
        <v>40997</v>
      </c>
      <c r="N900" s="4" t="s">
        <v>151</v>
      </c>
      <c r="O900" s="4" t="s">
        <v>424</v>
      </c>
      <c r="P900" s="4" t="s">
        <v>1070</v>
      </c>
      <c r="Q900" s="4" t="s">
        <v>813</v>
      </c>
      <c r="R900" s="4" t="s">
        <v>1535</v>
      </c>
      <c r="S900" s="4" t="s">
        <v>1284</v>
      </c>
      <c r="T900" s="4" t="s">
        <v>197</v>
      </c>
      <c r="U900" s="4" t="s">
        <v>1308</v>
      </c>
      <c r="V900" s="4" t="s">
        <v>1285</v>
      </c>
      <c r="W900" s="4" t="s">
        <v>50</v>
      </c>
      <c r="X900" s="4" t="s">
        <v>1070</v>
      </c>
      <c r="Y900" s="4" t="s">
        <v>344</v>
      </c>
      <c r="Z900" s="4" t="s">
        <v>583</v>
      </c>
      <c r="AA900" s="4">
        <v>179767</v>
      </c>
      <c r="AB900" s="4"/>
      <c r="AC900" s="4" t="s">
        <v>698</v>
      </c>
      <c r="AD900" s="3">
        <v>41033.676388888889</v>
      </c>
      <c r="AE900" s="3">
        <v>41002.516666666663</v>
      </c>
      <c r="AF900" s="2">
        <v>2012</v>
      </c>
      <c r="AG900" s="4" t="s">
        <v>1070</v>
      </c>
      <c r="AH900" s="4" t="s">
        <v>1476</v>
      </c>
      <c r="AI900" s="4">
        <v>94296128</v>
      </c>
      <c r="AJ900" s="3">
        <v>40909</v>
      </c>
      <c r="AK900" s="3">
        <v>41274</v>
      </c>
      <c r="AL900" s="4" t="s">
        <v>1002</v>
      </c>
      <c r="AM900" s="4" t="s">
        <v>299</v>
      </c>
      <c r="AN900" s="4" t="s">
        <v>236</v>
      </c>
    </row>
    <row r="901" spans="1:40" ht="68.25" customHeight="1">
      <c r="A901" s="4" t="s">
        <v>1535</v>
      </c>
      <c r="B901" s="4" t="s">
        <v>197</v>
      </c>
      <c r="C901" s="4" t="s">
        <v>1029</v>
      </c>
      <c r="D901" s="4" t="s">
        <v>962</v>
      </c>
      <c r="E901" s="4" t="s">
        <v>1414</v>
      </c>
      <c r="F901" s="4" t="s">
        <v>241</v>
      </c>
      <c r="G901" s="2">
        <v>2012</v>
      </c>
      <c r="H901" s="4">
        <v>14388880</v>
      </c>
      <c r="I901" s="4">
        <v>0</v>
      </c>
      <c r="J901" s="4" t="s">
        <v>241</v>
      </c>
      <c r="K901" s="4" t="s">
        <v>1134</v>
      </c>
      <c r="L901" s="4" t="s">
        <v>1062</v>
      </c>
      <c r="M901" s="3">
        <v>41203</v>
      </c>
      <c r="N901" s="4" t="s">
        <v>151</v>
      </c>
      <c r="O901" s="4" t="s">
        <v>424</v>
      </c>
      <c r="P901" s="4" t="s">
        <v>1070</v>
      </c>
      <c r="Q901" s="4" t="s">
        <v>813</v>
      </c>
      <c r="R901" s="4" t="s">
        <v>1535</v>
      </c>
      <c r="S901" s="4" t="s">
        <v>1284</v>
      </c>
      <c r="T901" s="4" t="s">
        <v>197</v>
      </c>
      <c r="U901" s="4" t="s">
        <v>1308</v>
      </c>
      <c r="V901" s="4" t="s">
        <v>1285</v>
      </c>
      <c r="W901" s="4" t="s">
        <v>50</v>
      </c>
      <c r="X901" s="4" t="s">
        <v>1070</v>
      </c>
      <c r="Y901" s="4" t="s">
        <v>344</v>
      </c>
      <c r="Z901" s="4" t="s">
        <v>583</v>
      </c>
      <c r="AA901" s="4">
        <v>188849</v>
      </c>
      <c r="AB901" s="4"/>
      <c r="AC901" s="4" t="s">
        <v>698</v>
      </c>
      <c r="AD901" s="3">
        <v>41206.643055555556</v>
      </c>
      <c r="AE901" s="3">
        <v>41206.527083333334</v>
      </c>
      <c r="AF901" s="2">
        <v>2012</v>
      </c>
      <c r="AG901" s="4" t="s">
        <v>1070</v>
      </c>
      <c r="AH901" s="4" t="s">
        <v>1476</v>
      </c>
      <c r="AI901" s="4">
        <v>39769405</v>
      </c>
      <c r="AJ901" s="3">
        <v>40909</v>
      </c>
      <c r="AK901" s="3">
        <v>41274</v>
      </c>
      <c r="AL901" s="4" t="s">
        <v>1002</v>
      </c>
      <c r="AM901" s="4" t="s">
        <v>299</v>
      </c>
      <c r="AN901" s="4" t="s">
        <v>236</v>
      </c>
    </row>
    <row r="902" spans="1:40" ht="57" customHeight="1">
      <c r="A902" s="4" t="s">
        <v>1535</v>
      </c>
      <c r="B902" s="4" t="s">
        <v>197</v>
      </c>
      <c r="C902" s="4" t="s">
        <v>1029</v>
      </c>
      <c r="D902" s="4" t="s">
        <v>962</v>
      </c>
      <c r="E902" s="4" t="s">
        <v>603</v>
      </c>
      <c r="F902" s="4" t="s">
        <v>490</v>
      </c>
      <c r="G902" s="2">
        <v>2012</v>
      </c>
      <c r="H902" s="4">
        <v>1494980</v>
      </c>
      <c r="I902" s="4">
        <v>0</v>
      </c>
      <c r="J902" s="4" t="s">
        <v>490</v>
      </c>
      <c r="K902" s="4" t="s">
        <v>1134</v>
      </c>
      <c r="L902" s="4" t="s">
        <v>1062</v>
      </c>
      <c r="M902" s="3">
        <v>40863</v>
      </c>
      <c r="N902" s="4" t="s">
        <v>332</v>
      </c>
      <c r="O902" s="4" t="s">
        <v>424</v>
      </c>
      <c r="P902" s="4" t="s">
        <v>1070</v>
      </c>
      <c r="Q902" s="4" t="s">
        <v>813</v>
      </c>
      <c r="R902" s="4" t="s">
        <v>1535</v>
      </c>
      <c r="S902" s="4" t="s">
        <v>1284</v>
      </c>
      <c r="T902" s="4" t="s">
        <v>197</v>
      </c>
      <c r="U902" s="4" t="s">
        <v>1308</v>
      </c>
      <c r="V902" s="4" t="s">
        <v>1285</v>
      </c>
      <c r="W902" s="4" t="s">
        <v>50</v>
      </c>
      <c r="X902" s="4" t="s">
        <v>1070</v>
      </c>
      <c r="Y902" s="4" t="s">
        <v>344</v>
      </c>
      <c r="Z902" s="4" t="s">
        <v>583</v>
      </c>
      <c r="AA902" s="4">
        <v>175386</v>
      </c>
      <c r="AB902" s="4"/>
      <c r="AC902" s="4" t="s">
        <v>528</v>
      </c>
      <c r="AD902" s="3">
        <v>40898.487499999996</v>
      </c>
      <c r="AE902" s="3">
        <v>40865.491666666669</v>
      </c>
      <c r="AF902" s="2">
        <v>2012</v>
      </c>
      <c r="AG902" s="4" t="s">
        <v>1070</v>
      </c>
      <c r="AH902" s="4" t="s">
        <v>1476</v>
      </c>
      <c r="AI902" s="4">
        <v>3203019</v>
      </c>
      <c r="AJ902" s="3">
        <v>40909</v>
      </c>
      <c r="AK902" s="3">
        <v>41274</v>
      </c>
      <c r="AL902" s="4" t="s">
        <v>104</v>
      </c>
      <c r="AM902" s="4" t="s">
        <v>299</v>
      </c>
      <c r="AN902" s="4" t="s">
        <v>236</v>
      </c>
    </row>
    <row r="903" spans="1:40" ht="79.5" customHeight="1">
      <c r="A903" s="4" t="s">
        <v>1535</v>
      </c>
      <c r="B903" s="4" t="s">
        <v>197</v>
      </c>
      <c r="C903" s="4" t="s">
        <v>1029</v>
      </c>
      <c r="D903" s="4" t="s">
        <v>962</v>
      </c>
      <c r="E903" s="4" t="s">
        <v>107</v>
      </c>
      <c r="F903" s="4" t="s">
        <v>1460</v>
      </c>
      <c r="G903" s="2">
        <v>2012</v>
      </c>
      <c r="H903" s="4">
        <v>275090</v>
      </c>
      <c r="I903" s="4">
        <v>0</v>
      </c>
      <c r="J903" s="4" t="s">
        <v>1460</v>
      </c>
      <c r="K903" s="4" t="s">
        <v>1134</v>
      </c>
      <c r="L903" s="4" t="s">
        <v>1062</v>
      </c>
      <c r="M903" s="3">
        <v>40895</v>
      </c>
      <c r="N903" s="4" t="s">
        <v>1352</v>
      </c>
      <c r="O903" s="4" t="s">
        <v>1838</v>
      </c>
      <c r="P903" s="4" t="s">
        <v>1070</v>
      </c>
      <c r="Q903" s="4" t="s">
        <v>813</v>
      </c>
      <c r="R903" s="4" t="s">
        <v>1535</v>
      </c>
      <c r="S903" s="4" t="s">
        <v>1284</v>
      </c>
      <c r="T903" s="4" t="s">
        <v>197</v>
      </c>
      <c r="U903" s="4" t="s">
        <v>1308</v>
      </c>
      <c r="V903" s="4" t="s">
        <v>1285</v>
      </c>
      <c r="W903" s="4" t="s">
        <v>50</v>
      </c>
      <c r="X903" s="4" t="s">
        <v>1070</v>
      </c>
      <c r="Y903" s="4" t="s">
        <v>344</v>
      </c>
      <c r="Z903" s="4" t="s">
        <v>583</v>
      </c>
      <c r="AA903" s="4">
        <v>176169</v>
      </c>
      <c r="AB903" s="4"/>
      <c r="AC903" s="4" t="s">
        <v>528</v>
      </c>
      <c r="AD903" s="3">
        <v>40898.508333333331</v>
      </c>
      <c r="AE903" s="3">
        <v>40898.508333333331</v>
      </c>
      <c r="AF903" s="2">
        <v>2012</v>
      </c>
      <c r="AG903" s="4" t="s">
        <v>1070</v>
      </c>
      <c r="AH903" s="4" t="s">
        <v>1476</v>
      </c>
      <c r="AI903" s="4">
        <v>13720093</v>
      </c>
      <c r="AJ903" s="3">
        <v>40909</v>
      </c>
      <c r="AK903" s="3">
        <v>41274</v>
      </c>
      <c r="AL903" s="4" t="s">
        <v>1002</v>
      </c>
      <c r="AM903" s="4" t="s">
        <v>299</v>
      </c>
      <c r="AN903" s="4" t="s">
        <v>236</v>
      </c>
    </row>
    <row r="904" spans="1:40" ht="79.5" customHeight="1">
      <c r="A904" s="4" t="s">
        <v>1535</v>
      </c>
      <c r="B904" s="4" t="s">
        <v>197</v>
      </c>
      <c r="C904" s="4" t="s">
        <v>1029</v>
      </c>
      <c r="D904" s="4" t="s">
        <v>962</v>
      </c>
      <c r="E904" s="4" t="s">
        <v>107</v>
      </c>
      <c r="F904" s="4" t="s">
        <v>1460</v>
      </c>
      <c r="G904" s="2">
        <v>2012</v>
      </c>
      <c r="H904" s="4">
        <v>523048</v>
      </c>
      <c r="I904" s="4">
        <v>0</v>
      </c>
      <c r="J904" s="4" t="s">
        <v>1460</v>
      </c>
      <c r="K904" s="4" t="s">
        <v>1134</v>
      </c>
      <c r="L904" s="4" t="s">
        <v>1062</v>
      </c>
      <c r="M904" s="3">
        <v>40997</v>
      </c>
      <c r="N904" s="4" t="s">
        <v>1352</v>
      </c>
      <c r="O904" s="4" t="s">
        <v>1838</v>
      </c>
      <c r="P904" s="4" t="s">
        <v>1070</v>
      </c>
      <c r="Q904" s="4" t="s">
        <v>813</v>
      </c>
      <c r="R904" s="4" t="s">
        <v>1535</v>
      </c>
      <c r="S904" s="4" t="s">
        <v>1284</v>
      </c>
      <c r="T904" s="4" t="s">
        <v>197</v>
      </c>
      <c r="U904" s="4" t="s">
        <v>1308</v>
      </c>
      <c r="V904" s="4" t="s">
        <v>1285</v>
      </c>
      <c r="W904" s="4" t="s">
        <v>50</v>
      </c>
      <c r="X904" s="4" t="s">
        <v>1070</v>
      </c>
      <c r="Y904" s="4" t="s">
        <v>344</v>
      </c>
      <c r="Z904" s="4" t="s">
        <v>583</v>
      </c>
      <c r="AA904" s="4">
        <v>181577</v>
      </c>
      <c r="AB904" s="4"/>
      <c r="AC904" s="4" t="s">
        <v>698</v>
      </c>
      <c r="AD904" s="3">
        <v>41033.677083333328</v>
      </c>
      <c r="AE904" s="3">
        <v>41033.677083333328</v>
      </c>
      <c r="AF904" s="2">
        <v>2012</v>
      </c>
      <c r="AG904" s="4" t="s">
        <v>1070</v>
      </c>
      <c r="AH904" s="4" t="s">
        <v>1476</v>
      </c>
      <c r="AI904" s="4">
        <v>13720093</v>
      </c>
      <c r="AJ904" s="3">
        <v>40909</v>
      </c>
      <c r="AK904" s="3">
        <v>41274</v>
      </c>
      <c r="AL904" s="4" t="s">
        <v>1002</v>
      </c>
      <c r="AM904" s="4" t="s">
        <v>299</v>
      </c>
      <c r="AN904" s="4" t="s">
        <v>236</v>
      </c>
    </row>
    <row r="905" spans="1:40" ht="102" customHeight="1">
      <c r="A905" s="4" t="s">
        <v>1535</v>
      </c>
      <c r="B905" s="4" t="s">
        <v>523</v>
      </c>
      <c r="C905" s="4" t="s">
        <v>1029</v>
      </c>
      <c r="D905" s="4" t="s">
        <v>962</v>
      </c>
      <c r="E905" s="4" t="s">
        <v>1885</v>
      </c>
      <c r="F905" s="4" t="s">
        <v>1283</v>
      </c>
      <c r="G905" s="2">
        <v>2012</v>
      </c>
      <c r="H905" s="4">
        <v>500000</v>
      </c>
      <c r="I905" s="4">
        <v>0</v>
      </c>
      <c r="J905" s="4" t="s">
        <v>1141</v>
      </c>
      <c r="K905" s="4" t="s">
        <v>1134</v>
      </c>
      <c r="L905" s="4" t="s">
        <v>1062</v>
      </c>
      <c r="M905" s="3">
        <v>41182</v>
      </c>
      <c r="N905" s="4" t="s">
        <v>1838</v>
      </c>
      <c r="O905" s="4" t="s">
        <v>1838</v>
      </c>
      <c r="P905" s="4" t="s">
        <v>1070</v>
      </c>
      <c r="Q905" s="4" t="s">
        <v>813</v>
      </c>
      <c r="R905" s="4" t="s">
        <v>1535</v>
      </c>
      <c r="S905" s="4" t="s">
        <v>1284</v>
      </c>
      <c r="T905" s="4" t="s">
        <v>523</v>
      </c>
      <c r="U905" s="4" t="s">
        <v>1308</v>
      </c>
      <c r="V905" s="4" t="s">
        <v>630</v>
      </c>
      <c r="W905" s="4" t="s">
        <v>50</v>
      </c>
      <c r="X905" s="4" t="s">
        <v>1070</v>
      </c>
      <c r="Y905" s="4" t="s">
        <v>344</v>
      </c>
      <c r="Z905" s="4" t="s">
        <v>583</v>
      </c>
      <c r="AA905" s="4">
        <v>187965</v>
      </c>
      <c r="AB905" s="4"/>
      <c r="AC905" s="4" t="s">
        <v>698</v>
      </c>
      <c r="AD905" s="3">
        <v>41312.425694444442</v>
      </c>
      <c r="AE905" s="3">
        <v>41187.467361111107</v>
      </c>
      <c r="AF905" s="2">
        <v>2012</v>
      </c>
      <c r="AG905" s="4" t="s">
        <v>1070</v>
      </c>
      <c r="AH905" s="4" t="s">
        <v>1476</v>
      </c>
      <c r="AI905" s="4">
        <v>17377837</v>
      </c>
      <c r="AJ905" s="3">
        <v>40909</v>
      </c>
      <c r="AK905" s="3">
        <v>41274</v>
      </c>
      <c r="AL905" s="4" t="s">
        <v>1002</v>
      </c>
      <c r="AM905" s="4" t="s">
        <v>299</v>
      </c>
      <c r="AN905" s="4" t="s">
        <v>236</v>
      </c>
    </row>
    <row r="906" spans="1:40" ht="79.5" customHeight="1">
      <c r="A906" s="4" t="s">
        <v>310</v>
      </c>
      <c r="B906" s="4" t="s">
        <v>1934</v>
      </c>
      <c r="C906" s="4" t="s">
        <v>1029</v>
      </c>
      <c r="D906" s="4" t="s">
        <v>962</v>
      </c>
      <c r="E906" s="4" t="s">
        <v>1739</v>
      </c>
      <c r="F906" s="4" t="s">
        <v>1291</v>
      </c>
      <c r="G906" s="2">
        <v>2012</v>
      </c>
      <c r="H906" s="4">
        <v>47500</v>
      </c>
      <c r="I906" s="4">
        <v>0</v>
      </c>
      <c r="J906" s="4" t="s">
        <v>406</v>
      </c>
      <c r="K906" s="4" t="s">
        <v>1134</v>
      </c>
      <c r="L906" s="4" t="s">
        <v>1062</v>
      </c>
      <c r="M906" s="3">
        <v>41211</v>
      </c>
      <c r="N906" s="4" t="s">
        <v>438</v>
      </c>
      <c r="O906" s="4" t="s">
        <v>408</v>
      </c>
      <c r="P906" s="4" t="s">
        <v>1070</v>
      </c>
      <c r="Q906" s="4" t="s">
        <v>813</v>
      </c>
      <c r="R906" s="4" t="s">
        <v>310</v>
      </c>
      <c r="S906" s="4" t="s">
        <v>185</v>
      </c>
      <c r="T906" s="4" t="s">
        <v>1934</v>
      </c>
      <c r="U906" s="4" t="s">
        <v>1308</v>
      </c>
      <c r="V906" s="4" t="s">
        <v>1395</v>
      </c>
      <c r="W906" s="4" t="s">
        <v>50</v>
      </c>
      <c r="X906" s="4" t="s">
        <v>1070</v>
      </c>
      <c r="Y906" s="4" t="s">
        <v>344</v>
      </c>
      <c r="Z906" s="4" t="s">
        <v>583</v>
      </c>
      <c r="AA906" s="4">
        <v>190379</v>
      </c>
      <c r="AB906" s="4"/>
      <c r="AC906" s="4" t="s">
        <v>528</v>
      </c>
      <c r="AD906" s="3">
        <v>41239.534722222219</v>
      </c>
      <c r="AE906" s="3">
        <v>41239.53402777778</v>
      </c>
      <c r="AF906" s="2">
        <v>2012</v>
      </c>
      <c r="AG906" s="4" t="s">
        <v>1070</v>
      </c>
      <c r="AH906" s="4" t="s">
        <v>1476</v>
      </c>
      <c r="AI906" s="4">
        <v>0</v>
      </c>
      <c r="AJ906" s="3">
        <v>40909</v>
      </c>
      <c r="AK906" s="3">
        <v>41274</v>
      </c>
      <c r="AL906" s="4" t="s">
        <v>530</v>
      </c>
      <c r="AM906" s="4" t="s">
        <v>530</v>
      </c>
      <c r="AN906" s="4" t="s">
        <v>1552</v>
      </c>
    </row>
    <row r="907" spans="1:40" ht="159" customHeight="1">
      <c r="A907" s="4" t="s">
        <v>363</v>
      </c>
      <c r="B907" s="4" t="s">
        <v>716</v>
      </c>
      <c r="C907" s="4" t="s">
        <v>1029</v>
      </c>
      <c r="D907" s="4" t="s">
        <v>962</v>
      </c>
      <c r="E907" s="4" t="s">
        <v>525</v>
      </c>
      <c r="F907" s="4" t="s">
        <v>1877</v>
      </c>
      <c r="G907" s="2">
        <v>2012</v>
      </c>
      <c r="H907" s="4">
        <v>-87241</v>
      </c>
      <c r="I907" s="4">
        <v>0</v>
      </c>
      <c r="J907" s="4" t="s">
        <v>1720</v>
      </c>
      <c r="K907" s="4"/>
      <c r="L907" s="4" t="s">
        <v>1062</v>
      </c>
      <c r="M907" s="3">
        <v>40988</v>
      </c>
      <c r="N907" s="4" t="s">
        <v>438</v>
      </c>
      <c r="O907" s="4" t="s">
        <v>408</v>
      </c>
      <c r="P907" s="4" t="s">
        <v>1070</v>
      </c>
      <c r="Q907" s="4" t="s">
        <v>242</v>
      </c>
      <c r="R907" s="4" t="s">
        <v>363</v>
      </c>
      <c r="S907" s="4" t="s">
        <v>185</v>
      </c>
      <c r="T907" s="4" t="s">
        <v>716</v>
      </c>
      <c r="U907" s="4" t="s">
        <v>1308</v>
      </c>
      <c r="V907" s="4" t="s">
        <v>308</v>
      </c>
      <c r="W907" s="4" t="s">
        <v>50</v>
      </c>
      <c r="X907" s="4" t="s">
        <v>1070</v>
      </c>
      <c r="Y907" s="4" t="s">
        <v>344</v>
      </c>
      <c r="Z907" s="4" t="s">
        <v>583</v>
      </c>
      <c r="AA907" s="4">
        <v>192520</v>
      </c>
      <c r="AB907" s="4"/>
      <c r="AC907" s="4" t="s">
        <v>651</v>
      </c>
      <c r="AD907" s="3">
        <v>41094.76458333333</v>
      </c>
      <c r="AE907" s="3">
        <v>41094.76458333333</v>
      </c>
      <c r="AF907" s="2">
        <v>2012</v>
      </c>
      <c r="AG907" s="4" t="s">
        <v>1070</v>
      </c>
      <c r="AH907" s="4" t="s">
        <v>1476</v>
      </c>
      <c r="AI907" s="4">
        <v>0</v>
      </c>
      <c r="AJ907" s="3">
        <v>40909</v>
      </c>
      <c r="AK907" s="3">
        <v>41274</v>
      </c>
      <c r="AL907" s="4" t="s">
        <v>530</v>
      </c>
      <c r="AM907" s="4" t="s">
        <v>861</v>
      </c>
      <c r="AN907" s="4" t="s">
        <v>110</v>
      </c>
    </row>
    <row r="908" spans="1:40" ht="125.25" customHeight="1">
      <c r="A908" s="4" t="s">
        <v>363</v>
      </c>
      <c r="B908" s="4" t="s">
        <v>716</v>
      </c>
      <c r="C908" s="4" t="s">
        <v>1029</v>
      </c>
      <c r="D908" s="4" t="s">
        <v>962</v>
      </c>
      <c r="E908" s="4" t="s">
        <v>525</v>
      </c>
      <c r="F908" s="4" t="s">
        <v>1877</v>
      </c>
      <c r="G908" s="2">
        <v>2012</v>
      </c>
      <c r="H908" s="4">
        <v>-269775</v>
      </c>
      <c r="I908" s="4">
        <v>0</v>
      </c>
      <c r="J908" s="4" t="s">
        <v>1255</v>
      </c>
      <c r="K908" s="4"/>
      <c r="L908" s="4" t="s">
        <v>1062</v>
      </c>
      <c r="M908" s="3">
        <v>41159</v>
      </c>
      <c r="N908" s="4" t="s">
        <v>438</v>
      </c>
      <c r="O908" s="4" t="s">
        <v>408</v>
      </c>
      <c r="P908" s="4" t="s">
        <v>1070</v>
      </c>
      <c r="Q908" s="4" t="s">
        <v>242</v>
      </c>
      <c r="R908" s="4" t="s">
        <v>363</v>
      </c>
      <c r="S908" s="4" t="s">
        <v>185</v>
      </c>
      <c r="T908" s="4" t="s">
        <v>716</v>
      </c>
      <c r="U908" s="4" t="s">
        <v>1308</v>
      </c>
      <c r="V908" s="4" t="s">
        <v>308</v>
      </c>
      <c r="W908" s="4" t="s">
        <v>50</v>
      </c>
      <c r="X908" s="4" t="s">
        <v>1070</v>
      </c>
      <c r="Y908" s="4" t="s">
        <v>344</v>
      </c>
      <c r="Z908" s="4" t="s">
        <v>583</v>
      </c>
      <c r="AA908" s="4">
        <v>189251</v>
      </c>
      <c r="AB908" s="4"/>
      <c r="AC908" s="4" t="s">
        <v>651</v>
      </c>
      <c r="AD908" s="3">
        <v>41207.814583333333</v>
      </c>
      <c r="AE908" s="3">
        <v>41207.814583333333</v>
      </c>
      <c r="AF908" s="2">
        <v>2012</v>
      </c>
      <c r="AG908" s="4" t="s">
        <v>1070</v>
      </c>
      <c r="AH908" s="4" t="s">
        <v>1476</v>
      </c>
      <c r="AI908" s="4">
        <v>0</v>
      </c>
      <c r="AJ908" s="3">
        <v>40909</v>
      </c>
      <c r="AK908" s="3">
        <v>41274</v>
      </c>
      <c r="AL908" s="4" t="s">
        <v>530</v>
      </c>
      <c r="AM908" s="4" t="s">
        <v>861</v>
      </c>
      <c r="AN908" s="4" t="s">
        <v>110</v>
      </c>
    </row>
    <row r="909" spans="1:40" ht="125.25" customHeight="1">
      <c r="A909" s="4" t="s">
        <v>363</v>
      </c>
      <c r="B909" s="4" t="s">
        <v>716</v>
      </c>
      <c r="C909" s="4" t="s">
        <v>1029</v>
      </c>
      <c r="D909" s="4" t="s">
        <v>962</v>
      </c>
      <c r="E909" s="4" t="s">
        <v>525</v>
      </c>
      <c r="F909" s="4" t="s">
        <v>1877</v>
      </c>
      <c r="G909" s="2">
        <v>2012</v>
      </c>
      <c r="H909" s="4">
        <v>-159181</v>
      </c>
      <c r="I909" s="4">
        <v>0</v>
      </c>
      <c r="J909" s="4" t="s">
        <v>743</v>
      </c>
      <c r="K909" s="4"/>
      <c r="L909" s="4" t="s">
        <v>1062</v>
      </c>
      <c r="M909" s="3">
        <v>40988</v>
      </c>
      <c r="N909" s="4" t="s">
        <v>438</v>
      </c>
      <c r="O909" s="4" t="s">
        <v>408</v>
      </c>
      <c r="P909" s="4" t="s">
        <v>1070</v>
      </c>
      <c r="Q909" s="4" t="s">
        <v>242</v>
      </c>
      <c r="R909" s="4" t="s">
        <v>363</v>
      </c>
      <c r="S909" s="4" t="s">
        <v>185</v>
      </c>
      <c r="T909" s="4" t="s">
        <v>716</v>
      </c>
      <c r="U909" s="4" t="s">
        <v>1308</v>
      </c>
      <c r="V909" s="4" t="s">
        <v>308</v>
      </c>
      <c r="W909" s="4" t="s">
        <v>50</v>
      </c>
      <c r="X909" s="4" t="s">
        <v>1070</v>
      </c>
      <c r="Y909" s="4" t="s">
        <v>344</v>
      </c>
      <c r="Z909" s="4" t="s">
        <v>583</v>
      </c>
      <c r="AA909" s="4">
        <v>188894</v>
      </c>
      <c r="AB909" s="4"/>
      <c r="AC909" s="4" t="s">
        <v>651</v>
      </c>
      <c r="AD909" s="3">
        <v>40990.622916666667</v>
      </c>
      <c r="AE909" s="3">
        <v>40990.622916666667</v>
      </c>
      <c r="AF909" s="2">
        <v>2012</v>
      </c>
      <c r="AG909" s="4" t="s">
        <v>1070</v>
      </c>
      <c r="AH909" s="4" t="s">
        <v>1476</v>
      </c>
      <c r="AI909" s="4">
        <v>0</v>
      </c>
      <c r="AJ909" s="3">
        <v>40909</v>
      </c>
      <c r="AK909" s="3">
        <v>41274</v>
      </c>
      <c r="AL909" s="4" t="s">
        <v>530</v>
      </c>
      <c r="AM909" s="4" t="s">
        <v>861</v>
      </c>
      <c r="AN909" s="4" t="s">
        <v>110</v>
      </c>
    </row>
    <row r="910" spans="1:40" ht="125.25" customHeight="1">
      <c r="A910" s="4" t="s">
        <v>197</v>
      </c>
      <c r="B910" s="4" t="s">
        <v>716</v>
      </c>
      <c r="C910" s="4" t="s">
        <v>1029</v>
      </c>
      <c r="D910" s="4" t="s">
        <v>962</v>
      </c>
      <c r="E910" s="4" t="s">
        <v>525</v>
      </c>
      <c r="F910" s="4" t="s">
        <v>1877</v>
      </c>
      <c r="G910" s="2">
        <v>2012</v>
      </c>
      <c r="H910" s="4">
        <v>-314500</v>
      </c>
      <c r="I910" s="4">
        <v>0</v>
      </c>
      <c r="J910" s="4" t="s">
        <v>1474</v>
      </c>
      <c r="K910" s="4"/>
      <c r="L910" s="4" t="s">
        <v>1062</v>
      </c>
      <c r="M910" s="3">
        <v>41008</v>
      </c>
      <c r="N910" s="4" t="s">
        <v>438</v>
      </c>
      <c r="O910" s="4" t="s">
        <v>408</v>
      </c>
      <c r="P910" s="4" t="s">
        <v>1070</v>
      </c>
      <c r="Q910" s="4" t="s">
        <v>813</v>
      </c>
      <c r="R910" s="4" t="s">
        <v>197</v>
      </c>
      <c r="S910" s="4" t="s">
        <v>1074</v>
      </c>
      <c r="T910" s="4" t="s">
        <v>716</v>
      </c>
      <c r="U910" s="4" t="s">
        <v>1308</v>
      </c>
      <c r="V910" s="4" t="s">
        <v>308</v>
      </c>
      <c r="W910" s="4" t="s">
        <v>50</v>
      </c>
      <c r="X910" s="4" t="s">
        <v>1070</v>
      </c>
      <c r="Y910" s="4" t="s">
        <v>344</v>
      </c>
      <c r="Z910" s="4" t="s">
        <v>583</v>
      </c>
      <c r="AA910" s="4">
        <v>189957</v>
      </c>
      <c r="AB910" s="4"/>
      <c r="AC910" s="4" t="s">
        <v>698</v>
      </c>
      <c r="AD910" s="3">
        <v>41207.814583333333</v>
      </c>
      <c r="AE910" s="3">
        <v>41207.814583333333</v>
      </c>
      <c r="AF910" s="2">
        <v>2012</v>
      </c>
      <c r="AG910" s="4" t="s">
        <v>1070</v>
      </c>
      <c r="AH910" s="4" t="s">
        <v>1476</v>
      </c>
      <c r="AI910" s="4">
        <v>0</v>
      </c>
      <c r="AJ910" s="3">
        <v>40909</v>
      </c>
      <c r="AK910" s="3">
        <v>41274</v>
      </c>
      <c r="AL910" s="4" t="s">
        <v>530</v>
      </c>
      <c r="AM910" s="4" t="s">
        <v>861</v>
      </c>
      <c r="AN910" s="4" t="s">
        <v>110</v>
      </c>
    </row>
    <row r="911" spans="1:40" ht="171" customHeight="1">
      <c r="A911" s="4" t="s">
        <v>523</v>
      </c>
      <c r="B911" s="4" t="s">
        <v>716</v>
      </c>
      <c r="C911" s="4" t="s">
        <v>1029</v>
      </c>
      <c r="D911" s="4" t="s">
        <v>962</v>
      </c>
      <c r="E911" s="4" t="s">
        <v>525</v>
      </c>
      <c r="F911" s="4" t="s">
        <v>1877</v>
      </c>
      <c r="G911" s="2">
        <v>2012</v>
      </c>
      <c r="H911" s="4">
        <v>-240969</v>
      </c>
      <c r="I911" s="4">
        <v>0</v>
      </c>
      <c r="J911" s="4" t="s">
        <v>223</v>
      </c>
      <c r="K911" s="4"/>
      <c r="L911" s="4" t="s">
        <v>1062</v>
      </c>
      <c r="M911" s="3">
        <v>40983</v>
      </c>
      <c r="N911" s="4" t="s">
        <v>438</v>
      </c>
      <c r="O911" s="4" t="s">
        <v>408</v>
      </c>
      <c r="P911" s="4" t="s">
        <v>1070</v>
      </c>
      <c r="Q911" s="4" t="s">
        <v>813</v>
      </c>
      <c r="R911" s="4" t="s">
        <v>523</v>
      </c>
      <c r="S911" s="4" t="s">
        <v>1074</v>
      </c>
      <c r="T911" s="4" t="s">
        <v>716</v>
      </c>
      <c r="U911" s="4" t="s">
        <v>1308</v>
      </c>
      <c r="V911" s="4" t="s">
        <v>308</v>
      </c>
      <c r="W911" s="4" t="s">
        <v>50</v>
      </c>
      <c r="X911" s="4" t="s">
        <v>1070</v>
      </c>
      <c r="Y911" s="4" t="s">
        <v>344</v>
      </c>
      <c r="Z911" s="4" t="s">
        <v>583</v>
      </c>
      <c r="AA911" s="4">
        <v>188893</v>
      </c>
      <c r="AB911" s="4"/>
      <c r="AC911" s="4" t="s">
        <v>698</v>
      </c>
      <c r="AD911" s="3">
        <v>40990.618055555555</v>
      </c>
      <c r="AE911" s="3">
        <v>40990.618055555555</v>
      </c>
      <c r="AF911" s="2">
        <v>2012</v>
      </c>
      <c r="AG911" s="4" t="s">
        <v>1070</v>
      </c>
      <c r="AH911" s="4" t="s">
        <v>1476</v>
      </c>
      <c r="AI911" s="4">
        <v>0</v>
      </c>
      <c r="AJ911" s="3">
        <v>40909</v>
      </c>
      <c r="AK911" s="3">
        <v>41274</v>
      </c>
      <c r="AL911" s="4" t="s">
        <v>530</v>
      </c>
      <c r="AM911" s="4" t="s">
        <v>861</v>
      </c>
      <c r="AN911" s="4" t="s">
        <v>110</v>
      </c>
    </row>
    <row r="912" spans="1:40" ht="136.5" customHeight="1">
      <c r="A912" s="4" t="s">
        <v>523</v>
      </c>
      <c r="B912" s="4" t="s">
        <v>716</v>
      </c>
      <c r="C912" s="4" t="s">
        <v>1029</v>
      </c>
      <c r="D912" s="4" t="s">
        <v>962</v>
      </c>
      <c r="E912" s="4" t="s">
        <v>525</v>
      </c>
      <c r="F912" s="4" t="s">
        <v>1877</v>
      </c>
      <c r="G912" s="2">
        <v>2012</v>
      </c>
      <c r="H912" s="4">
        <v>-248775</v>
      </c>
      <c r="I912" s="4">
        <v>0</v>
      </c>
      <c r="J912" s="4" t="s">
        <v>436</v>
      </c>
      <c r="K912" s="4"/>
      <c r="L912" s="4" t="s">
        <v>1062</v>
      </c>
      <c r="M912" s="3">
        <v>41059</v>
      </c>
      <c r="N912" s="4" t="s">
        <v>438</v>
      </c>
      <c r="O912" s="4" t="s">
        <v>408</v>
      </c>
      <c r="P912" s="4" t="s">
        <v>1070</v>
      </c>
      <c r="Q912" s="4" t="s">
        <v>242</v>
      </c>
      <c r="R912" s="4" t="s">
        <v>523</v>
      </c>
      <c r="S912" s="4" t="s">
        <v>1074</v>
      </c>
      <c r="T912" s="4" t="s">
        <v>716</v>
      </c>
      <c r="U912" s="4" t="s">
        <v>1308</v>
      </c>
      <c r="V912" s="4" t="s">
        <v>308</v>
      </c>
      <c r="W912" s="4" t="s">
        <v>50</v>
      </c>
      <c r="X912" s="4" t="s">
        <v>1070</v>
      </c>
      <c r="Y912" s="4" t="s">
        <v>344</v>
      </c>
      <c r="Z912" s="4" t="s">
        <v>583</v>
      </c>
      <c r="AA912" s="4">
        <v>184596</v>
      </c>
      <c r="AB912" s="4"/>
      <c r="AC912" s="4" t="s">
        <v>651</v>
      </c>
      <c r="AD912" s="3">
        <v>41102.651388888888</v>
      </c>
      <c r="AE912" s="3">
        <v>41102.651388888888</v>
      </c>
      <c r="AF912" s="2">
        <v>2012</v>
      </c>
      <c r="AG912" s="4" t="s">
        <v>1070</v>
      </c>
      <c r="AH912" s="4" t="s">
        <v>1476</v>
      </c>
      <c r="AI912" s="4">
        <v>0</v>
      </c>
      <c r="AJ912" s="3">
        <v>40909</v>
      </c>
      <c r="AK912" s="3">
        <v>41274</v>
      </c>
      <c r="AL912" s="4" t="s">
        <v>530</v>
      </c>
      <c r="AM912" s="4" t="s">
        <v>861</v>
      </c>
      <c r="AN912" s="4" t="s">
        <v>110</v>
      </c>
    </row>
    <row r="913" spans="1:40" ht="57" customHeight="1">
      <c r="A913" s="4" t="s">
        <v>523</v>
      </c>
      <c r="B913" s="4" t="s">
        <v>716</v>
      </c>
      <c r="C913" s="4" t="s">
        <v>1029</v>
      </c>
      <c r="D913" s="4" t="s">
        <v>962</v>
      </c>
      <c r="E913" s="4" t="s">
        <v>525</v>
      </c>
      <c r="F913" s="4" t="s">
        <v>1877</v>
      </c>
      <c r="G913" s="2">
        <v>2012</v>
      </c>
      <c r="H913" s="4">
        <v>-385080</v>
      </c>
      <c r="I913" s="4">
        <v>0</v>
      </c>
      <c r="J913" s="4" t="s">
        <v>1472</v>
      </c>
      <c r="K913" s="4"/>
      <c r="L913" s="4" t="s">
        <v>1062</v>
      </c>
      <c r="M913" s="3">
        <v>41259</v>
      </c>
      <c r="N913" s="4" t="s">
        <v>438</v>
      </c>
      <c r="O913" s="4" t="s">
        <v>408</v>
      </c>
      <c r="P913" s="4" t="s">
        <v>1070</v>
      </c>
      <c r="Q913" s="4" t="s">
        <v>242</v>
      </c>
      <c r="R913" s="4" t="s">
        <v>523</v>
      </c>
      <c r="S913" s="4" t="s">
        <v>1074</v>
      </c>
      <c r="T913" s="4" t="s">
        <v>716</v>
      </c>
      <c r="U913" s="4" t="s">
        <v>1308</v>
      </c>
      <c r="V913" s="4" t="s">
        <v>308</v>
      </c>
      <c r="W913" s="4" t="s">
        <v>50</v>
      </c>
      <c r="X913" s="4" t="s">
        <v>1070</v>
      </c>
      <c r="Y913" s="4" t="s">
        <v>344</v>
      </c>
      <c r="Z913" s="4" t="s">
        <v>583</v>
      </c>
      <c r="AA913" s="4">
        <v>192531</v>
      </c>
      <c r="AB913" s="4"/>
      <c r="AC913" s="4" t="s">
        <v>651</v>
      </c>
      <c r="AD913" s="3">
        <v>41317.628472222219</v>
      </c>
      <c r="AE913" s="3">
        <v>41317.628472222219</v>
      </c>
      <c r="AF913" s="2">
        <v>2012</v>
      </c>
      <c r="AG913" s="4" t="s">
        <v>1070</v>
      </c>
      <c r="AH913" s="4" t="s">
        <v>1476</v>
      </c>
      <c r="AI913" s="4">
        <v>0</v>
      </c>
      <c r="AJ913" s="3">
        <v>40909</v>
      </c>
      <c r="AK913" s="3">
        <v>41274</v>
      </c>
      <c r="AL913" s="4" t="s">
        <v>530</v>
      </c>
      <c r="AM913" s="4" t="s">
        <v>861</v>
      </c>
      <c r="AN913" s="4" t="s">
        <v>110</v>
      </c>
    </row>
    <row r="914" spans="1:40" ht="57" customHeight="1">
      <c r="A914" s="4" t="s">
        <v>746</v>
      </c>
      <c r="B914" s="4" t="s">
        <v>716</v>
      </c>
      <c r="C914" s="4" t="s">
        <v>1029</v>
      </c>
      <c r="D914" s="4" t="s">
        <v>962</v>
      </c>
      <c r="E914" s="4" t="s">
        <v>525</v>
      </c>
      <c r="F914" s="4" t="s">
        <v>1877</v>
      </c>
      <c r="G914" s="2">
        <v>2012</v>
      </c>
      <c r="H914" s="4">
        <v>-204691</v>
      </c>
      <c r="I914" s="4">
        <v>0</v>
      </c>
      <c r="J914" s="4" t="s">
        <v>1704</v>
      </c>
      <c r="K914" s="4"/>
      <c r="L914" s="4" t="s">
        <v>1062</v>
      </c>
      <c r="M914" s="3">
        <v>41028</v>
      </c>
      <c r="N914" s="4" t="s">
        <v>438</v>
      </c>
      <c r="O914" s="4" t="s">
        <v>408</v>
      </c>
      <c r="P914" s="4" t="s">
        <v>1070</v>
      </c>
      <c r="Q914" s="4" t="s">
        <v>242</v>
      </c>
      <c r="R914" s="4" t="s">
        <v>746</v>
      </c>
      <c r="S914" s="4" t="s">
        <v>185</v>
      </c>
      <c r="T914" s="4" t="s">
        <v>716</v>
      </c>
      <c r="U914" s="4" t="s">
        <v>1308</v>
      </c>
      <c r="V914" s="4" t="s">
        <v>308</v>
      </c>
      <c r="W914" s="4" t="s">
        <v>50</v>
      </c>
      <c r="X914" s="4" t="s">
        <v>1070</v>
      </c>
      <c r="Y914" s="4" t="s">
        <v>344</v>
      </c>
      <c r="Z914" s="4" t="s">
        <v>583</v>
      </c>
      <c r="AA914" s="4">
        <v>184247</v>
      </c>
      <c r="AB914" s="4"/>
      <c r="AC914" s="4" t="s">
        <v>651</v>
      </c>
      <c r="AD914" s="3">
        <v>41033.736805555556</v>
      </c>
      <c r="AE914" s="3">
        <v>41033.736805555556</v>
      </c>
      <c r="AF914" s="2">
        <v>2012</v>
      </c>
      <c r="AG914" s="4" t="s">
        <v>1070</v>
      </c>
      <c r="AH914" s="4" t="s">
        <v>1476</v>
      </c>
      <c r="AI914" s="4">
        <v>0</v>
      </c>
      <c r="AJ914" s="3">
        <v>40909</v>
      </c>
      <c r="AK914" s="3">
        <v>41274</v>
      </c>
      <c r="AL914" s="4" t="s">
        <v>530</v>
      </c>
      <c r="AM914" s="4" t="s">
        <v>861</v>
      </c>
      <c r="AN914" s="4" t="s">
        <v>110</v>
      </c>
    </row>
    <row r="915" spans="1:40" ht="57" customHeight="1">
      <c r="A915" s="4" t="s">
        <v>1649</v>
      </c>
      <c r="B915" s="4" t="s">
        <v>716</v>
      </c>
      <c r="C915" s="4" t="s">
        <v>1382</v>
      </c>
      <c r="D915" s="4" t="s">
        <v>959</v>
      </c>
      <c r="E915" s="4" t="s">
        <v>805</v>
      </c>
      <c r="F915" s="4" t="s">
        <v>532</v>
      </c>
      <c r="G915" s="2">
        <v>2011</v>
      </c>
      <c r="H915" s="4">
        <v>-139970</v>
      </c>
      <c r="I915" s="4">
        <v>0</v>
      </c>
      <c r="J915" s="4" t="s">
        <v>1262</v>
      </c>
      <c r="K915" s="4"/>
      <c r="L915" s="4" t="s">
        <v>1062</v>
      </c>
      <c r="M915" s="3">
        <v>40835</v>
      </c>
      <c r="N915" s="4" t="s">
        <v>438</v>
      </c>
      <c r="O915" s="4" t="s">
        <v>408</v>
      </c>
      <c r="P915" s="4" t="s">
        <v>1070</v>
      </c>
      <c r="Q915" s="4" t="s">
        <v>813</v>
      </c>
      <c r="R915" s="4" t="s">
        <v>1649</v>
      </c>
      <c r="S915" s="4" t="s">
        <v>185</v>
      </c>
      <c r="T915" s="4" t="s">
        <v>716</v>
      </c>
      <c r="U915" s="4" t="s">
        <v>1308</v>
      </c>
      <c r="V915" s="4" t="s">
        <v>308</v>
      </c>
      <c r="W915" s="4" t="s">
        <v>50</v>
      </c>
      <c r="X915" s="4" t="s">
        <v>1070</v>
      </c>
      <c r="Y915" s="4" t="s">
        <v>344</v>
      </c>
      <c r="Z915" s="4" t="s">
        <v>583</v>
      </c>
      <c r="AA915" s="4">
        <v>176161</v>
      </c>
      <c r="AB915" s="4"/>
      <c r="AC915" s="4" t="s">
        <v>651</v>
      </c>
      <c r="AD915" s="3">
        <v>40862.366666666669</v>
      </c>
      <c r="AE915" s="3">
        <v>40862.366666666669</v>
      </c>
      <c r="AF915" s="2">
        <v>2011</v>
      </c>
      <c r="AG915" s="4" t="s">
        <v>1070</v>
      </c>
      <c r="AH915" s="4" t="s">
        <v>1476</v>
      </c>
      <c r="AI915" s="4">
        <v>0</v>
      </c>
      <c r="AJ915" s="3">
        <v>40544</v>
      </c>
      <c r="AK915" s="3">
        <v>40908</v>
      </c>
      <c r="AL915" s="4" t="s">
        <v>530</v>
      </c>
      <c r="AM915" s="4" t="s">
        <v>530</v>
      </c>
      <c r="AN915" s="4" t="s">
        <v>1552</v>
      </c>
    </row>
    <row r="916" spans="1:40" ht="136.5" customHeight="1">
      <c r="A916" s="4" t="s">
        <v>259</v>
      </c>
      <c r="B916" s="4" t="s">
        <v>197</v>
      </c>
      <c r="C916" s="4" t="s">
        <v>1382</v>
      </c>
      <c r="D916" s="4" t="s">
        <v>959</v>
      </c>
      <c r="E916" s="4" t="s">
        <v>1087</v>
      </c>
      <c r="F916" s="4" t="s">
        <v>1359</v>
      </c>
      <c r="G916" s="2">
        <v>2011</v>
      </c>
      <c r="H916" s="4">
        <v>107000</v>
      </c>
      <c r="I916" s="4">
        <v>0</v>
      </c>
      <c r="J916" s="4" t="s">
        <v>626</v>
      </c>
      <c r="K916" s="4" t="s">
        <v>1134</v>
      </c>
      <c r="L916" s="4" t="s">
        <v>1062</v>
      </c>
      <c r="M916" s="3">
        <v>40700</v>
      </c>
      <c r="N916" s="4" t="s">
        <v>1225</v>
      </c>
      <c r="O916" s="4" t="s">
        <v>1225</v>
      </c>
      <c r="P916" s="4" t="s">
        <v>1070</v>
      </c>
      <c r="Q916" s="4" t="s">
        <v>813</v>
      </c>
      <c r="R916" s="4" t="s">
        <v>259</v>
      </c>
      <c r="S916" s="4" t="s">
        <v>1074</v>
      </c>
      <c r="T916" s="4" t="s">
        <v>197</v>
      </c>
      <c r="U916" s="4" t="s">
        <v>1308</v>
      </c>
      <c r="V916" s="4" t="s">
        <v>1285</v>
      </c>
      <c r="W916" s="4" t="s">
        <v>50</v>
      </c>
      <c r="X916" s="4" t="s">
        <v>1070</v>
      </c>
      <c r="Y916" s="4" t="s">
        <v>344</v>
      </c>
      <c r="Z916" s="4" t="s">
        <v>583</v>
      </c>
      <c r="AA916" s="4">
        <v>169315</v>
      </c>
      <c r="AB916" s="4"/>
      <c r="AC916" s="4" t="s">
        <v>528</v>
      </c>
      <c r="AD916" s="3">
        <v>40702.48333333333</v>
      </c>
      <c r="AE916" s="3">
        <v>40702.48333333333</v>
      </c>
      <c r="AF916" s="2">
        <v>2011</v>
      </c>
      <c r="AG916" s="4" t="s">
        <v>1070</v>
      </c>
      <c r="AH916" s="4" t="s">
        <v>1476</v>
      </c>
      <c r="AI916" s="4">
        <v>998811</v>
      </c>
      <c r="AJ916" s="3">
        <v>40544</v>
      </c>
      <c r="AK916" s="3">
        <v>40908</v>
      </c>
      <c r="AL916" s="4" t="s">
        <v>238</v>
      </c>
      <c r="AM916" s="4" t="s">
        <v>861</v>
      </c>
      <c r="AN916" s="4" t="s">
        <v>1686</v>
      </c>
    </row>
    <row r="917" spans="1:40" ht="79.5" customHeight="1">
      <c r="A917" s="4" t="s">
        <v>259</v>
      </c>
      <c r="B917" s="4" t="s">
        <v>197</v>
      </c>
      <c r="C917" s="4" t="s">
        <v>1382</v>
      </c>
      <c r="D917" s="4" t="s">
        <v>959</v>
      </c>
      <c r="E917" s="4" t="s">
        <v>1799</v>
      </c>
      <c r="F917" s="4" t="s">
        <v>585</v>
      </c>
      <c r="G917" s="2">
        <v>2011</v>
      </c>
      <c r="H917" s="4">
        <v>4466096</v>
      </c>
      <c r="I917" s="4">
        <v>0</v>
      </c>
      <c r="J917" s="4" t="s">
        <v>988</v>
      </c>
      <c r="K917" s="4" t="s">
        <v>1134</v>
      </c>
      <c r="L917" s="4" t="s">
        <v>1062</v>
      </c>
      <c r="M917" s="3">
        <v>40786</v>
      </c>
      <c r="N917" s="4" t="s">
        <v>151</v>
      </c>
      <c r="O917" s="4" t="s">
        <v>424</v>
      </c>
      <c r="P917" s="4" t="s">
        <v>1070</v>
      </c>
      <c r="Q917" s="4" t="s">
        <v>813</v>
      </c>
      <c r="R917" s="4" t="s">
        <v>259</v>
      </c>
      <c r="S917" s="4" t="s">
        <v>1074</v>
      </c>
      <c r="T917" s="4" t="s">
        <v>197</v>
      </c>
      <c r="U917" s="4" t="s">
        <v>1308</v>
      </c>
      <c r="V917" s="4" t="s">
        <v>1285</v>
      </c>
      <c r="W917" s="4" t="s">
        <v>50</v>
      </c>
      <c r="X917" s="4" t="s">
        <v>1070</v>
      </c>
      <c r="Y917" s="4" t="s">
        <v>344</v>
      </c>
      <c r="Z917" s="4" t="s">
        <v>583</v>
      </c>
      <c r="AA917" s="4">
        <v>172112</v>
      </c>
      <c r="AB917" s="4"/>
      <c r="AC917" s="4" t="s">
        <v>528</v>
      </c>
      <c r="AD917" s="3">
        <v>40865.513194444444</v>
      </c>
      <c r="AE917" s="3">
        <v>40791.712500000001</v>
      </c>
      <c r="AF917" s="2">
        <v>2011</v>
      </c>
      <c r="AG917" s="4" t="s">
        <v>1070</v>
      </c>
      <c r="AH917" s="4" t="s">
        <v>1476</v>
      </c>
      <c r="AI917" s="4">
        <v>66460319</v>
      </c>
      <c r="AJ917" s="3">
        <v>40544</v>
      </c>
      <c r="AK917" s="3">
        <v>40908</v>
      </c>
      <c r="AL917" s="4" t="s">
        <v>238</v>
      </c>
      <c r="AM917" s="4" t="s">
        <v>299</v>
      </c>
      <c r="AN917" s="4" t="s">
        <v>236</v>
      </c>
    </row>
    <row r="918" spans="1:40" ht="159" customHeight="1">
      <c r="A918" s="4" t="s">
        <v>259</v>
      </c>
      <c r="B918" s="4" t="s">
        <v>197</v>
      </c>
      <c r="C918" s="4" t="s">
        <v>1382</v>
      </c>
      <c r="D918" s="4" t="s">
        <v>959</v>
      </c>
      <c r="E918" s="4" t="s">
        <v>1441</v>
      </c>
      <c r="F918" s="4" t="s">
        <v>642</v>
      </c>
      <c r="G918" s="2">
        <v>2011</v>
      </c>
      <c r="H918" s="4">
        <v>6488614</v>
      </c>
      <c r="I918" s="4">
        <v>0</v>
      </c>
      <c r="J918" s="4" t="s">
        <v>597</v>
      </c>
      <c r="K918" s="4" t="s">
        <v>1134</v>
      </c>
      <c r="L918" s="4" t="s">
        <v>1062</v>
      </c>
      <c r="M918" s="3">
        <v>40650</v>
      </c>
      <c r="N918" s="4" t="s">
        <v>1352</v>
      </c>
      <c r="O918" s="4" t="s">
        <v>424</v>
      </c>
      <c r="P918" s="4" t="s">
        <v>1070</v>
      </c>
      <c r="Q918" s="4" t="s">
        <v>813</v>
      </c>
      <c r="R918" s="4" t="s">
        <v>259</v>
      </c>
      <c r="S918" s="4" t="s">
        <v>1074</v>
      </c>
      <c r="T918" s="4" t="s">
        <v>197</v>
      </c>
      <c r="U918" s="4" t="s">
        <v>1308</v>
      </c>
      <c r="V918" s="4" t="s">
        <v>1285</v>
      </c>
      <c r="W918" s="4" t="s">
        <v>50</v>
      </c>
      <c r="X918" s="4" t="s">
        <v>1070</v>
      </c>
      <c r="Y918" s="4" t="s">
        <v>344</v>
      </c>
      <c r="Z918" s="4" t="s">
        <v>583</v>
      </c>
      <c r="AA918" s="4">
        <v>167174</v>
      </c>
      <c r="AB918" s="4"/>
      <c r="AC918" s="4" t="s">
        <v>528</v>
      </c>
      <c r="AD918" s="3">
        <v>40865.517361111109</v>
      </c>
      <c r="AE918" s="3">
        <v>40659.586805555555</v>
      </c>
      <c r="AF918" s="2">
        <v>2011</v>
      </c>
      <c r="AG918" s="4" t="s">
        <v>1070</v>
      </c>
      <c r="AH918" s="4" t="s">
        <v>1476</v>
      </c>
      <c r="AI918" s="4">
        <v>18012391</v>
      </c>
      <c r="AJ918" s="3">
        <v>40544</v>
      </c>
      <c r="AK918" s="3">
        <v>40908</v>
      </c>
      <c r="AL918" s="4" t="s">
        <v>1002</v>
      </c>
      <c r="AM918" s="4" t="s">
        <v>299</v>
      </c>
      <c r="AN918" s="4" t="s">
        <v>236</v>
      </c>
    </row>
    <row r="919" spans="1:40" ht="159" customHeight="1">
      <c r="A919" s="4" t="s">
        <v>259</v>
      </c>
      <c r="B919" s="4" t="s">
        <v>197</v>
      </c>
      <c r="C919" s="4" t="s">
        <v>1382</v>
      </c>
      <c r="D919" s="4" t="s">
        <v>959</v>
      </c>
      <c r="E919" s="4" t="s">
        <v>697</v>
      </c>
      <c r="F919" s="4" t="s">
        <v>1171</v>
      </c>
      <c r="G919" s="2">
        <v>2011</v>
      </c>
      <c r="H919" s="4">
        <v>12282710</v>
      </c>
      <c r="I919" s="4">
        <v>0</v>
      </c>
      <c r="J919" s="4" t="s">
        <v>1194</v>
      </c>
      <c r="K919" s="4" t="s">
        <v>1134</v>
      </c>
      <c r="L919" s="4" t="s">
        <v>1062</v>
      </c>
      <c r="M919" s="3">
        <v>40624</v>
      </c>
      <c r="N919" s="4" t="s">
        <v>151</v>
      </c>
      <c r="O919" s="4" t="s">
        <v>424</v>
      </c>
      <c r="P919" s="4" t="s">
        <v>1070</v>
      </c>
      <c r="Q919" s="4" t="s">
        <v>813</v>
      </c>
      <c r="R919" s="4" t="s">
        <v>259</v>
      </c>
      <c r="S919" s="4" t="s">
        <v>1074</v>
      </c>
      <c r="T919" s="4" t="s">
        <v>197</v>
      </c>
      <c r="U919" s="4" t="s">
        <v>1308</v>
      </c>
      <c r="V919" s="4" t="s">
        <v>1285</v>
      </c>
      <c r="W919" s="4" t="s">
        <v>50</v>
      </c>
      <c r="X919" s="4" t="s">
        <v>1070</v>
      </c>
      <c r="Y919" s="4" t="s">
        <v>344</v>
      </c>
      <c r="Z919" s="4" t="s">
        <v>583</v>
      </c>
      <c r="AA919" s="4">
        <v>166024</v>
      </c>
      <c r="AB919" s="4"/>
      <c r="AC919" s="4" t="s">
        <v>528</v>
      </c>
      <c r="AD919" s="3">
        <v>40687.508333333331</v>
      </c>
      <c r="AE919" s="3">
        <v>40626.709027777775</v>
      </c>
      <c r="AF919" s="2">
        <v>2011</v>
      </c>
      <c r="AG919" s="4" t="s">
        <v>1070</v>
      </c>
      <c r="AH919" s="4" t="s">
        <v>1476</v>
      </c>
      <c r="AI919" s="4">
        <v>37123887</v>
      </c>
      <c r="AJ919" s="3">
        <v>40664</v>
      </c>
      <c r="AK919" s="3">
        <v>40847</v>
      </c>
      <c r="AL919" s="4" t="s">
        <v>1002</v>
      </c>
      <c r="AM919" s="4" t="s">
        <v>299</v>
      </c>
      <c r="AN919" s="4" t="s">
        <v>236</v>
      </c>
    </row>
    <row r="920" spans="1:40" ht="159" customHeight="1">
      <c r="A920" s="4" t="s">
        <v>259</v>
      </c>
      <c r="B920" s="4" t="s">
        <v>197</v>
      </c>
      <c r="C920" s="4" t="s">
        <v>1382</v>
      </c>
      <c r="D920" s="4" t="s">
        <v>959</v>
      </c>
      <c r="E920" s="4" t="s">
        <v>763</v>
      </c>
      <c r="F920" s="4" t="s">
        <v>1920</v>
      </c>
      <c r="G920" s="2">
        <v>2011</v>
      </c>
      <c r="H920" s="4">
        <v>88615</v>
      </c>
      <c r="I920" s="4">
        <v>0</v>
      </c>
      <c r="J920" s="4" t="s">
        <v>1733</v>
      </c>
      <c r="K920" s="4" t="s">
        <v>1134</v>
      </c>
      <c r="L920" s="4" t="s">
        <v>1062</v>
      </c>
      <c r="M920" s="3">
        <v>40786</v>
      </c>
      <c r="N920" s="4" t="s">
        <v>151</v>
      </c>
      <c r="O920" s="4" t="s">
        <v>424</v>
      </c>
      <c r="P920" s="4" t="s">
        <v>1070</v>
      </c>
      <c r="Q920" s="4" t="s">
        <v>813</v>
      </c>
      <c r="R920" s="4" t="s">
        <v>259</v>
      </c>
      <c r="S920" s="4" t="s">
        <v>1074</v>
      </c>
      <c r="T920" s="4" t="s">
        <v>197</v>
      </c>
      <c r="U920" s="4" t="s">
        <v>1308</v>
      </c>
      <c r="V920" s="4" t="s">
        <v>1285</v>
      </c>
      <c r="W920" s="4" t="s">
        <v>50</v>
      </c>
      <c r="X920" s="4" t="s">
        <v>1070</v>
      </c>
      <c r="Y920" s="4" t="s">
        <v>344</v>
      </c>
      <c r="Z920" s="4" t="s">
        <v>583</v>
      </c>
      <c r="AA920" s="4">
        <v>172116</v>
      </c>
      <c r="AB920" s="4"/>
      <c r="AC920" s="4" t="s">
        <v>528</v>
      </c>
      <c r="AD920" s="3">
        <v>40791.723611111112</v>
      </c>
      <c r="AE920" s="3">
        <v>40791.723611111112</v>
      </c>
      <c r="AF920" s="2">
        <v>2011</v>
      </c>
      <c r="AG920" s="4" t="s">
        <v>1070</v>
      </c>
      <c r="AH920" s="4" t="s">
        <v>1476</v>
      </c>
      <c r="AI920" s="4">
        <v>155077</v>
      </c>
      <c r="AJ920" s="3">
        <v>40695</v>
      </c>
      <c r="AK920" s="3">
        <v>40908</v>
      </c>
      <c r="AL920" s="4" t="s">
        <v>238</v>
      </c>
      <c r="AM920" s="4" t="s">
        <v>299</v>
      </c>
      <c r="AN920" s="4" t="s">
        <v>236</v>
      </c>
    </row>
    <row r="921" spans="1:40" ht="125.25" customHeight="1">
      <c r="A921" s="4" t="s">
        <v>259</v>
      </c>
      <c r="B921" s="4" t="s">
        <v>197</v>
      </c>
      <c r="C921" s="4" t="s">
        <v>1382</v>
      </c>
      <c r="D921" s="4" t="s">
        <v>959</v>
      </c>
      <c r="E921" s="4" t="s">
        <v>1488</v>
      </c>
      <c r="F921" s="4" t="s">
        <v>1164</v>
      </c>
      <c r="G921" s="2">
        <v>2011</v>
      </c>
      <c r="H921" s="4">
        <v>776903</v>
      </c>
      <c r="I921" s="4">
        <v>0</v>
      </c>
      <c r="J921" s="4" t="s">
        <v>875</v>
      </c>
      <c r="K921" s="4" t="s">
        <v>1134</v>
      </c>
      <c r="L921" s="4" t="s">
        <v>1062</v>
      </c>
      <c r="M921" s="3">
        <v>40786</v>
      </c>
      <c r="N921" s="4" t="s">
        <v>1352</v>
      </c>
      <c r="O921" s="4" t="s">
        <v>1838</v>
      </c>
      <c r="P921" s="4" t="s">
        <v>1070</v>
      </c>
      <c r="Q921" s="4" t="s">
        <v>813</v>
      </c>
      <c r="R921" s="4" t="s">
        <v>259</v>
      </c>
      <c r="S921" s="4" t="s">
        <v>1074</v>
      </c>
      <c r="T921" s="4" t="s">
        <v>197</v>
      </c>
      <c r="U921" s="4" t="s">
        <v>1308</v>
      </c>
      <c r="V921" s="4" t="s">
        <v>1285</v>
      </c>
      <c r="W921" s="4" t="s">
        <v>50</v>
      </c>
      <c r="X921" s="4" t="s">
        <v>1070</v>
      </c>
      <c r="Y921" s="4" t="s">
        <v>344</v>
      </c>
      <c r="Z921" s="4" t="s">
        <v>583</v>
      </c>
      <c r="AA921" s="4">
        <v>172113</v>
      </c>
      <c r="AB921" s="4"/>
      <c r="AC921" s="4" t="s">
        <v>528</v>
      </c>
      <c r="AD921" s="3">
        <v>40865.513888888891</v>
      </c>
      <c r="AE921" s="3">
        <v>40791.714583333334</v>
      </c>
      <c r="AF921" s="2">
        <v>2011</v>
      </c>
      <c r="AG921" s="4" t="s">
        <v>1070</v>
      </c>
      <c r="AH921" s="4" t="s">
        <v>1476</v>
      </c>
      <c r="AI921" s="4">
        <v>8426191</v>
      </c>
      <c r="AJ921" s="3">
        <v>40544</v>
      </c>
      <c r="AK921" s="3">
        <v>40908</v>
      </c>
      <c r="AL921" s="4" t="s">
        <v>238</v>
      </c>
      <c r="AM921" s="4" t="s">
        <v>299</v>
      </c>
      <c r="AN921" s="4" t="s">
        <v>236</v>
      </c>
    </row>
    <row r="922" spans="1:40" ht="159" customHeight="1">
      <c r="A922" s="4" t="s">
        <v>1795</v>
      </c>
      <c r="B922" s="4" t="s">
        <v>716</v>
      </c>
      <c r="C922" s="4" t="s">
        <v>1382</v>
      </c>
      <c r="D922" s="4" t="s">
        <v>959</v>
      </c>
      <c r="E922" s="4" t="s">
        <v>805</v>
      </c>
      <c r="F922" s="4" t="s">
        <v>532</v>
      </c>
      <c r="G922" s="2">
        <v>2011</v>
      </c>
      <c r="H922" s="4">
        <v>1002004</v>
      </c>
      <c r="I922" s="4">
        <v>0</v>
      </c>
      <c r="J922" s="4" t="s">
        <v>1648</v>
      </c>
      <c r="K922" s="4">
        <v>1000000</v>
      </c>
      <c r="L922" s="4" t="s">
        <v>1762</v>
      </c>
      <c r="M922" s="3">
        <v>40883</v>
      </c>
      <c r="N922" s="4" t="s">
        <v>438</v>
      </c>
      <c r="O922" s="4" t="s">
        <v>408</v>
      </c>
      <c r="P922" s="4" t="s">
        <v>1070</v>
      </c>
      <c r="Q922" s="4" t="s">
        <v>813</v>
      </c>
      <c r="R922" s="4" t="s">
        <v>1795</v>
      </c>
      <c r="S922" s="4" t="s">
        <v>1795</v>
      </c>
      <c r="T922" s="4" t="s">
        <v>716</v>
      </c>
      <c r="U922" s="4" t="s">
        <v>1308</v>
      </c>
      <c r="V922" s="4" t="s">
        <v>308</v>
      </c>
      <c r="W922" s="4" t="s">
        <v>50</v>
      </c>
      <c r="X922" s="4" t="s">
        <v>1070</v>
      </c>
      <c r="Y922" s="4" t="s">
        <v>344</v>
      </c>
      <c r="Z922" s="4" t="s">
        <v>583</v>
      </c>
      <c r="AA922" s="4">
        <v>176819</v>
      </c>
      <c r="AB922" s="4"/>
      <c r="AC922" s="4" t="s">
        <v>528</v>
      </c>
      <c r="AD922" s="3">
        <v>41226.65347222222</v>
      </c>
      <c r="AE922" s="3">
        <v>40925.607638888891</v>
      </c>
      <c r="AF922" s="2">
        <v>2011</v>
      </c>
      <c r="AG922" s="4" t="s">
        <v>1070</v>
      </c>
      <c r="AH922" s="4" t="s">
        <v>1476</v>
      </c>
      <c r="AI922" s="4">
        <v>0</v>
      </c>
      <c r="AJ922" s="3">
        <v>40544</v>
      </c>
      <c r="AK922" s="3">
        <v>40908</v>
      </c>
      <c r="AL922" s="4" t="s">
        <v>530</v>
      </c>
      <c r="AM922" s="4" t="s">
        <v>530</v>
      </c>
      <c r="AN922" s="4" t="s">
        <v>1552</v>
      </c>
    </row>
    <row r="923" spans="1:40" ht="68.25" customHeight="1">
      <c r="A923" s="4" t="s">
        <v>1795</v>
      </c>
      <c r="B923" s="4" t="s">
        <v>580</v>
      </c>
      <c r="C923" s="4" t="s">
        <v>1382</v>
      </c>
      <c r="D923" s="4" t="s">
        <v>959</v>
      </c>
      <c r="E923" s="4" t="s">
        <v>783</v>
      </c>
      <c r="F923" s="4" t="s">
        <v>707</v>
      </c>
      <c r="G923" s="2">
        <v>2011</v>
      </c>
      <c r="H923" s="4">
        <v>923243</v>
      </c>
      <c r="I923" s="4">
        <v>0</v>
      </c>
      <c r="J923" s="4" t="s">
        <v>707</v>
      </c>
      <c r="K923" s="4" t="s">
        <v>1134</v>
      </c>
      <c r="L923" s="4" t="s">
        <v>1062</v>
      </c>
      <c r="M923" s="3">
        <v>40751</v>
      </c>
      <c r="N923" s="4" t="s">
        <v>151</v>
      </c>
      <c r="O923" s="4" t="s">
        <v>1892</v>
      </c>
      <c r="P923" s="4" t="s">
        <v>1070</v>
      </c>
      <c r="Q923" s="4" t="s">
        <v>813</v>
      </c>
      <c r="R923" s="4" t="s">
        <v>1795</v>
      </c>
      <c r="S923" s="4" t="s">
        <v>1795</v>
      </c>
      <c r="T923" s="4" t="s">
        <v>580</v>
      </c>
      <c r="U923" s="4" t="s">
        <v>1308</v>
      </c>
      <c r="V923" s="4" t="s">
        <v>1921</v>
      </c>
      <c r="W923" s="4" t="s">
        <v>50</v>
      </c>
      <c r="X923" s="4" t="s">
        <v>1070</v>
      </c>
      <c r="Y923" s="4" t="s">
        <v>344</v>
      </c>
      <c r="Z923" s="4" t="s">
        <v>583</v>
      </c>
      <c r="AA923" s="4">
        <v>171481</v>
      </c>
      <c r="AB923" s="4"/>
      <c r="AC923" s="4" t="s">
        <v>528</v>
      </c>
      <c r="AD923" s="3">
        <v>40752.691666666666</v>
      </c>
      <c r="AE923" s="3">
        <v>40752.691666666666</v>
      </c>
      <c r="AF923" s="2">
        <v>2011</v>
      </c>
      <c r="AG923" s="4" t="s">
        <v>1070</v>
      </c>
      <c r="AH923" s="4" t="s">
        <v>1476</v>
      </c>
      <c r="AI923" s="4">
        <v>900630</v>
      </c>
      <c r="AJ923" s="3">
        <v>40544</v>
      </c>
      <c r="AK923" s="3">
        <v>40908</v>
      </c>
      <c r="AL923" s="4" t="s">
        <v>238</v>
      </c>
      <c r="AM923" s="4" t="s">
        <v>1158</v>
      </c>
      <c r="AN923" s="4" t="s">
        <v>561</v>
      </c>
    </row>
    <row r="924" spans="1:40" ht="68.25" customHeight="1">
      <c r="A924" s="4" t="s">
        <v>1795</v>
      </c>
      <c r="B924" s="4" t="s">
        <v>580</v>
      </c>
      <c r="C924" s="4" t="s">
        <v>1382</v>
      </c>
      <c r="D924" s="4" t="s">
        <v>959</v>
      </c>
      <c r="E924" s="4" t="s">
        <v>1607</v>
      </c>
      <c r="F924" s="4" t="s">
        <v>773</v>
      </c>
      <c r="G924" s="2">
        <v>2011</v>
      </c>
      <c r="H924" s="4">
        <v>681457</v>
      </c>
      <c r="I924" s="4">
        <v>0</v>
      </c>
      <c r="J924" s="4" t="s">
        <v>660</v>
      </c>
      <c r="K924" s="4" t="s">
        <v>1134</v>
      </c>
      <c r="L924" s="4" t="s">
        <v>1062</v>
      </c>
      <c r="M924" s="3">
        <v>40751</v>
      </c>
      <c r="N924" s="4" t="s">
        <v>151</v>
      </c>
      <c r="O924" s="4" t="s">
        <v>1892</v>
      </c>
      <c r="P924" s="4" t="s">
        <v>1070</v>
      </c>
      <c r="Q924" s="4" t="s">
        <v>813</v>
      </c>
      <c r="R924" s="4" t="s">
        <v>1795</v>
      </c>
      <c r="S924" s="4" t="s">
        <v>1795</v>
      </c>
      <c r="T924" s="4" t="s">
        <v>580</v>
      </c>
      <c r="U924" s="4" t="s">
        <v>1308</v>
      </c>
      <c r="V924" s="4" t="s">
        <v>1921</v>
      </c>
      <c r="W924" s="4" t="s">
        <v>50</v>
      </c>
      <c r="X924" s="4" t="s">
        <v>1070</v>
      </c>
      <c r="Y924" s="4" t="s">
        <v>344</v>
      </c>
      <c r="Z924" s="4" t="s">
        <v>583</v>
      </c>
      <c r="AA924" s="4">
        <v>171482</v>
      </c>
      <c r="AB924" s="4"/>
      <c r="AC924" s="4" t="s">
        <v>528</v>
      </c>
      <c r="AD924" s="3">
        <v>40752.692361111112</v>
      </c>
      <c r="AE924" s="3">
        <v>40752.692361111112</v>
      </c>
      <c r="AF924" s="2">
        <v>2011</v>
      </c>
      <c r="AG924" s="4" t="s">
        <v>1070</v>
      </c>
      <c r="AH924" s="4" t="s">
        <v>1476</v>
      </c>
      <c r="AI924" s="4">
        <v>658845</v>
      </c>
      <c r="AJ924" s="3">
        <v>40544</v>
      </c>
      <c r="AK924" s="3">
        <v>40908</v>
      </c>
      <c r="AL924" s="4" t="s">
        <v>238</v>
      </c>
      <c r="AM924" s="4" t="s">
        <v>1158</v>
      </c>
      <c r="AN924" s="4" t="s">
        <v>236</v>
      </c>
    </row>
    <row r="925" spans="1:40" ht="68.25" customHeight="1">
      <c r="A925" s="4" t="s">
        <v>1795</v>
      </c>
      <c r="B925" s="4" t="s">
        <v>808</v>
      </c>
      <c r="C925" s="4" t="s">
        <v>1382</v>
      </c>
      <c r="D925" s="4"/>
      <c r="E925" s="4"/>
      <c r="F925" s="4"/>
      <c r="G925" s="2">
        <v>2011</v>
      </c>
      <c r="H925" s="4">
        <v>1002004</v>
      </c>
      <c r="I925" s="4">
        <v>0</v>
      </c>
      <c r="J925" s="4" t="s">
        <v>300</v>
      </c>
      <c r="K925" s="4">
        <v>1000000</v>
      </c>
      <c r="L925" s="4" t="s">
        <v>1762</v>
      </c>
      <c r="M925" s="3">
        <v>40885</v>
      </c>
      <c r="N925" s="4"/>
      <c r="O925" s="4" t="s">
        <v>408</v>
      </c>
      <c r="P925" s="4" t="s">
        <v>1070</v>
      </c>
      <c r="Q925" s="4" t="s">
        <v>813</v>
      </c>
      <c r="R925" s="4" t="s">
        <v>1795</v>
      </c>
      <c r="S925" s="4" t="s">
        <v>1795</v>
      </c>
      <c r="T925" s="4" t="s">
        <v>808</v>
      </c>
      <c r="U925" s="4" t="s">
        <v>634</v>
      </c>
      <c r="V925" s="4" t="s">
        <v>1737</v>
      </c>
      <c r="W925" s="4" t="s">
        <v>50</v>
      </c>
      <c r="X925" s="4" t="s">
        <v>1070</v>
      </c>
      <c r="Y925" s="4" t="s">
        <v>344</v>
      </c>
      <c r="Z925" s="4" t="s">
        <v>583</v>
      </c>
      <c r="AA925" s="4">
        <v>176836</v>
      </c>
      <c r="AB925" s="4"/>
      <c r="AC925" s="4" t="s">
        <v>651</v>
      </c>
      <c r="AD925" s="3">
        <v>40926.459027777775</v>
      </c>
      <c r="AE925" s="3">
        <v>40926.459027777775</v>
      </c>
      <c r="AF925" s="2"/>
      <c r="AG925" s="4"/>
      <c r="AH925" s="4" t="s">
        <v>1476</v>
      </c>
      <c r="AI925" s="4"/>
      <c r="AJ925" s="3"/>
      <c r="AK925" s="3"/>
      <c r="AL925" s="4"/>
      <c r="AM925" s="4"/>
      <c r="AN925" s="4"/>
    </row>
    <row r="926" spans="1:40" ht="68.25" customHeight="1">
      <c r="A926" s="4" t="s">
        <v>1795</v>
      </c>
      <c r="B926" s="4" t="s">
        <v>1934</v>
      </c>
      <c r="C926" s="4" t="s">
        <v>1382</v>
      </c>
      <c r="D926" s="4" t="s">
        <v>959</v>
      </c>
      <c r="E926" s="4" t="s">
        <v>1332</v>
      </c>
      <c r="F926" s="4" t="s">
        <v>986</v>
      </c>
      <c r="G926" s="2">
        <v>2011</v>
      </c>
      <c r="H926" s="4">
        <v>1089320</v>
      </c>
      <c r="I926" s="4">
        <v>0</v>
      </c>
      <c r="J926" s="4" t="s">
        <v>786</v>
      </c>
      <c r="K926" s="4">
        <v>1000000</v>
      </c>
      <c r="L926" s="4" t="s">
        <v>1762</v>
      </c>
      <c r="M926" s="3">
        <v>40679</v>
      </c>
      <c r="N926" s="4" t="s">
        <v>1352</v>
      </c>
      <c r="O926" s="4" t="s">
        <v>1838</v>
      </c>
      <c r="P926" s="4" t="s">
        <v>1070</v>
      </c>
      <c r="Q926" s="4" t="s">
        <v>813</v>
      </c>
      <c r="R926" s="4" t="s">
        <v>1795</v>
      </c>
      <c r="S926" s="4" t="s">
        <v>1795</v>
      </c>
      <c r="T926" s="4" t="s">
        <v>1934</v>
      </c>
      <c r="U926" s="4" t="s">
        <v>1308</v>
      </c>
      <c r="V926" s="4" t="s">
        <v>1395</v>
      </c>
      <c r="W926" s="4" t="s">
        <v>50</v>
      </c>
      <c r="X926" s="4" t="s">
        <v>1070</v>
      </c>
      <c r="Y926" s="4" t="s">
        <v>344</v>
      </c>
      <c r="Z926" s="4" t="s">
        <v>583</v>
      </c>
      <c r="AA926" s="4">
        <v>170061</v>
      </c>
      <c r="AB926" s="4"/>
      <c r="AC926" s="4" t="s">
        <v>528</v>
      </c>
      <c r="AD926" s="3">
        <v>40861.468055555553</v>
      </c>
      <c r="AE926" s="3">
        <v>40714.712500000001</v>
      </c>
      <c r="AF926" s="2">
        <v>2011</v>
      </c>
      <c r="AG926" s="4" t="s">
        <v>1070</v>
      </c>
      <c r="AH926" s="4" t="s">
        <v>1476</v>
      </c>
      <c r="AI926" s="4">
        <v>7201100</v>
      </c>
      <c r="AJ926" s="3">
        <v>40544</v>
      </c>
      <c r="AK926" s="3">
        <v>40908</v>
      </c>
      <c r="AL926" s="4" t="s">
        <v>1002</v>
      </c>
      <c r="AM926" s="4" t="s">
        <v>299</v>
      </c>
      <c r="AN926" s="4" t="s">
        <v>236</v>
      </c>
    </row>
    <row r="927" spans="1:40" ht="79.5" customHeight="1">
      <c r="A927" s="4" t="s">
        <v>1795</v>
      </c>
      <c r="B927" s="4" t="s">
        <v>197</v>
      </c>
      <c r="C927" s="4" t="s">
        <v>1382</v>
      </c>
      <c r="D927" s="4" t="s">
        <v>959</v>
      </c>
      <c r="E927" s="4" t="s">
        <v>143</v>
      </c>
      <c r="F927" s="4" t="s">
        <v>1290</v>
      </c>
      <c r="G927" s="2">
        <v>2011</v>
      </c>
      <c r="H927" s="4">
        <v>1653804</v>
      </c>
      <c r="I927" s="4">
        <v>0</v>
      </c>
      <c r="J927" s="4" t="s">
        <v>60</v>
      </c>
      <c r="K927" s="4" t="s">
        <v>1134</v>
      </c>
      <c r="L927" s="4" t="s">
        <v>1062</v>
      </c>
      <c r="M927" s="3">
        <v>40786</v>
      </c>
      <c r="N927" s="4" t="s">
        <v>151</v>
      </c>
      <c r="O927" s="4" t="s">
        <v>424</v>
      </c>
      <c r="P927" s="4" t="s">
        <v>1070</v>
      </c>
      <c r="Q927" s="4" t="s">
        <v>813</v>
      </c>
      <c r="R927" s="4" t="s">
        <v>1795</v>
      </c>
      <c r="S927" s="4" t="s">
        <v>1795</v>
      </c>
      <c r="T927" s="4" t="s">
        <v>197</v>
      </c>
      <c r="U927" s="4" t="s">
        <v>1308</v>
      </c>
      <c r="V927" s="4" t="s">
        <v>1285</v>
      </c>
      <c r="W927" s="4" t="s">
        <v>50</v>
      </c>
      <c r="X927" s="4" t="s">
        <v>1070</v>
      </c>
      <c r="Y927" s="4" t="s">
        <v>344</v>
      </c>
      <c r="Z927" s="4" t="s">
        <v>583</v>
      </c>
      <c r="AA927" s="4">
        <v>172117</v>
      </c>
      <c r="AB927" s="4"/>
      <c r="AC927" s="4" t="s">
        <v>528</v>
      </c>
      <c r="AD927" s="3">
        <v>40865.640277777777</v>
      </c>
      <c r="AE927" s="3">
        <v>40791.725694444445</v>
      </c>
      <c r="AF927" s="2">
        <v>2011</v>
      </c>
      <c r="AG927" s="4" t="s">
        <v>1070</v>
      </c>
      <c r="AH927" s="4" t="s">
        <v>1476</v>
      </c>
      <c r="AI927" s="4">
        <v>2393962</v>
      </c>
      <c r="AJ927" s="3">
        <v>40695</v>
      </c>
      <c r="AK927" s="3">
        <v>40908</v>
      </c>
      <c r="AL927" s="4" t="s">
        <v>1002</v>
      </c>
      <c r="AM927" s="4" t="s">
        <v>299</v>
      </c>
      <c r="AN927" s="4" t="s">
        <v>236</v>
      </c>
    </row>
    <row r="928" spans="1:40" ht="57" customHeight="1">
      <c r="A928" s="4" t="s">
        <v>1497</v>
      </c>
      <c r="B928" s="4" t="s">
        <v>197</v>
      </c>
      <c r="C928" s="4" t="s">
        <v>1382</v>
      </c>
      <c r="D928" s="4" t="s">
        <v>959</v>
      </c>
      <c r="E928" s="4" t="s">
        <v>697</v>
      </c>
      <c r="F928" s="4" t="s">
        <v>1171</v>
      </c>
      <c r="G928" s="2">
        <v>2011</v>
      </c>
      <c r="H928" s="4">
        <v>223901</v>
      </c>
      <c r="I928" s="4">
        <v>0</v>
      </c>
      <c r="J928" s="4" t="s">
        <v>1171</v>
      </c>
      <c r="K928" s="4" t="s">
        <v>1134</v>
      </c>
      <c r="L928" s="4" t="s">
        <v>1062</v>
      </c>
      <c r="M928" s="3">
        <v>40650</v>
      </c>
      <c r="N928" s="4" t="s">
        <v>151</v>
      </c>
      <c r="O928" s="4" t="s">
        <v>424</v>
      </c>
      <c r="P928" s="4" t="s">
        <v>1070</v>
      </c>
      <c r="Q928" s="4" t="s">
        <v>813</v>
      </c>
      <c r="R928" s="4" t="s">
        <v>1497</v>
      </c>
      <c r="S928" s="4" t="s">
        <v>1497</v>
      </c>
      <c r="T928" s="4" t="s">
        <v>197</v>
      </c>
      <c r="U928" s="4" t="s">
        <v>1308</v>
      </c>
      <c r="V928" s="4" t="s">
        <v>1285</v>
      </c>
      <c r="W928" s="4" t="s">
        <v>50</v>
      </c>
      <c r="X928" s="4" t="s">
        <v>1070</v>
      </c>
      <c r="Y928" s="4" t="s">
        <v>344</v>
      </c>
      <c r="Z928" s="4" t="s">
        <v>583</v>
      </c>
      <c r="AA928" s="4">
        <v>167173</v>
      </c>
      <c r="AB928" s="4"/>
      <c r="AC928" s="4" t="s">
        <v>528</v>
      </c>
      <c r="AD928" s="3">
        <v>40659.586111111108</v>
      </c>
      <c r="AE928" s="3">
        <v>40659.586111111108</v>
      </c>
      <c r="AF928" s="2">
        <v>2011</v>
      </c>
      <c r="AG928" s="4" t="s">
        <v>1070</v>
      </c>
      <c r="AH928" s="4" t="s">
        <v>1476</v>
      </c>
      <c r="AI928" s="4">
        <v>37123887</v>
      </c>
      <c r="AJ928" s="3">
        <v>40664</v>
      </c>
      <c r="AK928" s="3">
        <v>40847</v>
      </c>
      <c r="AL928" s="4" t="s">
        <v>1002</v>
      </c>
      <c r="AM928" s="4" t="s">
        <v>299</v>
      </c>
      <c r="AN928" s="4" t="s">
        <v>236</v>
      </c>
    </row>
    <row r="929" spans="1:40" ht="90.75" customHeight="1">
      <c r="A929" s="4" t="s">
        <v>927</v>
      </c>
      <c r="B929" s="4" t="s">
        <v>808</v>
      </c>
      <c r="C929" s="4" t="s">
        <v>1382</v>
      </c>
      <c r="D929" s="4"/>
      <c r="E929" s="4"/>
      <c r="F929" s="4"/>
      <c r="G929" s="2">
        <v>2011</v>
      </c>
      <c r="H929" s="4">
        <v>1274210</v>
      </c>
      <c r="I929" s="4">
        <v>0</v>
      </c>
      <c r="J929" s="4" t="s">
        <v>1268</v>
      </c>
      <c r="K929" s="4">
        <v>1250000</v>
      </c>
      <c r="L929" s="4" t="s">
        <v>266</v>
      </c>
      <c r="M929" s="3">
        <v>40617</v>
      </c>
      <c r="N929" s="4"/>
      <c r="O929" s="4" t="s">
        <v>408</v>
      </c>
      <c r="P929" s="4" t="s">
        <v>1070</v>
      </c>
      <c r="Q929" s="4" t="s">
        <v>242</v>
      </c>
      <c r="R929" s="4" t="s">
        <v>927</v>
      </c>
      <c r="S929" s="4" t="s">
        <v>927</v>
      </c>
      <c r="T929" s="4" t="s">
        <v>808</v>
      </c>
      <c r="U929" s="4" t="s">
        <v>634</v>
      </c>
      <c r="V929" s="4" t="s">
        <v>1737</v>
      </c>
      <c r="W929" s="4" t="s">
        <v>50</v>
      </c>
      <c r="X929" s="4" t="s">
        <v>1070</v>
      </c>
      <c r="Y929" s="4" t="s">
        <v>344</v>
      </c>
      <c r="Z929" s="4" t="s">
        <v>583</v>
      </c>
      <c r="AA929" s="4">
        <v>165785</v>
      </c>
      <c r="AB929" s="4"/>
      <c r="AC929" s="4" t="s">
        <v>651</v>
      </c>
      <c r="AD929" s="3">
        <v>40624.484722222223</v>
      </c>
      <c r="AE929" s="3">
        <v>40624.484722222223</v>
      </c>
      <c r="AF929" s="2"/>
      <c r="AG929" s="4"/>
      <c r="AH929" s="4" t="s">
        <v>1476</v>
      </c>
      <c r="AI929" s="4"/>
      <c r="AJ929" s="3"/>
      <c r="AK929" s="3"/>
      <c r="AL929" s="4"/>
      <c r="AM929" s="4"/>
      <c r="AN929" s="4"/>
    </row>
    <row r="930" spans="1:40" ht="102" customHeight="1">
      <c r="A930" s="4" t="s">
        <v>927</v>
      </c>
      <c r="B930" s="4" t="s">
        <v>609</v>
      </c>
      <c r="C930" s="4" t="s">
        <v>1382</v>
      </c>
      <c r="D930" s="4" t="s">
        <v>959</v>
      </c>
      <c r="E930" s="4" t="s">
        <v>1246</v>
      </c>
      <c r="F930" s="4" t="s">
        <v>1100</v>
      </c>
      <c r="G930" s="2">
        <v>2011</v>
      </c>
      <c r="H930" s="4">
        <v>1529052</v>
      </c>
      <c r="I930" s="4">
        <v>0</v>
      </c>
      <c r="J930" s="4" t="s">
        <v>1553</v>
      </c>
      <c r="K930" s="4">
        <v>1500000</v>
      </c>
      <c r="L930" s="4" t="s">
        <v>266</v>
      </c>
      <c r="M930" s="3">
        <v>40617</v>
      </c>
      <c r="N930" s="4" t="s">
        <v>438</v>
      </c>
      <c r="O930" s="4" t="s">
        <v>408</v>
      </c>
      <c r="P930" s="4" t="s">
        <v>1070</v>
      </c>
      <c r="Q930" s="4" t="s">
        <v>813</v>
      </c>
      <c r="R930" s="4" t="s">
        <v>927</v>
      </c>
      <c r="S930" s="4" t="s">
        <v>927</v>
      </c>
      <c r="T930" s="4" t="s">
        <v>609</v>
      </c>
      <c r="U930" s="4" t="s">
        <v>1308</v>
      </c>
      <c r="V930" s="4" t="s">
        <v>1269</v>
      </c>
      <c r="W930" s="4" t="s">
        <v>50</v>
      </c>
      <c r="X930" s="4" t="s">
        <v>1070</v>
      </c>
      <c r="Y930" s="4" t="s">
        <v>344</v>
      </c>
      <c r="Z930" s="4" t="s">
        <v>583</v>
      </c>
      <c r="AA930" s="4">
        <v>165790</v>
      </c>
      <c r="AB930" s="4"/>
      <c r="AC930" s="4" t="s">
        <v>698</v>
      </c>
      <c r="AD930" s="3">
        <v>40689.470833333333</v>
      </c>
      <c r="AE930" s="3">
        <v>40624.502083333333</v>
      </c>
      <c r="AF930" s="2">
        <v>2011</v>
      </c>
      <c r="AG930" s="4" t="s">
        <v>1070</v>
      </c>
      <c r="AH930" s="4" t="s">
        <v>1476</v>
      </c>
      <c r="AI930" s="4">
        <v>0</v>
      </c>
      <c r="AJ930" s="3">
        <v>40620</v>
      </c>
      <c r="AK930" s="3">
        <v>40908</v>
      </c>
      <c r="AL930" s="4" t="s">
        <v>530</v>
      </c>
      <c r="AM930" s="4" t="s">
        <v>530</v>
      </c>
      <c r="AN930" s="4" t="s">
        <v>1552</v>
      </c>
    </row>
    <row r="931" spans="1:40" ht="79.5" customHeight="1">
      <c r="A931" s="4" t="s">
        <v>927</v>
      </c>
      <c r="B931" s="4" t="s">
        <v>197</v>
      </c>
      <c r="C931" s="4" t="s">
        <v>1382</v>
      </c>
      <c r="D931" s="4" t="s">
        <v>959</v>
      </c>
      <c r="E931" s="4" t="s">
        <v>1431</v>
      </c>
      <c r="F931" s="4" t="s">
        <v>490</v>
      </c>
      <c r="G931" s="2">
        <v>2011</v>
      </c>
      <c r="H931" s="4">
        <v>609137</v>
      </c>
      <c r="I931" s="4">
        <v>0</v>
      </c>
      <c r="J931" s="4" t="s">
        <v>384</v>
      </c>
      <c r="K931" s="4">
        <v>600000</v>
      </c>
      <c r="L931" s="4" t="s">
        <v>266</v>
      </c>
      <c r="M931" s="3">
        <v>40732</v>
      </c>
      <c r="N931" s="4" t="s">
        <v>440</v>
      </c>
      <c r="O931" s="4" t="s">
        <v>424</v>
      </c>
      <c r="P931" s="4" t="s">
        <v>1070</v>
      </c>
      <c r="Q931" s="4" t="s">
        <v>813</v>
      </c>
      <c r="R931" s="4" t="s">
        <v>927</v>
      </c>
      <c r="S931" s="4" t="s">
        <v>927</v>
      </c>
      <c r="T931" s="4" t="s">
        <v>197</v>
      </c>
      <c r="U931" s="4" t="s">
        <v>1308</v>
      </c>
      <c r="V931" s="4" t="s">
        <v>1285</v>
      </c>
      <c r="W931" s="4" t="s">
        <v>50</v>
      </c>
      <c r="X931" s="4" t="s">
        <v>1070</v>
      </c>
      <c r="Y931" s="4" t="s">
        <v>344</v>
      </c>
      <c r="Z931" s="4" t="s">
        <v>583</v>
      </c>
      <c r="AA931" s="4">
        <v>172106</v>
      </c>
      <c r="AB931" s="4"/>
      <c r="AC931" s="4" t="s">
        <v>698</v>
      </c>
      <c r="AD931" s="3">
        <v>40791.691666666666</v>
      </c>
      <c r="AE931" s="3">
        <v>40791.691666666666</v>
      </c>
      <c r="AF931" s="2">
        <v>2011</v>
      </c>
      <c r="AG931" s="4" t="s">
        <v>1070</v>
      </c>
      <c r="AH931" s="4" t="s">
        <v>1476</v>
      </c>
      <c r="AI931" s="4">
        <v>3633957</v>
      </c>
      <c r="AJ931" s="3">
        <v>40544</v>
      </c>
      <c r="AK931" s="3">
        <v>40908</v>
      </c>
      <c r="AL931" s="4" t="s">
        <v>104</v>
      </c>
      <c r="AM931" s="4" t="s">
        <v>299</v>
      </c>
      <c r="AN931" s="4" t="s">
        <v>236</v>
      </c>
    </row>
    <row r="932" spans="1:40" ht="79.5" customHeight="1">
      <c r="A932" s="4" t="s">
        <v>927</v>
      </c>
      <c r="B932" s="4" t="s">
        <v>197</v>
      </c>
      <c r="C932" s="4" t="s">
        <v>1382</v>
      </c>
      <c r="D932" s="4" t="s">
        <v>959</v>
      </c>
      <c r="E932" s="4" t="s">
        <v>697</v>
      </c>
      <c r="F932" s="4" t="s">
        <v>1171</v>
      </c>
      <c r="G932" s="2">
        <v>2011</v>
      </c>
      <c r="H932" s="4">
        <v>1421320</v>
      </c>
      <c r="I932" s="4">
        <v>0</v>
      </c>
      <c r="J932" s="4" t="s">
        <v>1071</v>
      </c>
      <c r="K932" s="4">
        <v>1400000</v>
      </c>
      <c r="L932" s="4" t="s">
        <v>266</v>
      </c>
      <c r="M932" s="3">
        <v>40732</v>
      </c>
      <c r="N932" s="4" t="s">
        <v>151</v>
      </c>
      <c r="O932" s="4" t="s">
        <v>424</v>
      </c>
      <c r="P932" s="4" t="s">
        <v>1070</v>
      </c>
      <c r="Q932" s="4" t="s">
        <v>813</v>
      </c>
      <c r="R932" s="4" t="s">
        <v>927</v>
      </c>
      <c r="S932" s="4" t="s">
        <v>927</v>
      </c>
      <c r="T932" s="4" t="s">
        <v>197</v>
      </c>
      <c r="U932" s="4" t="s">
        <v>1308</v>
      </c>
      <c r="V932" s="4" t="s">
        <v>1285</v>
      </c>
      <c r="W932" s="4" t="s">
        <v>50</v>
      </c>
      <c r="X932" s="4" t="s">
        <v>1070</v>
      </c>
      <c r="Y932" s="4" t="s">
        <v>344</v>
      </c>
      <c r="Z932" s="4" t="s">
        <v>583</v>
      </c>
      <c r="AA932" s="4">
        <v>172114</v>
      </c>
      <c r="AB932" s="4"/>
      <c r="AC932" s="4" t="s">
        <v>698</v>
      </c>
      <c r="AD932" s="3">
        <v>40791.719444444439</v>
      </c>
      <c r="AE932" s="3">
        <v>40791.719444444439</v>
      </c>
      <c r="AF932" s="2">
        <v>2011</v>
      </c>
      <c r="AG932" s="4" t="s">
        <v>1070</v>
      </c>
      <c r="AH932" s="4" t="s">
        <v>1476</v>
      </c>
      <c r="AI932" s="4">
        <v>37123887</v>
      </c>
      <c r="AJ932" s="3">
        <v>40664</v>
      </c>
      <c r="AK932" s="3">
        <v>40847</v>
      </c>
      <c r="AL932" s="4" t="s">
        <v>1002</v>
      </c>
      <c r="AM932" s="4" t="s">
        <v>299</v>
      </c>
      <c r="AN932" s="4" t="s">
        <v>236</v>
      </c>
    </row>
    <row r="933" spans="1:40" ht="79.5" customHeight="1">
      <c r="A933" s="4" t="s">
        <v>754</v>
      </c>
      <c r="B933" s="4" t="s">
        <v>716</v>
      </c>
      <c r="C933" s="4" t="s">
        <v>1382</v>
      </c>
      <c r="D933" s="4" t="s">
        <v>959</v>
      </c>
      <c r="E933" s="4" t="s">
        <v>805</v>
      </c>
      <c r="F933" s="4" t="s">
        <v>532</v>
      </c>
      <c r="G933" s="2">
        <v>2011</v>
      </c>
      <c r="H933" s="4">
        <v>-225000</v>
      </c>
      <c r="I933" s="4">
        <v>0</v>
      </c>
      <c r="J933" s="4" t="s">
        <v>339</v>
      </c>
      <c r="K933" s="4"/>
      <c r="L933" s="4" t="s">
        <v>1062</v>
      </c>
      <c r="M933" s="3">
        <v>40695</v>
      </c>
      <c r="N933" s="4" t="s">
        <v>438</v>
      </c>
      <c r="O933" s="4" t="s">
        <v>408</v>
      </c>
      <c r="P933" s="4" t="s">
        <v>1070</v>
      </c>
      <c r="Q933" s="4" t="s">
        <v>813</v>
      </c>
      <c r="R933" s="4" t="s">
        <v>754</v>
      </c>
      <c r="S933" s="4" t="s">
        <v>185</v>
      </c>
      <c r="T933" s="4" t="s">
        <v>716</v>
      </c>
      <c r="U933" s="4" t="s">
        <v>1308</v>
      </c>
      <c r="V933" s="4" t="s">
        <v>308</v>
      </c>
      <c r="W933" s="4" t="s">
        <v>50</v>
      </c>
      <c r="X933" s="4" t="s">
        <v>1070</v>
      </c>
      <c r="Y933" s="4" t="s">
        <v>344</v>
      </c>
      <c r="Z933" s="4" t="s">
        <v>583</v>
      </c>
      <c r="AA933" s="4">
        <v>176152</v>
      </c>
      <c r="AB933" s="4"/>
      <c r="AC933" s="4" t="s">
        <v>651</v>
      </c>
      <c r="AD933" s="3">
        <v>40716.586805555555</v>
      </c>
      <c r="AE933" s="3">
        <v>40716.586805555555</v>
      </c>
      <c r="AF933" s="2">
        <v>2011</v>
      </c>
      <c r="AG933" s="4" t="s">
        <v>1070</v>
      </c>
      <c r="AH933" s="4" t="s">
        <v>1476</v>
      </c>
      <c r="AI933" s="4">
        <v>0</v>
      </c>
      <c r="AJ933" s="3">
        <v>40544</v>
      </c>
      <c r="AK933" s="3">
        <v>40908</v>
      </c>
      <c r="AL933" s="4" t="s">
        <v>530</v>
      </c>
      <c r="AM933" s="4" t="s">
        <v>530</v>
      </c>
      <c r="AN933" s="4" t="s">
        <v>1552</v>
      </c>
    </row>
    <row r="934" spans="1:40" ht="79.5" customHeight="1">
      <c r="A934" s="4" t="s">
        <v>754</v>
      </c>
      <c r="B934" s="4" t="s">
        <v>716</v>
      </c>
      <c r="C934" s="4" t="s">
        <v>1382</v>
      </c>
      <c r="D934" s="4" t="s">
        <v>959</v>
      </c>
      <c r="E934" s="4" t="s">
        <v>805</v>
      </c>
      <c r="F934" s="4" t="s">
        <v>532</v>
      </c>
      <c r="G934" s="2">
        <v>2011</v>
      </c>
      <c r="H934" s="4">
        <v>-240856</v>
      </c>
      <c r="I934" s="4">
        <v>0</v>
      </c>
      <c r="J934" s="4" t="s">
        <v>1542</v>
      </c>
      <c r="K934" s="4"/>
      <c r="L934" s="4" t="s">
        <v>1062</v>
      </c>
      <c r="M934" s="3">
        <v>40835</v>
      </c>
      <c r="N934" s="4" t="s">
        <v>438</v>
      </c>
      <c r="O934" s="4" t="s">
        <v>408</v>
      </c>
      <c r="P934" s="4" t="s">
        <v>1070</v>
      </c>
      <c r="Q934" s="4" t="s">
        <v>813</v>
      </c>
      <c r="R934" s="4" t="s">
        <v>754</v>
      </c>
      <c r="S934" s="4" t="s">
        <v>185</v>
      </c>
      <c r="T934" s="4" t="s">
        <v>716</v>
      </c>
      <c r="U934" s="4" t="s">
        <v>1308</v>
      </c>
      <c r="V934" s="4" t="s">
        <v>308</v>
      </c>
      <c r="W934" s="4" t="s">
        <v>50</v>
      </c>
      <c r="X934" s="4" t="s">
        <v>1070</v>
      </c>
      <c r="Y934" s="4" t="s">
        <v>344</v>
      </c>
      <c r="Z934" s="4" t="s">
        <v>583</v>
      </c>
      <c r="AA934" s="4">
        <v>176149</v>
      </c>
      <c r="AB934" s="4"/>
      <c r="AC934" s="4" t="s">
        <v>651</v>
      </c>
      <c r="AD934" s="3">
        <v>40862.368055555555</v>
      </c>
      <c r="AE934" s="3">
        <v>40862.368055555555</v>
      </c>
      <c r="AF934" s="2">
        <v>2011</v>
      </c>
      <c r="AG934" s="4" t="s">
        <v>1070</v>
      </c>
      <c r="AH934" s="4" t="s">
        <v>1476</v>
      </c>
      <c r="AI934" s="4">
        <v>0</v>
      </c>
      <c r="AJ934" s="3">
        <v>40544</v>
      </c>
      <c r="AK934" s="3">
        <v>40908</v>
      </c>
      <c r="AL934" s="4" t="s">
        <v>530</v>
      </c>
      <c r="AM934" s="4" t="s">
        <v>530</v>
      </c>
      <c r="AN934" s="4" t="s">
        <v>1552</v>
      </c>
    </row>
    <row r="935" spans="1:40" ht="79.5" customHeight="1">
      <c r="A935" s="4" t="s">
        <v>115</v>
      </c>
      <c r="B935" s="4" t="s">
        <v>716</v>
      </c>
      <c r="C935" s="4" t="s">
        <v>1382</v>
      </c>
      <c r="D935" s="4" t="s">
        <v>959</v>
      </c>
      <c r="E935" s="4" t="s">
        <v>805</v>
      </c>
      <c r="F935" s="4" t="s">
        <v>532</v>
      </c>
      <c r="G935" s="2">
        <v>2011</v>
      </c>
      <c r="H935" s="4">
        <v>2415058</v>
      </c>
      <c r="I935" s="4">
        <v>0</v>
      </c>
      <c r="J935" s="4" t="s">
        <v>1864</v>
      </c>
      <c r="K935" s="4" t="s">
        <v>1134</v>
      </c>
      <c r="L935" s="4" t="s">
        <v>1062</v>
      </c>
      <c r="M935" s="3">
        <v>40544</v>
      </c>
      <c r="N935" s="4" t="s">
        <v>438</v>
      </c>
      <c r="O935" s="4" t="s">
        <v>408</v>
      </c>
      <c r="P935" s="4" t="s">
        <v>1070</v>
      </c>
      <c r="Q935" s="4" t="s">
        <v>813</v>
      </c>
      <c r="R935" s="4" t="s">
        <v>115</v>
      </c>
      <c r="S935" s="4" t="s">
        <v>115</v>
      </c>
      <c r="T935" s="4" t="s">
        <v>716</v>
      </c>
      <c r="U935" s="4" t="s">
        <v>1308</v>
      </c>
      <c r="V935" s="4" t="s">
        <v>308</v>
      </c>
      <c r="W935" s="4" t="s">
        <v>50</v>
      </c>
      <c r="X935" s="4" t="s">
        <v>1070</v>
      </c>
      <c r="Y935" s="4" t="s">
        <v>344</v>
      </c>
      <c r="Z935" s="4" t="s">
        <v>583</v>
      </c>
      <c r="AA935" s="4">
        <v>167166</v>
      </c>
      <c r="AB935" s="4"/>
      <c r="AC935" s="4" t="s">
        <v>528</v>
      </c>
      <c r="AD935" s="3">
        <v>41226.482638888891</v>
      </c>
      <c r="AE935" s="3">
        <v>40659.479166666664</v>
      </c>
      <c r="AF935" s="2">
        <v>2011</v>
      </c>
      <c r="AG935" s="4" t="s">
        <v>1070</v>
      </c>
      <c r="AH935" s="4" t="s">
        <v>1476</v>
      </c>
      <c r="AI935" s="4">
        <v>0</v>
      </c>
      <c r="AJ935" s="3">
        <v>40544</v>
      </c>
      <c r="AK935" s="3">
        <v>40908</v>
      </c>
      <c r="AL935" s="4" t="s">
        <v>530</v>
      </c>
      <c r="AM935" s="4" t="s">
        <v>530</v>
      </c>
      <c r="AN935" s="4" t="s">
        <v>1552</v>
      </c>
    </row>
    <row r="936" spans="1:40" ht="57" customHeight="1">
      <c r="A936" s="4" t="s">
        <v>115</v>
      </c>
      <c r="B936" s="4" t="s">
        <v>481</v>
      </c>
      <c r="C936" s="4" t="s">
        <v>1382</v>
      </c>
      <c r="D936" s="4" t="s">
        <v>959</v>
      </c>
      <c r="E936" s="4" t="s">
        <v>1453</v>
      </c>
      <c r="F936" s="4" t="s">
        <v>706</v>
      </c>
      <c r="G936" s="2">
        <v>2011</v>
      </c>
      <c r="H936" s="4">
        <v>1802486</v>
      </c>
      <c r="I936" s="4">
        <v>0</v>
      </c>
      <c r="J936" s="4" t="s">
        <v>311</v>
      </c>
      <c r="K936" s="4" t="s">
        <v>1134</v>
      </c>
      <c r="L936" s="4" t="s">
        <v>1062</v>
      </c>
      <c r="M936" s="3">
        <v>40544</v>
      </c>
      <c r="N936" s="4" t="s">
        <v>1225</v>
      </c>
      <c r="O936" s="4" t="s">
        <v>1225</v>
      </c>
      <c r="P936" s="4" t="s">
        <v>1070</v>
      </c>
      <c r="Q936" s="4" t="s">
        <v>813</v>
      </c>
      <c r="R936" s="4" t="s">
        <v>115</v>
      </c>
      <c r="S936" s="4" t="s">
        <v>115</v>
      </c>
      <c r="T936" s="4" t="s">
        <v>481</v>
      </c>
      <c r="U936" s="4" t="s">
        <v>1308</v>
      </c>
      <c r="V936" s="4" t="s">
        <v>822</v>
      </c>
      <c r="W936" s="4" t="s">
        <v>50</v>
      </c>
      <c r="X936" s="4" t="s">
        <v>1070</v>
      </c>
      <c r="Y936" s="4" t="s">
        <v>344</v>
      </c>
      <c r="Z936" s="4" t="s">
        <v>583</v>
      </c>
      <c r="AA936" s="4">
        <v>169370</v>
      </c>
      <c r="AB936" s="4"/>
      <c r="AC936" s="4" t="s">
        <v>528</v>
      </c>
      <c r="AD936" s="3">
        <v>40702.695138888885</v>
      </c>
      <c r="AE936" s="3">
        <v>40702.695138888885</v>
      </c>
      <c r="AF936" s="2">
        <v>2011</v>
      </c>
      <c r="AG936" s="4" t="s">
        <v>1070</v>
      </c>
      <c r="AH936" s="4" t="s">
        <v>1476</v>
      </c>
      <c r="AI936" s="4">
        <v>2939538</v>
      </c>
      <c r="AJ936" s="3">
        <v>40544</v>
      </c>
      <c r="AK936" s="3">
        <v>40908</v>
      </c>
      <c r="AL936" s="4" t="s">
        <v>1002</v>
      </c>
      <c r="AM936" s="4" t="s">
        <v>861</v>
      </c>
      <c r="AN936" s="4" t="s">
        <v>236</v>
      </c>
    </row>
    <row r="937" spans="1:40" ht="57" customHeight="1">
      <c r="A937" s="4" t="s">
        <v>115</v>
      </c>
      <c r="B937" s="4" t="s">
        <v>197</v>
      </c>
      <c r="C937" s="4" t="s">
        <v>1382</v>
      </c>
      <c r="D937" s="4" t="s">
        <v>959</v>
      </c>
      <c r="E937" s="4" t="s">
        <v>1431</v>
      </c>
      <c r="F937" s="4" t="s">
        <v>490</v>
      </c>
      <c r="G937" s="2">
        <v>2011</v>
      </c>
      <c r="H937" s="4">
        <v>768777</v>
      </c>
      <c r="I937" s="4">
        <v>0</v>
      </c>
      <c r="J937" s="4" t="s">
        <v>1655</v>
      </c>
      <c r="K937" s="4" t="s">
        <v>1134</v>
      </c>
      <c r="L937" s="4" t="s">
        <v>1062</v>
      </c>
      <c r="M937" s="3">
        <v>40650</v>
      </c>
      <c r="N937" s="4" t="s">
        <v>440</v>
      </c>
      <c r="O937" s="4" t="s">
        <v>424</v>
      </c>
      <c r="P937" s="4" t="s">
        <v>1070</v>
      </c>
      <c r="Q937" s="4" t="s">
        <v>813</v>
      </c>
      <c r="R937" s="4" t="s">
        <v>115</v>
      </c>
      <c r="S937" s="4" t="s">
        <v>115</v>
      </c>
      <c r="T937" s="4" t="s">
        <v>197</v>
      </c>
      <c r="U937" s="4" t="s">
        <v>1308</v>
      </c>
      <c r="V937" s="4" t="s">
        <v>1285</v>
      </c>
      <c r="W937" s="4" t="s">
        <v>50</v>
      </c>
      <c r="X937" s="4" t="s">
        <v>1070</v>
      </c>
      <c r="Y937" s="4" t="s">
        <v>344</v>
      </c>
      <c r="Z937" s="4" t="s">
        <v>583</v>
      </c>
      <c r="AA937" s="4">
        <v>167172</v>
      </c>
      <c r="AB937" s="4"/>
      <c r="AC937" s="4" t="s">
        <v>528</v>
      </c>
      <c r="AD937" s="3">
        <v>40791.69027777778</v>
      </c>
      <c r="AE937" s="3">
        <v>40659.575694444444</v>
      </c>
      <c r="AF937" s="2">
        <v>2011</v>
      </c>
      <c r="AG937" s="4" t="s">
        <v>1070</v>
      </c>
      <c r="AH937" s="4" t="s">
        <v>1476</v>
      </c>
      <c r="AI937" s="4">
        <v>3633957</v>
      </c>
      <c r="AJ937" s="3">
        <v>40544</v>
      </c>
      <c r="AK937" s="3">
        <v>40908</v>
      </c>
      <c r="AL937" s="4" t="s">
        <v>104</v>
      </c>
      <c r="AM937" s="4" t="s">
        <v>299</v>
      </c>
      <c r="AN937" s="4" t="s">
        <v>236</v>
      </c>
    </row>
    <row r="938" spans="1:40" ht="79.5" customHeight="1">
      <c r="A938" s="4" t="s">
        <v>115</v>
      </c>
      <c r="B938" s="4" t="s">
        <v>197</v>
      </c>
      <c r="C938" s="4" t="s">
        <v>1382</v>
      </c>
      <c r="D938" s="4" t="s">
        <v>959</v>
      </c>
      <c r="E938" s="4" t="s">
        <v>1799</v>
      </c>
      <c r="F938" s="4" t="s">
        <v>585</v>
      </c>
      <c r="G938" s="2">
        <v>2011</v>
      </c>
      <c r="H938" s="4">
        <v>2239463</v>
      </c>
      <c r="I938" s="4">
        <v>0</v>
      </c>
      <c r="J938" s="4" t="s">
        <v>585</v>
      </c>
      <c r="K938" s="4" t="s">
        <v>1134</v>
      </c>
      <c r="L938" s="4" t="s">
        <v>1062</v>
      </c>
      <c r="M938" s="3">
        <v>40650</v>
      </c>
      <c r="N938" s="4" t="s">
        <v>151</v>
      </c>
      <c r="O938" s="4" t="s">
        <v>424</v>
      </c>
      <c r="P938" s="4" t="s">
        <v>1070</v>
      </c>
      <c r="Q938" s="4" t="s">
        <v>813</v>
      </c>
      <c r="R938" s="4" t="s">
        <v>115</v>
      </c>
      <c r="S938" s="4" t="s">
        <v>115</v>
      </c>
      <c r="T938" s="4" t="s">
        <v>197</v>
      </c>
      <c r="U938" s="4" t="s">
        <v>1308</v>
      </c>
      <c r="V938" s="4" t="s">
        <v>1285</v>
      </c>
      <c r="W938" s="4" t="s">
        <v>50</v>
      </c>
      <c r="X938" s="4" t="s">
        <v>1070</v>
      </c>
      <c r="Y938" s="4" t="s">
        <v>344</v>
      </c>
      <c r="Z938" s="4" t="s">
        <v>583</v>
      </c>
      <c r="AA938" s="4">
        <v>167184</v>
      </c>
      <c r="AB938" s="4"/>
      <c r="AC938" s="4" t="s">
        <v>528</v>
      </c>
      <c r="AD938" s="3">
        <v>40791.711805555555</v>
      </c>
      <c r="AE938" s="3">
        <v>40659.60833333333</v>
      </c>
      <c r="AF938" s="2">
        <v>2011</v>
      </c>
      <c r="AG938" s="4" t="s">
        <v>1070</v>
      </c>
      <c r="AH938" s="4" t="s">
        <v>1476</v>
      </c>
      <c r="AI938" s="4">
        <v>66460319</v>
      </c>
      <c r="AJ938" s="3">
        <v>40544</v>
      </c>
      <c r="AK938" s="3">
        <v>40908</v>
      </c>
      <c r="AL938" s="4" t="s">
        <v>238</v>
      </c>
      <c r="AM938" s="4" t="s">
        <v>299</v>
      </c>
      <c r="AN938" s="4" t="s">
        <v>236</v>
      </c>
    </row>
    <row r="939" spans="1:40" ht="79.5" customHeight="1">
      <c r="A939" s="4" t="s">
        <v>115</v>
      </c>
      <c r="B939" s="4" t="s">
        <v>197</v>
      </c>
      <c r="C939" s="4" t="s">
        <v>1382</v>
      </c>
      <c r="D939" s="4" t="s">
        <v>959</v>
      </c>
      <c r="E939" s="4" t="s">
        <v>1441</v>
      </c>
      <c r="F939" s="4" t="s">
        <v>642</v>
      </c>
      <c r="G939" s="2">
        <v>2011</v>
      </c>
      <c r="H939" s="4">
        <v>2574273</v>
      </c>
      <c r="I939" s="4">
        <v>0</v>
      </c>
      <c r="J939" s="4" t="s">
        <v>597</v>
      </c>
      <c r="K939" s="4" t="s">
        <v>1134</v>
      </c>
      <c r="L939" s="4" t="s">
        <v>1062</v>
      </c>
      <c r="M939" s="3">
        <v>40650</v>
      </c>
      <c r="N939" s="4" t="s">
        <v>1352</v>
      </c>
      <c r="O939" s="4" t="s">
        <v>424</v>
      </c>
      <c r="P939" s="4" t="s">
        <v>1070</v>
      </c>
      <c r="Q939" s="4" t="s">
        <v>813</v>
      </c>
      <c r="R939" s="4" t="s">
        <v>115</v>
      </c>
      <c r="S939" s="4" t="s">
        <v>115</v>
      </c>
      <c r="T939" s="4" t="s">
        <v>197</v>
      </c>
      <c r="U939" s="4" t="s">
        <v>1308</v>
      </c>
      <c r="V939" s="4" t="s">
        <v>1285</v>
      </c>
      <c r="W939" s="4" t="s">
        <v>50</v>
      </c>
      <c r="X939" s="4" t="s">
        <v>1070</v>
      </c>
      <c r="Y939" s="4" t="s">
        <v>344</v>
      </c>
      <c r="Z939" s="4" t="s">
        <v>583</v>
      </c>
      <c r="AA939" s="4">
        <v>167175</v>
      </c>
      <c r="AB939" s="4"/>
      <c r="AC939" s="4" t="s">
        <v>528</v>
      </c>
      <c r="AD939" s="3">
        <v>40659.587500000001</v>
      </c>
      <c r="AE939" s="3">
        <v>40659.587500000001</v>
      </c>
      <c r="AF939" s="2">
        <v>2011</v>
      </c>
      <c r="AG939" s="4" t="s">
        <v>1070</v>
      </c>
      <c r="AH939" s="4" t="s">
        <v>1476</v>
      </c>
      <c r="AI939" s="4">
        <v>18012391</v>
      </c>
      <c r="AJ939" s="3">
        <v>40544</v>
      </c>
      <c r="AK939" s="3">
        <v>40908</v>
      </c>
      <c r="AL939" s="4" t="s">
        <v>1002</v>
      </c>
      <c r="AM939" s="4" t="s">
        <v>299</v>
      </c>
      <c r="AN939" s="4" t="s">
        <v>236</v>
      </c>
    </row>
    <row r="940" spans="1:40" ht="79.5" customHeight="1">
      <c r="A940" s="4" t="s">
        <v>115</v>
      </c>
      <c r="B940" s="4" t="s">
        <v>197</v>
      </c>
      <c r="C940" s="4" t="s">
        <v>1382</v>
      </c>
      <c r="D940" s="4" t="s">
        <v>959</v>
      </c>
      <c r="E940" s="4" t="s">
        <v>697</v>
      </c>
      <c r="F940" s="4" t="s">
        <v>1171</v>
      </c>
      <c r="G940" s="2">
        <v>2011</v>
      </c>
      <c r="H940" s="4">
        <v>506454</v>
      </c>
      <c r="I940" s="4">
        <v>0</v>
      </c>
      <c r="J940" s="4" t="s">
        <v>1171</v>
      </c>
      <c r="K940" s="4" t="s">
        <v>1134</v>
      </c>
      <c r="L940" s="4" t="s">
        <v>1062</v>
      </c>
      <c r="M940" s="3">
        <v>40624</v>
      </c>
      <c r="N940" s="4" t="s">
        <v>151</v>
      </c>
      <c r="O940" s="4" t="s">
        <v>424</v>
      </c>
      <c r="P940" s="4" t="s">
        <v>1070</v>
      </c>
      <c r="Q940" s="4" t="s">
        <v>813</v>
      </c>
      <c r="R940" s="4" t="s">
        <v>115</v>
      </c>
      <c r="S940" s="4" t="s">
        <v>115</v>
      </c>
      <c r="T940" s="4" t="s">
        <v>197</v>
      </c>
      <c r="U940" s="4" t="s">
        <v>1308</v>
      </c>
      <c r="V940" s="4" t="s">
        <v>1285</v>
      </c>
      <c r="W940" s="4" t="s">
        <v>50</v>
      </c>
      <c r="X940" s="4" t="s">
        <v>1070</v>
      </c>
      <c r="Y940" s="4" t="s">
        <v>344</v>
      </c>
      <c r="Z940" s="4" t="s">
        <v>583</v>
      </c>
      <c r="AA940" s="4">
        <v>166023</v>
      </c>
      <c r="AB940" s="4"/>
      <c r="AC940" s="4" t="s">
        <v>528</v>
      </c>
      <c r="AD940" s="3">
        <v>40659.584722222222</v>
      </c>
      <c r="AE940" s="3">
        <v>40626.706944444442</v>
      </c>
      <c r="AF940" s="2">
        <v>2011</v>
      </c>
      <c r="AG940" s="4" t="s">
        <v>1070</v>
      </c>
      <c r="AH940" s="4" t="s">
        <v>1476</v>
      </c>
      <c r="AI940" s="4">
        <v>37123887</v>
      </c>
      <c r="AJ940" s="3">
        <v>40664</v>
      </c>
      <c r="AK940" s="3">
        <v>40847</v>
      </c>
      <c r="AL940" s="4" t="s">
        <v>1002</v>
      </c>
      <c r="AM940" s="4" t="s">
        <v>299</v>
      </c>
      <c r="AN940" s="4" t="s">
        <v>236</v>
      </c>
    </row>
    <row r="941" spans="1:40" ht="204.75" customHeight="1">
      <c r="A941" s="4" t="s">
        <v>317</v>
      </c>
      <c r="B941" s="4" t="s">
        <v>748</v>
      </c>
      <c r="C941" s="4" t="s">
        <v>1382</v>
      </c>
      <c r="D941" s="4" t="s">
        <v>959</v>
      </c>
      <c r="E941" s="4" t="s">
        <v>498</v>
      </c>
      <c r="F941" s="4" t="s">
        <v>164</v>
      </c>
      <c r="G941" s="2">
        <v>2011</v>
      </c>
      <c r="H941" s="4">
        <v>1270465</v>
      </c>
      <c r="I941" s="4">
        <v>0</v>
      </c>
      <c r="J941" s="4" t="s">
        <v>207</v>
      </c>
      <c r="K941" s="4" t="s">
        <v>1134</v>
      </c>
      <c r="L941" s="4" t="s">
        <v>1062</v>
      </c>
      <c r="M941" s="3">
        <v>40674</v>
      </c>
      <c r="N941" s="4" t="s">
        <v>329</v>
      </c>
      <c r="O941" s="4" t="s">
        <v>1360</v>
      </c>
      <c r="P941" s="4" t="s">
        <v>1070</v>
      </c>
      <c r="Q941" s="4" t="s">
        <v>813</v>
      </c>
      <c r="R941" s="4" t="s">
        <v>317</v>
      </c>
      <c r="S941" s="4" t="s">
        <v>995</v>
      </c>
      <c r="T941" s="4" t="s">
        <v>748</v>
      </c>
      <c r="U941" s="4" t="s">
        <v>1308</v>
      </c>
      <c r="V941" s="4" t="s">
        <v>1301</v>
      </c>
      <c r="W941" s="4" t="s">
        <v>50</v>
      </c>
      <c r="X941" s="4" t="s">
        <v>1070</v>
      </c>
      <c r="Y941" s="4" t="s">
        <v>344</v>
      </c>
      <c r="Z941" s="4" t="s">
        <v>583</v>
      </c>
      <c r="AA941" s="4">
        <v>168005</v>
      </c>
      <c r="AB941" s="4"/>
      <c r="AC941" s="4" t="s">
        <v>651</v>
      </c>
      <c r="AD941" s="3">
        <v>40724.66805555555</v>
      </c>
      <c r="AE941" s="3">
        <v>40680.686805555553</v>
      </c>
      <c r="AF941" s="2">
        <v>2011</v>
      </c>
      <c r="AG941" s="4" t="s">
        <v>1070</v>
      </c>
      <c r="AH941" s="4" t="s">
        <v>1476</v>
      </c>
      <c r="AI941" s="4">
        <v>1101240</v>
      </c>
      <c r="AJ941" s="3">
        <v>40725</v>
      </c>
      <c r="AK941" s="3">
        <v>40909</v>
      </c>
      <c r="AL941" s="4" t="s">
        <v>1002</v>
      </c>
      <c r="AM941" s="4" t="s">
        <v>1158</v>
      </c>
      <c r="AN941" s="4" t="s">
        <v>1297</v>
      </c>
    </row>
    <row r="942" spans="1:40" ht="136.5" customHeight="1">
      <c r="A942" s="4" t="s">
        <v>317</v>
      </c>
      <c r="B942" s="4" t="s">
        <v>748</v>
      </c>
      <c r="C942" s="4" t="s">
        <v>1382</v>
      </c>
      <c r="D942" s="4" t="s">
        <v>959</v>
      </c>
      <c r="E942" s="4" t="s">
        <v>1475</v>
      </c>
      <c r="F942" s="4" t="s">
        <v>337</v>
      </c>
      <c r="G942" s="2">
        <v>2011</v>
      </c>
      <c r="H942" s="4">
        <v>884770</v>
      </c>
      <c r="I942" s="4">
        <v>0</v>
      </c>
      <c r="J942" s="4" t="s">
        <v>979</v>
      </c>
      <c r="K942" s="4" t="s">
        <v>1134</v>
      </c>
      <c r="L942" s="4" t="s">
        <v>1062</v>
      </c>
      <c r="M942" s="3">
        <v>40730</v>
      </c>
      <c r="N942" s="4" t="s">
        <v>579</v>
      </c>
      <c r="O942" s="4" t="s">
        <v>1848</v>
      </c>
      <c r="P942" s="4" t="s">
        <v>1070</v>
      </c>
      <c r="Q942" s="4" t="s">
        <v>813</v>
      </c>
      <c r="R942" s="4" t="s">
        <v>317</v>
      </c>
      <c r="S942" s="4" t="s">
        <v>995</v>
      </c>
      <c r="T942" s="4" t="s">
        <v>748</v>
      </c>
      <c r="U942" s="4" t="s">
        <v>1308</v>
      </c>
      <c r="V942" s="4" t="s">
        <v>1301</v>
      </c>
      <c r="W942" s="4" t="s">
        <v>50</v>
      </c>
      <c r="X942" s="4" t="s">
        <v>1070</v>
      </c>
      <c r="Y942" s="4" t="s">
        <v>344</v>
      </c>
      <c r="Z942" s="4" t="s">
        <v>583</v>
      </c>
      <c r="AA942" s="4">
        <v>171258</v>
      </c>
      <c r="AB942" s="4"/>
      <c r="AC942" s="4" t="s">
        <v>651</v>
      </c>
      <c r="AD942" s="3">
        <v>40746.803472222222</v>
      </c>
      <c r="AE942" s="3">
        <v>40746.803472222222</v>
      </c>
      <c r="AF942" s="2">
        <v>2011</v>
      </c>
      <c r="AG942" s="4" t="s">
        <v>1070</v>
      </c>
      <c r="AH942" s="4" t="s">
        <v>1476</v>
      </c>
      <c r="AI942" s="4">
        <v>2500000</v>
      </c>
      <c r="AJ942" s="3">
        <v>40709</v>
      </c>
      <c r="AK942" s="3">
        <v>40908</v>
      </c>
      <c r="AL942" s="4" t="s">
        <v>104</v>
      </c>
      <c r="AM942" s="4" t="s">
        <v>299</v>
      </c>
      <c r="AN942" s="4" t="s">
        <v>236</v>
      </c>
    </row>
    <row r="943" spans="1:40" ht="204.75" customHeight="1">
      <c r="A943" s="4" t="s">
        <v>317</v>
      </c>
      <c r="B943" s="4" t="s">
        <v>1934</v>
      </c>
      <c r="C943" s="4" t="s">
        <v>1382</v>
      </c>
      <c r="D943" s="4" t="s">
        <v>959</v>
      </c>
      <c r="E943" s="4" t="s">
        <v>253</v>
      </c>
      <c r="F943" s="4" t="s">
        <v>275</v>
      </c>
      <c r="G943" s="2">
        <v>2011</v>
      </c>
      <c r="H943" s="4">
        <v>553939</v>
      </c>
      <c r="I943" s="4">
        <v>0</v>
      </c>
      <c r="J943" s="4" t="s">
        <v>1622</v>
      </c>
      <c r="K943" s="4" t="s">
        <v>1134</v>
      </c>
      <c r="L943" s="4" t="s">
        <v>1062</v>
      </c>
      <c r="M943" s="3">
        <v>40743</v>
      </c>
      <c r="N943" s="4" t="s">
        <v>1352</v>
      </c>
      <c r="O943" s="4" t="s">
        <v>1838</v>
      </c>
      <c r="P943" s="4" t="s">
        <v>1070</v>
      </c>
      <c r="Q943" s="4" t="s">
        <v>813</v>
      </c>
      <c r="R943" s="4" t="s">
        <v>317</v>
      </c>
      <c r="S943" s="4" t="s">
        <v>995</v>
      </c>
      <c r="T943" s="4" t="s">
        <v>1934</v>
      </c>
      <c r="U943" s="4" t="s">
        <v>1308</v>
      </c>
      <c r="V943" s="4" t="s">
        <v>1395</v>
      </c>
      <c r="W943" s="4" t="s">
        <v>50</v>
      </c>
      <c r="X943" s="4" t="s">
        <v>1070</v>
      </c>
      <c r="Y943" s="4" t="s">
        <v>344</v>
      </c>
      <c r="Z943" s="4" t="s">
        <v>583</v>
      </c>
      <c r="AA943" s="4">
        <v>171203</v>
      </c>
      <c r="AB943" s="4"/>
      <c r="AC943" s="4" t="s">
        <v>651</v>
      </c>
      <c r="AD943" s="3">
        <v>40746.715277777774</v>
      </c>
      <c r="AE943" s="3">
        <v>40746.715277777774</v>
      </c>
      <c r="AF943" s="2">
        <v>2011</v>
      </c>
      <c r="AG943" s="4" t="s">
        <v>1070</v>
      </c>
      <c r="AH943" s="4" t="s">
        <v>1476</v>
      </c>
      <c r="AI943" s="4">
        <v>447260</v>
      </c>
      <c r="AJ943" s="3">
        <v>40725</v>
      </c>
      <c r="AK943" s="3">
        <v>40816</v>
      </c>
      <c r="AL943" s="4" t="s">
        <v>104</v>
      </c>
      <c r="AM943" s="4" t="s">
        <v>299</v>
      </c>
      <c r="AN943" s="4" t="s">
        <v>236</v>
      </c>
    </row>
    <row r="944" spans="1:40" ht="90.75" customHeight="1">
      <c r="A944" s="4" t="s">
        <v>317</v>
      </c>
      <c r="B944" s="4" t="s">
        <v>1934</v>
      </c>
      <c r="C944" s="4" t="s">
        <v>1382</v>
      </c>
      <c r="D944" s="4" t="s">
        <v>959</v>
      </c>
      <c r="E944" s="4" t="s">
        <v>253</v>
      </c>
      <c r="F944" s="4" t="s">
        <v>275</v>
      </c>
      <c r="G944" s="2">
        <v>2011</v>
      </c>
      <c r="H944" s="4">
        <v>447260</v>
      </c>
      <c r="I944" s="4">
        <v>0</v>
      </c>
      <c r="J944" s="4" t="s">
        <v>472</v>
      </c>
      <c r="K944" s="4" t="s">
        <v>1134</v>
      </c>
      <c r="L944" s="4" t="s">
        <v>1062</v>
      </c>
      <c r="M944" s="3">
        <v>40743</v>
      </c>
      <c r="N944" s="4" t="s">
        <v>1352</v>
      </c>
      <c r="O944" s="4" t="s">
        <v>1838</v>
      </c>
      <c r="P944" s="4" t="s">
        <v>1070</v>
      </c>
      <c r="Q944" s="4" t="s">
        <v>813</v>
      </c>
      <c r="R944" s="4" t="s">
        <v>317</v>
      </c>
      <c r="S944" s="4" t="s">
        <v>995</v>
      </c>
      <c r="T944" s="4" t="s">
        <v>1934</v>
      </c>
      <c r="U944" s="4" t="s">
        <v>1308</v>
      </c>
      <c r="V944" s="4" t="s">
        <v>1395</v>
      </c>
      <c r="W944" s="4" t="s">
        <v>50</v>
      </c>
      <c r="X944" s="4" t="s">
        <v>1070</v>
      </c>
      <c r="Y944" s="4" t="s">
        <v>344</v>
      </c>
      <c r="Z944" s="4" t="s">
        <v>583</v>
      </c>
      <c r="AA944" s="4">
        <v>171205</v>
      </c>
      <c r="AB944" s="4"/>
      <c r="AC944" s="4" t="s">
        <v>651</v>
      </c>
      <c r="AD944" s="3">
        <v>40746.716666666667</v>
      </c>
      <c r="AE944" s="3">
        <v>40746.716666666667</v>
      </c>
      <c r="AF944" s="2">
        <v>2011</v>
      </c>
      <c r="AG944" s="4" t="s">
        <v>1070</v>
      </c>
      <c r="AH944" s="4" t="s">
        <v>1476</v>
      </c>
      <c r="AI944" s="4">
        <v>447260</v>
      </c>
      <c r="AJ944" s="3">
        <v>40725</v>
      </c>
      <c r="AK944" s="3">
        <v>40816</v>
      </c>
      <c r="AL944" s="4" t="s">
        <v>104</v>
      </c>
      <c r="AM944" s="4" t="s">
        <v>299</v>
      </c>
      <c r="AN944" s="4" t="s">
        <v>236</v>
      </c>
    </row>
    <row r="945" spans="1:40" ht="136.5" customHeight="1">
      <c r="A945" s="4" t="s">
        <v>317</v>
      </c>
      <c r="B945" s="4" t="s">
        <v>1934</v>
      </c>
      <c r="C945" s="4" t="s">
        <v>1382</v>
      </c>
      <c r="D945" s="4" t="s">
        <v>959</v>
      </c>
      <c r="E945" s="4" t="s">
        <v>44</v>
      </c>
      <c r="F945" s="4" t="s">
        <v>1428</v>
      </c>
      <c r="G945" s="2">
        <v>2011</v>
      </c>
      <c r="H945" s="4">
        <v>250000</v>
      </c>
      <c r="I945" s="4">
        <v>0</v>
      </c>
      <c r="J945" s="4" t="s">
        <v>638</v>
      </c>
      <c r="K945" s="4" t="s">
        <v>1134</v>
      </c>
      <c r="L945" s="4" t="s">
        <v>1062</v>
      </c>
      <c r="M945" s="3">
        <v>40673</v>
      </c>
      <c r="N945" s="4" t="s">
        <v>329</v>
      </c>
      <c r="O945" s="4" t="s">
        <v>1360</v>
      </c>
      <c r="P945" s="4" t="s">
        <v>1070</v>
      </c>
      <c r="Q945" s="4" t="s">
        <v>813</v>
      </c>
      <c r="R945" s="4" t="s">
        <v>317</v>
      </c>
      <c r="S945" s="4" t="s">
        <v>995</v>
      </c>
      <c r="T945" s="4" t="s">
        <v>1934</v>
      </c>
      <c r="U945" s="4" t="s">
        <v>1308</v>
      </c>
      <c r="V945" s="4" t="s">
        <v>1395</v>
      </c>
      <c r="W945" s="4" t="s">
        <v>50</v>
      </c>
      <c r="X945" s="4" t="s">
        <v>1070</v>
      </c>
      <c r="Y945" s="4" t="s">
        <v>344</v>
      </c>
      <c r="Z945" s="4" t="s">
        <v>583</v>
      </c>
      <c r="AA945" s="4">
        <v>167998</v>
      </c>
      <c r="AB945" s="4"/>
      <c r="AC945" s="4" t="s">
        <v>651</v>
      </c>
      <c r="AD945" s="3">
        <v>40718.647916666669</v>
      </c>
      <c r="AE945" s="3">
        <v>40680.679166666669</v>
      </c>
      <c r="AF945" s="2">
        <v>2011</v>
      </c>
      <c r="AG945" s="4" t="s">
        <v>1070</v>
      </c>
      <c r="AH945" s="4" t="s">
        <v>1476</v>
      </c>
      <c r="AI945" s="4">
        <v>1518750</v>
      </c>
      <c r="AJ945" s="3">
        <v>40544</v>
      </c>
      <c r="AK945" s="3">
        <v>40908</v>
      </c>
      <c r="AL945" s="4" t="s">
        <v>1002</v>
      </c>
      <c r="AM945" s="4" t="s">
        <v>299</v>
      </c>
      <c r="AN945" s="4" t="s">
        <v>236</v>
      </c>
    </row>
    <row r="946" spans="1:40" ht="136.5" customHeight="1">
      <c r="A946" s="4" t="s">
        <v>317</v>
      </c>
      <c r="B946" s="4" t="s">
        <v>609</v>
      </c>
      <c r="C946" s="4" t="s">
        <v>1382</v>
      </c>
      <c r="D946" s="4" t="s">
        <v>959</v>
      </c>
      <c r="E946" s="4" t="s">
        <v>1575</v>
      </c>
      <c r="F946" s="4" t="s">
        <v>1379</v>
      </c>
      <c r="G946" s="2">
        <v>2011</v>
      </c>
      <c r="H946" s="4">
        <v>283550</v>
      </c>
      <c r="I946" s="4">
        <v>0</v>
      </c>
      <c r="J946" s="4" t="s">
        <v>1911</v>
      </c>
      <c r="K946" s="4" t="s">
        <v>1134</v>
      </c>
      <c r="L946" s="4" t="s">
        <v>1062</v>
      </c>
      <c r="M946" s="3">
        <v>40730</v>
      </c>
      <c r="N946" s="4" t="s">
        <v>329</v>
      </c>
      <c r="O946" s="4" t="s">
        <v>1360</v>
      </c>
      <c r="P946" s="4" t="s">
        <v>1070</v>
      </c>
      <c r="Q946" s="4" t="s">
        <v>813</v>
      </c>
      <c r="R946" s="4" t="s">
        <v>317</v>
      </c>
      <c r="S946" s="4" t="s">
        <v>995</v>
      </c>
      <c r="T946" s="4" t="s">
        <v>609</v>
      </c>
      <c r="U946" s="4" t="s">
        <v>1308</v>
      </c>
      <c r="V946" s="4" t="s">
        <v>1269</v>
      </c>
      <c r="W946" s="4" t="s">
        <v>50</v>
      </c>
      <c r="X946" s="4" t="s">
        <v>1070</v>
      </c>
      <c r="Y946" s="4" t="s">
        <v>344</v>
      </c>
      <c r="Z946" s="4" t="s">
        <v>583</v>
      </c>
      <c r="AA946" s="4">
        <v>171244</v>
      </c>
      <c r="AB946" s="4"/>
      <c r="AC946" s="4" t="s">
        <v>651</v>
      </c>
      <c r="AD946" s="3">
        <v>40746.78402777778</v>
      </c>
      <c r="AE946" s="3">
        <v>40746.78402777778</v>
      </c>
      <c r="AF946" s="2">
        <v>2011</v>
      </c>
      <c r="AG946" s="4" t="s">
        <v>1070</v>
      </c>
      <c r="AH946" s="4" t="s">
        <v>1476</v>
      </c>
      <c r="AI946" s="4">
        <v>8433513</v>
      </c>
      <c r="AJ946" s="3">
        <v>40544</v>
      </c>
      <c r="AK946" s="3">
        <v>40908</v>
      </c>
      <c r="AL946" s="4" t="s">
        <v>238</v>
      </c>
      <c r="AM946" s="4" t="s">
        <v>1158</v>
      </c>
      <c r="AN946" s="4" t="s">
        <v>236</v>
      </c>
    </row>
    <row r="947" spans="1:40" ht="136.5" customHeight="1">
      <c r="A947" s="4" t="s">
        <v>317</v>
      </c>
      <c r="B947" s="4" t="s">
        <v>609</v>
      </c>
      <c r="C947" s="4" t="s">
        <v>1382</v>
      </c>
      <c r="D947" s="4" t="s">
        <v>959</v>
      </c>
      <c r="E947" s="4" t="s">
        <v>1575</v>
      </c>
      <c r="F947" s="4" t="s">
        <v>1379</v>
      </c>
      <c r="G947" s="2">
        <v>2011</v>
      </c>
      <c r="H947" s="4">
        <v>320176</v>
      </c>
      <c r="I947" s="4">
        <v>0</v>
      </c>
      <c r="J947" s="4" t="s">
        <v>804</v>
      </c>
      <c r="K947" s="4" t="s">
        <v>1134</v>
      </c>
      <c r="L947" s="4" t="s">
        <v>1062</v>
      </c>
      <c r="M947" s="3">
        <v>40674</v>
      </c>
      <c r="N947" s="4" t="s">
        <v>329</v>
      </c>
      <c r="O947" s="4" t="s">
        <v>1360</v>
      </c>
      <c r="P947" s="4" t="s">
        <v>1070</v>
      </c>
      <c r="Q947" s="4" t="s">
        <v>813</v>
      </c>
      <c r="R947" s="4" t="s">
        <v>317</v>
      </c>
      <c r="S947" s="4" t="s">
        <v>995</v>
      </c>
      <c r="T947" s="4" t="s">
        <v>609</v>
      </c>
      <c r="U947" s="4" t="s">
        <v>1308</v>
      </c>
      <c r="V947" s="4" t="s">
        <v>1269</v>
      </c>
      <c r="W947" s="4" t="s">
        <v>50</v>
      </c>
      <c r="X947" s="4" t="s">
        <v>1070</v>
      </c>
      <c r="Y947" s="4" t="s">
        <v>344</v>
      </c>
      <c r="Z947" s="4" t="s">
        <v>583</v>
      </c>
      <c r="AA947" s="4">
        <v>168000</v>
      </c>
      <c r="AB947" s="4"/>
      <c r="AC947" s="4" t="s">
        <v>651</v>
      </c>
      <c r="AD947" s="3">
        <v>40718.65</v>
      </c>
      <c r="AE947" s="3">
        <v>40680.681944444441</v>
      </c>
      <c r="AF947" s="2">
        <v>2011</v>
      </c>
      <c r="AG947" s="4" t="s">
        <v>1070</v>
      </c>
      <c r="AH947" s="4" t="s">
        <v>1476</v>
      </c>
      <c r="AI947" s="4">
        <v>8433513</v>
      </c>
      <c r="AJ947" s="3">
        <v>40544</v>
      </c>
      <c r="AK947" s="3">
        <v>40908</v>
      </c>
      <c r="AL947" s="4" t="s">
        <v>238</v>
      </c>
      <c r="AM947" s="4" t="s">
        <v>1158</v>
      </c>
      <c r="AN947" s="4" t="s">
        <v>236</v>
      </c>
    </row>
    <row r="948" spans="1:40" ht="171" customHeight="1">
      <c r="A948" s="4" t="s">
        <v>317</v>
      </c>
      <c r="B948" s="4" t="s">
        <v>609</v>
      </c>
      <c r="C948" s="4" t="s">
        <v>1382</v>
      </c>
      <c r="D948" s="4" t="s">
        <v>959</v>
      </c>
      <c r="E948" s="4" t="s">
        <v>970</v>
      </c>
      <c r="F948" s="4" t="s">
        <v>1902</v>
      </c>
      <c r="G948" s="2">
        <v>2011</v>
      </c>
      <c r="H948" s="4">
        <v>823900</v>
      </c>
      <c r="I948" s="4">
        <v>0</v>
      </c>
      <c r="J948" s="4" t="s">
        <v>1088</v>
      </c>
      <c r="K948" s="4" t="s">
        <v>1134</v>
      </c>
      <c r="L948" s="4" t="s">
        <v>1062</v>
      </c>
      <c r="M948" s="3">
        <v>40730</v>
      </c>
      <c r="N948" s="4" t="s">
        <v>579</v>
      </c>
      <c r="O948" s="4" t="s">
        <v>1848</v>
      </c>
      <c r="P948" s="4" t="s">
        <v>1070</v>
      </c>
      <c r="Q948" s="4" t="s">
        <v>813</v>
      </c>
      <c r="R948" s="4" t="s">
        <v>317</v>
      </c>
      <c r="S948" s="4" t="s">
        <v>995</v>
      </c>
      <c r="T948" s="4" t="s">
        <v>609</v>
      </c>
      <c r="U948" s="4" t="s">
        <v>1308</v>
      </c>
      <c r="V948" s="4" t="s">
        <v>1269</v>
      </c>
      <c r="W948" s="4" t="s">
        <v>50</v>
      </c>
      <c r="X948" s="4" t="s">
        <v>1070</v>
      </c>
      <c r="Y948" s="4" t="s">
        <v>344</v>
      </c>
      <c r="Z948" s="4" t="s">
        <v>583</v>
      </c>
      <c r="AA948" s="4">
        <v>171246</v>
      </c>
      <c r="AB948" s="4"/>
      <c r="AC948" s="4" t="s">
        <v>698</v>
      </c>
      <c r="AD948" s="3">
        <v>40778.515277777777</v>
      </c>
      <c r="AE948" s="3">
        <v>40746.785416666666</v>
      </c>
      <c r="AF948" s="2">
        <v>2011</v>
      </c>
      <c r="AG948" s="4" t="s">
        <v>1070</v>
      </c>
      <c r="AH948" s="4" t="s">
        <v>1476</v>
      </c>
      <c r="AI948" s="4">
        <v>17428175</v>
      </c>
      <c r="AJ948" s="3">
        <v>40544</v>
      </c>
      <c r="AK948" s="3">
        <v>40908</v>
      </c>
      <c r="AL948" s="4" t="s">
        <v>238</v>
      </c>
      <c r="AM948" s="4" t="s">
        <v>299</v>
      </c>
      <c r="AN948" s="4" t="s">
        <v>236</v>
      </c>
    </row>
    <row r="949" spans="1:40" ht="90.75" customHeight="1">
      <c r="A949" s="4" t="s">
        <v>317</v>
      </c>
      <c r="B949" s="4" t="s">
        <v>609</v>
      </c>
      <c r="C949" s="4" t="s">
        <v>1382</v>
      </c>
      <c r="D949" s="4" t="s">
        <v>959</v>
      </c>
      <c r="E949" s="4" t="s">
        <v>970</v>
      </c>
      <c r="F949" s="4" t="s">
        <v>1902</v>
      </c>
      <c r="G949" s="2">
        <v>2011</v>
      </c>
      <c r="H949" s="4">
        <v>1393675</v>
      </c>
      <c r="I949" s="4">
        <v>0</v>
      </c>
      <c r="J949" s="4" t="s">
        <v>1684</v>
      </c>
      <c r="K949" s="4" t="s">
        <v>1134</v>
      </c>
      <c r="L949" s="4" t="s">
        <v>1062</v>
      </c>
      <c r="M949" s="3">
        <v>40730</v>
      </c>
      <c r="N949" s="4" t="s">
        <v>579</v>
      </c>
      <c r="O949" s="4" t="s">
        <v>1848</v>
      </c>
      <c r="P949" s="4" t="s">
        <v>1070</v>
      </c>
      <c r="Q949" s="4" t="s">
        <v>813</v>
      </c>
      <c r="R949" s="4" t="s">
        <v>317</v>
      </c>
      <c r="S949" s="4" t="s">
        <v>995</v>
      </c>
      <c r="T949" s="4" t="s">
        <v>609</v>
      </c>
      <c r="U949" s="4" t="s">
        <v>1308</v>
      </c>
      <c r="V949" s="4" t="s">
        <v>1269</v>
      </c>
      <c r="W949" s="4" t="s">
        <v>50</v>
      </c>
      <c r="X949" s="4" t="s">
        <v>1070</v>
      </c>
      <c r="Y949" s="4" t="s">
        <v>344</v>
      </c>
      <c r="Z949" s="4" t="s">
        <v>583</v>
      </c>
      <c r="AA949" s="4">
        <v>171260</v>
      </c>
      <c r="AB949" s="4"/>
      <c r="AC949" s="4" t="s">
        <v>698</v>
      </c>
      <c r="AD949" s="3">
        <v>40778.515972222223</v>
      </c>
      <c r="AE949" s="3">
        <v>40746.804861111108</v>
      </c>
      <c r="AF949" s="2">
        <v>2011</v>
      </c>
      <c r="AG949" s="4" t="s">
        <v>1070</v>
      </c>
      <c r="AH949" s="4" t="s">
        <v>1476</v>
      </c>
      <c r="AI949" s="4">
        <v>17428175</v>
      </c>
      <c r="AJ949" s="3">
        <v>40544</v>
      </c>
      <c r="AK949" s="3">
        <v>40908</v>
      </c>
      <c r="AL949" s="4" t="s">
        <v>238</v>
      </c>
      <c r="AM949" s="4" t="s">
        <v>299</v>
      </c>
      <c r="AN949" s="4" t="s">
        <v>236</v>
      </c>
    </row>
    <row r="950" spans="1:40" ht="68.25" customHeight="1">
      <c r="A950" s="4" t="s">
        <v>317</v>
      </c>
      <c r="B950" s="4" t="s">
        <v>609</v>
      </c>
      <c r="C950" s="4" t="s">
        <v>1382</v>
      </c>
      <c r="D950" s="4" t="s">
        <v>959</v>
      </c>
      <c r="E950" s="4" t="s">
        <v>970</v>
      </c>
      <c r="F950" s="4" t="s">
        <v>1902</v>
      </c>
      <c r="G950" s="2">
        <v>2011</v>
      </c>
      <c r="H950" s="4">
        <v>932517</v>
      </c>
      <c r="I950" s="4">
        <v>0</v>
      </c>
      <c r="J950" s="4" t="s">
        <v>954</v>
      </c>
      <c r="K950" s="4" t="s">
        <v>1134</v>
      </c>
      <c r="L950" s="4" t="s">
        <v>1062</v>
      </c>
      <c r="M950" s="3">
        <v>40674</v>
      </c>
      <c r="N950" s="4" t="s">
        <v>579</v>
      </c>
      <c r="O950" s="4" t="s">
        <v>1848</v>
      </c>
      <c r="P950" s="4" t="s">
        <v>1070</v>
      </c>
      <c r="Q950" s="4" t="s">
        <v>813</v>
      </c>
      <c r="R950" s="4" t="s">
        <v>317</v>
      </c>
      <c r="S950" s="4" t="s">
        <v>995</v>
      </c>
      <c r="T950" s="4" t="s">
        <v>609</v>
      </c>
      <c r="U950" s="4" t="s">
        <v>1308</v>
      </c>
      <c r="V950" s="4" t="s">
        <v>1269</v>
      </c>
      <c r="W950" s="4" t="s">
        <v>50</v>
      </c>
      <c r="X950" s="4" t="s">
        <v>1070</v>
      </c>
      <c r="Y950" s="4" t="s">
        <v>344</v>
      </c>
      <c r="Z950" s="4" t="s">
        <v>583</v>
      </c>
      <c r="AA950" s="4">
        <v>168007</v>
      </c>
      <c r="AB950" s="4"/>
      <c r="AC950" s="4" t="s">
        <v>698</v>
      </c>
      <c r="AD950" s="3">
        <v>40778.515972222223</v>
      </c>
      <c r="AE950" s="3">
        <v>40680.688888888886</v>
      </c>
      <c r="AF950" s="2">
        <v>2011</v>
      </c>
      <c r="AG950" s="4" t="s">
        <v>1070</v>
      </c>
      <c r="AH950" s="4" t="s">
        <v>1476</v>
      </c>
      <c r="AI950" s="4">
        <v>17428175</v>
      </c>
      <c r="AJ950" s="3">
        <v>40544</v>
      </c>
      <c r="AK950" s="3">
        <v>40908</v>
      </c>
      <c r="AL950" s="4" t="s">
        <v>238</v>
      </c>
      <c r="AM950" s="4" t="s">
        <v>299</v>
      </c>
      <c r="AN950" s="4" t="s">
        <v>236</v>
      </c>
    </row>
    <row r="951" spans="1:40" ht="45.75" customHeight="1">
      <c r="A951" s="4" t="s">
        <v>317</v>
      </c>
      <c r="B951" s="4" t="s">
        <v>1452</v>
      </c>
      <c r="C951" s="4" t="s">
        <v>1382</v>
      </c>
      <c r="D951" s="4" t="s">
        <v>959</v>
      </c>
      <c r="E951" s="4" t="s">
        <v>929</v>
      </c>
      <c r="F951" s="4" t="s">
        <v>837</v>
      </c>
      <c r="G951" s="2">
        <v>2011</v>
      </c>
      <c r="H951" s="4">
        <v>199996</v>
      </c>
      <c r="I951" s="4">
        <v>0</v>
      </c>
      <c r="J951" s="4" t="s">
        <v>811</v>
      </c>
      <c r="K951" s="4" t="s">
        <v>1134</v>
      </c>
      <c r="L951" s="4" t="s">
        <v>1062</v>
      </c>
      <c r="M951" s="3">
        <v>40736</v>
      </c>
      <c r="N951" s="4" t="s">
        <v>1838</v>
      </c>
      <c r="O951" s="4" t="s">
        <v>1838</v>
      </c>
      <c r="P951" s="4" t="s">
        <v>1070</v>
      </c>
      <c r="Q951" s="4" t="s">
        <v>813</v>
      </c>
      <c r="R951" s="4" t="s">
        <v>317</v>
      </c>
      <c r="S951" s="4" t="s">
        <v>995</v>
      </c>
      <c r="T951" s="4" t="s">
        <v>1452</v>
      </c>
      <c r="U951" s="4" t="s">
        <v>1308</v>
      </c>
      <c r="V951" s="4" t="s">
        <v>497</v>
      </c>
      <c r="W951" s="4" t="s">
        <v>50</v>
      </c>
      <c r="X951" s="4" t="s">
        <v>1070</v>
      </c>
      <c r="Y951" s="4" t="s">
        <v>344</v>
      </c>
      <c r="Z951" s="4" t="s">
        <v>583</v>
      </c>
      <c r="AA951" s="4">
        <v>171262</v>
      </c>
      <c r="AB951" s="4"/>
      <c r="AC951" s="4" t="s">
        <v>651</v>
      </c>
      <c r="AD951" s="3">
        <v>40746.806250000001</v>
      </c>
      <c r="AE951" s="3">
        <v>40746.806250000001</v>
      </c>
      <c r="AF951" s="2">
        <v>2011</v>
      </c>
      <c r="AG951" s="4" t="s">
        <v>1070</v>
      </c>
      <c r="AH951" s="4" t="s">
        <v>1476</v>
      </c>
      <c r="AI951" s="4">
        <v>798158</v>
      </c>
      <c r="AJ951" s="3">
        <v>40544</v>
      </c>
      <c r="AK951" s="3">
        <v>40908</v>
      </c>
      <c r="AL951" s="4" t="s">
        <v>238</v>
      </c>
      <c r="AM951" s="4" t="s">
        <v>299</v>
      </c>
      <c r="AN951" s="4" t="s">
        <v>1297</v>
      </c>
    </row>
    <row r="952" spans="1:40" ht="45.75" customHeight="1">
      <c r="A952" s="4" t="s">
        <v>317</v>
      </c>
      <c r="B952" s="4" t="s">
        <v>1452</v>
      </c>
      <c r="C952" s="4" t="s">
        <v>1382</v>
      </c>
      <c r="D952" s="4" t="s">
        <v>959</v>
      </c>
      <c r="E952" s="4" t="s">
        <v>485</v>
      </c>
      <c r="F952" s="4" t="s">
        <v>885</v>
      </c>
      <c r="G952" s="2">
        <v>2011</v>
      </c>
      <c r="H952" s="4">
        <v>204370</v>
      </c>
      <c r="I952" s="4">
        <v>0</v>
      </c>
      <c r="J952" s="4" t="s">
        <v>249</v>
      </c>
      <c r="K952" s="4" t="s">
        <v>1134</v>
      </c>
      <c r="L952" s="4" t="s">
        <v>1062</v>
      </c>
      <c r="M952" s="3">
        <v>40730</v>
      </c>
      <c r="N952" s="4" t="s">
        <v>329</v>
      </c>
      <c r="O952" s="4" t="s">
        <v>1360</v>
      </c>
      <c r="P952" s="4" t="s">
        <v>1070</v>
      </c>
      <c r="Q952" s="4" t="s">
        <v>813</v>
      </c>
      <c r="R952" s="4" t="s">
        <v>317</v>
      </c>
      <c r="S952" s="4" t="s">
        <v>995</v>
      </c>
      <c r="T952" s="4" t="s">
        <v>1452</v>
      </c>
      <c r="U952" s="4" t="s">
        <v>1308</v>
      </c>
      <c r="V952" s="4" t="s">
        <v>497</v>
      </c>
      <c r="W952" s="4" t="s">
        <v>50</v>
      </c>
      <c r="X952" s="4" t="s">
        <v>1070</v>
      </c>
      <c r="Y952" s="4" t="s">
        <v>344</v>
      </c>
      <c r="Z952" s="4" t="s">
        <v>583</v>
      </c>
      <c r="AA952" s="4">
        <v>171248</v>
      </c>
      <c r="AB952" s="4"/>
      <c r="AC952" s="4" t="s">
        <v>651</v>
      </c>
      <c r="AD952" s="3">
        <v>40746.787499999999</v>
      </c>
      <c r="AE952" s="3">
        <v>40746.787499999999</v>
      </c>
      <c r="AF952" s="2">
        <v>2011</v>
      </c>
      <c r="AG952" s="4" t="s">
        <v>1070</v>
      </c>
      <c r="AH952" s="4" t="s">
        <v>1476</v>
      </c>
      <c r="AI952" s="4">
        <v>570597</v>
      </c>
      <c r="AJ952" s="3">
        <v>40544</v>
      </c>
      <c r="AK952" s="3">
        <v>40908</v>
      </c>
      <c r="AL952" s="4" t="s">
        <v>238</v>
      </c>
      <c r="AM952" s="4" t="s">
        <v>299</v>
      </c>
      <c r="AN952" s="4" t="s">
        <v>1297</v>
      </c>
    </row>
    <row r="953" spans="1:40" ht="57" customHeight="1">
      <c r="A953" s="4" t="s">
        <v>317</v>
      </c>
      <c r="B953" s="4" t="s">
        <v>1452</v>
      </c>
      <c r="C953" s="4" t="s">
        <v>1382</v>
      </c>
      <c r="D953" s="4" t="s">
        <v>959</v>
      </c>
      <c r="E953" s="4" t="s">
        <v>485</v>
      </c>
      <c r="F953" s="4" t="s">
        <v>885</v>
      </c>
      <c r="G953" s="2">
        <v>2011</v>
      </c>
      <c r="H953" s="4">
        <v>123591</v>
      </c>
      <c r="I953" s="4">
        <v>0</v>
      </c>
      <c r="J953" s="4" t="s">
        <v>1851</v>
      </c>
      <c r="K953" s="4" t="s">
        <v>1134</v>
      </c>
      <c r="L953" s="4" t="s">
        <v>1062</v>
      </c>
      <c r="M953" s="3">
        <v>40673</v>
      </c>
      <c r="N953" s="4" t="s">
        <v>329</v>
      </c>
      <c r="O953" s="4" t="s">
        <v>1360</v>
      </c>
      <c r="P953" s="4" t="s">
        <v>1070</v>
      </c>
      <c r="Q953" s="4" t="s">
        <v>813</v>
      </c>
      <c r="R953" s="4" t="s">
        <v>317</v>
      </c>
      <c r="S953" s="4" t="s">
        <v>995</v>
      </c>
      <c r="T953" s="4" t="s">
        <v>1452</v>
      </c>
      <c r="U953" s="4" t="s">
        <v>1308</v>
      </c>
      <c r="V953" s="4" t="s">
        <v>497</v>
      </c>
      <c r="W953" s="4" t="s">
        <v>50</v>
      </c>
      <c r="X953" s="4" t="s">
        <v>1070</v>
      </c>
      <c r="Y953" s="4" t="s">
        <v>344</v>
      </c>
      <c r="Z953" s="4" t="s">
        <v>583</v>
      </c>
      <c r="AA953" s="4">
        <v>168002</v>
      </c>
      <c r="AB953" s="4"/>
      <c r="AC953" s="4" t="s">
        <v>651</v>
      </c>
      <c r="AD953" s="3">
        <v>40718.648611111108</v>
      </c>
      <c r="AE953" s="3">
        <v>40680.68472222222</v>
      </c>
      <c r="AF953" s="2">
        <v>2011</v>
      </c>
      <c r="AG953" s="4" t="s">
        <v>1070</v>
      </c>
      <c r="AH953" s="4" t="s">
        <v>1476</v>
      </c>
      <c r="AI953" s="4">
        <v>570597</v>
      </c>
      <c r="AJ953" s="3">
        <v>40544</v>
      </c>
      <c r="AK953" s="3">
        <v>40908</v>
      </c>
      <c r="AL953" s="4" t="s">
        <v>238</v>
      </c>
      <c r="AM953" s="4" t="s">
        <v>299</v>
      </c>
      <c r="AN953" s="4" t="s">
        <v>1297</v>
      </c>
    </row>
    <row r="954" spans="1:40" ht="68.25" customHeight="1">
      <c r="A954" s="4" t="s">
        <v>317</v>
      </c>
      <c r="B954" s="4" t="s">
        <v>197</v>
      </c>
      <c r="C954" s="4" t="s">
        <v>1382</v>
      </c>
      <c r="D954" s="4" t="s">
        <v>959</v>
      </c>
      <c r="E954" s="4" t="s">
        <v>1799</v>
      </c>
      <c r="F954" s="4" t="s">
        <v>585</v>
      </c>
      <c r="G954" s="2">
        <v>2011</v>
      </c>
      <c r="H954" s="4">
        <v>1617223</v>
      </c>
      <c r="I954" s="4">
        <v>0</v>
      </c>
      <c r="J954" s="4" t="s">
        <v>1617</v>
      </c>
      <c r="K954" s="4" t="s">
        <v>1134</v>
      </c>
      <c r="L954" s="4" t="s">
        <v>1062</v>
      </c>
      <c r="M954" s="3">
        <v>40673</v>
      </c>
      <c r="N954" s="4" t="s">
        <v>151</v>
      </c>
      <c r="O954" s="4" t="s">
        <v>424</v>
      </c>
      <c r="P954" s="4" t="s">
        <v>1070</v>
      </c>
      <c r="Q954" s="4" t="s">
        <v>813</v>
      </c>
      <c r="R954" s="4" t="s">
        <v>317</v>
      </c>
      <c r="S954" s="4" t="s">
        <v>995</v>
      </c>
      <c r="T954" s="4" t="s">
        <v>197</v>
      </c>
      <c r="U954" s="4" t="s">
        <v>1308</v>
      </c>
      <c r="V954" s="4" t="s">
        <v>1285</v>
      </c>
      <c r="W954" s="4" t="s">
        <v>50</v>
      </c>
      <c r="X954" s="4" t="s">
        <v>1070</v>
      </c>
      <c r="Y954" s="4" t="s">
        <v>344</v>
      </c>
      <c r="Z954" s="4" t="s">
        <v>583</v>
      </c>
      <c r="AA954" s="4">
        <v>168012</v>
      </c>
      <c r="AB954" s="4"/>
      <c r="AC954" s="4" t="s">
        <v>698</v>
      </c>
      <c r="AD954" s="3">
        <v>40695.496527777774</v>
      </c>
      <c r="AE954" s="3">
        <v>40680.693055555552</v>
      </c>
      <c r="AF954" s="2">
        <v>2011</v>
      </c>
      <c r="AG954" s="4" t="s">
        <v>1070</v>
      </c>
      <c r="AH954" s="4" t="s">
        <v>1476</v>
      </c>
      <c r="AI954" s="4">
        <v>66460319</v>
      </c>
      <c r="AJ954" s="3">
        <v>40544</v>
      </c>
      <c r="AK954" s="3">
        <v>40908</v>
      </c>
      <c r="AL954" s="4" t="s">
        <v>238</v>
      </c>
      <c r="AM954" s="4" t="s">
        <v>299</v>
      </c>
      <c r="AN954" s="4" t="s">
        <v>236</v>
      </c>
    </row>
    <row r="955" spans="1:40" ht="68.25" customHeight="1">
      <c r="A955" s="4" t="s">
        <v>317</v>
      </c>
      <c r="B955" s="4" t="s">
        <v>197</v>
      </c>
      <c r="C955" s="4" t="s">
        <v>1382</v>
      </c>
      <c r="D955" s="4" t="s">
        <v>959</v>
      </c>
      <c r="E955" s="4" t="s">
        <v>143</v>
      </c>
      <c r="F955" s="4" t="s">
        <v>1290</v>
      </c>
      <c r="G955" s="2">
        <v>2011</v>
      </c>
      <c r="H955" s="4">
        <v>1477089</v>
      </c>
      <c r="I955" s="4">
        <v>0</v>
      </c>
      <c r="J955" s="4" t="s">
        <v>1324</v>
      </c>
      <c r="K955" s="4" t="s">
        <v>1134</v>
      </c>
      <c r="L955" s="4" t="s">
        <v>1062</v>
      </c>
      <c r="M955" s="3">
        <v>40730</v>
      </c>
      <c r="N955" s="4" t="s">
        <v>151</v>
      </c>
      <c r="O955" s="4" t="s">
        <v>424</v>
      </c>
      <c r="P955" s="4" t="s">
        <v>1070</v>
      </c>
      <c r="Q955" s="4" t="s">
        <v>813</v>
      </c>
      <c r="R955" s="4" t="s">
        <v>317</v>
      </c>
      <c r="S955" s="4" t="s">
        <v>995</v>
      </c>
      <c r="T955" s="4" t="s">
        <v>197</v>
      </c>
      <c r="U955" s="4" t="s">
        <v>1308</v>
      </c>
      <c r="V955" s="4" t="s">
        <v>1285</v>
      </c>
      <c r="W955" s="4" t="s">
        <v>50</v>
      </c>
      <c r="X955" s="4" t="s">
        <v>1070</v>
      </c>
      <c r="Y955" s="4" t="s">
        <v>344</v>
      </c>
      <c r="Z955" s="4" t="s">
        <v>583</v>
      </c>
      <c r="AA955" s="4">
        <v>171252</v>
      </c>
      <c r="AB955" s="4"/>
      <c r="AC955" s="4" t="s">
        <v>651</v>
      </c>
      <c r="AD955" s="3">
        <v>40746.790277777778</v>
      </c>
      <c r="AE955" s="3">
        <v>40746.790277777778</v>
      </c>
      <c r="AF955" s="2">
        <v>2011</v>
      </c>
      <c r="AG955" s="4" t="s">
        <v>1070</v>
      </c>
      <c r="AH955" s="4" t="s">
        <v>1476</v>
      </c>
      <c r="AI955" s="4">
        <v>2393962</v>
      </c>
      <c r="AJ955" s="3">
        <v>40695</v>
      </c>
      <c r="AK955" s="3">
        <v>40908</v>
      </c>
      <c r="AL955" s="4" t="s">
        <v>1002</v>
      </c>
      <c r="AM955" s="4" t="s">
        <v>299</v>
      </c>
      <c r="AN955" s="4" t="s">
        <v>236</v>
      </c>
    </row>
    <row r="956" spans="1:40" ht="90.75" customHeight="1">
      <c r="A956" s="4" t="s">
        <v>317</v>
      </c>
      <c r="B956" s="4" t="s">
        <v>197</v>
      </c>
      <c r="C956" s="4" t="s">
        <v>1382</v>
      </c>
      <c r="D956" s="4" t="s">
        <v>959</v>
      </c>
      <c r="E956" s="4" t="s">
        <v>763</v>
      </c>
      <c r="F956" s="4" t="s">
        <v>1920</v>
      </c>
      <c r="G956" s="2">
        <v>2011</v>
      </c>
      <c r="H956" s="4">
        <v>73635</v>
      </c>
      <c r="I956" s="4">
        <v>0</v>
      </c>
      <c r="J956" s="4" t="s">
        <v>386</v>
      </c>
      <c r="K956" s="4" t="s">
        <v>1134</v>
      </c>
      <c r="L956" s="4" t="s">
        <v>1062</v>
      </c>
      <c r="M956" s="3">
        <v>40730</v>
      </c>
      <c r="N956" s="4" t="s">
        <v>151</v>
      </c>
      <c r="O956" s="4" t="s">
        <v>424</v>
      </c>
      <c r="P956" s="4" t="s">
        <v>1070</v>
      </c>
      <c r="Q956" s="4" t="s">
        <v>813</v>
      </c>
      <c r="R956" s="4" t="s">
        <v>317</v>
      </c>
      <c r="S956" s="4" t="s">
        <v>995</v>
      </c>
      <c r="T956" s="4" t="s">
        <v>197</v>
      </c>
      <c r="U956" s="4" t="s">
        <v>1308</v>
      </c>
      <c r="V956" s="4" t="s">
        <v>1285</v>
      </c>
      <c r="W956" s="4" t="s">
        <v>50</v>
      </c>
      <c r="X956" s="4" t="s">
        <v>1070</v>
      </c>
      <c r="Y956" s="4" t="s">
        <v>344</v>
      </c>
      <c r="Z956" s="4" t="s">
        <v>583</v>
      </c>
      <c r="AA956" s="4">
        <v>171250</v>
      </c>
      <c r="AB956" s="4"/>
      <c r="AC956" s="4" t="s">
        <v>651</v>
      </c>
      <c r="AD956" s="3">
        <v>40746.788888888885</v>
      </c>
      <c r="AE956" s="3">
        <v>40746.788888888885</v>
      </c>
      <c r="AF956" s="2">
        <v>2011</v>
      </c>
      <c r="AG956" s="4" t="s">
        <v>1070</v>
      </c>
      <c r="AH956" s="4" t="s">
        <v>1476</v>
      </c>
      <c r="AI956" s="4">
        <v>155077</v>
      </c>
      <c r="AJ956" s="3">
        <v>40695</v>
      </c>
      <c r="AK956" s="3">
        <v>40908</v>
      </c>
      <c r="AL956" s="4" t="s">
        <v>238</v>
      </c>
      <c r="AM956" s="4" t="s">
        <v>299</v>
      </c>
      <c r="AN956" s="4" t="s">
        <v>236</v>
      </c>
    </row>
    <row r="957" spans="1:40" ht="45.75" customHeight="1">
      <c r="A957" s="4" t="s">
        <v>317</v>
      </c>
      <c r="B957" s="4" t="s">
        <v>197</v>
      </c>
      <c r="C957" s="4" t="s">
        <v>1382</v>
      </c>
      <c r="D957" s="4" t="s">
        <v>959</v>
      </c>
      <c r="E957" s="4" t="s">
        <v>1488</v>
      </c>
      <c r="F957" s="4" t="s">
        <v>1164</v>
      </c>
      <c r="G957" s="2">
        <v>2011</v>
      </c>
      <c r="H957" s="4">
        <v>191109</v>
      </c>
      <c r="I957" s="4">
        <v>0</v>
      </c>
      <c r="J957" s="4" t="s">
        <v>1019</v>
      </c>
      <c r="K957" s="4" t="s">
        <v>1134</v>
      </c>
      <c r="L957" s="4" t="s">
        <v>1062</v>
      </c>
      <c r="M957" s="3">
        <v>40673</v>
      </c>
      <c r="N957" s="4" t="s">
        <v>1352</v>
      </c>
      <c r="O957" s="4" t="s">
        <v>1838</v>
      </c>
      <c r="P957" s="4" t="s">
        <v>1070</v>
      </c>
      <c r="Q957" s="4" t="s">
        <v>813</v>
      </c>
      <c r="R957" s="4" t="s">
        <v>317</v>
      </c>
      <c r="S957" s="4" t="s">
        <v>995</v>
      </c>
      <c r="T957" s="4" t="s">
        <v>197</v>
      </c>
      <c r="U957" s="4" t="s">
        <v>1308</v>
      </c>
      <c r="V957" s="4" t="s">
        <v>1285</v>
      </c>
      <c r="W957" s="4" t="s">
        <v>50</v>
      </c>
      <c r="X957" s="4" t="s">
        <v>1070</v>
      </c>
      <c r="Y957" s="4" t="s">
        <v>344</v>
      </c>
      <c r="Z957" s="4" t="s">
        <v>583</v>
      </c>
      <c r="AA957" s="4">
        <v>169183</v>
      </c>
      <c r="AB957" s="4"/>
      <c r="AC957" s="4" t="s">
        <v>698</v>
      </c>
      <c r="AD957" s="3">
        <v>40695.49722222222</v>
      </c>
      <c r="AE957" s="3">
        <v>40695.49722222222</v>
      </c>
      <c r="AF957" s="2">
        <v>2011</v>
      </c>
      <c r="AG957" s="4" t="s">
        <v>1070</v>
      </c>
      <c r="AH957" s="4" t="s">
        <v>1476</v>
      </c>
      <c r="AI957" s="4">
        <v>8426191</v>
      </c>
      <c r="AJ957" s="3">
        <v>40544</v>
      </c>
      <c r="AK957" s="3">
        <v>40908</v>
      </c>
      <c r="AL957" s="4" t="s">
        <v>238</v>
      </c>
      <c r="AM957" s="4" t="s">
        <v>299</v>
      </c>
      <c r="AN957" s="4" t="s">
        <v>236</v>
      </c>
    </row>
    <row r="958" spans="1:40" ht="45.75" customHeight="1">
      <c r="A958" s="4" t="s">
        <v>317</v>
      </c>
      <c r="B958" s="4" t="s">
        <v>523</v>
      </c>
      <c r="C958" s="4" t="s">
        <v>1382</v>
      </c>
      <c r="D958" s="4" t="s">
        <v>959</v>
      </c>
      <c r="E958" s="4" t="s">
        <v>1052</v>
      </c>
      <c r="F958" s="4" t="s">
        <v>1170</v>
      </c>
      <c r="G958" s="2">
        <v>2011</v>
      </c>
      <c r="H958" s="4">
        <v>1214126</v>
      </c>
      <c r="I958" s="4">
        <v>0</v>
      </c>
      <c r="J958" s="4" t="s">
        <v>202</v>
      </c>
      <c r="K958" s="4" t="s">
        <v>1134</v>
      </c>
      <c r="L958" s="4" t="s">
        <v>1062</v>
      </c>
      <c r="M958" s="3">
        <v>40731</v>
      </c>
      <c r="N958" s="4" t="s">
        <v>1838</v>
      </c>
      <c r="O958" s="4" t="s">
        <v>1838</v>
      </c>
      <c r="P958" s="4" t="s">
        <v>1070</v>
      </c>
      <c r="Q958" s="4" t="s">
        <v>813</v>
      </c>
      <c r="R958" s="4" t="s">
        <v>317</v>
      </c>
      <c r="S958" s="4" t="s">
        <v>995</v>
      </c>
      <c r="T958" s="4" t="s">
        <v>523</v>
      </c>
      <c r="U958" s="4" t="s">
        <v>1308</v>
      </c>
      <c r="V958" s="4" t="s">
        <v>630</v>
      </c>
      <c r="W958" s="4" t="s">
        <v>50</v>
      </c>
      <c r="X958" s="4" t="s">
        <v>1070</v>
      </c>
      <c r="Y958" s="4" t="s">
        <v>344</v>
      </c>
      <c r="Z958" s="4" t="s">
        <v>583</v>
      </c>
      <c r="AA958" s="4">
        <v>171254</v>
      </c>
      <c r="AB958" s="4"/>
      <c r="AC958" s="4" t="s">
        <v>651</v>
      </c>
      <c r="AD958" s="3">
        <v>40746.79583333333</v>
      </c>
      <c r="AE958" s="3">
        <v>40746.79583333333</v>
      </c>
      <c r="AF958" s="2">
        <v>2011</v>
      </c>
      <c r="AG958" s="4" t="s">
        <v>1070</v>
      </c>
      <c r="AH958" s="4" t="s">
        <v>1476</v>
      </c>
      <c r="AI958" s="4">
        <v>5213000</v>
      </c>
      <c r="AJ958" s="3">
        <v>40544</v>
      </c>
      <c r="AK958" s="3">
        <v>40908</v>
      </c>
      <c r="AL958" s="4" t="s">
        <v>1002</v>
      </c>
      <c r="AM958" s="4" t="s">
        <v>299</v>
      </c>
      <c r="AN958" s="4" t="s">
        <v>236</v>
      </c>
    </row>
    <row r="959" spans="1:40" ht="45.75" customHeight="1">
      <c r="A959" s="4" t="s">
        <v>317</v>
      </c>
      <c r="B959" s="4" t="s">
        <v>523</v>
      </c>
      <c r="C959" s="4" t="s">
        <v>1382</v>
      </c>
      <c r="D959" s="4" t="s">
        <v>959</v>
      </c>
      <c r="E959" s="4" t="s">
        <v>120</v>
      </c>
      <c r="F959" s="4" t="s">
        <v>735</v>
      </c>
      <c r="G959" s="2">
        <v>2011</v>
      </c>
      <c r="H959" s="4">
        <v>986858</v>
      </c>
      <c r="I959" s="4">
        <v>0</v>
      </c>
      <c r="J959" s="4" t="s">
        <v>1777</v>
      </c>
      <c r="K959" s="4" t="s">
        <v>1134</v>
      </c>
      <c r="L959" s="4" t="s">
        <v>1062</v>
      </c>
      <c r="M959" s="3">
        <v>40731</v>
      </c>
      <c r="N959" s="4" t="s">
        <v>1838</v>
      </c>
      <c r="O959" s="4" t="s">
        <v>1838</v>
      </c>
      <c r="P959" s="4" t="s">
        <v>1070</v>
      </c>
      <c r="Q959" s="4" t="s">
        <v>813</v>
      </c>
      <c r="R959" s="4" t="s">
        <v>317</v>
      </c>
      <c r="S959" s="4" t="s">
        <v>995</v>
      </c>
      <c r="T959" s="4" t="s">
        <v>523</v>
      </c>
      <c r="U959" s="4" t="s">
        <v>1308</v>
      </c>
      <c r="V959" s="4" t="s">
        <v>630</v>
      </c>
      <c r="W959" s="4" t="s">
        <v>50</v>
      </c>
      <c r="X959" s="4" t="s">
        <v>1070</v>
      </c>
      <c r="Y959" s="4" t="s">
        <v>344</v>
      </c>
      <c r="Z959" s="4" t="s">
        <v>583</v>
      </c>
      <c r="AA959" s="4">
        <v>171256</v>
      </c>
      <c r="AB959" s="4"/>
      <c r="AC959" s="4" t="s">
        <v>651</v>
      </c>
      <c r="AD959" s="3">
        <v>40746.797222222223</v>
      </c>
      <c r="AE959" s="3">
        <v>40746.797222222223</v>
      </c>
      <c r="AF959" s="2">
        <v>2011</v>
      </c>
      <c r="AG959" s="4" t="s">
        <v>1070</v>
      </c>
      <c r="AH959" s="4" t="s">
        <v>1476</v>
      </c>
      <c r="AI959" s="4">
        <v>4237200</v>
      </c>
      <c r="AJ959" s="3">
        <v>40583</v>
      </c>
      <c r="AK959" s="3">
        <v>40908</v>
      </c>
      <c r="AL959" s="4" t="s">
        <v>1002</v>
      </c>
      <c r="AM959" s="4" t="s">
        <v>299</v>
      </c>
      <c r="AN959" s="4" t="s">
        <v>236</v>
      </c>
    </row>
    <row r="960" spans="1:40" ht="45.75" customHeight="1">
      <c r="A960" s="4" t="s">
        <v>317</v>
      </c>
      <c r="B960" s="4" t="s">
        <v>523</v>
      </c>
      <c r="C960" s="4" t="s">
        <v>1382</v>
      </c>
      <c r="D960" s="4" t="s">
        <v>959</v>
      </c>
      <c r="E960" s="4" t="s">
        <v>120</v>
      </c>
      <c r="F960" s="4" t="s">
        <v>735</v>
      </c>
      <c r="G960" s="2">
        <v>2011</v>
      </c>
      <c r="H960" s="4">
        <v>1586332</v>
      </c>
      <c r="I960" s="4">
        <v>0</v>
      </c>
      <c r="J960" s="4" t="s">
        <v>938</v>
      </c>
      <c r="K960" s="4" t="s">
        <v>1134</v>
      </c>
      <c r="L960" s="4" t="s">
        <v>1062</v>
      </c>
      <c r="M960" s="3">
        <v>40674</v>
      </c>
      <c r="N960" s="4" t="s">
        <v>1838</v>
      </c>
      <c r="O960" s="4" t="s">
        <v>1838</v>
      </c>
      <c r="P960" s="4" t="s">
        <v>1070</v>
      </c>
      <c r="Q960" s="4" t="s">
        <v>813</v>
      </c>
      <c r="R960" s="4" t="s">
        <v>317</v>
      </c>
      <c r="S960" s="4" t="s">
        <v>995</v>
      </c>
      <c r="T960" s="4" t="s">
        <v>523</v>
      </c>
      <c r="U960" s="4" t="s">
        <v>1308</v>
      </c>
      <c r="V960" s="4" t="s">
        <v>630</v>
      </c>
      <c r="W960" s="4" t="s">
        <v>50</v>
      </c>
      <c r="X960" s="4" t="s">
        <v>1070</v>
      </c>
      <c r="Y960" s="4" t="s">
        <v>344</v>
      </c>
      <c r="Z960" s="4" t="s">
        <v>583</v>
      </c>
      <c r="AA960" s="4">
        <v>168010</v>
      </c>
      <c r="AB960" s="4"/>
      <c r="AC960" s="4" t="s">
        <v>651</v>
      </c>
      <c r="AD960" s="3">
        <v>40724.668749999997</v>
      </c>
      <c r="AE960" s="3">
        <v>40680.690972222219</v>
      </c>
      <c r="AF960" s="2">
        <v>2011</v>
      </c>
      <c r="AG960" s="4" t="s">
        <v>1070</v>
      </c>
      <c r="AH960" s="4" t="s">
        <v>1476</v>
      </c>
      <c r="AI960" s="4">
        <v>4237200</v>
      </c>
      <c r="AJ960" s="3">
        <v>40583</v>
      </c>
      <c r="AK960" s="3">
        <v>40908</v>
      </c>
      <c r="AL960" s="4" t="s">
        <v>1002</v>
      </c>
      <c r="AM960" s="4" t="s">
        <v>299</v>
      </c>
      <c r="AN960" s="4" t="s">
        <v>236</v>
      </c>
    </row>
    <row r="961" spans="1:40" ht="68.25" customHeight="1">
      <c r="A961" s="4" t="s">
        <v>1340</v>
      </c>
      <c r="B961" s="4" t="s">
        <v>716</v>
      </c>
      <c r="C961" s="4" t="s">
        <v>1382</v>
      </c>
      <c r="D961" s="4" t="s">
        <v>959</v>
      </c>
      <c r="E961" s="4" t="s">
        <v>805</v>
      </c>
      <c r="F961" s="4" t="s">
        <v>532</v>
      </c>
      <c r="G961" s="2">
        <v>2011</v>
      </c>
      <c r="H961" s="4">
        <v>-141950</v>
      </c>
      <c r="I961" s="4">
        <v>0</v>
      </c>
      <c r="J961" s="4" t="s">
        <v>1161</v>
      </c>
      <c r="K961" s="4"/>
      <c r="L961" s="4" t="s">
        <v>1062</v>
      </c>
      <c r="M961" s="3">
        <v>40695</v>
      </c>
      <c r="N961" s="4" t="s">
        <v>438</v>
      </c>
      <c r="O961" s="4" t="s">
        <v>408</v>
      </c>
      <c r="P961" s="4" t="s">
        <v>1070</v>
      </c>
      <c r="Q961" s="4" t="s">
        <v>813</v>
      </c>
      <c r="R961" s="4" t="s">
        <v>1340</v>
      </c>
      <c r="S961" s="4" t="s">
        <v>185</v>
      </c>
      <c r="T961" s="4" t="s">
        <v>716</v>
      </c>
      <c r="U961" s="4" t="s">
        <v>1308</v>
      </c>
      <c r="V961" s="4" t="s">
        <v>308</v>
      </c>
      <c r="W961" s="4" t="s">
        <v>50</v>
      </c>
      <c r="X961" s="4" t="s">
        <v>1070</v>
      </c>
      <c r="Y961" s="4" t="s">
        <v>344</v>
      </c>
      <c r="Z961" s="4" t="s">
        <v>583</v>
      </c>
      <c r="AA961" s="4">
        <v>182018</v>
      </c>
      <c r="AB961" s="4"/>
      <c r="AC961" s="4" t="s">
        <v>651</v>
      </c>
      <c r="AD961" s="3">
        <v>40716.579861111109</v>
      </c>
      <c r="AE961" s="3">
        <v>40716.579861111109</v>
      </c>
      <c r="AF961" s="2">
        <v>2011</v>
      </c>
      <c r="AG961" s="4" t="s">
        <v>1070</v>
      </c>
      <c r="AH961" s="4" t="s">
        <v>1476</v>
      </c>
      <c r="AI961" s="4">
        <v>0</v>
      </c>
      <c r="AJ961" s="3">
        <v>40544</v>
      </c>
      <c r="AK961" s="3">
        <v>40908</v>
      </c>
      <c r="AL961" s="4" t="s">
        <v>530</v>
      </c>
      <c r="AM961" s="4" t="s">
        <v>530</v>
      </c>
      <c r="AN961" s="4" t="s">
        <v>1552</v>
      </c>
    </row>
    <row r="962" spans="1:40" ht="114" customHeight="1">
      <c r="A962" s="4" t="s">
        <v>1340</v>
      </c>
      <c r="B962" s="4" t="s">
        <v>716</v>
      </c>
      <c r="C962" s="4" t="s">
        <v>1382</v>
      </c>
      <c r="D962" s="4" t="s">
        <v>959</v>
      </c>
      <c r="E962" s="4" t="s">
        <v>805</v>
      </c>
      <c r="F962" s="4" t="s">
        <v>532</v>
      </c>
      <c r="G962" s="2">
        <v>2011</v>
      </c>
      <c r="H962" s="4">
        <v>-99000</v>
      </c>
      <c r="I962" s="4">
        <v>0</v>
      </c>
      <c r="J962" s="4" t="s">
        <v>1908</v>
      </c>
      <c r="K962" s="4"/>
      <c r="L962" s="4" t="s">
        <v>1062</v>
      </c>
      <c r="M962" s="3">
        <v>40695</v>
      </c>
      <c r="N962" s="4" t="s">
        <v>438</v>
      </c>
      <c r="O962" s="4" t="s">
        <v>408</v>
      </c>
      <c r="P962" s="4" t="s">
        <v>1070</v>
      </c>
      <c r="Q962" s="4" t="s">
        <v>813</v>
      </c>
      <c r="R962" s="4" t="s">
        <v>1340</v>
      </c>
      <c r="S962" s="4" t="s">
        <v>185</v>
      </c>
      <c r="T962" s="4" t="s">
        <v>716</v>
      </c>
      <c r="U962" s="4" t="s">
        <v>1308</v>
      </c>
      <c r="V962" s="4" t="s">
        <v>308</v>
      </c>
      <c r="W962" s="4" t="s">
        <v>50</v>
      </c>
      <c r="X962" s="4" t="s">
        <v>1070</v>
      </c>
      <c r="Y962" s="4" t="s">
        <v>344</v>
      </c>
      <c r="Z962" s="4" t="s">
        <v>583</v>
      </c>
      <c r="AA962" s="4">
        <v>176180</v>
      </c>
      <c r="AB962" s="4"/>
      <c r="AC962" s="4" t="s">
        <v>651</v>
      </c>
      <c r="AD962" s="3">
        <v>40716.584722222222</v>
      </c>
      <c r="AE962" s="3">
        <v>40716.584722222222</v>
      </c>
      <c r="AF962" s="2">
        <v>2011</v>
      </c>
      <c r="AG962" s="4" t="s">
        <v>1070</v>
      </c>
      <c r="AH962" s="4" t="s">
        <v>1476</v>
      </c>
      <c r="AI962" s="4">
        <v>0</v>
      </c>
      <c r="AJ962" s="3">
        <v>40544</v>
      </c>
      <c r="AK962" s="3">
        <v>40908</v>
      </c>
      <c r="AL962" s="4" t="s">
        <v>530</v>
      </c>
      <c r="AM962" s="4" t="s">
        <v>530</v>
      </c>
      <c r="AN962" s="4" t="s">
        <v>1552</v>
      </c>
    </row>
    <row r="963" spans="1:40" ht="114" customHeight="1">
      <c r="A963" s="4" t="s">
        <v>1772</v>
      </c>
      <c r="B963" s="4" t="s">
        <v>1289</v>
      </c>
      <c r="C963" s="4" t="s">
        <v>1382</v>
      </c>
      <c r="D963" s="4"/>
      <c r="E963" s="4"/>
      <c r="F963" s="4"/>
      <c r="G963" s="2">
        <v>2011</v>
      </c>
      <c r="H963" s="4">
        <v>134953</v>
      </c>
      <c r="I963" s="4">
        <v>0</v>
      </c>
      <c r="J963" s="4" t="s">
        <v>960</v>
      </c>
      <c r="K963" s="4">
        <v>101215</v>
      </c>
      <c r="L963" s="4" t="s">
        <v>1230</v>
      </c>
      <c r="M963" s="3">
        <v>40884</v>
      </c>
      <c r="N963" s="4"/>
      <c r="O963" s="4" t="s">
        <v>408</v>
      </c>
      <c r="P963" s="4" t="s">
        <v>1070</v>
      </c>
      <c r="Q963" s="4" t="s">
        <v>242</v>
      </c>
      <c r="R963" s="4" t="s">
        <v>1772</v>
      </c>
      <c r="S963" s="4" t="s">
        <v>1772</v>
      </c>
      <c r="T963" s="4" t="s">
        <v>1289</v>
      </c>
      <c r="U963" s="4" t="s">
        <v>1308</v>
      </c>
      <c r="V963" s="4" t="s">
        <v>1308</v>
      </c>
      <c r="W963" s="4" t="s">
        <v>50</v>
      </c>
      <c r="X963" s="4" t="s">
        <v>1070</v>
      </c>
      <c r="Y963" s="4" t="s">
        <v>344</v>
      </c>
      <c r="Z963" s="4" t="s">
        <v>583</v>
      </c>
      <c r="AA963" s="4">
        <v>176499</v>
      </c>
      <c r="AB963" s="4"/>
      <c r="AC963" s="4" t="s">
        <v>651</v>
      </c>
      <c r="AD963" s="3">
        <v>40905.689583333333</v>
      </c>
      <c r="AE963" s="3">
        <v>40905.689583333333</v>
      </c>
      <c r="AF963" s="2"/>
      <c r="AG963" s="4"/>
      <c r="AH963" s="4" t="s">
        <v>1476</v>
      </c>
      <c r="AI963" s="4"/>
      <c r="AJ963" s="3"/>
      <c r="AK963" s="3"/>
      <c r="AL963" s="4"/>
      <c r="AM963" s="4"/>
      <c r="AN963" s="4"/>
    </row>
    <row r="964" spans="1:40" ht="114" customHeight="1">
      <c r="A964" s="4" t="s">
        <v>506</v>
      </c>
      <c r="B964" s="4" t="s">
        <v>1296</v>
      </c>
      <c r="C964" s="4" t="s">
        <v>1382</v>
      </c>
      <c r="D964" s="4"/>
      <c r="E964" s="4"/>
      <c r="F964" s="4"/>
      <c r="G964" s="2">
        <v>2011</v>
      </c>
      <c r="H964" s="4">
        <v>95881</v>
      </c>
      <c r="I964" s="4">
        <v>0</v>
      </c>
      <c r="J964" s="4" t="s">
        <v>1098</v>
      </c>
      <c r="K964" s="4">
        <v>67117</v>
      </c>
      <c r="L964" s="4" t="s">
        <v>1230</v>
      </c>
      <c r="M964" s="3">
        <v>40767</v>
      </c>
      <c r="N964" s="4"/>
      <c r="O964" s="4" t="s">
        <v>1360</v>
      </c>
      <c r="P964" s="4" t="s">
        <v>1070</v>
      </c>
      <c r="Q964" s="4" t="s">
        <v>242</v>
      </c>
      <c r="R964" s="4" t="s">
        <v>506</v>
      </c>
      <c r="S964" s="4" t="s">
        <v>506</v>
      </c>
      <c r="T964" s="4" t="s">
        <v>1296</v>
      </c>
      <c r="U964" s="4" t="s">
        <v>634</v>
      </c>
      <c r="V964" s="4" t="s">
        <v>850</v>
      </c>
      <c r="W964" s="4" t="s">
        <v>50</v>
      </c>
      <c r="X964" s="4" t="s">
        <v>1070</v>
      </c>
      <c r="Y964" s="4" t="s">
        <v>344</v>
      </c>
      <c r="Z964" s="4" t="s">
        <v>583</v>
      </c>
      <c r="AA964" s="4">
        <v>177026</v>
      </c>
      <c r="AB964" s="4"/>
      <c r="AC964" s="4" t="s">
        <v>651</v>
      </c>
      <c r="AD964" s="3">
        <v>40932.413888888885</v>
      </c>
      <c r="AE964" s="3">
        <v>40932.413888888885</v>
      </c>
      <c r="AF964" s="2"/>
      <c r="AG964" s="4"/>
      <c r="AH964" s="4" t="s">
        <v>1476</v>
      </c>
      <c r="AI964" s="4"/>
      <c r="AJ964" s="3"/>
      <c r="AK964" s="3"/>
      <c r="AL964" s="4"/>
      <c r="AM964" s="4"/>
      <c r="AN964" s="4"/>
    </row>
    <row r="965" spans="1:40" ht="79.5" customHeight="1">
      <c r="A965" s="4" t="s">
        <v>506</v>
      </c>
      <c r="B965" s="4" t="s">
        <v>808</v>
      </c>
      <c r="C965" s="4" t="s">
        <v>1382</v>
      </c>
      <c r="D965" s="4"/>
      <c r="E965" s="4"/>
      <c r="F965" s="4"/>
      <c r="G965" s="2">
        <v>2011</v>
      </c>
      <c r="H965" s="4">
        <v>1735915</v>
      </c>
      <c r="I965" s="4">
        <v>0</v>
      </c>
      <c r="J965" s="4" t="s">
        <v>1587</v>
      </c>
      <c r="K965" s="4">
        <v>1343598</v>
      </c>
      <c r="L965" s="4" t="s">
        <v>1230</v>
      </c>
      <c r="M965" s="3">
        <v>40891</v>
      </c>
      <c r="N965" s="4"/>
      <c r="O965" s="4" t="s">
        <v>1848</v>
      </c>
      <c r="P965" s="4" t="s">
        <v>1070</v>
      </c>
      <c r="Q965" s="4" t="s">
        <v>242</v>
      </c>
      <c r="R965" s="4" t="s">
        <v>506</v>
      </c>
      <c r="S965" s="4" t="s">
        <v>506</v>
      </c>
      <c r="T965" s="4" t="s">
        <v>808</v>
      </c>
      <c r="U965" s="4" t="s">
        <v>634</v>
      </c>
      <c r="V965" s="4" t="s">
        <v>1737</v>
      </c>
      <c r="W965" s="4" t="s">
        <v>50</v>
      </c>
      <c r="X965" s="4" t="s">
        <v>1070</v>
      </c>
      <c r="Y965" s="4" t="s">
        <v>344</v>
      </c>
      <c r="Z965" s="4" t="s">
        <v>583</v>
      </c>
      <c r="AA965" s="4">
        <v>177224</v>
      </c>
      <c r="AB965" s="4"/>
      <c r="AC965" s="4" t="s">
        <v>651</v>
      </c>
      <c r="AD965" s="3">
        <v>40934.452777777777</v>
      </c>
      <c r="AE965" s="3">
        <v>40934.452777777777</v>
      </c>
      <c r="AF965" s="2"/>
      <c r="AG965" s="4"/>
      <c r="AH965" s="4" t="s">
        <v>1476</v>
      </c>
      <c r="AI965" s="4"/>
      <c r="AJ965" s="3"/>
      <c r="AK965" s="3"/>
      <c r="AL965" s="4"/>
      <c r="AM965" s="4"/>
      <c r="AN965" s="4"/>
    </row>
    <row r="966" spans="1:40" ht="79.5" customHeight="1">
      <c r="A966" s="4" t="s">
        <v>506</v>
      </c>
      <c r="B966" s="4" t="s">
        <v>936</v>
      </c>
      <c r="C966" s="4" t="s">
        <v>1382</v>
      </c>
      <c r="D966" s="4"/>
      <c r="E966" s="4"/>
      <c r="F966" s="4"/>
      <c r="G966" s="2">
        <v>2011</v>
      </c>
      <c r="H966" s="4">
        <v>141652</v>
      </c>
      <c r="I966" s="4">
        <v>0</v>
      </c>
      <c r="J966" s="4" t="s">
        <v>1150</v>
      </c>
      <c r="K966" s="4">
        <v>100573</v>
      </c>
      <c r="L966" s="4" t="s">
        <v>1230</v>
      </c>
      <c r="M966" s="3">
        <v>40634</v>
      </c>
      <c r="N966" s="4"/>
      <c r="O966" s="4" t="s">
        <v>408</v>
      </c>
      <c r="P966" s="4" t="s">
        <v>1070</v>
      </c>
      <c r="Q966" s="4" t="s">
        <v>242</v>
      </c>
      <c r="R966" s="4" t="s">
        <v>506</v>
      </c>
      <c r="S966" s="4" t="s">
        <v>506</v>
      </c>
      <c r="T966" s="4" t="s">
        <v>936</v>
      </c>
      <c r="U966" s="4" t="s">
        <v>509</v>
      </c>
      <c r="V966" s="4" t="s">
        <v>89</v>
      </c>
      <c r="W966" s="4" t="s">
        <v>50</v>
      </c>
      <c r="X966" s="4" t="s">
        <v>1070</v>
      </c>
      <c r="Y966" s="4" t="s">
        <v>344</v>
      </c>
      <c r="Z966" s="4" t="s">
        <v>583</v>
      </c>
      <c r="AA966" s="4">
        <v>177847</v>
      </c>
      <c r="AB966" s="4"/>
      <c r="AC966" s="4" t="s">
        <v>651</v>
      </c>
      <c r="AD966" s="3">
        <v>40949.457638888889</v>
      </c>
      <c r="AE966" s="3">
        <v>40949.457638888889</v>
      </c>
      <c r="AF966" s="2"/>
      <c r="AG966" s="4"/>
      <c r="AH966" s="4" t="s">
        <v>1476</v>
      </c>
      <c r="AI966" s="4"/>
      <c r="AJ966" s="3"/>
      <c r="AK966" s="3"/>
      <c r="AL966" s="4"/>
      <c r="AM966" s="4"/>
      <c r="AN966" s="4"/>
    </row>
    <row r="967" spans="1:40" ht="79.5" customHeight="1">
      <c r="A967" s="4" t="s">
        <v>716</v>
      </c>
      <c r="B967" s="4" t="s">
        <v>1649</v>
      </c>
      <c r="C967" s="4" t="s">
        <v>1382</v>
      </c>
      <c r="D967" s="4" t="s">
        <v>959</v>
      </c>
      <c r="E967" s="4" t="s">
        <v>1433</v>
      </c>
      <c r="F967" s="4" t="s">
        <v>1742</v>
      </c>
      <c r="G967" s="2">
        <v>2011</v>
      </c>
      <c r="H967" s="4">
        <v>139970</v>
      </c>
      <c r="I967" s="4">
        <v>0</v>
      </c>
      <c r="J967" s="4" t="s">
        <v>1534</v>
      </c>
      <c r="K967" s="4" t="s">
        <v>1134</v>
      </c>
      <c r="L967" s="4" t="s">
        <v>1062</v>
      </c>
      <c r="M967" s="3">
        <v>40835</v>
      </c>
      <c r="N967" s="4" t="s">
        <v>329</v>
      </c>
      <c r="O967" s="4" t="s">
        <v>1360</v>
      </c>
      <c r="P967" s="4" t="s">
        <v>1070</v>
      </c>
      <c r="Q967" s="4" t="s">
        <v>813</v>
      </c>
      <c r="R967" s="4" t="s">
        <v>716</v>
      </c>
      <c r="S967" s="4" t="s">
        <v>1074</v>
      </c>
      <c r="T967" s="4" t="s">
        <v>1649</v>
      </c>
      <c r="U967" s="4" t="s">
        <v>509</v>
      </c>
      <c r="V967" s="4" t="s">
        <v>1581</v>
      </c>
      <c r="W967" s="4" t="s">
        <v>50</v>
      </c>
      <c r="X967" s="4" t="s">
        <v>1070</v>
      </c>
      <c r="Y967" s="4" t="s">
        <v>344</v>
      </c>
      <c r="Z967" s="4" t="s">
        <v>583</v>
      </c>
      <c r="AA967" s="4">
        <v>175216</v>
      </c>
      <c r="AB967" s="4"/>
      <c r="AC967" s="4" t="s">
        <v>651</v>
      </c>
      <c r="AD967" s="3">
        <v>40898.470138888886</v>
      </c>
      <c r="AE967" s="3">
        <v>40862.366666666669</v>
      </c>
      <c r="AF967" s="2">
        <v>2011</v>
      </c>
      <c r="AG967" s="4" t="s">
        <v>1070</v>
      </c>
      <c r="AH967" s="4" t="s">
        <v>1476</v>
      </c>
      <c r="AI967" s="4">
        <v>139970</v>
      </c>
      <c r="AJ967" s="3">
        <v>40695</v>
      </c>
      <c r="AK967" s="3">
        <v>40908</v>
      </c>
      <c r="AL967" s="4" t="s">
        <v>530</v>
      </c>
      <c r="AM967" s="4" t="s">
        <v>299</v>
      </c>
      <c r="AN967" s="4" t="s">
        <v>1552</v>
      </c>
    </row>
    <row r="968" spans="1:40" ht="114" customHeight="1">
      <c r="A968" s="4" t="s">
        <v>716</v>
      </c>
      <c r="B968" s="4" t="s">
        <v>754</v>
      </c>
      <c r="C968" s="4" t="s">
        <v>1382</v>
      </c>
      <c r="D968" s="4" t="s">
        <v>959</v>
      </c>
      <c r="E968" s="4" t="s">
        <v>426</v>
      </c>
      <c r="F968" s="4" t="s">
        <v>39</v>
      </c>
      <c r="G968" s="2">
        <v>2011</v>
      </c>
      <c r="H968" s="4">
        <v>225000</v>
      </c>
      <c r="I968" s="4">
        <v>0</v>
      </c>
      <c r="J968" s="4" t="s">
        <v>1594</v>
      </c>
      <c r="K968" s="4" t="s">
        <v>1134</v>
      </c>
      <c r="L968" s="4" t="s">
        <v>1062</v>
      </c>
      <c r="M968" s="3">
        <v>40695</v>
      </c>
      <c r="N968" s="4" t="s">
        <v>693</v>
      </c>
      <c r="O968" s="4" t="s">
        <v>1417</v>
      </c>
      <c r="P968" s="4" t="s">
        <v>1070</v>
      </c>
      <c r="Q968" s="4" t="s">
        <v>813</v>
      </c>
      <c r="R968" s="4" t="s">
        <v>716</v>
      </c>
      <c r="S968" s="4" t="s">
        <v>1074</v>
      </c>
      <c r="T968" s="4" t="s">
        <v>754</v>
      </c>
      <c r="U968" s="4" t="s">
        <v>509</v>
      </c>
      <c r="V968" s="4" t="s">
        <v>1362</v>
      </c>
      <c r="W968" s="4" t="s">
        <v>50</v>
      </c>
      <c r="X968" s="4" t="s">
        <v>1070</v>
      </c>
      <c r="Y968" s="4" t="s">
        <v>344</v>
      </c>
      <c r="Z968" s="4" t="s">
        <v>583</v>
      </c>
      <c r="AA968" s="4">
        <v>170160</v>
      </c>
      <c r="AB968" s="4"/>
      <c r="AC968" s="4" t="s">
        <v>651</v>
      </c>
      <c r="AD968" s="3">
        <v>40897.697222222218</v>
      </c>
      <c r="AE968" s="3">
        <v>40716.586805555555</v>
      </c>
      <c r="AF968" s="2">
        <v>2011</v>
      </c>
      <c r="AG968" s="4" t="s">
        <v>1070</v>
      </c>
      <c r="AH968" s="4" t="s">
        <v>1476</v>
      </c>
      <c r="AI968" s="4">
        <v>630954</v>
      </c>
      <c r="AJ968" s="3">
        <v>40725</v>
      </c>
      <c r="AK968" s="3">
        <v>40999</v>
      </c>
      <c r="AL968" s="4" t="s">
        <v>238</v>
      </c>
      <c r="AM968" s="4" t="s">
        <v>1158</v>
      </c>
      <c r="AN968" s="4" t="s">
        <v>561</v>
      </c>
    </row>
    <row r="969" spans="1:40" ht="79.5" customHeight="1">
      <c r="A969" s="4" t="s">
        <v>716</v>
      </c>
      <c r="B969" s="4" t="s">
        <v>754</v>
      </c>
      <c r="C969" s="4" t="s">
        <v>1382</v>
      </c>
      <c r="D969" s="4" t="s">
        <v>959</v>
      </c>
      <c r="E969" s="4" t="s">
        <v>426</v>
      </c>
      <c r="F969" s="4" t="s">
        <v>39</v>
      </c>
      <c r="G969" s="2">
        <v>2011</v>
      </c>
      <c r="H969" s="4">
        <v>240856</v>
      </c>
      <c r="I969" s="4">
        <v>0</v>
      </c>
      <c r="J969" s="4" t="s">
        <v>1341</v>
      </c>
      <c r="K969" s="4" t="s">
        <v>1134</v>
      </c>
      <c r="L969" s="4" t="s">
        <v>1062</v>
      </c>
      <c r="M969" s="3">
        <v>40835</v>
      </c>
      <c r="N969" s="4" t="s">
        <v>693</v>
      </c>
      <c r="O969" s="4" t="s">
        <v>1417</v>
      </c>
      <c r="P969" s="4" t="s">
        <v>1070</v>
      </c>
      <c r="Q969" s="4" t="s">
        <v>813</v>
      </c>
      <c r="R969" s="4" t="s">
        <v>716</v>
      </c>
      <c r="S969" s="4" t="s">
        <v>1074</v>
      </c>
      <c r="T969" s="4" t="s">
        <v>754</v>
      </c>
      <c r="U969" s="4" t="s">
        <v>509</v>
      </c>
      <c r="V969" s="4" t="s">
        <v>1362</v>
      </c>
      <c r="W969" s="4" t="s">
        <v>50</v>
      </c>
      <c r="X969" s="4" t="s">
        <v>1070</v>
      </c>
      <c r="Y969" s="4" t="s">
        <v>344</v>
      </c>
      <c r="Z969" s="4" t="s">
        <v>583</v>
      </c>
      <c r="AA969" s="4">
        <v>175218</v>
      </c>
      <c r="AB969" s="4"/>
      <c r="AC969" s="4" t="s">
        <v>651</v>
      </c>
      <c r="AD969" s="3">
        <v>40897.658333333333</v>
      </c>
      <c r="AE969" s="3">
        <v>40862.368055555555</v>
      </c>
      <c r="AF969" s="2">
        <v>2011</v>
      </c>
      <c r="AG969" s="4" t="s">
        <v>1070</v>
      </c>
      <c r="AH969" s="4" t="s">
        <v>1476</v>
      </c>
      <c r="AI969" s="4">
        <v>630954</v>
      </c>
      <c r="AJ969" s="3">
        <v>40725</v>
      </c>
      <c r="AK969" s="3">
        <v>40999</v>
      </c>
      <c r="AL969" s="4" t="s">
        <v>238</v>
      </c>
      <c r="AM969" s="4" t="s">
        <v>1158</v>
      </c>
      <c r="AN969" s="4" t="s">
        <v>561</v>
      </c>
    </row>
    <row r="970" spans="1:40" ht="45.75" customHeight="1">
      <c r="A970" s="4" t="s">
        <v>716</v>
      </c>
      <c r="B970" s="4" t="s">
        <v>1340</v>
      </c>
      <c r="C970" s="4" t="s">
        <v>1382</v>
      </c>
      <c r="D970" s="4" t="s">
        <v>959</v>
      </c>
      <c r="E970" s="4" t="s">
        <v>785</v>
      </c>
      <c r="F970" s="4" t="s">
        <v>1833</v>
      </c>
      <c r="G970" s="2">
        <v>2011</v>
      </c>
      <c r="H970" s="4">
        <v>141950</v>
      </c>
      <c r="I970" s="4">
        <v>0</v>
      </c>
      <c r="J970" s="4" t="s">
        <v>1833</v>
      </c>
      <c r="K970" s="4" t="s">
        <v>1134</v>
      </c>
      <c r="L970" s="4" t="s">
        <v>1062</v>
      </c>
      <c r="M970" s="3">
        <v>40695</v>
      </c>
      <c r="N970" s="4" t="s">
        <v>151</v>
      </c>
      <c r="O970" s="4" t="s">
        <v>424</v>
      </c>
      <c r="P970" s="4" t="s">
        <v>1070</v>
      </c>
      <c r="Q970" s="4" t="s">
        <v>813</v>
      </c>
      <c r="R970" s="4" t="s">
        <v>716</v>
      </c>
      <c r="S970" s="4" t="s">
        <v>1074</v>
      </c>
      <c r="T970" s="4" t="s">
        <v>1340</v>
      </c>
      <c r="U970" s="4" t="s">
        <v>509</v>
      </c>
      <c r="V970" s="4" t="s">
        <v>1381</v>
      </c>
      <c r="W970" s="4" t="s">
        <v>50</v>
      </c>
      <c r="X970" s="4" t="s">
        <v>1070</v>
      </c>
      <c r="Y970" s="4" t="s">
        <v>344</v>
      </c>
      <c r="Z970" s="4" t="s">
        <v>583</v>
      </c>
      <c r="AA970" s="4">
        <v>170149</v>
      </c>
      <c r="AB970" s="4"/>
      <c r="AC970" s="4" t="s">
        <v>651</v>
      </c>
      <c r="AD970" s="3">
        <v>41045.547916666663</v>
      </c>
      <c r="AE970" s="3">
        <v>40716.579861111109</v>
      </c>
      <c r="AF970" s="2">
        <v>2011</v>
      </c>
      <c r="AG970" s="4" t="s">
        <v>1070</v>
      </c>
      <c r="AH970" s="4" t="s">
        <v>1476</v>
      </c>
      <c r="AI970" s="4">
        <v>38380</v>
      </c>
      <c r="AJ970" s="3">
        <v>40695</v>
      </c>
      <c r="AK970" s="3">
        <v>40908</v>
      </c>
      <c r="AL970" s="4" t="s">
        <v>530</v>
      </c>
      <c r="AM970" s="4" t="s">
        <v>299</v>
      </c>
      <c r="AN970" s="4" t="s">
        <v>1552</v>
      </c>
    </row>
    <row r="971" spans="1:40" ht="45.75" customHeight="1">
      <c r="A971" s="4" t="s">
        <v>716</v>
      </c>
      <c r="B971" s="4" t="s">
        <v>1340</v>
      </c>
      <c r="C971" s="4" t="s">
        <v>1382</v>
      </c>
      <c r="D971" s="4" t="s">
        <v>959</v>
      </c>
      <c r="E971" s="4" t="s">
        <v>1294</v>
      </c>
      <c r="F971" s="4" t="s">
        <v>1011</v>
      </c>
      <c r="G971" s="2">
        <v>2011</v>
      </c>
      <c r="H971" s="4">
        <v>99000</v>
      </c>
      <c r="I971" s="4">
        <v>0</v>
      </c>
      <c r="J971" s="4" t="s">
        <v>1011</v>
      </c>
      <c r="K971" s="4" t="s">
        <v>1134</v>
      </c>
      <c r="L971" s="4" t="s">
        <v>1062</v>
      </c>
      <c r="M971" s="3">
        <v>40695</v>
      </c>
      <c r="N971" s="4" t="s">
        <v>1838</v>
      </c>
      <c r="O971" s="4" t="s">
        <v>1838</v>
      </c>
      <c r="P971" s="4" t="s">
        <v>1070</v>
      </c>
      <c r="Q971" s="4" t="s">
        <v>813</v>
      </c>
      <c r="R971" s="4" t="s">
        <v>716</v>
      </c>
      <c r="S971" s="4" t="s">
        <v>1074</v>
      </c>
      <c r="T971" s="4" t="s">
        <v>1340</v>
      </c>
      <c r="U971" s="4" t="s">
        <v>509</v>
      </c>
      <c r="V971" s="4" t="s">
        <v>1381</v>
      </c>
      <c r="W971" s="4" t="s">
        <v>50</v>
      </c>
      <c r="X971" s="4" t="s">
        <v>1070</v>
      </c>
      <c r="Y971" s="4" t="s">
        <v>344</v>
      </c>
      <c r="Z971" s="4" t="s">
        <v>583</v>
      </c>
      <c r="AA971" s="4">
        <v>170153</v>
      </c>
      <c r="AB971" s="4"/>
      <c r="AC971" s="4" t="s">
        <v>651</v>
      </c>
      <c r="AD971" s="3">
        <v>40898.59097222222</v>
      </c>
      <c r="AE971" s="3">
        <v>40716.584722222222</v>
      </c>
      <c r="AF971" s="2">
        <v>2011</v>
      </c>
      <c r="AG971" s="4" t="s">
        <v>1070</v>
      </c>
      <c r="AH971" s="4" t="s">
        <v>1476</v>
      </c>
      <c r="AI971" s="4">
        <v>99000</v>
      </c>
      <c r="AJ971" s="3">
        <v>40695</v>
      </c>
      <c r="AK971" s="3">
        <v>40908</v>
      </c>
      <c r="AL971" s="4" t="s">
        <v>530</v>
      </c>
      <c r="AM971" s="4" t="s">
        <v>299</v>
      </c>
      <c r="AN971" s="4" t="s">
        <v>1552</v>
      </c>
    </row>
    <row r="972" spans="1:40" ht="114" customHeight="1">
      <c r="A972" s="4" t="s">
        <v>716</v>
      </c>
      <c r="B972" s="4" t="s">
        <v>965</v>
      </c>
      <c r="C972" s="4" t="s">
        <v>1382</v>
      </c>
      <c r="D972" s="4" t="s">
        <v>959</v>
      </c>
      <c r="E972" s="4" t="s">
        <v>225</v>
      </c>
      <c r="F972" s="4" t="s">
        <v>165</v>
      </c>
      <c r="G972" s="2">
        <v>2011</v>
      </c>
      <c r="H972" s="4">
        <v>93327</v>
      </c>
      <c r="I972" s="4">
        <v>0</v>
      </c>
      <c r="J972" s="4" t="s">
        <v>1489</v>
      </c>
      <c r="K972" s="4" t="s">
        <v>1134</v>
      </c>
      <c r="L972" s="4" t="s">
        <v>1062</v>
      </c>
      <c r="M972" s="3">
        <v>40905</v>
      </c>
      <c r="N972" s="4" t="s">
        <v>579</v>
      </c>
      <c r="O972" s="4" t="s">
        <v>1848</v>
      </c>
      <c r="P972" s="4" t="s">
        <v>1070</v>
      </c>
      <c r="Q972" s="4" t="s">
        <v>813</v>
      </c>
      <c r="R972" s="4" t="s">
        <v>716</v>
      </c>
      <c r="S972" s="4" t="s">
        <v>1074</v>
      </c>
      <c r="T972" s="4" t="s">
        <v>965</v>
      </c>
      <c r="U972" s="4" t="s">
        <v>509</v>
      </c>
      <c r="V972" s="4" t="s">
        <v>148</v>
      </c>
      <c r="W972" s="4" t="s">
        <v>50</v>
      </c>
      <c r="X972" s="4" t="s">
        <v>1070</v>
      </c>
      <c r="Y972" s="4" t="s">
        <v>344</v>
      </c>
      <c r="Z972" s="4" t="s">
        <v>583</v>
      </c>
      <c r="AA972" s="4">
        <v>176616</v>
      </c>
      <c r="AB972" s="4"/>
      <c r="AC972" s="4" t="s">
        <v>651</v>
      </c>
      <c r="AD972" s="3">
        <v>40918.615972222222</v>
      </c>
      <c r="AE972" s="3">
        <v>40918.615972222222</v>
      </c>
      <c r="AF972" s="2">
        <v>2011</v>
      </c>
      <c r="AG972" s="4" t="s">
        <v>1070</v>
      </c>
      <c r="AH972" s="4" t="s">
        <v>1476</v>
      </c>
      <c r="AI972" s="4">
        <v>93327</v>
      </c>
      <c r="AJ972" s="3">
        <v>40695</v>
      </c>
      <c r="AK972" s="3">
        <v>40908</v>
      </c>
      <c r="AL972" s="4" t="s">
        <v>530</v>
      </c>
      <c r="AM972" s="4" t="s">
        <v>299</v>
      </c>
      <c r="AN972" s="4" t="s">
        <v>1552</v>
      </c>
    </row>
    <row r="973" spans="1:40" ht="90.75" customHeight="1">
      <c r="A973" s="4" t="s">
        <v>716</v>
      </c>
      <c r="B973" s="4" t="s">
        <v>944</v>
      </c>
      <c r="C973" s="4" t="s">
        <v>1382</v>
      </c>
      <c r="D973" s="4" t="s">
        <v>959</v>
      </c>
      <c r="E973" s="4" t="s">
        <v>1347</v>
      </c>
      <c r="F973" s="4" t="s">
        <v>487</v>
      </c>
      <c r="G973" s="2">
        <v>2011</v>
      </c>
      <c r="H973" s="4">
        <v>101739</v>
      </c>
      <c r="I973" s="4">
        <v>0</v>
      </c>
      <c r="J973" s="4" t="s">
        <v>1534</v>
      </c>
      <c r="K973" s="4" t="s">
        <v>1134</v>
      </c>
      <c r="L973" s="4" t="s">
        <v>1062</v>
      </c>
      <c r="M973" s="3">
        <v>40835</v>
      </c>
      <c r="N973" s="4" t="s">
        <v>329</v>
      </c>
      <c r="O973" s="4" t="s">
        <v>1360</v>
      </c>
      <c r="P973" s="4" t="s">
        <v>1070</v>
      </c>
      <c r="Q973" s="4" t="s">
        <v>813</v>
      </c>
      <c r="R973" s="4" t="s">
        <v>716</v>
      </c>
      <c r="S973" s="4" t="s">
        <v>1074</v>
      </c>
      <c r="T973" s="4" t="s">
        <v>944</v>
      </c>
      <c r="U973" s="4" t="s">
        <v>509</v>
      </c>
      <c r="V973" s="4" t="s">
        <v>944</v>
      </c>
      <c r="W973" s="4" t="s">
        <v>50</v>
      </c>
      <c r="X973" s="4" t="s">
        <v>1070</v>
      </c>
      <c r="Y973" s="4" t="s">
        <v>344</v>
      </c>
      <c r="Z973" s="4" t="s">
        <v>583</v>
      </c>
      <c r="AA973" s="4">
        <v>175220</v>
      </c>
      <c r="AB973" s="4"/>
      <c r="AC973" s="4" t="s">
        <v>651</v>
      </c>
      <c r="AD973" s="3">
        <v>40898.59375</v>
      </c>
      <c r="AE973" s="3">
        <v>40862.369444444441</v>
      </c>
      <c r="AF973" s="2">
        <v>2011</v>
      </c>
      <c r="AG973" s="4" t="s">
        <v>1070</v>
      </c>
      <c r="AH973" s="4" t="s">
        <v>1476</v>
      </c>
      <c r="AI973" s="4">
        <v>101739</v>
      </c>
      <c r="AJ973" s="3">
        <v>40695</v>
      </c>
      <c r="AK973" s="3">
        <v>40908</v>
      </c>
      <c r="AL973" s="4" t="s">
        <v>530</v>
      </c>
      <c r="AM973" s="4" t="s">
        <v>530</v>
      </c>
      <c r="AN973" s="4" t="s">
        <v>1552</v>
      </c>
    </row>
    <row r="974" spans="1:40" ht="90.75" customHeight="1">
      <c r="A974" s="4" t="s">
        <v>716</v>
      </c>
      <c r="B974" s="4" t="s">
        <v>1017</v>
      </c>
      <c r="C974" s="4" t="s">
        <v>1382</v>
      </c>
      <c r="D974" s="4" t="s">
        <v>959</v>
      </c>
      <c r="E974" s="4" t="s">
        <v>1698</v>
      </c>
      <c r="F974" s="4" t="s">
        <v>1742</v>
      </c>
      <c r="G974" s="2">
        <v>2011</v>
      </c>
      <c r="H974" s="4">
        <v>177299</v>
      </c>
      <c r="I974" s="4">
        <v>0</v>
      </c>
      <c r="J974" s="4" t="s">
        <v>1534</v>
      </c>
      <c r="K974" s="4" t="s">
        <v>1134</v>
      </c>
      <c r="L974" s="4" t="s">
        <v>1062</v>
      </c>
      <c r="M974" s="3">
        <v>40835</v>
      </c>
      <c r="N974" s="4" t="s">
        <v>329</v>
      </c>
      <c r="O974" s="4" t="s">
        <v>1360</v>
      </c>
      <c r="P974" s="4" t="s">
        <v>1070</v>
      </c>
      <c r="Q974" s="4" t="s">
        <v>813</v>
      </c>
      <c r="R974" s="4" t="s">
        <v>716</v>
      </c>
      <c r="S974" s="4" t="s">
        <v>1074</v>
      </c>
      <c r="T974" s="4" t="s">
        <v>1017</v>
      </c>
      <c r="U974" s="4" t="s">
        <v>509</v>
      </c>
      <c r="V974" s="4" t="s">
        <v>82</v>
      </c>
      <c r="W974" s="4" t="s">
        <v>50</v>
      </c>
      <c r="X974" s="4" t="s">
        <v>1070</v>
      </c>
      <c r="Y974" s="4" t="s">
        <v>344</v>
      </c>
      <c r="Z974" s="4" t="s">
        <v>583</v>
      </c>
      <c r="AA974" s="4">
        <v>175222</v>
      </c>
      <c r="AB974" s="4"/>
      <c r="AC974" s="4" t="s">
        <v>651</v>
      </c>
      <c r="AD974" s="3">
        <v>40898.59375</v>
      </c>
      <c r="AE974" s="3">
        <v>40862.370833333334</v>
      </c>
      <c r="AF974" s="2">
        <v>2011</v>
      </c>
      <c r="AG974" s="4" t="s">
        <v>1070</v>
      </c>
      <c r="AH974" s="4" t="s">
        <v>1476</v>
      </c>
      <c r="AI974" s="4">
        <v>177299</v>
      </c>
      <c r="AJ974" s="3">
        <v>40695</v>
      </c>
      <c r="AK974" s="3">
        <v>40908</v>
      </c>
      <c r="AL974" s="4" t="s">
        <v>530</v>
      </c>
      <c r="AM974" s="4" t="s">
        <v>299</v>
      </c>
      <c r="AN974" s="4" t="s">
        <v>1552</v>
      </c>
    </row>
    <row r="975" spans="1:40" ht="45.75" customHeight="1">
      <c r="A975" s="4" t="s">
        <v>716</v>
      </c>
      <c r="B975" s="4" t="s">
        <v>1769</v>
      </c>
      <c r="C975" s="4" t="s">
        <v>1382</v>
      </c>
      <c r="D975" s="4" t="s">
        <v>959</v>
      </c>
      <c r="E975" s="4" t="s">
        <v>663</v>
      </c>
      <c r="F975" s="4" t="s">
        <v>487</v>
      </c>
      <c r="G975" s="2">
        <v>2011</v>
      </c>
      <c r="H975" s="4">
        <v>235970</v>
      </c>
      <c r="I975" s="4">
        <v>0</v>
      </c>
      <c r="J975" s="4" t="s">
        <v>1534</v>
      </c>
      <c r="K975" s="4" t="s">
        <v>1134</v>
      </c>
      <c r="L975" s="4" t="s">
        <v>1062</v>
      </c>
      <c r="M975" s="3">
        <v>40835</v>
      </c>
      <c r="N975" s="4" t="s">
        <v>329</v>
      </c>
      <c r="O975" s="4" t="s">
        <v>1360</v>
      </c>
      <c r="P975" s="4" t="s">
        <v>1070</v>
      </c>
      <c r="Q975" s="4" t="s">
        <v>813</v>
      </c>
      <c r="R975" s="4" t="s">
        <v>716</v>
      </c>
      <c r="S975" s="4" t="s">
        <v>1074</v>
      </c>
      <c r="T975" s="4" t="s">
        <v>1422</v>
      </c>
      <c r="U975" s="4" t="s">
        <v>509</v>
      </c>
      <c r="V975" s="4" t="s">
        <v>1769</v>
      </c>
      <c r="W975" s="4" t="s">
        <v>50</v>
      </c>
      <c r="X975" s="4" t="s">
        <v>1070</v>
      </c>
      <c r="Y975" s="4" t="s">
        <v>344</v>
      </c>
      <c r="Z975" s="4" t="s">
        <v>583</v>
      </c>
      <c r="AA975" s="4">
        <v>175224</v>
      </c>
      <c r="AB975" s="4"/>
      <c r="AC975" s="4" t="s">
        <v>651</v>
      </c>
      <c r="AD975" s="3">
        <v>40898.594444444439</v>
      </c>
      <c r="AE975" s="3">
        <v>40862.37222222222</v>
      </c>
      <c r="AF975" s="2">
        <v>2011</v>
      </c>
      <c r="AG975" s="4" t="s">
        <v>1070</v>
      </c>
      <c r="AH975" s="4" t="s">
        <v>1476</v>
      </c>
      <c r="AI975" s="4">
        <v>235970</v>
      </c>
      <c r="AJ975" s="3">
        <v>40695</v>
      </c>
      <c r="AK975" s="3">
        <v>40908</v>
      </c>
      <c r="AL975" s="4" t="s">
        <v>530</v>
      </c>
      <c r="AM975" s="4" t="s">
        <v>299</v>
      </c>
      <c r="AN975" s="4" t="s">
        <v>1552</v>
      </c>
    </row>
    <row r="976" spans="1:40" ht="79.5" customHeight="1">
      <c r="A976" s="4" t="s">
        <v>716</v>
      </c>
      <c r="B976" s="4" t="s">
        <v>1769</v>
      </c>
      <c r="C976" s="4" t="s">
        <v>1382</v>
      </c>
      <c r="D976" s="4" t="s">
        <v>959</v>
      </c>
      <c r="E976" s="4" t="s">
        <v>471</v>
      </c>
      <c r="F976" s="4" t="s">
        <v>700</v>
      </c>
      <c r="G976" s="2">
        <v>2011</v>
      </c>
      <c r="H976" s="4">
        <v>211089</v>
      </c>
      <c r="I976" s="4">
        <v>0</v>
      </c>
      <c r="J976" s="4" t="s">
        <v>1765</v>
      </c>
      <c r="K976" s="4" t="s">
        <v>1134</v>
      </c>
      <c r="L976" s="4" t="s">
        <v>1062</v>
      </c>
      <c r="M976" s="3">
        <v>40835</v>
      </c>
      <c r="N976" s="4" t="s">
        <v>693</v>
      </c>
      <c r="O976" s="4" t="s">
        <v>1417</v>
      </c>
      <c r="P976" s="4" t="s">
        <v>1070</v>
      </c>
      <c r="Q976" s="4" t="s">
        <v>813</v>
      </c>
      <c r="R976" s="4" t="s">
        <v>716</v>
      </c>
      <c r="S976" s="4" t="s">
        <v>1074</v>
      </c>
      <c r="T976" s="4" t="s">
        <v>1422</v>
      </c>
      <c r="U976" s="4" t="s">
        <v>509</v>
      </c>
      <c r="V976" s="4" t="s">
        <v>1769</v>
      </c>
      <c r="W976" s="4" t="s">
        <v>50</v>
      </c>
      <c r="X976" s="4" t="s">
        <v>1070</v>
      </c>
      <c r="Y976" s="4" t="s">
        <v>344</v>
      </c>
      <c r="Z976" s="4" t="s">
        <v>583</v>
      </c>
      <c r="AA976" s="4">
        <v>175226</v>
      </c>
      <c r="AB976" s="4"/>
      <c r="AC976" s="4" t="s">
        <v>651</v>
      </c>
      <c r="AD976" s="3">
        <v>40898.595138888886</v>
      </c>
      <c r="AE976" s="3">
        <v>40862.374305555553</v>
      </c>
      <c r="AF976" s="2">
        <v>2011</v>
      </c>
      <c r="AG976" s="4" t="s">
        <v>1070</v>
      </c>
      <c r="AH976" s="4" t="s">
        <v>1476</v>
      </c>
      <c r="AI976" s="4">
        <v>211089</v>
      </c>
      <c r="AJ976" s="3">
        <v>40695</v>
      </c>
      <c r="AK976" s="3">
        <v>40908</v>
      </c>
      <c r="AL976" s="4" t="s">
        <v>530</v>
      </c>
      <c r="AM976" s="4" t="s">
        <v>530</v>
      </c>
      <c r="AN976" s="4" t="s">
        <v>1552</v>
      </c>
    </row>
    <row r="977" spans="1:40" ht="216" customHeight="1">
      <c r="A977" s="4" t="s">
        <v>716</v>
      </c>
      <c r="B977" s="4" t="s">
        <v>10</v>
      </c>
      <c r="C977" s="4" t="s">
        <v>1382</v>
      </c>
      <c r="D977" s="4" t="s">
        <v>959</v>
      </c>
      <c r="E977" s="4" t="s">
        <v>1785</v>
      </c>
      <c r="F977" s="4" t="s">
        <v>1697</v>
      </c>
      <c r="G977" s="2">
        <v>2011</v>
      </c>
      <c r="H977" s="4">
        <v>150000</v>
      </c>
      <c r="I977" s="4">
        <v>0</v>
      </c>
      <c r="J977" s="4" t="s">
        <v>1041</v>
      </c>
      <c r="K977" s="4" t="s">
        <v>1134</v>
      </c>
      <c r="L977" s="4" t="s">
        <v>1062</v>
      </c>
      <c r="M977" s="3">
        <v>40695</v>
      </c>
      <c r="N977" s="4" t="s">
        <v>1838</v>
      </c>
      <c r="O977" s="4" t="s">
        <v>1838</v>
      </c>
      <c r="P977" s="4" t="s">
        <v>1070</v>
      </c>
      <c r="Q977" s="4" t="s">
        <v>813</v>
      </c>
      <c r="R977" s="4" t="s">
        <v>716</v>
      </c>
      <c r="S977" s="4" t="s">
        <v>1074</v>
      </c>
      <c r="T977" s="4" t="s">
        <v>10</v>
      </c>
      <c r="U977" s="4" t="s">
        <v>509</v>
      </c>
      <c r="V977" s="4" t="s">
        <v>1300</v>
      </c>
      <c r="W977" s="4" t="s">
        <v>50</v>
      </c>
      <c r="X977" s="4" t="s">
        <v>1070</v>
      </c>
      <c r="Y977" s="4" t="s">
        <v>344</v>
      </c>
      <c r="Z977" s="4" t="s">
        <v>583</v>
      </c>
      <c r="AA977" s="4">
        <v>170164</v>
      </c>
      <c r="AB977" s="4"/>
      <c r="AC977" s="4" t="s">
        <v>651</v>
      </c>
      <c r="AD977" s="3">
        <v>40897.698611111111</v>
      </c>
      <c r="AE977" s="3">
        <v>40716.588194444441</v>
      </c>
      <c r="AF977" s="2">
        <v>2011</v>
      </c>
      <c r="AG977" s="4" t="s">
        <v>1070</v>
      </c>
      <c r="AH977" s="4" t="s">
        <v>1476</v>
      </c>
      <c r="AI977" s="4">
        <v>250594</v>
      </c>
      <c r="AJ977" s="3">
        <v>40544</v>
      </c>
      <c r="AK977" s="3">
        <v>40908</v>
      </c>
      <c r="AL977" s="4" t="s">
        <v>238</v>
      </c>
      <c r="AM977" s="4" t="s">
        <v>861</v>
      </c>
      <c r="AN977" s="4" t="s">
        <v>236</v>
      </c>
    </row>
    <row r="978" spans="1:40" ht="136.5" customHeight="1">
      <c r="A978" s="4" t="s">
        <v>716</v>
      </c>
      <c r="B978" s="4" t="s">
        <v>10</v>
      </c>
      <c r="C978" s="4" t="s">
        <v>1382</v>
      </c>
      <c r="D978" s="4" t="s">
        <v>959</v>
      </c>
      <c r="E978" s="4" t="s">
        <v>1933</v>
      </c>
      <c r="F978" s="4" t="s">
        <v>931</v>
      </c>
      <c r="G978" s="2">
        <v>2011</v>
      </c>
      <c r="H978" s="4">
        <v>105000</v>
      </c>
      <c r="I978" s="4">
        <v>0</v>
      </c>
      <c r="J978" s="4" t="s">
        <v>931</v>
      </c>
      <c r="K978" s="4" t="s">
        <v>1134</v>
      </c>
      <c r="L978" s="4" t="s">
        <v>1062</v>
      </c>
      <c r="M978" s="3">
        <v>40695</v>
      </c>
      <c r="N978" s="4" t="s">
        <v>693</v>
      </c>
      <c r="O978" s="4" t="s">
        <v>1417</v>
      </c>
      <c r="P978" s="4" t="s">
        <v>1070</v>
      </c>
      <c r="Q978" s="4" t="s">
        <v>813</v>
      </c>
      <c r="R978" s="4" t="s">
        <v>716</v>
      </c>
      <c r="S978" s="4" t="s">
        <v>1074</v>
      </c>
      <c r="T978" s="4" t="s">
        <v>10</v>
      </c>
      <c r="U978" s="4" t="s">
        <v>509</v>
      </c>
      <c r="V978" s="4" t="s">
        <v>1300</v>
      </c>
      <c r="W978" s="4" t="s">
        <v>50</v>
      </c>
      <c r="X978" s="4" t="s">
        <v>1070</v>
      </c>
      <c r="Y978" s="4" t="s">
        <v>344</v>
      </c>
      <c r="Z978" s="4" t="s">
        <v>583</v>
      </c>
      <c r="AA978" s="4">
        <v>170162</v>
      </c>
      <c r="AB978" s="4"/>
      <c r="AC978" s="4" t="s">
        <v>651</v>
      </c>
      <c r="AD978" s="3">
        <v>40898.595833333333</v>
      </c>
      <c r="AE978" s="3">
        <v>40716.587500000001</v>
      </c>
      <c r="AF978" s="2">
        <v>2011</v>
      </c>
      <c r="AG978" s="4" t="s">
        <v>1070</v>
      </c>
      <c r="AH978" s="4" t="s">
        <v>1476</v>
      </c>
      <c r="AI978" s="4">
        <v>105000</v>
      </c>
      <c r="AJ978" s="3">
        <v>40695</v>
      </c>
      <c r="AK978" s="3">
        <v>40908</v>
      </c>
      <c r="AL978" s="4" t="s">
        <v>530</v>
      </c>
      <c r="AM978" s="4" t="s">
        <v>299</v>
      </c>
      <c r="AN978" s="4" t="s">
        <v>1552</v>
      </c>
    </row>
    <row r="979" spans="1:40" ht="79.5" customHeight="1">
      <c r="A979" s="4" t="s">
        <v>716</v>
      </c>
      <c r="B979" s="4" t="s">
        <v>936</v>
      </c>
      <c r="C979" s="4" t="s">
        <v>1382</v>
      </c>
      <c r="D979" s="4" t="s">
        <v>959</v>
      </c>
      <c r="E979" s="4" t="s">
        <v>566</v>
      </c>
      <c r="F979" s="4" t="s">
        <v>1059</v>
      </c>
      <c r="G979" s="2">
        <v>2011</v>
      </c>
      <c r="H979" s="4">
        <v>224415</v>
      </c>
      <c r="I979" s="4">
        <v>0</v>
      </c>
      <c r="J979" s="4" t="s">
        <v>1534</v>
      </c>
      <c r="K979" s="4" t="s">
        <v>1134</v>
      </c>
      <c r="L979" s="4" t="s">
        <v>1062</v>
      </c>
      <c r="M979" s="3">
        <v>40835</v>
      </c>
      <c r="N979" s="4" t="s">
        <v>329</v>
      </c>
      <c r="O979" s="4" t="s">
        <v>1360</v>
      </c>
      <c r="P979" s="4" t="s">
        <v>1070</v>
      </c>
      <c r="Q979" s="4" t="s">
        <v>813</v>
      </c>
      <c r="R979" s="4" t="s">
        <v>716</v>
      </c>
      <c r="S979" s="4" t="s">
        <v>1074</v>
      </c>
      <c r="T979" s="4" t="s">
        <v>936</v>
      </c>
      <c r="U979" s="4" t="s">
        <v>509</v>
      </c>
      <c r="V979" s="4" t="s">
        <v>89</v>
      </c>
      <c r="W979" s="4" t="s">
        <v>50</v>
      </c>
      <c r="X979" s="4" t="s">
        <v>1070</v>
      </c>
      <c r="Y979" s="4" t="s">
        <v>344</v>
      </c>
      <c r="Z979" s="4" t="s">
        <v>583</v>
      </c>
      <c r="AA979" s="4">
        <v>175228</v>
      </c>
      <c r="AB979" s="4"/>
      <c r="AC979" s="4" t="s">
        <v>651</v>
      </c>
      <c r="AD979" s="3">
        <v>40897.705555555556</v>
      </c>
      <c r="AE979" s="3">
        <v>40862.377083333333</v>
      </c>
      <c r="AF979" s="2">
        <v>2011</v>
      </c>
      <c r="AG979" s="4" t="s">
        <v>1070</v>
      </c>
      <c r="AH979" s="4" t="s">
        <v>1476</v>
      </c>
      <c r="AI979" s="4">
        <v>900000</v>
      </c>
      <c r="AJ979" s="3">
        <v>40544</v>
      </c>
      <c r="AK979" s="3">
        <v>40908</v>
      </c>
      <c r="AL979" s="4" t="s">
        <v>238</v>
      </c>
      <c r="AM979" s="4" t="s">
        <v>1158</v>
      </c>
      <c r="AN979" s="4" t="s">
        <v>1686</v>
      </c>
    </row>
    <row r="980" spans="1:40" ht="102" customHeight="1">
      <c r="A980" s="4" t="s">
        <v>716</v>
      </c>
      <c r="B980" s="4" t="s">
        <v>1934</v>
      </c>
      <c r="C980" s="4" t="s">
        <v>1382</v>
      </c>
      <c r="D980" s="4" t="s">
        <v>959</v>
      </c>
      <c r="E980" s="4" t="s">
        <v>240</v>
      </c>
      <c r="F980" s="4" t="s">
        <v>814</v>
      </c>
      <c r="G980" s="2">
        <v>2011</v>
      </c>
      <c r="H980" s="4">
        <v>153600</v>
      </c>
      <c r="I980" s="4">
        <v>0</v>
      </c>
      <c r="J980" s="4" t="s">
        <v>24</v>
      </c>
      <c r="K980" s="4" t="s">
        <v>1134</v>
      </c>
      <c r="L980" s="4" t="s">
        <v>1062</v>
      </c>
      <c r="M980" s="3">
        <v>40695</v>
      </c>
      <c r="N980" s="4" t="s">
        <v>1614</v>
      </c>
      <c r="O980" s="4" t="s">
        <v>1614</v>
      </c>
      <c r="P980" s="4" t="s">
        <v>1070</v>
      </c>
      <c r="Q980" s="4" t="s">
        <v>813</v>
      </c>
      <c r="R980" s="4" t="s">
        <v>716</v>
      </c>
      <c r="S980" s="4" t="s">
        <v>1074</v>
      </c>
      <c r="T980" s="4" t="s">
        <v>1934</v>
      </c>
      <c r="U980" s="4" t="s">
        <v>1308</v>
      </c>
      <c r="V980" s="4" t="s">
        <v>1395</v>
      </c>
      <c r="W980" s="4" t="s">
        <v>50</v>
      </c>
      <c r="X980" s="4" t="s">
        <v>1070</v>
      </c>
      <c r="Y980" s="4" t="s">
        <v>344</v>
      </c>
      <c r="Z980" s="4" t="s">
        <v>583</v>
      </c>
      <c r="AA980" s="4">
        <v>170166</v>
      </c>
      <c r="AB980" s="4"/>
      <c r="AC980" s="4" t="s">
        <v>698</v>
      </c>
      <c r="AD980" s="3">
        <v>40861.40625</v>
      </c>
      <c r="AE980" s="3">
        <v>40716.588888888888</v>
      </c>
      <c r="AF980" s="2">
        <v>2011</v>
      </c>
      <c r="AG980" s="4" t="s">
        <v>1070</v>
      </c>
      <c r="AH980" s="4" t="s">
        <v>1476</v>
      </c>
      <c r="AI980" s="4">
        <v>989000</v>
      </c>
      <c r="AJ980" s="3">
        <v>40544</v>
      </c>
      <c r="AK980" s="3">
        <v>40908</v>
      </c>
      <c r="AL980" s="4" t="s">
        <v>238</v>
      </c>
      <c r="AM980" s="4" t="s">
        <v>1158</v>
      </c>
      <c r="AN980" s="4" t="s">
        <v>236</v>
      </c>
    </row>
    <row r="981" spans="1:40" ht="204.75" customHeight="1">
      <c r="A981" s="4" t="s">
        <v>716</v>
      </c>
      <c r="B981" s="4" t="s">
        <v>1266</v>
      </c>
      <c r="C981" s="4" t="s">
        <v>1382</v>
      </c>
      <c r="D981" s="4" t="s">
        <v>959</v>
      </c>
      <c r="E981" s="4" t="s">
        <v>978</v>
      </c>
      <c r="F981" s="4" t="s">
        <v>1524</v>
      </c>
      <c r="G981" s="2">
        <v>2011</v>
      </c>
      <c r="H981" s="4">
        <v>225599</v>
      </c>
      <c r="I981" s="4">
        <v>0</v>
      </c>
      <c r="J981" s="4" t="s">
        <v>290</v>
      </c>
      <c r="K981" s="4" t="s">
        <v>1134</v>
      </c>
      <c r="L981" s="4" t="s">
        <v>1062</v>
      </c>
      <c r="M981" s="3">
        <v>40878</v>
      </c>
      <c r="N981" s="4" t="s">
        <v>803</v>
      </c>
      <c r="O981" s="4" t="s">
        <v>237</v>
      </c>
      <c r="P981" s="4" t="s">
        <v>1070</v>
      </c>
      <c r="Q981" s="4" t="s">
        <v>813</v>
      </c>
      <c r="R981" s="4" t="s">
        <v>716</v>
      </c>
      <c r="S981" s="4" t="s">
        <v>1074</v>
      </c>
      <c r="T981" s="4" t="s">
        <v>1266</v>
      </c>
      <c r="U981" s="4" t="s">
        <v>1308</v>
      </c>
      <c r="V981" s="4" t="s">
        <v>1275</v>
      </c>
      <c r="W981" s="4" t="s">
        <v>50</v>
      </c>
      <c r="X981" s="4" t="s">
        <v>1070</v>
      </c>
      <c r="Y981" s="4" t="s">
        <v>344</v>
      </c>
      <c r="Z981" s="4" t="s">
        <v>583</v>
      </c>
      <c r="AA981" s="4">
        <v>177006</v>
      </c>
      <c r="AB981" s="4"/>
      <c r="AC981" s="4" t="s">
        <v>651</v>
      </c>
      <c r="AD981" s="3">
        <v>41033.68472222222</v>
      </c>
      <c r="AE981" s="3">
        <v>40931.588194444441</v>
      </c>
      <c r="AF981" s="2">
        <v>2011</v>
      </c>
      <c r="AG981" s="4" t="s">
        <v>1070</v>
      </c>
      <c r="AH981" s="4" t="s">
        <v>1476</v>
      </c>
      <c r="AI981" s="4">
        <v>2520000</v>
      </c>
      <c r="AJ981" s="3">
        <v>40544</v>
      </c>
      <c r="AK981" s="3">
        <v>40908</v>
      </c>
      <c r="AL981" s="4" t="s">
        <v>238</v>
      </c>
      <c r="AM981" s="4" t="s">
        <v>299</v>
      </c>
      <c r="AN981" s="4" t="s">
        <v>236</v>
      </c>
    </row>
    <row r="982" spans="1:40" ht="204.75" customHeight="1">
      <c r="A982" s="4" t="s">
        <v>716</v>
      </c>
      <c r="B982" s="4" t="s">
        <v>363</v>
      </c>
      <c r="C982" s="4" t="s">
        <v>1382</v>
      </c>
      <c r="D982" s="4" t="s">
        <v>959</v>
      </c>
      <c r="E982" s="4" t="s">
        <v>683</v>
      </c>
      <c r="F982" s="4" t="s">
        <v>1480</v>
      </c>
      <c r="G982" s="2">
        <v>2011</v>
      </c>
      <c r="H982" s="4">
        <v>187441</v>
      </c>
      <c r="I982" s="4">
        <v>0</v>
      </c>
      <c r="J982" s="4" t="s">
        <v>1634</v>
      </c>
      <c r="K982" s="4" t="s">
        <v>1134</v>
      </c>
      <c r="L982" s="4" t="s">
        <v>1062</v>
      </c>
      <c r="M982" s="3">
        <v>40905</v>
      </c>
      <c r="N982" s="4" t="s">
        <v>151</v>
      </c>
      <c r="O982" s="4" t="s">
        <v>424</v>
      </c>
      <c r="P982" s="4" t="s">
        <v>1070</v>
      </c>
      <c r="Q982" s="4" t="s">
        <v>813</v>
      </c>
      <c r="R982" s="4" t="s">
        <v>716</v>
      </c>
      <c r="S982" s="4" t="s">
        <v>1074</v>
      </c>
      <c r="T982" s="4" t="s">
        <v>363</v>
      </c>
      <c r="U982" s="4" t="s">
        <v>509</v>
      </c>
      <c r="V982" s="4" t="s">
        <v>1694</v>
      </c>
      <c r="W982" s="4" t="s">
        <v>50</v>
      </c>
      <c r="X982" s="4" t="s">
        <v>1070</v>
      </c>
      <c r="Y982" s="4" t="s">
        <v>344</v>
      </c>
      <c r="Z982" s="4" t="s">
        <v>583</v>
      </c>
      <c r="AA982" s="4">
        <v>176630</v>
      </c>
      <c r="AB982" s="4"/>
      <c r="AC982" s="4" t="s">
        <v>651</v>
      </c>
      <c r="AD982" s="3">
        <v>41045.554861111108</v>
      </c>
      <c r="AE982" s="3">
        <v>40918.647222222222</v>
      </c>
      <c r="AF982" s="2">
        <v>2011</v>
      </c>
      <c r="AG982" s="4" t="s">
        <v>1070</v>
      </c>
      <c r="AH982" s="4" t="s">
        <v>1476</v>
      </c>
      <c r="AI982" s="4">
        <v>187441</v>
      </c>
      <c r="AJ982" s="3">
        <v>40695</v>
      </c>
      <c r="AK982" s="3">
        <v>40908</v>
      </c>
      <c r="AL982" s="4" t="s">
        <v>530</v>
      </c>
      <c r="AM982" s="4" t="s">
        <v>299</v>
      </c>
      <c r="AN982" s="4" t="s">
        <v>1552</v>
      </c>
    </row>
    <row r="983" spans="1:40" ht="114" customHeight="1">
      <c r="A983" s="4" t="s">
        <v>716</v>
      </c>
      <c r="B983" s="4" t="s">
        <v>197</v>
      </c>
      <c r="C983" s="4" t="s">
        <v>1382</v>
      </c>
      <c r="D983" s="4" t="s">
        <v>959</v>
      </c>
      <c r="E983" s="4" t="s">
        <v>1087</v>
      </c>
      <c r="F983" s="4" t="s">
        <v>1359</v>
      </c>
      <c r="G983" s="2">
        <v>2011</v>
      </c>
      <c r="H983" s="4">
        <v>234200</v>
      </c>
      <c r="I983" s="4">
        <v>0</v>
      </c>
      <c r="J983" s="4" t="s">
        <v>1287</v>
      </c>
      <c r="K983" s="4" t="s">
        <v>1134</v>
      </c>
      <c r="L983" s="4" t="s">
        <v>1062</v>
      </c>
      <c r="M983" s="3">
        <v>40624</v>
      </c>
      <c r="N983" s="4" t="s">
        <v>1225</v>
      </c>
      <c r="O983" s="4" t="s">
        <v>1225</v>
      </c>
      <c r="P983" s="4" t="s">
        <v>1070</v>
      </c>
      <c r="Q983" s="4" t="s">
        <v>813</v>
      </c>
      <c r="R983" s="4" t="s">
        <v>716</v>
      </c>
      <c r="S983" s="4" t="s">
        <v>1074</v>
      </c>
      <c r="T983" s="4" t="s">
        <v>197</v>
      </c>
      <c r="U983" s="4" t="s">
        <v>1308</v>
      </c>
      <c r="V983" s="4" t="s">
        <v>1285</v>
      </c>
      <c r="W983" s="4" t="s">
        <v>50</v>
      </c>
      <c r="X983" s="4" t="s">
        <v>1070</v>
      </c>
      <c r="Y983" s="4" t="s">
        <v>344</v>
      </c>
      <c r="Z983" s="4" t="s">
        <v>583</v>
      </c>
      <c r="AA983" s="4">
        <v>169310</v>
      </c>
      <c r="AB983" s="4"/>
      <c r="AC983" s="4" t="s">
        <v>698</v>
      </c>
      <c r="AD983" s="3">
        <v>40714.549999999996</v>
      </c>
      <c r="AE983" s="3">
        <v>40702.459722222222</v>
      </c>
      <c r="AF983" s="2">
        <v>2011</v>
      </c>
      <c r="AG983" s="4" t="s">
        <v>1070</v>
      </c>
      <c r="AH983" s="4" t="s">
        <v>1476</v>
      </c>
      <c r="AI983" s="4">
        <v>998811</v>
      </c>
      <c r="AJ983" s="3">
        <v>40544</v>
      </c>
      <c r="AK983" s="3">
        <v>40908</v>
      </c>
      <c r="AL983" s="4" t="s">
        <v>238</v>
      </c>
      <c r="AM983" s="4" t="s">
        <v>861</v>
      </c>
      <c r="AN983" s="4" t="s">
        <v>1686</v>
      </c>
    </row>
    <row r="984" spans="1:40" ht="125.25" customHeight="1">
      <c r="A984" s="4" t="s">
        <v>716</v>
      </c>
      <c r="B984" s="4" t="s">
        <v>197</v>
      </c>
      <c r="C984" s="4" t="s">
        <v>1382</v>
      </c>
      <c r="D984" s="4" t="s">
        <v>959</v>
      </c>
      <c r="E984" s="4" t="s">
        <v>1087</v>
      </c>
      <c r="F984" s="4" t="s">
        <v>1359</v>
      </c>
      <c r="G984" s="2">
        <v>2011</v>
      </c>
      <c r="H984" s="4">
        <v>251500</v>
      </c>
      <c r="I984" s="4">
        <v>0</v>
      </c>
      <c r="J984" s="4" t="s">
        <v>1744</v>
      </c>
      <c r="K984" s="4" t="s">
        <v>1134</v>
      </c>
      <c r="L984" s="4" t="s">
        <v>1062</v>
      </c>
      <c r="M984" s="3">
        <v>40835</v>
      </c>
      <c r="N984" s="4" t="s">
        <v>1225</v>
      </c>
      <c r="O984" s="4" t="s">
        <v>1225</v>
      </c>
      <c r="P984" s="4" t="s">
        <v>1070</v>
      </c>
      <c r="Q984" s="4" t="s">
        <v>813</v>
      </c>
      <c r="R984" s="4" t="s">
        <v>716</v>
      </c>
      <c r="S984" s="4" t="s">
        <v>1074</v>
      </c>
      <c r="T984" s="4" t="s">
        <v>197</v>
      </c>
      <c r="U984" s="4" t="s">
        <v>1308</v>
      </c>
      <c r="V984" s="4" t="s">
        <v>1285</v>
      </c>
      <c r="W984" s="4" t="s">
        <v>50</v>
      </c>
      <c r="X984" s="4" t="s">
        <v>1070</v>
      </c>
      <c r="Y984" s="4" t="s">
        <v>344</v>
      </c>
      <c r="Z984" s="4" t="s">
        <v>583</v>
      </c>
      <c r="AA984" s="4">
        <v>175230</v>
      </c>
      <c r="AB984" s="4"/>
      <c r="AC984" s="4" t="s">
        <v>651</v>
      </c>
      <c r="AD984" s="3">
        <v>41051.547916666663</v>
      </c>
      <c r="AE984" s="3">
        <v>40862.379861111112</v>
      </c>
      <c r="AF984" s="2">
        <v>2011</v>
      </c>
      <c r="AG984" s="4" t="s">
        <v>1070</v>
      </c>
      <c r="AH984" s="4" t="s">
        <v>1476</v>
      </c>
      <c r="AI984" s="4">
        <v>998811</v>
      </c>
      <c r="AJ984" s="3">
        <v>40544</v>
      </c>
      <c r="AK984" s="3">
        <v>40908</v>
      </c>
      <c r="AL984" s="4" t="s">
        <v>238</v>
      </c>
      <c r="AM984" s="4" t="s">
        <v>861</v>
      </c>
      <c r="AN984" s="4" t="s">
        <v>1686</v>
      </c>
    </row>
    <row r="985" spans="1:40" ht="125.25" customHeight="1">
      <c r="A985" s="4" t="s">
        <v>716</v>
      </c>
      <c r="B985" s="4" t="s">
        <v>523</v>
      </c>
      <c r="C985" s="4" t="s">
        <v>1382</v>
      </c>
      <c r="D985" s="4" t="s">
        <v>959</v>
      </c>
      <c r="E985" s="4" t="s">
        <v>1052</v>
      </c>
      <c r="F985" s="4" t="s">
        <v>1170</v>
      </c>
      <c r="G985" s="2">
        <v>2011</v>
      </c>
      <c r="H985" s="4">
        <v>150086</v>
      </c>
      <c r="I985" s="4">
        <v>0</v>
      </c>
      <c r="J985" s="4" t="s">
        <v>1519</v>
      </c>
      <c r="K985" s="4" t="s">
        <v>1134</v>
      </c>
      <c r="L985" s="4" t="s">
        <v>1062</v>
      </c>
      <c r="M985" s="3">
        <v>40637</v>
      </c>
      <c r="N985" s="4" t="s">
        <v>1838</v>
      </c>
      <c r="O985" s="4" t="s">
        <v>1838</v>
      </c>
      <c r="P985" s="4" t="s">
        <v>1070</v>
      </c>
      <c r="Q985" s="4" t="s">
        <v>813</v>
      </c>
      <c r="R985" s="4" t="s">
        <v>716</v>
      </c>
      <c r="S985" s="4" t="s">
        <v>1074</v>
      </c>
      <c r="T985" s="4" t="s">
        <v>523</v>
      </c>
      <c r="U985" s="4" t="s">
        <v>1308</v>
      </c>
      <c r="V985" s="4" t="s">
        <v>630</v>
      </c>
      <c r="W985" s="4" t="s">
        <v>50</v>
      </c>
      <c r="X985" s="4" t="s">
        <v>1070</v>
      </c>
      <c r="Y985" s="4" t="s">
        <v>344</v>
      </c>
      <c r="Z985" s="4" t="s">
        <v>583</v>
      </c>
      <c r="AA985" s="4">
        <v>168445</v>
      </c>
      <c r="AB985" s="4"/>
      <c r="AC985" s="4" t="s">
        <v>528</v>
      </c>
      <c r="AD985" s="3">
        <v>40682.647222222222</v>
      </c>
      <c r="AE985" s="3">
        <v>40682.647222222222</v>
      </c>
      <c r="AF985" s="2">
        <v>2011</v>
      </c>
      <c r="AG985" s="4" t="s">
        <v>1070</v>
      </c>
      <c r="AH985" s="4" t="s">
        <v>1476</v>
      </c>
      <c r="AI985" s="4">
        <v>5213000</v>
      </c>
      <c r="AJ985" s="3">
        <v>40544</v>
      </c>
      <c r="AK985" s="3">
        <v>40908</v>
      </c>
      <c r="AL985" s="4" t="s">
        <v>1002</v>
      </c>
      <c r="AM985" s="4" t="s">
        <v>299</v>
      </c>
      <c r="AN985" s="4" t="s">
        <v>236</v>
      </c>
    </row>
    <row r="986" spans="1:40" ht="159" customHeight="1">
      <c r="A986" s="4" t="s">
        <v>716</v>
      </c>
      <c r="B986" s="4" t="s">
        <v>523</v>
      </c>
      <c r="C986" s="4" t="s">
        <v>1382</v>
      </c>
      <c r="D986" s="4" t="s">
        <v>959</v>
      </c>
      <c r="E986" s="4" t="s">
        <v>1753</v>
      </c>
      <c r="F986" s="4" t="s">
        <v>682</v>
      </c>
      <c r="G986" s="2">
        <v>2011</v>
      </c>
      <c r="H986" s="4">
        <v>249857</v>
      </c>
      <c r="I986" s="4">
        <v>0</v>
      </c>
      <c r="J986" s="4" t="s">
        <v>43</v>
      </c>
      <c r="K986" s="4" t="s">
        <v>1134</v>
      </c>
      <c r="L986" s="4" t="s">
        <v>1062</v>
      </c>
      <c r="M986" s="3">
        <v>40835</v>
      </c>
      <c r="N986" s="4" t="s">
        <v>1838</v>
      </c>
      <c r="O986" s="4" t="s">
        <v>1838</v>
      </c>
      <c r="P986" s="4" t="s">
        <v>1070</v>
      </c>
      <c r="Q986" s="4" t="s">
        <v>813</v>
      </c>
      <c r="R986" s="4" t="s">
        <v>716</v>
      </c>
      <c r="S986" s="4" t="s">
        <v>1074</v>
      </c>
      <c r="T986" s="4" t="s">
        <v>523</v>
      </c>
      <c r="U986" s="4" t="s">
        <v>1308</v>
      </c>
      <c r="V986" s="4" t="s">
        <v>630</v>
      </c>
      <c r="W986" s="4" t="s">
        <v>50</v>
      </c>
      <c r="X986" s="4" t="s">
        <v>1070</v>
      </c>
      <c r="Y986" s="4" t="s">
        <v>344</v>
      </c>
      <c r="Z986" s="4" t="s">
        <v>583</v>
      </c>
      <c r="AA986" s="4">
        <v>175232</v>
      </c>
      <c r="AB986" s="4"/>
      <c r="AC986" s="4" t="s">
        <v>651</v>
      </c>
      <c r="AD986" s="3">
        <v>40897.708333333328</v>
      </c>
      <c r="AE986" s="3">
        <v>40862.381249999999</v>
      </c>
      <c r="AF986" s="2">
        <v>2011</v>
      </c>
      <c r="AG986" s="4" t="s">
        <v>1070</v>
      </c>
      <c r="AH986" s="4" t="s">
        <v>1476</v>
      </c>
      <c r="AI986" s="4">
        <v>3413000</v>
      </c>
      <c r="AJ986" s="3">
        <v>40544</v>
      </c>
      <c r="AK986" s="3">
        <v>40908</v>
      </c>
      <c r="AL986" s="4" t="s">
        <v>238</v>
      </c>
      <c r="AM986" s="4" t="s">
        <v>299</v>
      </c>
      <c r="AN986" s="4" t="s">
        <v>236</v>
      </c>
    </row>
    <row r="987" spans="1:40" ht="159" customHeight="1">
      <c r="A987" s="4" t="s">
        <v>716</v>
      </c>
      <c r="B987" s="4" t="s">
        <v>1807</v>
      </c>
      <c r="C987" s="4" t="s">
        <v>1382</v>
      </c>
      <c r="D987" s="4" t="s">
        <v>959</v>
      </c>
      <c r="E987" s="4" t="s">
        <v>1801</v>
      </c>
      <c r="F987" s="4" t="s">
        <v>217</v>
      </c>
      <c r="G987" s="2">
        <v>2011</v>
      </c>
      <c r="H987" s="4">
        <v>138535</v>
      </c>
      <c r="I987" s="4">
        <v>0</v>
      </c>
      <c r="J987" s="4" t="s">
        <v>265</v>
      </c>
      <c r="K987" s="4" t="s">
        <v>1134</v>
      </c>
      <c r="L987" s="4" t="s">
        <v>1062</v>
      </c>
      <c r="M987" s="3">
        <v>40695</v>
      </c>
      <c r="N987" s="4" t="s">
        <v>1614</v>
      </c>
      <c r="O987" s="4" t="s">
        <v>1614</v>
      </c>
      <c r="P987" s="4" t="s">
        <v>1070</v>
      </c>
      <c r="Q987" s="4" t="s">
        <v>813</v>
      </c>
      <c r="R987" s="4" t="s">
        <v>716</v>
      </c>
      <c r="S987" s="4" t="s">
        <v>1074</v>
      </c>
      <c r="T987" s="4" t="s">
        <v>1807</v>
      </c>
      <c r="U987" s="4" t="s">
        <v>509</v>
      </c>
      <c r="V987" s="4" t="s">
        <v>17</v>
      </c>
      <c r="W987" s="4" t="s">
        <v>50</v>
      </c>
      <c r="X987" s="4" t="s">
        <v>1070</v>
      </c>
      <c r="Y987" s="4" t="s">
        <v>344</v>
      </c>
      <c r="Z987" s="4" t="s">
        <v>583</v>
      </c>
      <c r="AA987" s="4">
        <v>170151</v>
      </c>
      <c r="AB987" s="4"/>
      <c r="AC987" s="4" t="s">
        <v>651</v>
      </c>
      <c r="AD987" s="3">
        <v>40898.597222222219</v>
      </c>
      <c r="AE987" s="3">
        <v>40716.581249999996</v>
      </c>
      <c r="AF987" s="2">
        <v>2011</v>
      </c>
      <c r="AG987" s="4" t="s">
        <v>1070</v>
      </c>
      <c r="AH987" s="4" t="s">
        <v>1476</v>
      </c>
      <c r="AI987" s="4">
        <v>138535</v>
      </c>
      <c r="AJ987" s="3">
        <v>40695</v>
      </c>
      <c r="AK987" s="3">
        <v>40908</v>
      </c>
      <c r="AL987" s="4" t="s">
        <v>530</v>
      </c>
      <c r="AM987" s="4" t="s">
        <v>530</v>
      </c>
      <c r="AN987" s="4" t="s">
        <v>1552</v>
      </c>
    </row>
    <row r="988" spans="1:40" ht="114" customHeight="1">
      <c r="A988" s="4" t="s">
        <v>353</v>
      </c>
      <c r="B988" s="4" t="s">
        <v>19</v>
      </c>
      <c r="C988" s="4" t="s">
        <v>1382</v>
      </c>
      <c r="D988" s="4"/>
      <c r="E988" s="4"/>
      <c r="F988" s="4"/>
      <c r="G988" s="2">
        <v>2011</v>
      </c>
      <c r="H988" s="4">
        <v>1037037</v>
      </c>
      <c r="I988" s="4">
        <v>0</v>
      </c>
      <c r="J988" s="4" t="s">
        <v>1573</v>
      </c>
      <c r="K988" s="4">
        <v>700000</v>
      </c>
      <c r="L988" s="4" t="s">
        <v>1230</v>
      </c>
      <c r="M988" s="3">
        <v>40666</v>
      </c>
      <c r="N988" s="4"/>
      <c r="O988" s="4" t="s">
        <v>408</v>
      </c>
      <c r="P988" s="4" t="s">
        <v>1070</v>
      </c>
      <c r="Q988" s="4" t="s">
        <v>242</v>
      </c>
      <c r="R988" s="4" t="s">
        <v>449</v>
      </c>
      <c r="S988" s="4" t="s">
        <v>449</v>
      </c>
      <c r="T988" s="4" t="s">
        <v>19</v>
      </c>
      <c r="U988" s="4" t="s">
        <v>509</v>
      </c>
      <c r="V988" s="4" t="s">
        <v>568</v>
      </c>
      <c r="W988" s="4" t="s">
        <v>50</v>
      </c>
      <c r="X988" s="4" t="s">
        <v>1070</v>
      </c>
      <c r="Y988" s="4" t="s">
        <v>344</v>
      </c>
      <c r="Z988" s="4" t="s">
        <v>583</v>
      </c>
      <c r="AA988" s="4">
        <v>167752</v>
      </c>
      <c r="AB988" s="4"/>
      <c r="AC988" s="4" t="s">
        <v>651</v>
      </c>
      <c r="AD988" s="3">
        <v>40889.481944444444</v>
      </c>
      <c r="AE988" s="3">
        <v>40675.436111111107</v>
      </c>
      <c r="AF988" s="2"/>
      <c r="AG988" s="4"/>
      <c r="AH988" s="4" t="s">
        <v>1476</v>
      </c>
      <c r="AI988" s="4"/>
      <c r="AJ988" s="3"/>
      <c r="AK988" s="3"/>
      <c r="AL988" s="4"/>
      <c r="AM988" s="4"/>
      <c r="AN988" s="4"/>
    </row>
    <row r="989" spans="1:40" ht="204.75" customHeight="1">
      <c r="A989" s="4" t="s">
        <v>353</v>
      </c>
      <c r="B989" s="4" t="s">
        <v>580</v>
      </c>
      <c r="C989" s="4" t="s">
        <v>1382</v>
      </c>
      <c r="D989" s="4" t="s">
        <v>959</v>
      </c>
      <c r="E989" s="4" t="s">
        <v>350</v>
      </c>
      <c r="F989" s="4" t="s">
        <v>431</v>
      </c>
      <c r="G989" s="2">
        <v>2011</v>
      </c>
      <c r="H989" s="4">
        <v>592593</v>
      </c>
      <c r="I989" s="4">
        <v>0</v>
      </c>
      <c r="J989" s="4" t="s">
        <v>1570</v>
      </c>
      <c r="K989" s="4">
        <v>400000</v>
      </c>
      <c r="L989" s="4" t="s">
        <v>1230</v>
      </c>
      <c r="M989" s="3">
        <v>40666</v>
      </c>
      <c r="N989" s="4" t="s">
        <v>151</v>
      </c>
      <c r="O989" s="4" t="s">
        <v>1892</v>
      </c>
      <c r="P989" s="4" t="s">
        <v>1070</v>
      </c>
      <c r="Q989" s="4" t="s">
        <v>242</v>
      </c>
      <c r="R989" s="4" t="s">
        <v>449</v>
      </c>
      <c r="S989" s="4" t="s">
        <v>449</v>
      </c>
      <c r="T989" s="4" t="s">
        <v>580</v>
      </c>
      <c r="U989" s="4" t="s">
        <v>1308</v>
      </c>
      <c r="V989" s="4" t="s">
        <v>1921</v>
      </c>
      <c r="W989" s="4" t="s">
        <v>50</v>
      </c>
      <c r="X989" s="4" t="s">
        <v>1070</v>
      </c>
      <c r="Y989" s="4" t="s">
        <v>344</v>
      </c>
      <c r="Z989" s="4" t="s">
        <v>583</v>
      </c>
      <c r="AA989" s="4">
        <v>167759</v>
      </c>
      <c r="AB989" s="4"/>
      <c r="AC989" s="4" t="s">
        <v>651</v>
      </c>
      <c r="AD989" s="3">
        <v>40865.523611111108</v>
      </c>
      <c r="AE989" s="3">
        <v>40675.536805555552</v>
      </c>
      <c r="AF989" s="2">
        <v>2011</v>
      </c>
      <c r="AG989" s="4" t="s">
        <v>1070</v>
      </c>
      <c r="AH989" s="4" t="s">
        <v>1476</v>
      </c>
      <c r="AI989" s="4">
        <v>1727220</v>
      </c>
      <c r="AJ989" s="3">
        <v>40544</v>
      </c>
      <c r="AK989" s="3">
        <v>40908</v>
      </c>
      <c r="AL989" s="4" t="s">
        <v>238</v>
      </c>
      <c r="AM989" s="4" t="s">
        <v>1158</v>
      </c>
      <c r="AN989" s="4" t="s">
        <v>561</v>
      </c>
    </row>
    <row r="990" spans="1:40" ht="204.75" customHeight="1">
      <c r="A990" s="4" t="s">
        <v>353</v>
      </c>
      <c r="B990" s="4" t="s">
        <v>808</v>
      </c>
      <c r="C990" s="4" t="s">
        <v>1382</v>
      </c>
      <c r="D990" s="4"/>
      <c r="E990" s="4"/>
      <c r="F990" s="4"/>
      <c r="G990" s="2">
        <v>2011</v>
      </c>
      <c r="H990" s="4">
        <v>5925926</v>
      </c>
      <c r="I990" s="4">
        <v>0</v>
      </c>
      <c r="J990" s="4" t="s">
        <v>251</v>
      </c>
      <c r="K990" s="4">
        <v>4000000</v>
      </c>
      <c r="L990" s="4" t="s">
        <v>1230</v>
      </c>
      <c r="M990" s="3">
        <v>40666</v>
      </c>
      <c r="N990" s="4"/>
      <c r="O990" s="4" t="s">
        <v>408</v>
      </c>
      <c r="P990" s="4" t="s">
        <v>1070</v>
      </c>
      <c r="Q990" s="4" t="s">
        <v>242</v>
      </c>
      <c r="R990" s="4" t="s">
        <v>449</v>
      </c>
      <c r="S990" s="4" t="s">
        <v>449</v>
      </c>
      <c r="T990" s="4" t="s">
        <v>808</v>
      </c>
      <c r="U990" s="4" t="s">
        <v>634</v>
      </c>
      <c r="V990" s="4" t="s">
        <v>1737</v>
      </c>
      <c r="W990" s="4" t="s">
        <v>50</v>
      </c>
      <c r="X990" s="4" t="s">
        <v>1070</v>
      </c>
      <c r="Y990" s="4" t="s">
        <v>344</v>
      </c>
      <c r="Z990" s="4" t="s">
        <v>583</v>
      </c>
      <c r="AA990" s="4">
        <v>167753</v>
      </c>
      <c r="AB990" s="4"/>
      <c r="AC990" s="4" t="s">
        <v>651</v>
      </c>
      <c r="AD990" s="3">
        <v>40897.465277777774</v>
      </c>
      <c r="AE990" s="3">
        <v>40675.436805555553</v>
      </c>
      <c r="AF990" s="2"/>
      <c r="AG990" s="4"/>
      <c r="AH990" s="4" t="s">
        <v>1476</v>
      </c>
      <c r="AI990" s="4"/>
      <c r="AJ990" s="3"/>
      <c r="AK990" s="3"/>
      <c r="AL990" s="4"/>
      <c r="AM990" s="4"/>
      <c r="AN990" s="4"/>
    </row>
    <row r="991" spans="1:40" ht="182.25" customHeight="1">
      <c r="A991" s="4" t="s">
        <v>353</v>
      </c>
      <c r="B991" s="4" t="s">
        <v>882</v>
      </c>
      <c r="C991" s="4" t="s">
        <v>1382</v>
      </c>
      <c r="D991" s="4"/>
      <c r="E991" s="4"/>
      <c r="F991" s="4"/>
      <c r="G991" s="2">
        <v>2011</v>
      </c>
      <c r="H991" s="4">
        <v>364111</v>
      </c>
      <c r="I991" s="4">
        <v>0</v>
      </c>
      <c r="J991" s="4" t="s">
        <v>652</v>
      </c>
      <c r="K991" s="4">
        <v>245775</v>
      </c>
      <c r="L991" s="4" t="s">
        <v>1230</v>
      </c>
      <c r="M991" s="3">
        <v>40666</v>
      </c>
      <c r="N991" s="4"/>
      <c r="O991" s="4" t="s">
        <v>1838</v>
      </c>
      <c r="P991" s="4" t="s">
        <v>1070</v>
      </c>
      <c r="Q991" s="4" t="s">
        <v>242</v>
      </c>
      <c r="R991" s="4" t="s">
        <v>449</v>
      </c>
      <c r="S991" s="4" t="s">
        <v>449</v>
      </c>
      <c r="T991" s="4" t="s">
        <v>1118</v>
      </c>
      <c r="U991" s="4" t="s">
        <v>509</v>
      </c>
      <c r="V991" s="4" t="s">
        <v>690</v>
      </c>
      <c r="W991" s="4" t="s">
        <v>50</v>
      </c>
      <c r="X991" s="4" t="s">
        <v>1070</v>
      </c>
      <c r="Y991" s="4" t="s">
        <v>344</v>
      </c>
      <c r="Z991" s="4" t="s">
        <v>583</v>
      </c>
      <c r="AA991" s="4">
        <v>167754</v>
      </c>
      <c r="AB991" s="4"/>
      <c r="AC991" s="4" t="s">
        <v>651</v>
      </c>
      <c r="AD991" s="3">
        <v>40723.536805555552</v>
      </c>
      <c r="AE991" s="3">
        <v>40675.4375</v>
      </c>
      <c r="AF991" s="2"/>
      <c r="AG991" s="4"/>
      <c r="AH991" s="4" t="s">
        <v>1476</v>
      </c>
      <c r="AI991" s="4"/>
      <c r="AJ991" s="3"/>
      <c r="AK991" s="3"/>
      <c r="AL991" s="4"/>
      <c r="AM991" s="4"/>
      <c r="AN991" s="4"/>
    </row>
    <row r="992" spans="1:40" ht="57" customHeight="1">
      <c r="A992" s="4" t="s">
        <v>353</v>
      </c>
      <c r="B992" s="4" t="s">
        <v>882</v>
      </c>
      <c r="C992" s="4" t="s">
        <v>1382</v>
      </c>
      <c r="D992" s="4" t="s">
        <v>959</v>
      </c>
      <c r="E992" s="4" t="s">
        <v>1731</v>
      </c>
      <c r="F992" s="4" t="s">
        <v>1624</v>
      </c>
      <c r="G992" s="2">
        <v>2011</v>
      </c>
      <c r="H992" s="4">
        <v>161000</v>
      </c>
      <c r="I992" s="4">
        <v>0</v>
      </c>
      <c r="J992" s="4" t="s">
        <v>1863</v>
      </c>
      <c r="K992" s="4">
        <v>108675</v>
      </c>
      <c r="L992" s="4" t="s">
        <v>1230</v>
      </c>
      <c r="M992" s="3">
        <v>40666</v>
      </c>
      <c r="N992" s="4" t="s">
        <v>1352</v>
      </c>
      <c r="O992" s="4" t="s">
        <v>1838</v>
      </c>
      <c r="P992" s="4" t="s">
        <v>1070</v>
      </c>
      <c r="Q992" s="4" t="s">
        <v>242</v>
      </c>
      <c r="R992" s="4" t="s">
        <v>449</v>
      </c>
      <c r="S992" s="4" t="s">
        <v>449</v>
      </c>
      <c r="T992" s="4" t="s">
        <v>1118</v>
      </c>
      <c r="U992" s="4" t="s">
        <v>509</v>
      </c>
      <c r="V992" s="4" t="s">
        <v>690</v>
      </c>
      <c r="W992" s="4" t="s">
        <v>50</v>
      </c>
      <c r="X992" s="4" t="s">
        <v>1070</v>
      </c>
      <c r="Y992" s="4" t="s">
        <v>344</v>
      </c>
      <c r="Z992" s="4" t="s">
        <v>583</v>
      </c>
      <c r="AA992" s="4">
        <v>170607</v>
      </c>
      <c r="AB992" s="4"/>
      <c r="AC992" s="4" t="s">
        <v>651</v>
      </c>
      <c r="AD992" s="3">
        <v>40723.538194444445</v>
      </c>
      <c r="AE992" s="3">
        <v>40723.538194444445</v>
      </c>
      <c r="AF992" s="2">
        <v>2011</v>
      </c>
      <c r="AG992" s="4" t="s">
        <v>1070</v>
      </c>
      <c r="AH992" s="4" t="s">
        <v>1476</v>
      </c>
      <c r="AI992" s="4">
        <v>161000</v>
      </c>
      <c r="AJ992" s="3">
        <v>40544</v>
      </c>
      <c r="AK992" s="3">
        <v>40908</v>
      </c>
      <c r="AL992" s="4" t="s">
        <v>238</v>
      </c>
      <c r="AM992" s="4" t="s">
        <v>299</v>
      </c>
      <c r="AN992" s="4" t="s">
        <v>561</v>
      </c>
    </row>
    <row r="993" spans="1:40" ht="90.75" customHeight="1">
      <c r="A993" s="4" t="s">
        <v>353</v>
      </c>
      <c r="B993" s="4" t="s">
        <v>882</v>
      </c>
      <c r="C993" s="4" t="s">
        <v>1382</v>
      </c>
      <c r="D993" s="4" t="s">
        <v>959</v>
      </c>
      <c r="E993" s="4" t="s">
        <v>1271</v>
      </c>
      <c r="F993" s="4" t="s">
        <v>101</v>
      </c>
      <c r="G993" s="2">
        <v>2011</v>
      </c>
      <c r="H993" s="4">
        <v>586000</v>
      </c>
      <c r="I993" s="4">
        <v>0</v>
      </c>
      <c r="J993" s="4" t="s">
        <v>1487</v>
      </c>
      <c r="K993" s="4">
        <v>395550</v>
      </c>
      <c r="L993" s="4" t="s">
        <v>1230</v>
      </c>
      <c r="M993" s="3">
        <v>40666</v>
      </c>
      <c r="N993" s="4" t="s">
        <v>1838</v>
      </c>
      <c r="O993" s="4" t="s">
        <v>1838</v>
      </c>
      <c r="P993" s="4" t="s">
        <v>1070</v>
      </c>
      <c r="Q993" s="4" t="s">
        <v>242</v>
      </c>
      <c r="R993" s="4" t="s">
        <v>449</v>
      </c>
      <c r="S993" s="4" t="s">
        <v>449</v>
      </c>
      <c r="T993" s="4" t="s">
        <v>1118</v>
      </c>
      <c r="U993" s="4" t="s">
        <v>509</v>
      </c>
      <c r="V993" s="4" t="s">
        <v>690</v>
      </c>
      <c r="W993" s="4" t="s">
        <v>50</v>
      </c>
      <c r="X993" s="4" t="s">
        <v>1070</v>
      </c>
      <c r="Y993" s="4" t="s">
        <v>344</v>
      </c>
      <c r="Z993" s="4" t="s">
        <v>583</v>
      </c>
      <c r="AA993" s="4">
        <v>170608</v>
      </c>
      <c r="AB993" s="4"/>
      <c r="AC993" s="4" t="s">
        <v>651</v>
      </c>
      <c r="AD993" s="3">
        <v>40723.538888888885</v>
      </c>
      <c r="AE993" s="3">
        <v>40723.538888888885</v>
      </c>
      <c r="AF993" s="2">
        <v>2011</v>
      </c>
      <c r="AG993" s="4" t="s">
        <v>1070</v>
      </c>
      <c r="AH993" s="4" t="s">
        <v>1476</v>
      </c>
      <c r="AI993" s="4">
        <v>586000</v>
      </c>
      <c r="AJ993" s="3">
        <v>40544</v>
      </c>
      <c r="AK993" s="3">
        <v>40908</v>
      </c>
      <c r="AL993" s="4" t="s">
        <v>238</v>
      </c>
      <c r="AM993" s="4" t="s">
        <v>299</v>
      </c>
      <c r="AN993" s="4" t="s">
        <v>561</v>
      </c>
    </row>
    <row r="994" spans="1:40" ht="45.75" customHeight="1">
      <c r="A994" s="4" t="s">
        <v>353</v>
      </c>
      <c r="B994" s="4" t="s">
        <v>481</v>
      </c>
      <c r="C994" s="4" t="s">
        <v>1382</v>
      </c>
      <c r="D994" s="4" t="s">
        <v>959</v>
      </c>
      <c r="E994" s="4" t="s">
        <v>1453</v>
      </c>
      <c r="F994" s="4" t="s">
        <v>706</v>
      </c>
      <c r="G994" s="2">
        <v>2011</v>
      </c>
      <c r="H994" s="4">
        <v>509194</v>
      </c>
      <c r="I994" s="4">
        <v>0</v>
      </c>
      <c r="J994" s="4" t="s">
        <v>715</v>
      </c>
      <c r="K994" s="4">
        <v>360000</v>
      </c>
      <c r="L994" s="4" t="s">
        <v>1230</v>
      </c>
      <c r="M994" s="3">
        <v>40666</v>
      </c>
      <c r="N994" s="4" t="s">
        <v>1225</v>
      </c>
      <c r="O994" s="4" t="s">
        <v>1225</v>
      </c>
      <c r="P994" s="4" t="s">
        <v>1070</v>
      </c>
      <c r="Q994" s="4" t="s">
        <v>813</v>
      </c>
      <c r="R994" s="4" t="s">
        <v>449</v>
      </c>
      <c r="S994" s="4" t="s">
        <v>449</v>
      </c>
      <c r="T994" s="4" t="s">
        <v>481</v>
      </c>
      <c r="U994" s="4" t="s">
        <v>1308</v>
      </c>
      <c r="V994" s="4" t="s">
        <v>822</v>
      </c>
      <c r="W994" s="4" t="s">
        <v>50</v>
      </c>
      <c r="X994" s="4" t="s">
        <v>1070</v>
      </c>
      <c r="Y994" s="4" t="s">
        <v>344</v>
      </c>
      <c r="Z994" s="4" t="s">
        <v>583</v>
      </c>
      <c r="AA994" s="4">
        <v>167757</v>
      </c>
      <c r="AB994" s="4"/>
      <c r="AC994" s="4" t="s">
        <v>698</v>
      </c>
      <c r="AD994" s="3">
        <v>40961.691666666666</v>
      </c>
      <c r="AE994" s="3">
        <v>40675.532638888886</v>
      </c>
      <c r="AF994" s="2">
        <v>2011</v>
      </c>
      <c r="AG994" s="4" t="s">
        <v>1070</v>
      </c>
      <c r="AH994" s="4" t="s">
        <v>1476</v>
      </c>
      <c r="AI994" s="4">
        <v>2939538</v>
      </c>
      <c r="AJ994" s="3">
        <v>40544</v>
      </c>
      <c r="AK994" s="3">
        <v>40908</v>
      </c>
      <c r="AL994" s="4" t="s">
        <v>1002</v>
      </c>
      <c r="AM994" s="4" t="s">
        <v>861</v>
      </c>
      <c r="AN994" s="4" t="s">
        <v>236</v>
      </c>
    </row>
    <row r="995" spans="1:40" ht="45.75" customHeight="1">
      <c r="A995" s="4" t="s">
        <v>353</v>
      </c>
      <c r="B995" s="4" t="s">
        <v>481</v>
      </c>
      <c r="C995" s="4" t="s">
        <v>1382</v>
      </c>
      <c r="D995" s="4" t="s">
        <v>959</v>
      </c>
      <c r="E995" s="4" t="s">
        <v>1453</v>
      </c>
      <c r="F995" s="4" t="s">
        <v>706</v>
      </c>
      <c r="G995" s="2">
        <v>2011</v>
      </c>
      <c r="H995" s="4">
        <v>115830</v>
      </c>
      <c r="I995" s="4">
        <v>0</v>
      </c>
      <c r="J995" s="4" t="s">
        <v>691</v>
      </c>
      <c r="K995" s="4">
        <v>90000</v>
      </c>
      <c r="L995" s="4" t="s">
        <v>1230</v>
      </c>
      <c r="M995" s="3">
        <v>40666</v>
      </c>
      <c r="N995" s="4" t="s">
        <v>1225</v>
      </c>
      <c r="O995" s="4" t="s">
        <v>1225</v>
      </c>
      <c r="P995" s="4" t="s">
        <v>1070</v>
      </c>
      <c r="Q995" s="4" t="s">
        <v>813</v>
      </c>
      <c r="R995" s="4" t="s">
        <v>449</v>
      </c>
      <c r="S995" s="4" t="s">
        <v>449</v>
      </c>
      <c r="T995" s="4" t="s">
        <v>481</v>
      </c>
      <c r="U995" s="4" t="s">
        <v>1308</v>
      </c>
      <c r="V995" s="4" t="s">
        <v>822</v>
      </c>
      <c r="W995" s="4" t="s">
        <v>50</v>
      </c>
      <c r="X995" s="4" t="s">
        <v>1070</v>
      </c>
      <c r="Y995" s="4" t="s">
        <v>344</v>
      </c>
      <c r="Z995" s="4" t="s">
        <v>583</v>
      </c>
      <c r="AA995" s="4">
        <v>178316</v>
      </c>
      <c r="AB995" s="4"/>
      <c r="AC995" s="4" t="s">
        <v>698</v>
      </c>
      <c r="AD995" s="3">
        <v>41228.716666666667</v>
      </c>
      <c r="AE995" s="3">
        <v>40961.693055555552</v>
      </c>
      <c r="AF995" s="2">
        <v>2011</v>
      </c>
      <c r="AG995" s="4" t="s">
        <v>1070</v>
      </c>
      <c r="AH995" s="4" t="s">
        <v>1476</v>
      </c>
      <c r="AI995" s="4">
        <v>2939538</v>
      </c>
      <c r="AJ995" s="3">
        <v>40544</v>
      </c>
      <c r="AK995" s="3">
        <v>40908</v>
      </c>
      <c r="AL995" s="4" t="s">
        <v>1002</v>
      </c>
      <c r="AM995" s="4" t="s">
        <v>861</v>
      </c>
      <c r="AN995" s="4" t="s">
        <v>236</v>
      </c>
    </row>
    <row r="996" spans="1:40" ht="45.75" customHeight="1">
      <c r="A996" s="4" t="s">
        <v>353</v>
      </c>
      <c r="B996" s="4" t="s">
        <v>1769</v>
      </c>
      <c r="C996" s="4" t="s">
        <v>1382</v>
      </c>
      <c r="D996" s="4" t="s">
        <v>959</v>
      </c>
      <c r="E996" s="4" t="s">
        <v>1091</v>
      </c>
      <c r="F996" s="4" t="s">
        <v>768</v>
      </c>
      <c r="G996" s="2">
        <v>2011</v>
      </c>
      <c r="H996" s="4">
        <v>4295898</v>
      </c>
      <c r="I996" s="4">
        <v>0</v>
      </c>
      <c r="J996" s="4" t="s">
        <v>1432</v>
      </c>
      <c r="K996" s="4">
        <v>2899731</v>
      </c>
      <c r="L996" s="4" t="s">
        <v>1230</v>
      </c>
      <c r="M996" s="3">
        <v>40666</v>
      </c>
      <c r="N996" s="4" t="s">
        <v>693</v>
      </c>
      <c r="O996" s="4" t="s">
        <v>1417</v>
      </c>
      <c r="P996" s="4" t="s">
        <v>1070</v>
      </c>
      <c r="Q996" s="4" t="s">
        <v>242</v>
      </c>
      <c r="R996" s="4" t="s">
        <v>449</v>
      </c>
      <c r="S996" s="4" t="s">
        <v>449</v>
      </c>
      <c r="T996" s="4" t="s">
        <v>1422</v>
      </c>
      <c r="U996" s="4" t="s">
        <v>509</v>
      </c>
      <c r="V996" s="4" t="s">
        <v>1769</v>
      </c>
      <c r="W996" s="4" t="s">
        <v>50</v>
      </c>
      <c r="X996" s="4" t="s">
        <v>1070</v>
      </c>
      <c r="Y996" s="4" t="s">
        <v>344</v>
      </c>
      <c r="Z996" s="4" t="s">
        <v>583</v>
      </c>
      <c r="AA996" s="4">
        <v>167758</v>
      </c>
      <c r="AB996" s="4"/>
      <c r="AC996" s="4" t="s">
        <v>651</v>
      </c>
      <c r="AD996" s="3">
        <v>40890.621527777774</v>
      </c>
      <c r="AE996" s="3">
        <v>40675.534722222219</v>
      </c>
      <c r="AF996" s="2">
        <v>2011</v>
      </c>
      <c r="AG996" s="4" t="s">
        <v>1070</v>
      </c>
      <c r="AH996" s="4" t="s">
        <v>1476</v>
      </c>
      <c r="AI996" s="4">
        <v>3082000</v>
      </c>
      <c r="AJ996" s="3">
        <v>40544</v>
      </c>
      <c r="AK996" s="3">
        <v>40908</v>
      </c>
      <c r="AL996" s="4" t="s">
        <v>238</v>
      </c>
      <c r="AM996" s="4" t="s">
        <v>299</v>
      </c>
      <c r="AN996" s="4" t="s">
        <v>561</v>
      </c>
    </row>
    <row r="997" spans="1:40" ht="45.75" customHeight="1">
      <c r="A997" s="4" t="s">
        <v>353</v>
      </c>
      <c r="B997" s="4" t="s">
        <v>409</v>
      </c>
      <c r="C997" s="4" t="s">
        <v>1382</v>
      </c>
      <c r="D997" s="4"/>
      <c r="E997" s="4"/>
      <c r="F997" s="4"/>
      <c r="G997" s="2">
        <v>2011</v>
      </c>
      <c r="H997" s="4">
        <v>0</v>
      </c>
      <c r="I997" s="4">
        <v>0</v>
      </c>
      <c r="J997" s="4" t="s">
        <v>895</v>
      </c>
      <c r="K997" s="4" t="s">
        <v>1134</v>
      </c>
      <c r="L997" s="4" t="s">
        <v>1230</v>
      </c>
      <c r="M997" s="3">
        <v>40497</v>
      </c>
      <c r="N997" s="4"/>
      <c r="O997" s="4" t="s">
        <v>408</v>
      </c>
      <c r="P997" s="4" t="s">
        <v>1070</v>
      </c>
      <c r="Q997" s="4" t="s">
        <v>242</v>
      </c>
      <c r="R997" s="4" t="s">
        <v>449</v>
      </c>
      <c r="S997" s="4" t="s">
        <v>449</v>
      </c>
      <c r="T997" s="4" t="s">
        <v>409</v>
      </c>
      <c r="U997" s="4" t="s">
        <v>801</v>
      </c>
      <c r="V997" s="4" t="s">
        <v>1358</v>
      </c>
      <c r="W997" s="4" t="s">
        <v>50</v>
      </c>
      <c r="X997" s="4" t="s">
        <v>1070</v>
      </c>
      <c r="Y997" s="4" t="s">
        <v>344</v>
      </c>
      <c r="Z997" s="4" t="s">
        <v>583</v>
      </c>
      <c r="AA997" s="4">
        <v>164573</v>
      </c>
      <c r="AB997" s="4"/>
      <c r="AC997" s="4" t="s">
        <v>651</v>
      </c>
      <c r="AD997" s="3">
        <v>40995.707638888889</v>
      </c>
      <c r="AE997" s="3">
        <v>40596.512499999997</v>
      </c>
      <c r="AF997" s="2"/>
      <c r="AG997" s="4"/>
      <c r="AH997" s="4" t="s">
        <v>1476</v>
      </c>
      <c r="AI997" s="4"/>
      <c r="AJ997" s="3"/>
      <c r="AK997" s="3"/>
      <c r="AL997" s="4"/>
      <c r="AM997" s="4"/>
      <c r="AN997" s="4"/>
    </row>
    <row r="998" spans="1:40" ht="136.5" customHeight="1">
      <c r="A998" s="4" t="s">
        <v>353</v>
      </c>
      <c r="B998" s="4" t="s">
        <v>1934</v>
      </c>
      <c r="C998" s="4" t="s">
        <v>1382</v>
      </c>
      <c r="D998" s="4" t="s">
        <v>959</v>
      </c>
      <c r="E998" s="4" t="s">
        <v>1332</v>
      </c>
      <c r="F998" s="4" t="s">
        <v>986</v>
      </c>
      <c r="G998" s="2">
        <v>2011</v>
      </c>
      <c r="H998" s="4">
        <v>1314284</v>
      </c>
      <c r="I998" s="4">
        <v>0</v>
      </c>
      <c r="J998" s="4" t="s">
        <v>393</v>
      </c>
      <c r="K998" s="4">
        <v>920000</v>
      </c>
      <c r="L998" s="4" t="s">
        <v>1230</v>
      </c>
      <c r="M998" s="3">
        <v>40666</v>
      </c>
      <c r="N998" s="4" t="s">
        <v>1352</v>
      </c>
      <c r="O998" s="4" t="s">
        <v>1838</v>
      </c>
      <c r="P998" s="4" t="s">
        <v>1070</v>
      </c>
      <c r="Q998" s="4" t="s">
        <v>242</v>
      </c>
      <c r="R998" s="4" t="s">
        <v>449</v>
      </c>
      <c r="S998" s="4" t="s">
        <v>449</v>
      </c>
      <c r="T998" s="4" t="s">
        <v>1934</v>
      </c>
      <c r="U998" s="4" t="s">
        <v>1308</v>
      </c>
      <c r="V998" s="4" t="s">
        <v>1395</v>
      </c>
      <c r="W998" s="4" t="s">
        <v>50</v>
      </c>
      <c r="X998" s="4" t="s">
        <v>1070</v>
      </c>
      <c r="Y998" s="4" t="s">
        <v>344</v>
      </c>
      <c r="Z998" s="4" t="s">
        <v>583</v>
      </c>
      <c r="AA998" s="4">
        <v>167761</v>
      </c>
      <c r="AB998" s="4"/>
      <c r="AC998" s="4" t="s">
        <v>698</v>
      </c>
      <c r="AD998" s="3">
        <v>40861.468055555553</v>
      </c>
      <c r="AE998" s="3">
        <v>40675.54305555555</v>
      </c>
      <c r="AF998" s="2">
        <v>2011</v>
      </c>
      <c r="AG998" s="4" t="s">
        <v>1070</v>
      </c>
      <c r="AH998" s="4" t="s">
        <v>1476</v>
      </c>
      <c r="AI998" s="4">
        <v>7201100</v>
      </c>
      <c r="AJ998" s="3">
        <v>40544</v>
      </c>
      <c r="AK998" s="3">
        <v>40908</v>
      </c>
      <c r="AL998" s="4" t="s">
        <v>1002</v>
      </c>
      <c r="AM998" s="4" t="s">
        <v>299</v>
      </c>
      <c r="AN998" s="4" t="s">
        <v>236</v>
      </c>
    </row>
    <row r="999" spans="1:40" ht="45.75" customHeight="1">
      <c r="A999" s="4" t="s">
        <v>353</v>
      </c>
      <c r="B999" s="4" t="s">
        <v>609</v>
      </c>
      <c r="C999" s="4" t="s">
        <v>1382</v>
      </c>
      <c r="D999" s="4" t="s">
        <v>959</v>
      </c>
      <c r="E999" s="4" t="s">
        <v>68</v>
      </c>
      <c r="F999" s="4" t="s">
        <v>1123</v>
      </c>
      <c r="G999" s="2">
        <v>2011</v>
      </c>
      <c r="H999" s="4">
        <v>1394875</v>
      </c>
      <c r="I999" s="4">
        <v>0</v>
      </c>
      <c r="J999" s="4" t="s">
        <v>1530</v>
      </c>
      <c r="K999" s="4" t="s">
        <v>1134</v>
      </c>
      <c r="L999" s="4" t="s">
        <v>1062</v>
      </c>
      <c r="M999" s="3">
        <v>40633</v>
      </c>
      <c r="N999" s="4" t="s">
        <v>440</v>
      </c>
      <c r="O999" s="4" t="s">
        <v>1654</v>
      </c>
      <c r="P999" s="4" t="s">
        <v>1070</v>
      </c>
      <c r="Q999" s="4" t="s">
        <v>813</v>
      </c>
      <c r="R999" s="4" t="s">
        <v>449</v>
      </c>
      <c r="S999" s="4" t="s">
        <v>449</v>
      </c>
      <c r="T999" s="4" t="s">
        <v>609</v>
      </c>
      <c r="U999" s="4" t="s">
        <v>1308</v>
      </c>
      <c r="V999" s="4" t="s">
        <v>1269</v>
      </c>
      <c r="W999" s="4" t="s">
        <v>50</v>
      </c>
      <c r="X999" s="4" t="s">
        <v>1070</v>
      </c>
      <c r="Y999" s="4" t="s">
        <v>344</v>
      </c>
      <c r="Z999" s="4" t="s">
        <v>583</v>
      </c>
      <c r="AA999" s="4">
        <v>167137</v>
      </c>
      <c r="AB999" s="4"/>
      <c r="AC999" s="4" t="s">
        <v>528</v>
      </c>
      <c r="AD999" s="3">
        <v>40654.615277777775</v>
      </c>
      <c r="AE999" s="3">
        <v>40654.614583333328</v>
      </c>
      <c r="AF999" s="2">
        <v>2011</v>
      </c>
      <c r="AG999" s="4" t="s">
        <v>1070</v>
      </c>
      <c r="AH999" s="4" t="s">
        <v>1476</v>
      </c>
      <c r="AI999" s="4">
        <v>34205705</v>
      </c>
      <c r="AJ999" s="3">
        <v>40544</v>
      </c>
      <c r="AK999" s="3">
        <v>40908</v>
      </c>
      <c r="AL999" s="4" t="s">
        <v>1002</v>
      </c>
      <c r="AM999" s="4" t="s">
        <v>1158</v>
      </c>
      <c r="AN999" s="4" t="s">
        <v>561</v>
      </c>
    </row>
    <row r="1000" spans="1:40" ht="204.75" customHeight="1">
      <c r="A1000" s="4" t="s">
        <v>353</v>
      </c>
      <c r="B1000" s="4" t="s">
        <v>609</v>
      </c>
      <c r="C1000" s="4" t="s">
        <v>1382</v>
      </c>
      <c r="D1000" s="4" t="s">
        <v>959</v>
      </c>
      <c r="E1000" s="4" t="s">
        <v>1246</v>
      </c>
      <c r="F1000" s="4" t="s">
        <v>1100</v>
      </c>
      <c r="G1000" s="2">
        <v>2011</v>
      </c>
      <c r="H1000" s="4">
        <v>4467636</v>
      </c>
      <c r="I1000" s="4">
        <v>0</v>
      </c>
      <c r="J1000" s="4" t="s">
        <v>1250</v>
      </c>
      <c r="K1000" s="4">
        <v>3136280</v>
      </c>
      <c r="L1000" s="4" t="s">
        <v>1230</v>
      </c>
      <c r="M1000" s="3">
        <v>40666</v>
      </c>
      <c r="N1000" s="4" t="s">
        <v>438</v>
      </c>
      <c r="O1000" s="4" t="s">
        <v>408</v>
      </c>
      <c r="P1000" s="4" t="s">
        <v>1070</v>
      </c>
      <c r="Q1000" s="4" t="s">
        <v>813</v>
      </c>
      <c r="R1000" s="4" t="s">
        <v>449</v>
      </c>
      <c r="S1000" s="4" t="s">
        <v>449</v>
      </c>
      <c r="T1000" s="4" t="s">
        <v>609</v>
      </c>
      <c r="U1000" s="4" t="s">
        <v>1308</v>
      </c>
      <c r="V1000" s="4" t="s">
        <v>1269</v>
      </c>
      <c r="W1000" s="4" t="s">
        <v>50</v>
      </c>
      <c r="X1000" s="4" t="s">
        <v>1070</v>
      </c>
      <c r="Y1000" s="4" t="s">
        <v>344</v>
      </c>
      <c r="Z1000" s="4" t="s">
        <v>583</v>
      </c>
      <c r="AA1000" s="4">
        <v>167760</v>
      </c>
      <c r="AB1000" s="4"/>
      <c r="AC1000" s="4" t="s">
        <v>698</v>
      </c>
      <c r="AD1000" s="3">
        <v>41058.495138888888</v>
      </c>
      <c r="AE1000" s="3">
        <v>40675.537499999999</v>
      </c>
      <c r="AF1000" s="2">
        <v>2011</v>
      </c>
      <c r="AG1000" s="4" t="s">
        <v>1070</v>
      </c>
      <c r="AH1000" s="4" t="s">
        <v>1476</v>
      </c>
      <c r="AI1000" s="4">
        <v>0</v>
      </c>
      <c r="AJ1000" s="3">
        <v>40620</v>
      </c>
      <c r="AK1000" s="3">
        <v>40908</v>
      </c>
      <c r="AL1000" s="4" t="s">
        <v>530</v>
      </c>
      <c r="AM1000" s="4" t="s">
        <v>530</v>
      </c>
      <c r="AN1000" s="4" t="s">
        <v>1552</v>
      </c>
    </row>
    <row r="1001" spans="1:40" ht="79.5" customHeight="1">
      <c r="A1001" s="4" t="s">
        <v>353</v>
      </c>
      <c r="B1001" s="4" t="s">
        <v>197</v>
      </c>
      <c r="C1001" s="4" t="s">
        <v>1382</v>
      </c>
      <c r="D1001" s="4" t="s">
        <v>959</v>
      </c>
      <c r="E1001" s="4" t="s">
        <v>1799</v>
      </c>
      <c r="F1001" s="4" t="s">
        <v>585</v>
      </c>
      <c r="G1001" s="2">
        <v>2011</v>
      </c>
      <c r="H1001" s="4">
        <v>2987631</v>
      </c>
      <c r="I1001" s="4">
        <v>0</v>
      </c>
      <c r="J1001" s="4" t="s">
        <v>1479</v>
      </c>
      <c r="K1001" s="4">
        <v>2151094</v>
      </c>
      <c r="L1001" s="4" t="s">
        <v>1230</v>
      </c>
      <c r="M1001" s="3">
        <v>40466</v>
      </c>
      <c r="N1001" s="4" t="s">
        <v>151</v>
      </c>
      <c r="O1001" s="4" t="s">
        <v>424</v>
      </c>
      <c r="P1001" s="4" t="s">
        <v>1070</v>
      </c>
      <c r="Q1001" s="4" t="s">
        <v>813</v>
      </c>
      <c r="R1001" s="4" t="s">
        <v>449</v>
      </c>
      <c r="S1001" s="4" t="s">
        <v>449</v>
      </c>
      <c r="T1001" s="4" t="s">
        <v>197</v>
      </c>
      <c r="U1001" s="4" t="s">
        <v>1308</v>
      </c>
      <c r="V1001" s="4" t="s">
        <v>1285</v>
      </c>
      <c r="W1001" s="4" t="s">
        <v>50</v>
      </c>
      <c r="X1001" s="4" t="s">
        <v>1070</v>
      </c>
      <c r="Y1001" s="4" t="s">
        <v>344</v>
      </c>
      <c r="Z1001" s="4" t="s">
        <v>583</v>
      </c>
      <c r="AA1001" s="4">
        <v>162241</v>
      </c>
      <c r="AB1001" s="4"/>
      <c r="AC1001" s="4" t="s">
        <v>698</v>
      </c>
      <c r="AD1001" s="3">
        <v>40687.515972222223</v>
      </c>
      <c r="AE1001" s="3">
        <v>40486.705555555556</v>
      </c>
      <c r="AF1001" s="2">
        <v>2011</v>
      </c>
      <c r="AG1001" s="4" t="s">
        <v>1070</v>
      </c>
      <c r="AH1001" s="4" t="s">
        <v>1476</v>
      </c>
      <c r="AI1001" s="4">
        <v>66460319</v>
      </c>
      <c r="AJ1001" s="3">
        <v>40544</v>
      </c>
      <c r="AK1001" s="3">
        <v>40908</v>
      </c>
      <c r="AL1001" s="4" t="s">
        <v>238</v>
      </c>
      <c r="AM1001" s="4" t="s">
        <v>299</v>
      </c>
      <c r="AN1001" s="4" t="s">
        <v>236</v>
      </c>
    </row>
    <row r="1002" spans="1:40" ht="114" customHeight="1">
      <c r="A1002" s="4" t="s">
        <v>353</v>
      </c>
      <c r="B1002" s="4" t="s">
        <v>197</v>
      </c>
      <c r="C1002" s="4" t="s">
        <v>1382</v>
      </c>
      <c r="D1002" s="4" t="s">
        <v>959</v>
      </c>
      <c r="E1002" s="4" t="s">
        <v>1799</v>
      </c>
      <c r="F1002" s="4" t="s">
        <v>585</v>
      </c>
      <c r="G1002" s="2">
        <v>2011</v>
      </c>
      <c r="H1002" s="4">
        <v>4291846</v>
      </c>
      <c r="I1002" s="4">
        <v>0</v>
      </c>
      <c r="J1002" s="4" t="s">
        <v>1878</v>
      </c>
      <c r="K1002" s="4">
        <v>3000000</v>
      </c>
      <c r="L1002" s="4" t="s">
        <v>1230</v>
      </c>
      <c r="M1002" s="3">
        <v>40497</v>
      </c>
      <c r="N1002" s="4" t="s">
        <v>151</v>
      </c>
      <c r="O1002" s="4" t="s">
        <v>424</v>
      </c>
      <c r="P1002" s="4" t="s">
        <v>1070</v>
      </c>
      <c r="Q1002" s="4" t="s">
        <v>813</v>
      </c>
      <c r="R1002" s="4" t="s">
        <v>449</v>
      </c>
      <c r="S1002" s="4" t="s">
        <v>449</v>
      </c>
      <c r="T1002" s="4" t="s">
        <v>197</v>
      </c>
      <c r="U1002" s="4" t="s">
        <v>1308</v>
      </c>
      <c r="V1002" s="4" t="s">
        <v>1285</v>
      </c>
      <c r="W1002" s="4" t="s">
        <v>50</v>
      </c>
      <c r="X1002" s="4" t="s">
        <v>1070</v>
      </c>
      <c r="Y1002" s="4" t="s">
        <v>344</v>
      </c>
      <c r="Z1002" s="4" t="s">
        <v>583</v>
      </c>
      <c r="AA1002" s="4">
        <v>167762</v>
      </c>
      <c r="AB1002" s="4"/>
      <c r="AC1002" s="4" t="s">
        <v>698</v>
      </c>
      <c r="AD1002" s="3">
        <v>40921.656944444439</v>
      </c>
      <c r="AE1002" s="3">
        <v>40675.543749999997</v>
      </c>
      <c r="AF1002" s="2">
        <v>2011</v>
      </c>
      <c r="AG1002" s="4" t="s">
        <v>1070</v>
      </c>
      <c r="AH1002" s="4" t="s">
        <v>1476</v>
      </c>
      <c r="AI1002" s="4">
        <v>66460319</v>
      </c>
      <c r="AJ1002" s="3">
        <v>40544</v>
      </c>
      <c r="AK1002" s="3">
        <v>40908</v>
      </c>
      <c r="AL1002" s="4" t="s">
        <v>238</v>
      </c>
      <c r="AM1002" s="4" t="s">
        <v>299</v>
      </c>
      <c r="AN1002" s="4" t="s">
        <v>236</v>
      </c>
    </row>
    <row r="1003" spans="1:40" ht="90.75" customHeight="1">
      <c r="A1003" s="4" t="s">
        <v>353</v>
      </c>
      <c r="B1003" s="4" t="s">
        <v>197</v>
      </c>
      <c r="C1003" s="4" t="s">
        <v>1382</v>
      </c>
      <c r="D1003" s="4" t="s">
        <v>959</v>
      </c>
      <c r="E1003" s="4" t="s">
        <v>1488</v>
      </c>
      <c r="F1003" s="4" t="s">
        <v>1164</v>
      </c>
      <c r="G1003" s="2">
        <v>2011</v>
      </c>
      <c r="H1003" s="4">
        <v>623480</v>
      </c>
      <c r="I1003" s="4">
        <v>0</v>
      </c>
      <c r="J1003" s="4" t="s">
        <v>553</v>
      </c>
      <c r="K1003" s="4">
        <v>448906</v>
      </c>
      <c r="L1003" s="4" t="s">
        <v>1230</v>
      </c>
      <c r="M1003" s="3">
        <v>40466</v>
      </c>
      <c r="N1003" s="4" t="s">
        <v>1352</v>
      </c>
      <c r="O1003" s="4" t="s">
        <v>1838</v>
      </c>
      <c r="P1003" s="4" t="s">
        <v>1070</v>
      </c>
      <c r="Q1003" s="4" t="s">
        <v>813</v>
      </c>
      <c r="R1003" s="4" t="s">
        <v>449</v>
      </c>
      <c r="S1003" s="4" t="s">
        <v>449</v>
      </c>
      <c r="T1003" s="4" t="s">
        <v>197</v>
      </c>
      <c r="U1003" s="4" t="s">
        <v>1308</v>
      </c>
      <c r="V1003" s="4" t="s">
        <v>1285</v>
      </c>
      <c r="W1003" s="4" t="s">
        <v>50</v>
      </c>
      <c r="X1003" s="4" t="s">
        <v>1070</v>
      </c>
      <c r="Y1003" s="4" t="s">
        <v>344</v>
      </c>
      <c r="Z1003" s="4" t="s">
        <v>583</v>
      </c>
      <c r="AA1003" s="4">
        <v>167181</v>
      </c>
      <c r="AB1003" s="4"/>
      <c r="AC1003" s="4" t="s">
        <v>698</v>
      </c>
      <c r="AD1003" s="3">
        <v>40659.599999999999</v>
      </c>
      <c r="AE1003" s="3">
        <v>40659.599999999999</v>
      </c>
      <c r="AF1003" s="2">
        <v>2011</v>
      </c>
      <c r="AG1003" s="4" t="s">
        <v>1070</v>
      </c>
      <c r="AH1003" s="4" t="s">
        <v>1476</v>
      </c>
      <c r="AI1003" s="4">
        <v>8426191</v>
      </c>
      <c r="AJ1003" s="3">
        <v>40544</v>
      </c>
      <c r="AK1003" s="3">
        <v>40908</v>
      </c>
      <c r="AL1003" s="4" t="s">
        <v>238</v>
      </c>
      <c r="AM1003" s="4" t="s">
        <v>299</v>
      </c>
      <c r="AN1003" s="4" t="s">
        <v>236</v>
      </c>
    </row>
    <row r="1004" spans="1:40" ht="90.75" customHeight="1">
      <c r="A1004" s="4" t="s">
        <v>520</v>
      </c>
      <c r="B1004" s="4" t="s">
        <v>808</v>
      </c>
      <c r="C1004" s="4" t="s">
        <v>1382</v>
      </c>
      <c r="D1004" s="4"/>
      <c r="E1004" s="4"/>
      <c r="F1004" s="4"/>
      <c r="G1004" s="2">
        <v>2011</v>
      </c>
      <c r="H1004" s="4">
        <v>1091405</v>
      </c>
      <c r="I1004" s="4">
        <v>0</v>
      </c>
      <c r="J1004" s="4" t="s">
        <v>903</v>
      </c>
      <c r="K1004" s="4">
        <v>800000</v>
      </c>
      <c r="L1004" s="4" t="s">
        <v>1230</v>
      </c>
      <c r="M1004" s="3">
        <v>40828</v>
      </c>
      <c r="N1004" s="4"/>
      <c r="O1004" s="4" t="s">
        <v>408</v>
      </c>
      <c r="P1004" s="4" t="s">
        <v>1070</v>
      </c>
      <c r="Q1004" s="4" t="s">
        <v>813</v>
      </c>
      <c r="R1004" s="4" t="s">
        <v>520</v>
      </c>
      <c r="S1004" s="4" t="s">
        <v>520</v>
      </c>
      <c r="T1004" s="4" t="s">
        <v>808</v>
      </c>
      <c r="U1004" s="4" t="s">
        <v>634</v>
      </c>
      <c r="V1004" s="4" t="s">
        <v>1737</v>
      </c>
      <c r="W1004" s="4" t="s">
        <v>50</v>
      </c>
      <c r="X1004" s="4" t="s">
        <v>1070</v>
      </c>
      <c r="Y1004" s="4" t="s">
        <v>344</v>
      </c>
      <c r="Z1004" s="4" t="s">
        <v>583</v>
      </c>
      <c r="AA1004" s="4">
        <v>174071</v>
      </c>
      <c r="AB1004" s="4"/>
      <c r="AC1004" s="4" t="s">
        <v>651</v>
      </c>
      <c r="AD1004" s="3">
        <v>40837.708333333328</v>
      </c>
      <c r="AE1004" s="3">
        <v>40837.708333333328</v>
      </c>
      <c r="AF1004" s="2"/>
      <c r="AG1004" s="4"/>
      <c r="AH1004" s="4" t="s">
        <v>1476</v>
      </c>
      <c r="AI1004" s="4"/>
      <c r="AJ1004" s="3"/>
      <c r="AK1004" s="3"/>
      <c r="AL1004" s="4"/>
      <c r="AM1004" s="4"/>
      <c r="AN1004" s="4"/>
    </row>
    <row r="1005" spans="1:40" ht="45.75" customHeight="1">
      <c r="A1005" s="4" t="s">
        <v>520</v>
      </c>
      <c r="B1005" s="4" t="s">
        <v>609</v>
      </c>
      <c r="C1005" s="4" t="s">
        <v>1382</v>
      </c>
      <c r="D1005" s="4" t="s">
        <v>959</v>
      </c>
      <c r="E1005" s="4" t="s">
        <v>1246</v>
      </c>
      <c r="F1005" s="4" t="s">
        <v>1100</v>
      </c>
      <c r="G1005" s="2">
        <v>2011</v>
      </c>
      <c r="H1005" s="4">
        <v>1373626</v>
      </c>
      <c r="I1005" s="4">
        <v>0</v>
      </c>
      <c r="J1005" s="4" t="s">
        <v>1530</v>
      </c>
      <c r="K1005" s="4">
        <v>1000000</v>
      </c>
      <c r="L1005" s="4" t="s">
        <v>1230</v>
      </c>
      <c r="M1005" s="3">
        <v>40585</v>
      </c>
      <c r="N1005" s="4" t="s">
        <v>438</v>
      </c>
      <c r="O1005" s="4" t="s">
        <v>408</v>
      </c>
      <c r="P1005" s="4" t="s">
        <v>1070</v>
      </c>
      <c r="Q1005" s="4" t="s">
        <v>813</v>
      </c>
      <c r="R1005" s="4" t="s">
        <v>520</v>
      </c>
      <c r="S1005" s="4" t="s">
        <v>520</v>
      </c>
      <c r="T1005" s="4" t="s">
        <v>609</v>
      </c>
      <c r="U1005" s="4" t="s">
        <v>1308</v>
      </c>
      <c r="V1005" s="4" t="s">
        <v>1269</v>
      </c>
      <c r="W1005" s="4" t="s">
        <v>50</v>
      </c>
      <c r="X1005" s="4" t="s">
        <v>1070</v>
      </c>
      <c r="Y1005" s="4" t="s">
        <v>344</v>
      </c>
      <c r="Z1005" s="4" t="s">
        <v>583</v>
      </c>
      <c r="AA1005" s="4">
        <v>165569</v>
      </c>
      <c r="AB1005" s="4"/>
      <c r="AC1005" s="4" t="s">
        <v>698</v>
      </c>
      <c r="AD1005" s="3">
        <v>40689.472916666666</v>
      </c>
      <c r="AE1005" s="3">
        <v>40618.686111111107</v>
      </c>
      <c r="AF1005" s="2">
        <v>2011</v>
      </c>
      <c r="AG1005" s="4" t="s">
        <v>1070</v>
      </c>
      <c r="AH1005" s="4" t="s">
        <v>1476</v>
      </c>
      <c r="AI1005" s="4">
        <v>0</v>
      </c>
      <c r="AJ1005" s="3">
        <v>40620</v>
      </c>
      <c r="AK1005" s="3">
        <v>40908</v>
      </c>
      <c r="AL1005" s="4" t="s">
        <v>530</v>
      </c>
      <c r="AM1005" s="4" t="s">
        <v>530</v>
      </c>
      <c r="AN1005" s="4" t="s">
        <v>1552</v>
      </c>
    </row>
    <row r="1006" spans="1:40" ht="45.75" customHeight="1">
      <c r="A1006" s="4" t="s">
        <v>520</v>
      </c>
      <c r="B1006" s="4" t="s">
        <v>197</v>
      </c>
      <c r="C1006" s="4" t="s">
        <v>1382</v>
      </c>
      <c r="D1006" s="4" t="s">
        <v>959</v>
      </c>
      <c r="E1006" s="4" t="s">
        <v>1799</v>
      </c>
      <c r="F1006" s="4" t="s">
        <v>585</v>
      </c>
      <c r="G1006" s="2">
        <v>2011</v>
      </c>
      <c r="H1006" s="4">
        <v>1002042</v>
      </c>
      <c r="I1006" s="4">
        <v>0</v>
      </c>
      <c r="J1006" s="4" t="s">
        <v>585</v>
      </c>
      <c r="K1006" s="4">
        <v>736501</v>
      </c>
      <c r="L1006" s="4" t="s">
        <v>1230</v>
      </c>
      <c r="M1006" s="3">
        <v>40470</v>
      </c>
      <c r="N1006" s="4" t="s">
        <v>151</v>
      </c>
      <c r="O1006" s="4" t="s">
        <v>424</v>
      </c>
      <c r="P1006" s="4" t="s">
        <v>1070</v>
      </c>
      <c r="Q1006" s="4" t="s">
        <v>813</v>
      </c>
      <c r="R1006" s="4" t="s">
        <v>520</v>
      </c>
      <c r="S1006" s="4" t="s">
        <v>520</v>
      </c>
      <c r="T1006" s="4" t="s">
        <v>197</v>
      </c>
      <c r="U1006" s="4" t="s">
        <v>1308</v>
      </c>
      <c r="V1006" s="4" t="s">
        <v>1285</v>
      </c>
      <c r="W1006" s="4" t="s">
        <v>50</v>
      </c>
      <c r="X1006" s="4" t="s">
        <v>1070</v>
      </c>
      <c r="Y1006" s="4" t="s">
        <v>344</v>
      </c>
      <c r="Z1006" s="4" t="s">
        <v>583</v>
      </c>
      <c r="AA1006" s="4">
        <v>162420</v>
      </c>
      <c r="AB1006" s="4"/>
      <c r="AC1006" s="4" t="s">
        <v>698</v>
      </c>
      <c r="AD1006" s="3">
        <v>40514.658333333333</v>
      </c>
      <c r="AE1006" s="3">
        <v>40491.661805555552</v>
      </c>
      <c r="AF1006" s="2">
        <v>2011</v>
      </c>
      <c r="AG1006" s="4" t="s">
        <v>1070</v>
      </c>
      <c r="AH1006" s="4" t="s">
        <v>1476</v>
      </c>
      <c r="AI1006" s="4">
        <v>66460319</v>
      </c>
      <c r="AJ1006" s="3">
        <v>40544</v>
      </c>
      <c r="AK1006" s="3">
        <v>40908</v>
      </c>
      <c r="AL1006" s="4" t="s">
        <v>238</v>
      </c>
      <c r="AM1006" s="4" t="s">
        <v>299</v>
      </c>
      <c r="AN1006" s="4" t="s">
        <v>236</v>
      </c>
    </row>
    <row r="1007" spans="1:40" ht="79.5" customHeight="1">
      <c r="A1007" s="4" t="s">
        <v>520</v>
      </c>
      <c r="B1007" s="4" t="s">
        <v>197</v>
      </c>
      <c r="C1007" s="4" t="s">
        <v>1382</v>
      </c>
      <c r="D1007" s="4" t="s">
        <v>959</v>
      </c>
      <c r="E1007" s="4" t="s">
        <v>697</v>
      </c>
      <c r="F1007" s="4" t="s">
        <v>1171</v>
      </c>
      <c r="G1007" s="2">
        <v>2011</v>
      </c>
      <c r="H1007" s="4">
        <v>817439</v>
      </c>
      <c r="I1007" s="4">
        <v>0</v>
      </c>
      <c r="J1007" s="4" t="s">
        <v>1171</v>
      </c>
      <c r="K1007" s="4">
        <v>600000</v>
      </c>
      <c r="L1007" s="4" t="s">
        <v>1230</v>
      </c>
      <c r="M1007" s="3">
        <v>40585</v>
      </c>
      <c r="N1007" s="4" t="s">
        <v>151</v>
      </c>
      <c r="O1007" s="4" t="s">
        <v>424</v>
      </c>
      <c r="P1007" s="4" t="s">
        <v>1070</v>
      </c>
      <c r="Q1007" s="4" t="s">
        <v>813</v>
      </c>
      <c r="R1007" s="4" t="s">
        <v>520</v>
      </c>
      <c r="S1007" s="4" t="s">
        <v>520</v>
      </c>
      <c r="T1007" s="4" t="s">
        <v>197</v>
      </c>
      <c r="U1007" s="4" t="s">
        <v>1308</v>
      </c>
      <c r="V1007" s="4" t="s">
        <v>1285</v>
      </c>
      <c r="W1007" s="4" t="s">
        <v>50</v>
      </c>
      <c r="X1007" s="4" t="s">
        <v>1070</v>
      </c>
      <c r="Y1007" s="4" t="s">
        <v>344</v>
      </c>
      <c r="Z1007" s="4" t="s">
        <v>583</v>
      </c>
      <c r="AA1007" s="4">
        <v>165566</v>
      </c>
      <c r="AB1007" s="4"/>
      <c r="AC1007" s="4" t="s">
        <v>698</v>
      </c>
      <c r="AD1007" s="3">
        <v>40626.708333333328</v>
      </c>
      <c r="AE1007" s="3">
        <v>40618.683333333334</v>
      </c>
      <c r="AF1007" s="2">
        <v>2011</v>
      </c>
      <c r="AG1007" s="4" t="s">
        <v>1070</v>
      </c>
      <c r="AH1007" s="4" t="s">
        <v>1476</v>
      </c>
      <c r="AI1007" s="4">
        <v>37123887</v>
      </c>
      <c r="AJ1007" s="3">
        <v>40664</v>
      </c>
      <c r="AK1007" s="3">
        <v>40847</v>
      </c>
      <c r="AL1007" s="4" t="s">
        <v>1002</v>
      </c>
      <c r="AM1007" s="4" t="s">
        <v>299</v>
      </c>
      <c r="AN1007" s="4" t="s">
        <v>236</v>
      </c>
    </row>
    <row r="1008" spans="1:40" ht="90.75" customHeight="1">
      <c r="A1008" s="4" t="s">
        <v>520</v>
      </c>
      <c r="B1008" s="4" t="s">
        <v>197</v>
      </c>
      <c r="C1008" s="4" t="s">
        <v>1382</v>
      </c>
      <c r="D1008" s="4" t="s">
        <v>959</v>
      </c>
      <c r="E1008" s="4" t="s">
        <v>1488</v>
      </c>
      <c r="F1008" s="4" t="s">
        <v>1164</v>
      </c>
      <c r="G1008" s="2">
        <v>2011</v>
      </c>
      <c r="H1008" s="4">
        <v>86393</v>
      </c>
      <c r="I1008" s="4">
        <v>0</v>
      </c>
      <c r="J1008" s="4" t="s">
        <v>1164</v>
      </c>
      <c r="K1008" s="4">
        <v>63499</v>
      </c>
      <c r="L1008" s="4" t="s">
        <v>1230</v>
      </c>
      <c r="M1008" s="3">
        <v>40470</v>
      </c>
      <c r="N1008" s="4" t="s">
        <v>1352</v>
      </c>
      <c r="O1008" s="4" t="s">
        <v>1838</v>
      </c>
      <c r="P1008" s="4" t="s">
        <v>1070</v>
      </c>
      <c r="Q1008" s="4" t="s">
        <v>813</v>
      </c>
      <c r="R1008" s="4" t="s">
        <v>520</v>
      </c>
      <c r="S1008" s="4" t="s">
        <v>520</v>
      </c>
      <c r="T1008" s="4" t="s">
        <v>197</v>
      </c>
      <c r="U1008" s="4" t="s">
        <v>1308</v>
      </c>
      <c r="V1008" s="4" t="s">
        <v>1285</v>
      </c>
      <c r="W1008" s="4" t="s">
        <v>50</v>
      </c>
      <c r="X1008" s="4" t="s">
        <v>1070</v>
      </c>
      <c r="Y1008" s="4" t="s">
        <v>344</v>
      </c>
      <c r="Z1008" s="4" t="s">
        <v>583</v>
      </c>
      <c r="AA1008" s="4">
        <v>162932</v>
      </c>
      <c r="AB1008" s="4"/>
      <c r="AC1008" s="4" t="s">
        <v>698</v>
      </c>
      <c r="AD1008" s="3">
        <v>40575.696527777778</v>
      </c>
      <c r="AE1008" s="3">
        <v>40514.65902777778</v>
      </c>
      <c r="AF1008" s="2">
        <v>2011</v>
      </c>
      <c r="AG1008" s="4" t="s">
        <v>1070</v>
      </c>
      <c r="AH1008" s="4" t="s">
        <v>1476</v>
      </c>
      <c r="AI1008" s="4">
        <v>8426191</v>
      </c>
      <c r="AJ1008" s="3">
        <v>40544</v>
      </c>
      <c r="AK1008" s="3">
        <v>40908</v>
      </c>
      <c r="AL1008" s="4" t="s">
        <v>238</v>
      </c>
      <c r="AM1008" s="4" t="s">
        <v>299</v>
      </c>
      <c r="AN1008" s="4" t="s">
        <v>236</v>
      </c>
    </row>
    <row r="1009" spans="1:40" ht="90.75" customHeight="1">
      <c r="A1009" s="4" t="s">
        <v>520</v>
      </c>
      <c r="B1009" s="4" t="s">
        <v>523</v>
      </c>
      <c r="C1009" s="4" t="s">
        <v>1382</v>
      </c>
      <c r="D1009" s="4" t="s">
        <v>959</v>
      </c>
      <c r="E1009" s="4" t="s">
        <v>1753</v>
      </c>
      <c r="F1009" s="4" t="s">
        <v>682</v>
      </c>
      <c r="G1009" s="2">
        <v>2011</v>
      </c>
      <c r="H1009" s="4">
        <v>523560</v>
      </c>
      <c r="I1009" s="4">
        <v>0</v>
      </c>
      <c r="J1009" s="4" t="s">
        <v>252</v>
      </c>
      <c r="K1009" s="4">
        <v>400000</v>
      </c>
      <c r="L1009" s="4" t="s">
        <v>1230</v>
      </c>
      <c r="M1009" s="3">
        <v>40512</v>
      </c>
      <c r="N1009" s="4" t="s">
        <v>1838</v>
      </c>
      <c r="O1009" s="4" t="s">
        <v>1838</v>
      </c>
      <c r="P1009" s="4" t="s">
        <v>1070</v>
      </c>
      <c r="Q1009" s="4" t="s">
        <v>813</v>
      </c>
      <c r="R1009" s="4" t="s">
        <v>520</v>
      </c>
      <c r="S1009" s="4" t="s">
        <v>520</v>
      </c>
      <c r="T1009" s="4" t="s">
        <v>523</v>
      </c>
      <c r="U1009" s="4" t="s">
        <v>1308</v>
      </c>
      <c r="V1009" s="4" t="s">
        <v>630</v>
      </c>
      <c r="W1009" s="4" t="s">
        <v>50</v>
      </c>
      <c r="X1009" s="4" t="s">
        <v>1070</v>
      </c>
      <c r="Y1009" s="4" t="s">
        <v>344</v>
      </c>
      <c r="Z1009" s="4" t="s">
        <v>583</v>
      </c>
      <c r="AA1009" s="4">
        <v>162913</v>
      </c>
      <c r="AB1009" s="4"/>
      <c r="AC1009" s="4" t="s">
        <v>698</v>
      </c>
      <c r="AD1009" s="3">
        <v>40638.52847222222</v>
      </c>
      <c r="AE1009" s="3">
        <v>40514.474305555552</v>
      </c>
      <c r="AF1009" s="2">
        <v>2011</v>
      </c>
      <c r="AG1009" s="4" t="s">
        <v>1070</v>
      </c>
      <c r="AH1009" s="4" t="s">
        <v>1476</v>
      </c>
      <c r="AI1009" s="4">
        <v>3413000</v>
      </c>
      <c r="AJ1009" s="3">
        <v>40544</v>
      </c>
      <c r="AK1009" s="3">
        <v>40908</v>
      </c>
      <c r="AL1009" s="4" t="s">
        <v>238</v>
      </c>
      <c r="AM1009" s="4" t="s">
        <v>299</v>
      </c>
      <c r="AN1009" s="4" t="s">
        <v>236</v>
      </c>
    </row>
    <row r="1010" spans="1:40" ht="90.75" customHeight="1">
      <c r="A1010" s="4" t="s">
        <v>1345</v>
      </c>
      <c r="B1010" s="4" t="s">
        <v>1507</v>
      </c>
      <c r="C1010" s="4" t="s">
        <v>1382</v>
      </c>
      <c r="D1010" s="4"/>
      <c r="E1010" s="4"/>
      <c r="F1010" s="4"/>
      <c r="G1010" s="2">
        <v>2011</v>
      </c>
      <c r="H1010" s="4">
        <v>125894</v>
      </c>
      <c r="I1010" s="4">
        <v>0</v>
      </c>
      <c r="J1010" s="4" t="s">
        <v>1008</v>
      </c>
      <c r="K1010" s="4">
        <v>88000</v>
      </c>
      <c r="L1010" s="4" t="s">
        <v>1230</v>
      </c>
      <c r="M1010" s="3">
        <v>40729</v>
      </c>
      <c r="N1010" s="4"/>
      <c r="O1010" s="4" t="s">
        <v>1848</v>
      </c>
      <c r="P1010" s="4" t="s">
        <v>1070</v>
      </c>
      <c r="Q1010" s="4" t="s">
        <v>242</v>
      </c>
      <c r="R1010" s="4" t="s">
        <v>1345</v>
      </c>
      <c r="S1010" s="4" t="s">
        <v>1345</v>
      </c>
      <c r="T1010" s="4" t="s">
        <v>1507</v>
      </c>
      <c r="U1010" s="4" t="s">
        <v>634</v>
      </c>
      <c r="V1010" s="4" t="s">
        <v>1273</v>
      </c>
      <c r="W1010" s="4" t="s">
        <v>50</v>
      </c>
      <c r="X1010" s="4" t="s">
        <v>1070</v>
      </c>
      <c r="Y1010" s="4" t="s">
        <v>344</v>
      </c>
      <c r="Z1010" s="4" t="s">
        <v>134</v>
      </c>
      <c r="AA1010" s="4">
        <v>170862</v>
      </c>
      <c r="AB1010" s="4"/>
      <c r="AC1010" s="4" t="s">
        <v>651</v>
      </c>
      <c r="AD1010" s="3">
        <v>40791.742361111108</v>
      </c>
      <c r="AE1010" s="3">
        <v>40729.668749999997</v>
      </c>
      <c r="AF1010" s="2"/>
      <c r="AG1010" s="4"/>
      <c r="AH1010" s="4" t="s">
        <v>1476</v>
      </c>
      <c r="AI1010" s="4"/>
      <c r="AJ1010" s="3"/>
      <c r="AK1010" s="3"/>
      <c r="AL1010" s="4"/>
      <c r="AM1010" s="4"/>
      <c r="AN1010" s="4"/>
    </row>
    <row r="1011" spans="1:40" ht="90.75" customHeight="1">
      <c r="A1011" s="4" t="s">
        <v>1345</v>
      </c>
      <c r="B1011" s="4" t="s">
        <v>609</v>
      </c>
      <c r="C1011" s="4" t="s">
        <v>1382</v>
      </c>
      <c r="D1011" s="4" t="s">
        <v>959</v>
      </c>
      <c r="E1011" s="4" t="s">
        <v>68</v>
      </c>
      <c r="F1011" s="4" t="s">
        <v>1123</v>
      </c>
      <c r="G1011" s="2">
        <v>2011</v>
      </c>
      <c r="H1011" s="4">
        <v>412088</v>
      </c>
      <c r="I1011" s="4">
        <v>0</v>
      </c>
      <c r="J1011" s="4" t="s">
        <v>1123</v>
      </c>
      <c r="K1011" s="4">
        <v>300000</v>
      </c>
      <c r="L1011" s="4" t="s">
        <v>1230</v>
      </c>
      <c r="M1011" s="3">
        <v>40715</v>
      </c>
      <c r="N1011" s="4" t="s">
        <v>440</v>
      </c>
      <c r="O1011" s="4" t="s">
        <v>1654</v>
      </c>
      <c r="P1011" s="4" t="s">
        <v>1070</v>
      </c>
      <c r="Q1011" s="4" t="s">
        <v>813</v>
      </c>
      <c r="R1011" s="4" t="s">
        <v>1345</v>
      </c>
      <c r="S1011" s="4" t="s">
        <v>1345</v>
      </c>
      <c r="T1011" s="4" t="s">
        <v>609</v>
      </c>
      <c r="U1011" s="4" t="s">
        <v>1308</v>
      </c>
      <c r="V1011" s="4" t="s">
        <v>1269</v>
      </c>
      <c r="W1011" s="4" t="s">
        <v>50</v>
      </c>
      <c r="X1011" s="4" t="s">
        <v>1070</v>
      </c>
      <c r="Y1011" s="4" t="s">
        <v>344</v>
      </c>
      <c r="Z1011" s="4" t="s">
        <v>583</v>
      </c>
      <c r="AA1011" s="4">
        <v>171956</v>
      </c>
      <c r="AB1011" s="4"/>
      <c r="AC1011" s="4" t="s">
        <v>698</v>
      </c>
      <c r="AD1011" s="3">
        <v>40791.738888888889</v>
      </c>
      <c r="AE1011" s="3">
        <v>40778.509722222218</v>
      </c>
      <c r="AF1011" s="2">
        <v>2011</v>
      </c>
      <c r="AG1011" s="4" t="s">
        <v>1070</v>
      </c>
      <c r="AH1011" s="4" t="s">
        <v>1476</v>
      </c>
      <c r="AI1011" s="4">
        <v>34205705</v>
      </c>
      <c r="AJ1011" s="3">
        <v>40544</v>
      </c>
      <c r="AK1011" s="3">
        <v>40908</v>
      </c>
      <c r="AL1011" s="4" t="s">
        <v>1002</v>
      </c>
      <c r="AM1011" s="4" t="s">
        <v>1158</v>
      </c>
      <c r="AN1011" s="4" t="s">
        <v>561</v>
      </c>
    </row>
    <row r="1012" spans="1:40" ht="79.5" customHeight="1">
      <c r="A1012" s="4" t="s">
        <v>385</v>
      </c>
      <c r="B1012" s="4" t="s">
        <v>808</v>
      </c>
      <c r="C1012" s="4" t="s">
        <v>1382</v>
      </c>
      <c r="D1012" s="4"/>
      <c r="E1012" s="4"/>
      <c r="F1012" s="4"/>
      <c r="G1012" s="2">
        <v>2011</v>
      </c>
      <c r="H1012" s="4">
        <v>682128</v>
      </c>
      <c r="I1012" s="4">
        <v>0</v>
      </c>
      <c r="J1012" s="4" t="s">
        <v>825</v>
      </c>
      <c r="K1012" s="4">
        <v>500000</v>
      </c>
      <c r="L1012" s="4" t="s">
        <v>1230</v>
      </c>
      <c r="M1012" s="3">
        <v>40837</v>
      </c>
      <c r="N1012" s="4"/>
      <c r="O1012" s="4" t="s">
        <v>408</v>
      </c>
      <c r="P1012" s="4" t="s">
        <v>1070</v>
      </c>
      <c r="Q1012" s="4" t="s">
        <v>242</v>
      </c>
      <c r="R1012" s="4" t="s">
        <v>385</v>
      </c>
      <c r="S1012" s="4" t="s">
        <v>385</v>
      </c>
      <c r="T1012" s="4" t="s">
        <v>808</v>
      </c>
      <c r="U1012" s="4" t="s">
        <v>634</v>
      </c>
      <c r="V1012" s="4" t="s">
        <v>1737</v>
      </c>
      <c r="W1012" s="4" t="s">
        <v>50</v>
      </c>
      <c r="X1012" s="4" t="s">
        <v>1070</v>
      </c>
      <c r="Y1012" s="4" t="s">
        <v>344</v>
      </c>
      <c r="Z1012" s="4" t="s">
        <v>583</v>
      </c>
      <c r="AA1012" s="4">
        <v>174079</v>
      </c>
      <c r="AB1012" s="4"/>
      <c r="AC1012" s="4" t="s">
        <v>651</v>
      </c>
      <c r="AD1012" s="3">
        <v>40840.456944444442</v>
      </c>
      <c r="AE1012" s="3">
        <v>40840.456944444442</v>
      </c>
      <c r="AF1012" s="2"/>
      <c r="AG1012" s="4"/>
      <c r="AH1012" s="4" t="s">
        <v>1476</v>
      </c>
      <c r="AI1012" s="4"/>
      <c r="AJ1012" s="3"/>
      <c r="AK1012" s="3"/>
      <c r="AL1012" s="4"/>
      <c r="AM1012" s="4"/>
      <c r="AN1012" s="4"/>
    </row>
    <row r="1013" spans="1:40" ht="79.5" customHeight="1">
      <c r="A1013" s="4" t="s">
        <v>385</v>
      </c>
      <c r="B1013" s="4" t="s">
        <v>808</v>
      </c>
      <c r="C1013" s="4" t="s">
        <v>1382</v>
      </c>
      <c r="D1013" s="4"/>
      <c r="E1013" s="4"/>
      <c r="F1013" s="4"/>
      <c r="G1013" s="2">
        <v>2011</v>
      </c>
      <c r="H1013" s="4">
        <v>845070</v>
      </c>
      <c r="I1013" s="4">
        <v>0</v>
      </c>
      <c r="J1013" s="4" t="s">
        <v>615</v>
      </c>
      <c r="K1013" s="4">
        <v>600000</v>
      </c>
      <c r="L1013" s="4" t="s">
        <v>1230</v>
      </c>
      <c r="M1013" s="3">
        <v>40648</v>
      </c>
      <c r="N1013" s="4"/>
      <c r="O1013" s="4" t="s">
        <v>408</v>
      </c>
      <c r="P1013" s="4" t="s">
        <v>1070</v>
      </c>
      <c r="Q1013" s="4" t="s">
        <v>242</v>
      </c>
      <c r="R1013" s="4" t="s">
        <v>385</v>
      </c>
      <c r="S1013" s="4" t="s">
        <v>385</v>
      </c>
      <c r="T1013" s="4" t="s">
        <v>808</v>
      </c>
      <c r="U1013" s="4" t="s">
        <v>634</v>
      </c>
      <c r="V1013" s="4" t="s">
        <v>1737</v>
      </c>
      <c r="W1013" s="4" t="s">
        <v>50</v>
      </c>
      <c r="X1013" s="4" t="s">
        <v>1070</v>
      </c>
      <c r="Y1013" s="4" t="s">
        <v>344</v>
      </c>
      <c r="Z1013" s="4" t="s">
        <v>583</v>
      </c>
      <c r="AA1013" s="4">
        <v>167686</v>
      </c>
      <c r="AB1013" s="4"/>
      <c r="AC1013" s="4" t="s">
        <v>651</v>
      </c>
      <c r="AD1013" s="3">
        <v>40674.509722222218</v>
      </c>
      <c r="AE1013" s="3">
        <v>40674.509722222218</v>
      </c>
      <c r="AF1013" s="2"/>
      <c r="AG1013" s="4"/>
      <c r="AH1013" s="4" t="s">
        <v>1476</v>
      </c>
      <c r="AI1013" s="4"/>
      <c r="AJ1013" s="3"/>
      <c r="AK1013" s="3"/>
      <c r="AL1013" s="4"/>
      <c r="AM1013" s="4"/>
      <c r="AN1013" s="4"/>
    </row>
    <row r="1014" spans="1:40" ht="45.75" customHeight="1">
      <c r="A1014" s="4" t="s">
        <v>385</v>
      </c>
      <c r="B1014" s="4" t="s">
        <v>808</v>
      </c>
      <c r="C1014" s="4" t="s">
        <v>1382</v>
      </c>
      <c r="D1014" s="4"/>
      <c r="E1014" s="4"/>
      <c r="F1014" s="4"/>
      <c r="G1014" s="2">
        <v>2011</v>
      </c>
      <c r="H1014" s="4">
        <v>740741</v>
      </c>
      <c r="I1014" s="4">
        <v>0</v>
      </c>
      <c r="J1014" s="4" t="s">
        <v>1086</v>
      </c>
      <c r="K1014" s="4">
        <v>500000</v>
      </c>
      <c r="L1014" s="4" t="s">
        <v>1230</v>
      </c>
      <c r="M1014" s="3">
        <v>40682</v>
      </c>
      <c r="N1014" s="4"/>
      <c r="O1014" s="4" t="s">
        <v>408</v>
      </c>
      <c r="P1014" s="4" t="s">
        <v>1070</v>
      </c>
      <c r="Q1014" s="4" t="s">
        <v>242</v>
      </c>
      <c r="R1014" s="4" t="s">
        <v>385</v>
      </c>
      <c r="S1014" s="4" t="s">
        <v>385</v>
      </c>
      <c r="T1014" s="4" t="s">
        <v>808</v>
      </c>
      <c r="U1014" s="4" t="s">
        <v>634</v>
      </c>
      <c r="V1014" s="4" t="s">
        <v>1737</v>
      </c>
      <c r="W1014" s="4" t="s">
        <v>50</v>
      </c>
      <c r="X1014" s="4" t="s">
        <v>1070</v>
      </c>
      <c r="Y1014" s="4" t="s">
        <v>344</v>
      </c>
      <c r="Z1014" s="4" t="s">
        <v>583</v>
      </c>
      <c r="AA1014" s="4">
        <v>169728</v>
      </c>
      <c r="AB1014" s="4"/>
      <c r="AC1014" s="4" t="s">
        <v>651</v>
      </c>
      <c r="AD1014" s="3">
        <v>40709.699999999997</v>
      </c>
      <c r="AE1014" s="3">
        <v>40709.699999999997</v>
      </c>
      <c r="AF1014" s="2"/>
      <c r="AG1014" s="4"/>
      <c r="AH1014" s="4" t="s">
        <v>1476</v>
      </c>
      <c r="AI1014" s="4"/>
      <c r="AJ1014" s="3"/>
      <c r="AK1014" s="3"/>
      <c r="AL1014" s="4"/>
      <c r="AM1014" s="4"/>
      <c r="AN1014" s="4"/>
    </row>
    <row r="1015" spans="1:40" ht="90.75" customHeight="1">
      <c r="A1015" s="4" t="s">
        <v>385</v>
      </c>
      <c r="B1015" s="4" t="s">
        <v>808</v>
      </c>
      <c r="C1015" s="4" t="s">
        <v>1382</v>
      </c>
      <c r="D1015" s="4"/>
      <c r="E1015" s="4"/>
      <c r="F1015" s="4"/>
      <c r="G1015" s="2">
        <v>2011</v>
      </c>
      <c r="H1015" s="4">
        <v>666667</v>
      </c>
      <c r="I1015" s="4">
        <v>0</v>
      </c>
      <c r="J1015" s="4" t="s">
        <v>138</v>
      </c>
      <c r="K1015" s="4">
        <v>500000</v>
      </c>
      <c r="L1015" s="4" t="s">
        <v>1230</v>
      </c>
      <c r="M1015" s="3">
        <v>40884</v>
      </c>
      <c r="N1015" s="4"/>
      <c r="O1015" s="4" t="s">
        <v>1360</v>
      </c>
      <c r="P1015" s="4" t="s">
        <v>1070</v>
      </c>
      <c r="Q1015" s="4" t="s">
        <v>242</v>
      </c>
      <c r="R1015" s="4" t="s">
        <v>385</v>
      </c>
      <c r="S1015" s="4" t="s">
        <v>385</v>
      </c>
      <c r="T1015" s="4" t="s">
        <v>808</v>
      </c>
      <c r="U1015" s="4" t="s">
        <v>634</v>
      </c>
      <c r="V1015" s="4" t="s">
        <v>1737</v>
      </c>
      <c r="W1015" s="4" t="s">
        <v>50</v>
      </c>
      <c r="X1015" s="4" t="s">
        <v>1070</v>
      </c>
      <c r="Y1015" s="4" t="s">
        <v>344</v>
      </c>
      <c r="Z1015" s="4" t="s">
        <v>583</v>
      </c>
      <c r="AA1015" s="4">
        <v>175868</v>
      </c>
      <c r="AB1015" s="4"/>
      <c r="AC1015" s="4" t="s">
        <v>651</v>
      </c>
      <c r="AD1015" s="3">
        <v>40889.479861111111</v>
      </c>
      <c r="AE1015" s="3">
        <v>40889.479861111111</v>
      </c>
      <c r="AF1015" s="2"/>
      <c r="AG1015" s="4"/>
      <c r="AH1015" s="4" t="s">
        <v>1476</v>
      </c>
      <c r="AI1015" s="4"/>
      <c r="AJ1015" s="3"/>
      <c r="AK1015" s="3"/>
      <c r="AL1015" s="4"/>
      <c r="AM1015" s="4"/>
      <c r="AN1015" s="4"/>
    </row>
    <row r="1016" spans="1:40" ht="45.75" customHeight="1">
      <c r="A1016" s="4" t="s">
        <v>385</v>
      </c>
      <c r="B1016" s="4" t="s">
        <v>1266</v>
      </c>
      <c r="C1016" s="4" t="s">
        <v>1382</v>
      </c>
      <c r="D1016" s="4" t="s">
        <v>959</v>
      </c>
      <c r="E1016" s="4" t="s">
        <v>978</v>
      </c>
      <c r="F1016" s="4" t="s">
        <v>1524</v>
      </c>
      <c r="G1016" s="2">
        <v>2011</v>
      </c>
      <c r="H1016" s="4">
        <v>495880</v>
      </c>
      <c r="I1016" s="4">
        <v>0</v>
      </c>
      <c r="J1016" s="4" t="s">
        <v>981</v>
      </c>
      <c r="K1016" s="4">
        <v>346620</v>
      </c>
      <c r="L1016" s="4" t="s">
        <v>1230</v>
      </c>
      <c r="M1016" s="3">
        <v>40744</v>
      </c>
      <c r="N1016" s="4" t="s">
        <v>803</v>
      </c>
      <c r="O1016" s="4" t="s">
        <v>237</v>
      </c>
      <c r="P1016" s="4" t="s">
        <v>1070</v>
      </c>
      <c r="Q1016" s="4" t="s">
        <v>242</v>
      </c>
      <c r="R1016" s="4" t="s">
        <v>385</v>
      </c>
      <c r="S1016" s="4" t="s">
        <v>385</v>
      </c>
      <c r="T1016" s="4" t="s">
        <v>1266</v>
      </c>
      <c r="U1016" s="4" t="s">
        <v>1308</v>
      </c>
      <c r="V1016" s="4" t="s">
        <v>1275</v>
      </c>
      <c r="W1016" s="4" t="s">
        <v>50</v>
      </c>
      <c r="X1016" s="4" t="s">
        <v>1070</v>
      </c>
      <c r="Y1016" s="4" t="s">
        <v>344</v>
      </c>
      <c r="Z1016" s="4" t="s">
        <v>583</v>
      </c>
      <c r="AA1016" s="4">
        <v>172118</v>
      </c>
      <c r="AB1016" s="4"/>
      <c r="AC1016" s="4" t="s">
        <v>651</v>
      </c>
      <c r="AD1016" s="3">
        <v>40791.745138888888</v>
      </c>
      <c r="AE1016" s="3">
        <v>40791.745138888888</v>
      </c>
      <c r="AF1016" s="2">
        <v>2011</v>
      </c>
      <c r="AG1016" s="4" t="s">
        <v>1070</v>
      </c>
      <c r="AH1016" s="4" t="s">
        <v>1476</v>
      </c>
      <c r="AI1016" s="4">
        <v>2520000</v>
      </c>
      <c r="AJ1016" s="3">
        <v>40544</v>
      </c>
      <c r="AK1016" s="3">
        <v>40908</v>
      </c>
      <c r="AL1016" s="4" t="s">
        <v>238</v>
      </c>
      <c r="AM1016" s="4" t="s">
        <v>299</v>
      </c>
      <c r="AN1016" s="4" t="s">
        <v>236</v>
      </c>
    </row>
    <row r="1017" spans="1:40" ht="90.75" customHeight="1">
      <c r="A1017" s="4" t="s">
        <v>385</v>
      </c>
      <c r="B1017" s="4" t="s">
        <v>609</v>
      </c>
      <c r="C1017" s="4" t="s">
        <v>1382</v>
      </c>
      <c r="D1017" s="4" t="s">
        <v>959</v>
      </c>
      <c r="E1017" s="4" t="s">
        <v>68</v>
      </c>
      <c r="F1017" s="4" t="s">
        <v>1123</v>
      </c>
      <c r="G1017" s="2">
        <v>2011</v>
      </c>
      <c r="H1017" s="4">
        <v>681199</v>
      </c>
      <c r="I1017" s="4">
        <v>0</v>
      </c>
      <c r="J1017" s="4" t="s">
        <v>291</v>
      </c>
      <c r="K1017" s="4">
        <v>500000</v>
      </c>
      <c r="L1017" s="4" t="s">
        <v>1230</v>
      </c>
      <c r="M1017" s="3">
        <v>40590</v>
      </c>
      <c r="N1017" s="4" t="s">
        <v>440</v>
      </c>
      <c r="O1017" s="4" t="s">
        <v>1654</v>
      </c>
      <c r="P1017" s="4" t="s">
        <v>1070</v>
      </c>
      <c r="Q1017" s="4" t="s">
        <v>813</v>
      </c>
      <c r="R1017" s="4" t="s">
        <v>385</v>
      </c>
      <c r="S1017" s="4" t="s">
        <v>385</v>
      </c>
      <c r="T1017" s="4" t="s">
        <v>609</v>
      </c>
      <c r="U1017" s="4" t="s">
        <v>1308</v>
      </c>
      <c r="V1017" s="4" t="s">
        <v>1269</v>
      </c>
      <c r="W1017" s="4" t="s">
        <v>50</v>
      </c>
      <c r="X1017" s="4" t="s">
        <v>1070</v>
      </c>
      <c r="Y1017" s="4" t="s">
        <v>344</v>
      </c>
      <c r="Z1017" s="4" t="s">
        <v>583</v>
      </c>
      <c r="AA1017" s="4">
        <v>164509</v>
      </c>
      <c r="AB1017" s="4"/>
      <c r="AC1017" s="4" t="s">
        <v>698</v>
      </c>
      <c r="AD1017" s="3">
        <v>40654.613194444442</v>
      </c>
      <c r="AE1017" s="3">
        <v>40592.507638888885</v>
      </c>
      <c r="AF1017" s="2">
        <v>2011</v>
      </c>
      <c r="AG1017" s="4" t="s">
        <v>1070</v>
      </c>
      <c r="AH1017" s="4" t="s">
        <v>1476</v>
      </c>
      <c r="AI1017" s="4">
        <v>34205705</v>
      </c>
      <c r="AJ1017" s="3">
        <v>40544</v>
      </c>
      <c r="AK1017" s="3">
        <v>40908</v>
      </c>
      <c r="AL1017" s="4" t="s">
        <v>1002</v>
      </c>
      <c r="AM1017" s="4" t="s">
        <v>1158</v>
      </c>
      <c r="AN1017" s="4" t="s">
        <v>561</v>
      </c>
    </row>
    <row r="1018" spans="1:40" ht="79.5" customHeight="1">
      <c r="A1018" s="4" t="s">
        <v>385</v>
      </c>
      <c r="B1018" s="4" t="s">
        <v>197</v>
      </c>
      <c r="C1018" s="4" t="s">
        <v>1382</v>
      </c>
      <c r="D1018" s="4" t="s">
        <v>959</v>
      </c>
      <c r="E1018" s="4" t="s">
        <v>1799</v>
      </c>
      <c r="F1018" s="4" t="s">
        <v>585</v>
      </c>
      <c r="G1018" s="2">
        <v>2011</v>
      </c>
      <c r="H1018" s="4">
        <v>436156</v>
      </c>
      <c r="I1018" s="4">
        <v>0</v>
      </c>
      <c r="J1018" s="4" t="s">
        <v>15</v>
      </c>
      <c r="K1018" s="4">
        <v>331915</v>
      </c>
      <c r="L1018" s="4" t="s">
        <v>1230</v>
      </c>
      <c r="M1018" s="3">
        <v>40549</v>
      </c>
      <c r="N1018" s="4" t="s">
        <v>151</v>
      </c>
      <c r="O1018" s="4" t="s">
        <v>424</v>
      </c>
      <c r="P1018" s="4" t="s">
        <v>1070</v>
      </c>
      <c r="Q1018" s="4" t="s">
        <v>813</v>
      </c>
      <c r="R1018" s="4" t="s">
        <v>385</v>
      </c>
      <c r="S1018" s="4" t="s">
        <v>385</v>
      </c>
      <c r="T1018" s="4" t="s">
        <v>197</v>
      </c>
      <c r="U1018" s="4" t="s">
        <v>1308</v>
      </c>
      <c r="V1018" s="4" t="s">
        <v>1285</v>
      </c>
      <c r="W1018" s="4" t="s">
        <v>50</v>
      </c>
      <c r="X1018" s="4" t="s">
        <v>1070</v>
      </c>
      <c r="Y1018" s="4" t="s">
        <v>344</v>
      </c>
      <c r="Z1018" s="4" t="s">
        <v>583</v>
      </c>
      <c r="AA1018" s="4">
        <v>164321</v>
      </c>
      <c r="AB1018" s="4"/>
      <c r="AC1018" s="4" t="s">
        <v>698</v>
      </c>
      <c r="AD1018" s="3">
        <v>40659.589583333334</v>
      </c>
      <c r="AE1018" s="3">
        <v>40585.692361111112</v>
      </c>
      <c r="AF1018" s="2">
        <v>2011</v>
      </c>
      <c r="AG1018" s="4" t="s">
        <v>1070</v>
      </c>
      <c r="AH1018" s="4" t="s">
        <v>1476</v>
      </c>
      <c r="AI1018" s="4">
        <v>66460319</v>
      </c>
      <c r="AJ1018" s="3">
        <v>40544</v>
      </c>
      <c r="AK1018" s="3">
        <v>40908</v>
      </c>
      <c r="AL1018" s="4" t="s">
        <v>238</v>
      </c>
      <c r="AM1018" s="4" t="s">
        <v>299</v>
      </c>
      <c r="AN1018" s="4" t="s">
        <v>236</v>
      </c>
    </row>
    <row r="1019" spans="1:40" ht="102" customHeight="1">
      <c r="A1019" s="4" t="s">
        <v>385</v>
      </c>
      <c r="B1019" s="4" t="s">
        <v>197</v>
      </c>
      <c r="C1019" s="4" t="s">
        <v>1382</v>
      </c>
      <c r="D1019" s="4" t="s">
        <v>959</v>
      </c>
      <c r="E1019" s="4" t="s">
        <v>1799</v>
      </c>
      <c r="F1019" s="4" t="s">
        <v>585</v>
      </c>
      <c r="G1019" s="2">
        <v>2011</v>
      </c>
      <c r="H1019" s="4">
        <v>523560</v>
      </c>
      <c r="I1019" s="4">
        <v>0</v>
      </c>
      <c r="J1019" s="4" t="s">
        <v>585</v>
      </c>
      <c r="K1019" s="4" t="s">
        <v>1134</v>
      </c>
      <c r="L1019" s="4" t="s">
        <v>1062</v>
      </c>
      <c r="M1019" s="3">
        <v>40681</v>
      </c>
      <c r="N1019" s="4" t="s">
        <v>151</v>
      </c>
      <c r="O1019" s="4" t="s">
        <v>424</v>
      </c>
      <c r="P1019" s="4" t="s">
        <v>1070</v>
      </c>
      <c r="Q1019" s="4" t="s">
        <v>813</v>
      </c>
      <c r="R1019" s="4" t="s">
        <v>385</v>
      </c>
      <c r="S1019" s="4" t="s">
        <v>385</v>
      </c>
      <c r="T1019" s="4" t="s">
        <v>197</v>
      </c>
      <c r="U1019" s="4" t="s">
        <v>1308</v>
      </c>
      <c r="V1019" s="4" t="s">
        <v>1285</v>
      </c>
      <c r="W1019" s="4" t="s">
        <v>50</v>
      </c>
      <c r="X1019" s="4" t="s">
        <v>1070</v>
      </c>
      <c r="Y1019" s="4" t="s">
        <v>344</v>
      </c>
      <c r="Z1019" s="4" t="s">
        <v>583</v>
      </c>
      <c r="AA1019" s="4">
        <v>168782</v>
      </c>
      <c r="AB1019" s="4"/>
      <c r="AC1019" s="4" t="s">
        <v>528</v>
      </c>
      <c r="AD1019" s="3">
        <v>40687.513194444444</v>
      </c>
      <c r="AE1019" s="3">
        <v>40687.513194444444</v>
      </c>
      <c r="AF1019" s="2">
        <v>2011</v>
      </c>
      <c r="AG1019" s="4" t="s">
        <v>1070</v>
      </c>
      <c r="AH1019" s="4" t="s">
        <v>1476</v>
      </c>
      <c r="AI1019" s="4">
        <v>66460319</v>
      </c>
      <c r="AJ1019" s="3">
        <v>40544</v>
      </c>
      <c r="AK1019" s="3">
        <v>40908</v>
      </c>
      <c r="AL1019" s="4" t="s">
        <v>238</v>
      </c>
      <c r="AM1019" s="4" t="s">
        <v>299</v>
      </c>
      <c r="AN1019" s="4" t="s">
        <v>236</v>
      </c>
    </row>
    <row r="1020" spans="1:40" ht="102" customHeight="1">
      <c r="A1020" s="4" t="s">
        <v>385</v>
      </c>
      <c r="B1020" s="4" t="s">
        <v>197</v>
      </c>
      <c r="C1020" s="4" t="s">
        <v>1382</v>
      </c>
      <c r="D1020" s="4" t="s">
        <v>959</v>
      </c>
      <c r="E1020" s="4" t="s">
        <v>1441</v>
      </c>
      <c r="F1020" s="4" t="s">
        <v>642</v>
      </c>
      <c r="G1020" s="2">
        <v>2011</v>
      </c>
      <c r="H1020" s="4">
        <v>2548161</v>
      </c>
      <c r="I1020" s="4">
        <v>0</v>
      </c>
      <c r="J1020" s="4" t="s">
        <v>642</v>
      </c>
      <c r="K1020" s="4" t="s">
        <v>1134</v>
      </c>
      <c r="L1020" s="4" t="s">
        <v>1062</v>
      </c>
      <c r="M1020" s="3">
        <v>40700</v>
      </c>
      <c r="N1020" s="4" t="s">
        <v>1352</v>
      </c>
      <c r="O1020" s="4" t="s">
        <v>424</v>
      </c>
      <c r="P1020" s="4" t="s">
        <v>1070</v>
      </c>
      <c r="Q1020" s="4" t="s">
        <v>813</v>
      </c>
      <c r="R1020" s="4" t="s">
        <v>385</v>
      </c>
      <c r="S1020" s="4" t="s">
        <v>385</v>
      </c>
      <c r="T1020" s="4" t="s">
        <v>197</v>
      </c>
      <c r="U1020" s="4" t="s">
        <v>1308</v>
      </c>
      <c r="V1020" s="4" t="s">
        <v>1285</v>
      </c>
      <c r="W1020" s="4" t="s">
        <v>50</v>
      </c>
      <c r="X1020" s="4" t="s">
        <v>1070</v>
      </c>
      <c r="Y1020" s="4" t="s">
        <v>344</v>
      </c>
      <c r="Z1020" s="4" t="s">
        <v>583</v>
      </c>
      <c r="AA1020" s="4">
        <v>169317</v>
      </c>
      <c r="AB1020" s="4"/>
      <c r="AC1020" s="4" t="s">
        <v>528</v>
      </c>
      <c r="AD1020" s="3">
        <v>40702.492361111108</v>
      </c>
      <c r="AE1020" s="3">
        <v>40702.487499999996</v>
      </c>
      <c r="AF1020" s="2">
        <v>2011</v>
      </c>
      <c r="AG1020" s="4" t="s">
        <v>1070</v>
      </c>
      <c r="AH1020" s="4" t="s">
        <v>1476</v>
      </c>
      <c r="AI1020" s="4">
        <v>18012391</v>
      </c>
      <c r="AJ1020" s="3">
        <v>40544</v>
      </c>
      <c r="AK1020" s="3">
        <v>40908</v>
      </c>
      <c r="AL1020" s="4" t="s">
        <v>1002</v>
      </c>
      <c r="AM1020" s="4" t="s">
        <v>299</v>
      </c>
      <c r="AN1020" s="4" t="s">
        <v>236</v>
      </c>
    </row>
    <row r="1021" spans="1:40" ht="114" customHeight="1">
      <c r="A1021" s="4" t="s">
        <v>385</v>
      </c>
      <c r="B1021" s="4" t="s">
        <v>197</v>
      </c>
      <c r="C1021" s="4" t="s">
        <v>1382</v>
      </c>
      <c r="D1021" s="4" t="s">
        <v>959</v>
      </c>
      <c r="E1021" s="4" t="s">
        <v>697</v>
      </c>
      <c r="F1021" s="4" t="s">
        <v>1171</v>
      </c>
      <c r="G1021" s="2">
        <v>2011</v>
      </c>
      <c r="H1021" s="4">
        <v>1430615</v>
      </c>
      <c r="I1021" s="4">
        <v>0</v>
      </c>
      <c r="J1021" s="4" t="s">
        <v>1627</v>
      </c>
      <c r="K1021" s="4">
        <v>1000000</v>
      </c>
      <c r="L1021" s="4" t="s">
        <v>1230</v>
      </c>
      <c r="M1021" s="3">
        <v>40745</v>
      </c>
      <c r="N1021" s="4" t="s">
        <v>151</v>
      </c>
      <c r="O1021" s="4" t="s">
        <v>424</v>
      </c>
      <c r="P1021" s="4" t="s">
        <v>1070</v>
      </c>
      <c r="Q1021" s="4" t="s">
        <v>813</v>
      </c>
      <c r="R1021" s="4" t="s">
        <v>385</v>
      </c>
      <c r="S1021" s="4" t="s">
        <v>385</v>
      </c>
      <c r="T1021" s="4" t="s">
        <v>197</v>
      </c>
      <c r="U1021" s="4" t="s">
        <v>1308</v>
      </c>
      <c r="V1021" s="4" t="s">
        <v>1285</v>
      </c>
      <c r="W1021" s="4" t="s">
        <v>50</v>
      </c>
      <c r="X1021" s="4" t="s">
        <v>1070</v>
      </c>
      <c r="Y1021" s="4" t="s">
        <v>344</v>
      </c>
      <c r="Z1021" s="4" t="s">
        <v>583</v>
      </c>
      <c r="AA1021" s="4">
        <v>172115</v>
      </c>
      <c r="AB1021" s="4"/>
      <c r="AC1021" s="4" t="s">
        <v>698</v>
      </c>
      <c r="AD1021" s="3">
        <v>40865.63680555555</v>
      </c>
      <c r="AE1021" s="3">
        <v>40791.720833333333</v>
      </c>
      <c r="AF1021" s="2">
        <v>2011</v>
      </c>
      <c r="AG1021" s="4" t="s">
        <v>1070</v>
      </c>
      <c r="AH1021" s="4" t="s">
        <v>1476</v>
      </c>
      <c r="AI1021" s="4">
        <v>37123887</v>
      </c>
      <c r="AJ1021" s="3">
        <v>40664</v>
      </c>
      <c r="AK1021" s="3">
        <v>40847</v>
      </c>
      <c r="AL1021" s="4" t="s">
        <v>1002</v>
      </c>
      <c r="AM1021" s="4" t="s">
        <v>299</v>
      </c>
      <c r="AN1021" s="4" t="s">
        <v>236</v>
      </c>
    </row>
    <row r="1022" spans="1:40" ht="136.5" customHeight="1">
      <c r="A1022" s="4" t="s">
        <v>385</v>
      </c>
      <c r="B1022" s="4" t="s">
        <v>197</v>
      </c>
      <c r="C1022" s="4" t="s">
        <v>1382</v>
      </c>
      <c r="D1022" s="4" t="s">
        <v>959</v>
      </c>
      <c r="E1022" s="4" t="s">
        <v>1488</v>
      </c>
      <c r="F1022" s="4" t="s">
        <v>1164</v>
      </c>
      <c r="G1022" s="2">
        <v>2011</v>
      </c>
      <c r="H1022" s="4">
        <v>220874</v>
      </c>
      <c r="I1022" s="4">
        <v>0</v>
      </c>
      <c r="J1022" s="4" t="s">
        <v>15</v>
      </c>
      <c r="K1022" s="4">
        <v>168085</v>
      </c>
      <c r="L1022" s="4" t="s">
        <v>1230</v>
      </c>
      <c r="M1022" s="3">
        <v>40549</v>
      </c>
      <c r="N1022" s="4" t="s">
        <v>1352</v>
      </c>
      <c r="O1022" s="4" t="s">
        <v>1838</v>
      </c>
      <c r="P1022" s="4" t="s">
        <v>1070</v>
      </c>
      <c r="Q1022" s="4" t="s">
        <v>813</v>
      </c>
      <c r="R1022" s="4" t="s">
        <v>385</v>
      </c>
      <c r="S1022" s="4" t="s">
        <v>385</v>
      </c>
      <c r="T1022" s="4" t="s">
        <v>197</v>
      </c>
      <c r="U1022" s="4" t="s">
        <v>1308</v>
      </c>
      <c r="V1022" s="4" t="s">
        <v>1285</v>
      </c>
      <c r="W1022" s="4" t="s">
        <v>50</v>
      </c>
      <c r="X1022" s="4" t="s">
        <v>1070</v>
      </c>
      <c r="Y1022" s="4" t="s">
        <v>344</v>
      </c>
      <c r="Z1022" s="4" t="s">
        <v>583</v>
      </c>
      <c r="AA1022" s="4">
        <v>167176</v>
      </c>
      <c r="AB1022" s="4"/>
      <c r="AC1022" s="4" t="s">
        <v>698</v>
      </c>
      <c r="AD1022" s="3">
        <v>40659.589583333334</v>
      </c>
      <c r="AE1022" s="3">
        <v>40659.589583333334</v>
      </c>
      <c r="AF1022" s="2">
        <v>2011</v>
      </c>
      <c r="AG1022" s="4" t="s">
        <v>1070</v>
      </c>
      <c r="AH1022" s="4" t="s">
        <v>1476</v>
      </c>
      <c r="AI1022" s="4">
        <v>8426191</v>
      </c>
      <c r="AJ1022" s="3">
        <v>40544</v>
      </c>
      <c r="AK1022" s="3">
        <v>40908</v>
      </c>
      <c r="AL1022" s="4" t="s">
        <v>238</v>
      </c>
      <c r="AM1022" s="4" t="s">
        <v>299</v>
      </c>
      <c r="AN1022" s="4" t="s">
        <v>236</v>
      </c>
    </row>
    <row r="1023" spans="1:40" ht="136.5" customHeight="1">
      <c r="A1023" s="4" t="s">
        <v>965</v>
      </c>
      <c r="B1023" s="4" t="s">
        <v>716</v>
      </c>
      <c r="C1023" s="4" t="s">
        <v>1382</v>
      </c>
      <c r="D1023" s="4" t="s">
        <v>959</v>
      </c>
      <c r="E1023" s="4" t="s">
        <v>805</v>
      </c>
      <c r="F1023" s="4" t="s">
        <v>532</v>
      </c>
      <c r="G1023" s="2">
        <v>2011</v>
      </c>
      <c r="H1023" s="4">
        <v>-93327</v>
      </c>
      <c r="I1023" s="4">
        <v>0</v>
      </c>
      <c r="J1023" s="4" t="s">
        <v>1076</v>
      </c>
      <c r="K1023" s="4"/>
      <c r="L1023" s="4" t="s">
        <v>1062</v>
      </c>
      <c r="M1023" s="3">
        <v>40905</v>
      </c>
      <c r="N1023" s="4" t="s">
        <v>438</v>
      </c>
      <c r="O1023" s="4" t="s">
        <v>408</v>
      </c>
      <c r="P1023" s="4" t="s">
        <v>1070</v>
      </c>
      <c r="Q1023" s="4" t="s">
        <v>813</v>
      </c>
      <c r="R1023" s="4" t="s">
        <v>965</v>
      </c>
      <c r="S1023" s="4" t="s">
        <v>185</v>
      </c>
      <c r="T1023" s="4" t="s">
        <v>716</v>
      </c>
      <c r="U1023" s="4" t="s">
        <v>1308</v>
      </c>
      <c r="V1023" s="4" t="s">
        <v>308</v>
      </c>
      <c r="W1023" s="4" t="s">
        <v>50</v>
      </c>
      <c r="X1023" s="4" t="s">
        <v>1070</v>
      </c>
      <c r="Y1023" s="4" t="s">
        <v>344</v>
      </c>
      <c r="Z1023" s="4" t="s">
        <v>583</v>
      </c>
      <c r="AA1023" s="4">
        <v>176617</v>
      </c>
      <c r="AB1023" s="4"/>
      <c r="AC1023" s="4" t="s">
        <v>651</v>
      </c>
      <c r="AD1023" s="3">
        <v>40918.615972222222</v>
      </c>
      <c r="AE1023" s="3">
        <v>40918.615972222222</v>
      </c>
      <c r="AF1023" s="2">
        <v>2011</v>
      </c>
      <c r="AG1023" s="4" t="s">
        <v>1070</v>
      </c>
      <c r="AH1023" s="4" t="s">
        <v>1476</v>
      </c>
      <c r="AI1023" s="4">
        <v>0</v>
      </c>
      <c r="AJ1023" s="3">
        <v>40544</v>
      </c>
      <c r="AK1023" s="3">
        <v>40908</v>
      </c>
      <c r="AL1023" s="4" t="s">
        <v>530</v>
      </c>
      <c r="AM1023" s="4" t="s">
        <v>530</v>
      </c>
      <c r="AN1023" s="4" t="s">
        <v>1552</v>
      </c>
    </row>
    <row r="1024" spans="1:40" ht="102" customHeight="1">
      <c r="A1024" s="4" t="s">
        <v>944</v>
      </c>
      <c r="B1024" s="4" t="s">
        <v>716</v>
      </c>
      <c r="C1024" s="4" t="s">
        <v>1382</v>
      </c>
      <c r="D1024" s="4" t="s">
        <v>959</v>
      </c>
      <c r="E1024" s="4" t="s">
        <v>805</v>
      </c>
      <c r="F1024" s="4" t="s">
        <v>532</v>
      </c>
      <c r="G1024" s="2">
        <v>2011</v>
      </c>
      <c r="H1024" s="4">
        <v>-101739</v>
      </c>
      <c r="I1024" s="4">
        <v>0</v>
      </c>
      <c r="J1024" s="4" t="s">
        <v>154</v>
      </c>
      <c r="K1024" s="4"/>
      <c r="L1024" s="4" t="s">
        <v>1062</v>
      </c>
      <c r="M1024" s="3">
        <v>40835</v>
      </c>
      <c r="N1024" s="4" t="s">
        <v>438</v>
      </c>
      <c r="O1024" s="4" t="s">
        <v>408</v>
      </c>
      <c r="P1024" s="4" t="s">
        <v>1070</v>
      </c>
      <c r="Q1024" s="4" t="s">
        <v>813</v>
      </c>
      <c r="R1024" s="4" t="s">
        <v>944</v>
      </c>
      <c r="S1024" s="4" t="s">
        <v>185</v>
      </c>
      <c r="T1024" s="4" t="s">
        <v>716</v>
      </c>
      <c r="U1024" s="4" t="s">
        <v>1308</v>
      </c>
      <c r="V1024" s="4" t="s">
        <v>308</v>
      </c>
      <c r="W1024" s="4" t="s">
        <v>50</v>
      </c>
      <c r="X1024" s="4" t="s">
        <v>1070</v>
      </c>
      <c r="Y1024" s="4" t="s">
        <v>344</v>
      </c>
      <c r="Z1024" s="4" t="s">
        <v>583</v>
      </c>
      <c r="AA1024" s="4">
        <v>176185</v>
      </c>
      <c r="AB1024" s="4"/>
      <c r="AC1024" s="4" t="s">
        <v>651</v>
      </c>
      <c r="AD1024" s="3">
        <v>40862.369444444441</v>
      </c>
      <c r="AE1024" s="3">
        <v>40862.369444444441</v>
      </c>
      <c r="AF1024" s="2">
        <v>2011</v>
      </c>
      <c r="AG1024" s="4" t="s">
        <v>1070</v>
      </c>
      <c r="AH1024" s="4" t="s">
        <v>1476</v>
      </c>
      <c r="AI1024" s="4">
        <v>0</v>
      </c>
      <c r="AJ1024" s="3">
        <v>40544</v>
      </c>
      <c r="AK1024" s="3">
        <v>40908</v>
      </c>
      <c r="AL1024" s="4" t="s">
        <v>530</v>
      </c>
      <c r="AM1024" s="4" t="s">
        <v>530</v>
      </c>
      <c r="AN1024" s="4" t="s">
        <v>1552</v>
      </c>
    </row>
    <row r="1025" spans="1:40" ht="79.5" customHeight="1">
      <c r="A1025" s="4" t="s">
        <v>221</v>
      </c>
      <c r="B1025" s="4" t="s">
        <v>716</v>
      </c>
      <c r="C1025" s="4" t="s">
        <v>1382</v>
      </c>
      <c r="D1025" s="4" t="s">
        <v>959</v>
      </c>
      <c r="E1025" s="4" t="s">
        <v>805</v>
      </c>
      <c r="F1025" s="4" t="s">
        <v>532</v>
      </c>
      <c r="G1025" s="2">
        <v>2011</v>
      </c>
      <c r="H1025" s="4">
        <v>273598</v>
      </c>
      <c r="I1025" s="4">
        <v>0</v>
      </c>
      <c r="J1025" s="4" t="s">
        <v>1906</v>
      </c>
      <c r="K1025" s="4">
        <v>200000</v>
      </c>
      <c r="L1025" s="4" t="s">
        <v>1230</v>
      </c>
      <c r="M1025" s="3">
        <v>40876</v>
      </c>
      <c r="N1025" s="4" t="s">
        <v>438</v>
      </c>
      <c r="O1025" s="4" t="s">
        <v>408</v>
      </c>
      <c r="P1025" s="4" t="s">
        <v>1070</v>
      </c>
      <c r="Q1025" s="4" t="s">
        <v>813</v>
      </c>
      <c r="R1025" s="4" t="s">
        <v>221</v>
      </c>
      <c r="S1025" s="4" t="s">
        <v>221</v>
      </c>
      <c r="T1025" s="4" t="s">
        <v>716</v>
      </c>
      <c r="U1025" s="4" t="s">
        <v>1308</v>
      </c>
      <c r="V1025" s="4" t="s">
        <v>308</v>
      </c>
      <c r="W1025" s="4" t="s">
        <v>50</v>
      </c>
      <c r="X1025" s="4" t="s">
        <v>1070</v>
      </c>
      <c r="Y1025" s="4" t="s">
        <v>344</v>
      </c>
      <c r="Z1025" s="4" t="s">
        <v>583</v>
      </c>
      <c r="AA1025" s="4">
        <v>174879</v>
      </c>
      <c r="AB1025" s="4"/>
      <c r="AC1025" s="4" t="s">
        <v>651</v>
      </c>
      <c r="AD1025" s="3">
        <v>41226.65625</v>
      </c>
      <c r="AE1025" s="3">
        <v>40855.734722222223</v>
      </c>
      <c r="AF1025" s="2">
        <v>2011</v>
      </c>
      <c r="AG1025" s="4" t="s">
        <v>1070</v>
      </c>
      <c r="AH1025" s="4" t="s">
        <v>1476</v>
      </c>
      <c r="AI1025" s="4">
        <v>0</v>
      </c>
      <c r="AJ1025" s="3">
        <v>40544</v>
      </c>
      <c r="AK1025" s="3">
        <v>40908</v>
      </c>
      <c r="AL1025" s="4" t="s">
        <v>530</v>
      </c>
      <c r="AM1025" s="4" t="s">
        <v>530</v>
      </c>
      <c r="AN1025" s="4" t="s">
        <v>1552</v>
      </c>
    </row>
    <row r="1026" spans="1:40" ht="90.75" customHeight="1">
      <c r="A1026" s="4" t="s">
        <v>1017</v>
      </c>
      <c r="B1026" s="4" t="s">
        <v>716</v>
      </c>
      <c r="C1026" s="4" t="s">
        <v>1382</v>
      </c>
      <c r="D1026" s="4" t="s">
        <v>959</v>
      </c>
      <c r="E1026" s="4" t="s">
        <v>805</v>
      </c>
      <c r="F1026" s="4" t="s">
        <v>532</v>
      </c>
      <c r="G1026" s="2">
        <v>2011</v>
      </c>
      <c r="H1026" s="4">
        <v>-177299</v>
      </c>
      <c r="I1026" s="4">
        <v>0</v>
      </c>
      <c r="J1026" s="4" t="s">
        <v>1746</v>
      </c>
      <c r="K1026" s="4"/>
      <c r="L1026" s="4" t="s">
        <v>1062</v>
      </c>
      <c r="M1026" s="3">
        <v>40835</v>
      </c>
      <c r="N1026" s="4" t="s">
        <v>438</v>
      </c>
      <c r="O1026" s="4" t="s">
        <v>408</v>
      </c>
      <c r="P1026" s="4" t="s">
        <v>1070</v>
      </c>
      <c r="Q1026" s="4" t="s">
        <v>813</v>
      </c>
      <c r="R1026" s="4" t="s">
        <v>1017</v>
      </c>
      <c r="S1026" s="4" t="s">
        <v>185</v>
      </c>
      <c r="T1026" s="4" t="s">
        <v>716</v>
      </c>
      <c r="U1026" s="4" t="s">
        <v>1308</v>
      </c>
      <c r="V1026" s="4" t="s">
        <v>308</v>
      </c>
      <c r="W1026" s="4" t="s">
        <v>50</v>
      </c>
      <c r="X1026" s="4" t="s">
        <v>1070</v>
      </c>
      <c r="Y1026" s="4" t="s">
        <v>344</v>
      </c>
      <c r="Z1026" s="4" t="s">
        <v>583</v>
      </c>
      <c r="AA1026" s="4">
        <v>176186</v>
      </c>
      <c r="AB1026" s="4"/>
      <c r="AC1026" s="4" t="s">
        <v>651</v>
      </c>
      <c r="AD1026" s="3">
        <v>40862.370833333334</v>
      </c>
      <c r="AE1026" s="3">
        <v>40862.370833333334</v>
      </c>
      <c r="AF1026" s="2">
        <v>2011</v>
      </c>
      <c r="AG1026" s="4" t="s">
        <v>1070</v>
      </c>
      <c r="AH1026" s="4" t="s">
        <v>1476</v>
      </c>
      <c r="AI1026" s="4">
        <v>0</v>
      </c>
      <c r="AJ1026" s="3">
        <v>40544</v>
      </c>
      <c r="AK1026" s="3">
        <v>40908</v>
      </c>
      <c r="AL1026" s="4" t="s">
        <v>530</v>
      </c>
      <c r="AM1026" s="4" t="s">
        <v>530</v>
      </c>
      <c r="AN1026" s="4" t="s">
        <v>1552</v>
      </c>
    </row>
    <row r="1027" spans="1:40" ht="79.5" customHeight="1">
      <c r="A1027" s="4" t="s">
        <v>1569</v>
      </c>
      <c r="B1027" s="4" t="s">
        <v>609</v>
      </c>
      <c r="C1027" s="4" t="s">
        <v>1382</v>
      </c>
      <c r="D1027" s="4" t="s">
        <v>959</v>
      </c>
      <c r="E1027" s="4" t="s">
        <v>1246</v>
      </c>
      <c r="F1027" s="4" t="s">
        <v>1100</v>
      </c>
      <c r="G1027" s="2">
        <v>2011</v>
      </c>
      <c r="H1027" s="4">
        <v>1231072</v>
      </c>
      <c r="I1027" s="4">
        <v>0</v>
      </c>
      <c r="J1027" s="4" t="s">
        <v>900</v>
      </c>
      <c r="K1027" s="4" t="s">
        <v>1134</v>
      </c>
      <c r="L1027" s="4" t="s">
        <v>1062</v>
      </c>
      <c r="M1027" s="3">
        <v>40751</v>
      </c>
      <c r="N1027" s="4" t="s">
        <v>438</v>
      </c>
      <c r="O1027" s="4" t="s">
        <v>408</v>
      </c>
      <c r="P1027" s="4" t="s">
        <v>1070</v>
      </c>
      <c r="Q1027" s="4" t="s">
        <v>813</v>
      </c>
      <c r="R1027" s="4" t="s">
        <v>1569</v>
      </c>
      <c r="S1027" s="4" t="s">
        <v>1569</v>
      </c>
      <c r="T1027" s="4" t="s">
        <v>609</v>
      </c>
      <c r="U1027" s="4" t="s">
        <v>1308</v>
      </c>
      <c r="V1027" s="4" t="s">
        <v>1269</v>
      </c>
      <c r="W1027" s="4" t="s">
        <v>50</v>
      </c>
      <c r="X1027" s="4" t="s">
        <v>1070</v>
      </c>
      <c r="Y1027" s="4" t="s">
        <v>344</v>
      </c>
      <c r="Z1027" s="4" t="s">
        <v>583</v>
      </c>
      <c r="AA1027" s="4">
        <v>171957</v>
      </c>
      <c r="AB1027" s="4"/>
      <c r="AC1027" s="4" t="s">
        <v>528</v>
      </c>
      <c r="AD1027" s="3">
        <v>40778.510416666664</v>
      </c>
      <c r="AE1027" s="3">
        <v>40778.510416666664</v>
      </c>
      <c r="AF1027" s="2">
        <v>2011</v>
      </c>
      <c r="AG1027" s="4" t="s">
        <v>1070</v>
      </c>
      <c r="AH1027" s="4" t="s">
        <v>1476</v>
      </c>
      <c r="AI1027" s="4">
        <v>0</v>
      </c>
      <c r="AJ1027" s="3">
        <v>40620</v>
      </c>
      <c r="AK1027" s="3">
        <v>40908</v>
      </c>
      <c r="AL1027" s="4" t="s">
        <v>530</v>
      </c>
      <c r="AM1027" s="4" t="s">
        <v>530</v>
      </c>
      <c r="AN1027" s="4" t="s">
        <v>1552</v>
      </c>
    </row>
    <row r="1028" spans="1:40" ht="57" customHeight="1">
      <c r="A1028" s="4" t="s">
        <v>1569</v>
      </c>
      <c r="B1028" s="4" t="s">
        <v>197</v>
      </c>
      <c r="C1028" s="4" t="s">
        <v>1382</v>
      </c>
      <c r="D1028" s="4" t="s">
        <v>959</v>
      </c>
      <c r="E1028" s="4" t="s">
        <v>1799</v>
      </c>
      <c r="F1028" s="4" t="s">
        <v>585</v>
      </c>
      <c r="G1028" s="2">
        <v>2011</v>
      </c>
      <c r="H1028" s="4">
        <v>4691426</v>
      </c>
      <c r="I1028" s="4">
        <v>0</v>
      </c>
      <c r="J1028" s="4" t="s">
        <v>617</v>
      </c>
      <c r="K1028" s="4" t="s">
        <v>1134</v>
      </c>
      <c r="L1028" s="4" t="s">
        <v>1062</v>
      </c>
      <c r="M1028" s="3">
        <v>40485</v>
      </c>
      <c r="N1028" s="4" t="s">
        <v>151</v>
      </c>
      <c r="O1028" s="4" t="s">
        <v>424</v>
      </c>
      <c r="P1028" s="4" t="s">
        <v>1070</v>
      </c>
      <c r="Q1028" s="4" t="s">
        <v>813</v>
      </c>
      <c r="R1028" s="4" t="s">
        <v>1569</v>
      </c>
      <c r="S1028" s="4" t="s">
        <v>1569</v>
      </c>
      <c r="T1028" s="4" t="s">
        <v>197</v>
      </c>
      <c r="U1028" s="4" t="s">
        <v>1308</v>
      </c>
      <c r="V1028" s="4" t="s">
        <v>1285</v>
      </c>
      <c r="W1028" s="4" t="s">
        <v>50</v>
      </c>
      <c r="X1028" s="4" t="s">
        <v>1070</v>
      </c>
      <c r="Y1028" s="4" t="s">
        <v>344</v>
      </c>
      <c r="Z1028" s="4" t="s">
        <v>583</v>
      </c>
      <c r="AA1028" s="4">
        <v>162441</v>
      </c>
      <c r="AB1028" s="4"/>
      <c r="AC1028" s="4" t="s">
        <v>528</v>
      </c>
      <c r="AD1028" s="3">
        <v>40514.65347222222</v>
      </c>
      <c r="AE1028" s="3">
        <v>40492.427083333328</v>
      </c>
      <c r="AF1028" s="2">
        <v>2011</v>
      </c>
      <c r="AG1028" s="4" t="s">
        <v>1070</v>
      </c>
      <c r="AH1028" s="4" t="s">
        <v>1476</v>
      </c>
      <c r="AI1028" s="4">
        <v>66460319</v>
      </c>
      <c r="AJ1028" s="3">
        <v>40544</v>
      </c>
      <c r="AK1028" s="3">
        <v>40908</v>
      </c>
      <c r="AL1028" s="4" t="s">
        <v>238</v>
      </c>
      <c r="AM1028" s="4" t="s">
        <v>299</v>
      </c>
      <c r="AN1028" s="4" t="s">
        <v>236</v>
      </c>
    </row>
    <row r="1029" spans="1:40" ht="57" customHeight="1">
      <c r="A1029" s="4" t="s">
        <v>1569</v>
      </c>
      <c r="B1029" s="4" t="s">
        <v>197</v>
      </c>
      <c r="C1029" s="4" t="s">
        <v>1382</v>
      </c>
      <c r="D1029" s="4" t="s">
        <v>959</v>
      </c>
      <c r="E1029" s="4" t="s">
        <v>697</v>
      </c>
      <c r="F1029" s="4" t="s">
        <v>1171</v>
      </c>
      <c r="G1029" s="2">
        <v>2011</v>
      </c>
      <c r="H1029" s="4">
        <v>1852776</v>
      </c>
      <c r="I1029" s="4">
        <v>0</v>
      </c>
      <c r="J1029" s="4" t="s">
        <v>1171</v>
      </c>
      <c r="K1029" s="4" t="s">
        <v>1134</v>
      </c>
      <c r="L1029" s="4" t="s">
        <v>1062</v>
      </c>
      <c r="M1029" s="3">
        <v>40485</v>
      </c>
      <c r="N1029" s="4" t="s">
        <v>151</v>
      </c>
      <c r="O1029" s="4" t="s">
        <v>424</v>
      </c>
      <c r="P1029" s="4" t="s">
        <v>1070</v>
      </c>
      <c r="Q1029" s="4" t="s">
        <v>813</v>
      </c>
      <c r="R1029" s="4" t="s">
        <v>1569</v>
      </c>
      <c r="S1029" s="4" t="s">
        <v>1569</v>
      </c>
      <c r="T1029" s="4" t="s">
        <v>197</v>
      </c>
      <c r="U1029" s="4" t="s">
        <v>1308</v>
      </c>
      <c r="V1029" s="4" t="s">
        <v>1285</v>
      </c>
      <c r="W1029" s="4" t="s">
        <v>50</v>
      </c>
      <c r="X1029" s="4" t="s">
        <v>1070</v>
      </c>
      <c r="Y1029" s="4" t="s">
        <v>344</v>
      </c>
      <c r="Z1029" s="4" t="s">
        <v>583</v>
      </c>
      <c r="AA1029" s="4">
        <v>162440</v>
      </c>
      <c r="AB1029" s="4"/>
      <c r="AC1029" s="4" t="s">
        <v>528</v>
      </c>
      <c r="AD1029" s="3">
        <v>40626.708333333328</v>
      </c>
      <c r="AE1029" s="3">
        <v>40492.426388888889</v>
      </c>
      <c r="AF1029" s="2">
        <v>2011</v>
      </c>
      <c r="AG1029" s="4" t="s">
        <v>1070</v>
      </c>
      <c r="AH1029" s="4" t="s">
        <v>1476</v>
      </c>
      <c r="AI1029" s="4">
        <v>37123887</v>
      </c>
      <c r="AJ1029" s="3">
        <v>40664</v>
      </c>
      <c r="AK1029" s="3">
        <v>40847</v>
      </c>
      <c r="AL1029" s="4" t="s">
        <v>1002</v>
      </c>
      <c r="AM1029" s="4" t="s">
        <v>299</v>
      </c>
      <c r="AN1029" s="4" t="s">
        <v>236</v>
      </c>
    </row>
    <row r="1030" spans="1:40" ht="182.25" customHeight="1">
      <c r="A1030" s="4" t="s">
        <v>1073</v>
      </c>
      <c r="B1030" s="4" t="s">
        <v>808</v>
      </c>
      <c r="C1030" s="4" t="s">
        <v>1382</v>
      </c>
      <c r="D1030" s="4"/>
      <c r="E1030" s="4"/>
      <c r="F1030" s="4"/>
      <c r="G1030" s="2">
        <v>2011</v>
      </c>
      <c r="H1030" s="4">
        <v>500000</v>
      </c>
      <c r="I1030" s="4">
        <v>0</v>
      </c>
      <c r="J1030" s="4" t="s">
        <v>1895</v>
      </c>
      <c r="K1030" s="4" t="s">
        <v>1134</v>
      </c>
      <c r="L1030" s="4" t="s">
        <v>1062</v>
      </c>
      <c r="M1030" s="3">
        <v>40785</v>
      </c>
      <c r="N1030" s="4"/>
      <c r="O1030" s="4" t="s">
        <v>1417</v>
      </c>
      <c r="P1030" s="4" t="s">
        <v>1070</v>
      </c>
      <c r="Q1030" s="4" t="s">
        <v>813</v>
      </c>
      <c r="R1030" s="4" t="s">
        <v>1073</v>
      </c>
      <c r="S1030" s="4" t="s">
        <v>1073</v>
      </c>
      <c r="T1030" s="4" t="s">
        <v>808</v>
      </c>
      <c r="U1030" s="4" t="s">
        <v>634</v>
      </c>
      <c r="V1030" s="4" t="s">
        <v>1737</v>
      </c>
      <c r="W1030" s="4" t="s">
        <v>50</v>
      </c>
      <c r="X1030" s="4" t="s">
        <v>1070</v>
      </c>
      <c r="Y1030" s="4" t="s">
        <v>344</v>
      </c>
      <c r="Z1030" s="4" t="s">
        <v>583</v>
      </c>
      <c r="AA1030" s="4">
        <v>173451</v>
      </c>
      <c r="AB1030" s="4"/>
      <c r="AC1030" s="4" t="s">
        <v>651</v>
      </c>
      <c r="AD1030" s="3">
        <v>40823.43472222222</v>
      </c>
      <c r="AE1030" s="3">
        <v>40823.43472222222</v>
      </c>
      <c r="AF1030" s="2"/>
      <c r="AG1030" s="4"/>
      <c r="AH1030" s="4" t="s">
        <v>1476</v>
      </c>
      <c r="AI1030" s="4"/>
      <c r="AJ1030" s="3"/>
      <c r="AK1030" s="3"/>
      <c r="AL1030" s="4"/>
      <c r="AM1030" s="4"/>
      <c r="AN1030" s="4"/>
    </row>
    <row r="1031" spans="1:40" ht="159" customHeight="1">
      <c r="A1031" s="4" t="s">
        <v>1073</v>
      </c>
      <c r="B1031" s="4" t="s">
        <v>197</v>
      </c>
      <c r="C1031" s="4" t="s">
        <v>1382</v>
      </c>
      <c r="D1031" s="4" t="s">
        <v>959</v>
      </c>
      <c r="E1031" s="4" t="s">
        <v>1431</v>
      </c>
      <c r="F1031" s="4" t="s">
        <v>490</v>
      </c>
      <c r="G1031" s="2">
        <v>2011</v>
      </c>
      <c r="H1031" s="4">
        <v>300000</v>
      </c>
      <c r="I1031" s="4">
        <v>0</v>
      </c>
      <c r="J1031" s="4" t="s">
        <v>1655</v>
      </c>
      <c r="K1031" s="4" t="s">
        <v>1134</v>
      </c>
      <c r="L1031" s="4" t="s">
        <v>1062</v>
      </c>
      <c r="M1031" s="3">
        <v>40786</v>
      </c>
      <c r="N1031" s="4" t="s">
        <v>440</v>
      </c>
      <c r="O1031" s="4" t="s">
        <v>424</v>
      </c>
      <c r="P1031" s="4" t="s">
        <v>1070</v>
      </c>
      <c r="Q1031" s="4" t="s">
        <v>813</v>
      </c>
      <c r="R1031" s="4" t="s">
        <v>1073</v>
      </c>
      <c r="S1031" s="4" t="s">
        <v>1073</v>
      </c>
      <c r="T1031" s="4" t="s">
        <v>197</v>
      </c>
      <c r="U1031" s="4" t="s">
        <v>1308</v>
      </c>
      <c r="V1031" s="4" t="s">
        <v>1285</v>
      </c>
      <c r="W1031" s="4" t="s">
        <v>50</v>
      </c>
      <c r="X1031" s="4" t="s">
        <v>1070</v>
      </c>
      <c r="Y1031" s="4" t="s">
        <v>344</v>
      </c>
      <c r="Z1031" s="4" t="s">
        <v>583</v>
      </c>
      <c r="AA1031" s="4">
        <v>172109</v>
      </c>
      <c r="AB1031" s="4"/>
      <c r="AC1031" s="4" t="s">
        <v>528</v>
      </c>
      <c r="AD1031" s="3">
        <v>40791.706249999996</v>
      </c>
      <c r="AE1031" s="3">
        <v>40791.706249999996</v>
      </c>
      <c r="AF1031" s="2">
        <v>2011</v>
      </c>
      <c r="AG1031" s="4" t="s">
        <v>1070</v>
      </c>
      <c r="AH1031" s="4" t="s">
        <v>1476</v>
      </c>
      <c r="AI1031" s="4">
        <v>3633957</v>
      </c>
      <c r="AJ1031" s="3">
        <v>40544</v>
      </c>
      <c r="AK1031" s="3">
        <v>40908</v>
      </c>
      <c r="AL1031" s="4" t="s">
        <v>104</v>
      </c>
      <c r="AM1031" s="4" t="s">
        <v>299</v>
      </c>
      <c r="AN1031" s="4" t="s">
        <v>236</v>
      </c>
    </row>
    <row r="1032" spans="1:40" ht="102" customHeight="1">
      <c r="A1032" s="4" t="s">
        <v>1073</v>
      </c>
      <c r="B1032" s="4" t="s">
        <v>197</v>
      </c>
      <c r="C1032" s="4" t="s">
        <v>1382</v>
      </c>
      <c r="D1032" s="4" t="s">
        <v>959</v>
      </c>
      <c r="E1032" s="4" t="s">
        <v>1441</v>
      </c>
      <c r="F1032" s="4" t="s">
        <v>642</v>
      </c>
      <c r="G1032" s="2">
        <v>2011</v>
      </c>
      <c r="H1032" s="4">
        <v>500000</v>
      </c>
      <c r="I1032" s="4">
        <v>0</v>
      </c>
      <c r="J1032" s="4" t="s">
        <v>642</v>
      </c>
      <c r="K1032" s="4" t="s">
        <v>1134</v>
      </c>
      <c r="L1032" s="4" t="s">
        <v>1062</v>
      </c>
      <c r="M1032" s="3">
        <v>40624</v>
      </c>
      <c r="N1032" s="4" t="s">
        <v>1352</v>
      </c>
      <c r="O1032" s="4" t="s">
        <v>424</v>
      </c>
      <c r="P1032" s="4" t="s">
        <v>1070</v>
      </c>
      <c r="Q1032" s="4" t="s">
        <v>813</v>
      </c>
      <c r="R1032" s="4" t="s">
        <v>1073</v>
      </c>
      <c r="S1032" s="4" t="s">
        <v>1073</v>
      </c>
      <c r="T1032" s="4" t="s">
        <v>197</v>
      </c>
      <c r="U1032" s="4" t="s">
        <v>1308</v>
      </c>
      <c r="V1032" s="4" t="s">
        <v>1285</v>
      </c>
      <c r="W1032" s="4" t="s">
        <v>50</v>
      </c>
      <c r="X1032" s="4" t="s">
        <v>1070</v>
      </c>
      <c r="Y1032" s="4" t="s">
        <v>344</v>
      </c>
      <c r="Z1032" s="4" t="s">
        <v>583</v>
      </c>
      <c r="AA1032" s="4">
        <v>166019</v>
      </c>
      <c r="AB1032" s="4"/>
      <c r="AC1032" s="4" t="s">
        <v>528</v>
      </c>
      <c r="AD1032" s="3">
        <v>40659.583333333328</v>
      </c>
      <c r="AE1032" s="3">
        <v>40626.704861111109</v>
      </c>
      <c r="AF1032" s="2">
        <v>2011</v>
      </c>
      <c r="AG1032" s="4" t="s">
        <v>1070</v>
      </c>
      <c r="AH1032" s="4" t="s">
        <v>1476</v>
      </c>
      <c r="AI1032" s="4">
        <v>18012391</v>
      </c>
      <c r="AJ1032" s="3">
        <v>40544</v>
      </c>
      <c r="AK1032" s="3">
        <v>40908</v>
      </c>
      <c r="AL1032" s="4" t="s">
        <v>1002</v>
      </c>
      <c r="AM1032" s="4" t="s">
        <v>299</v>
      </c>
      <c r="AN1032" s="4" t="s">
        <v>236</v>
      </c>
    </row>
    <row r="1033" spans="1:40" ht="102" customHeight="1">
      <c r="A1033" s="4" t="s">
        <v>1756</v>
      </c>
      <c r="B1033" s="4" t="s">
        <v>808</v>
      </c>
      <c r="C1033" s="4" t="s">
        <v>1382</v>
      </c>
      <c r="D1033" s="4"/>
      <c r="E1033" s="4"/>
      <c r="F1033" s="4"/>
      <c r="G1033" s="2">
        <v>2011</v>
      </c>
      <c r="H1033" s="4">
        <v>343407</v>
      </c>
      <c r="I1033" s="4">
        <v>0</v>
      </c>
      <c r="J1033" s="4" t="s">
        <v>425</v>
      </c>
      <c r="K1033" s="4">
        <v>250000</v>
      </c>
      <c r="L1033" s="4" t="s">
        <v>1230</v>
      </c>
      <c r="M1033" s="3">
        <v>40613</v>
      </c>
      <c r="N1033" s="4"/>
      <c r="O1033" s="4" t="s">
        <v>408</v>
      </c>
      <c r="P1033" s="4" t="s">
        <v>1070</v>
      </c>
      <c r="Q1033" s="4" t="s">
        <v>813</v>
      </c>
      <c r="R1033" s="4" t="s">
        <v>1756</v>
      </c>
      <c r="S1033" s="4" t="s">
        <v>1756</v>
      </c>
      <c r="T1033" s="4" t="s">
        <v>808</v>
      </c>
      <c r="U1033" s="4" t="s">
        <v>634</v>
      </c>
      <c r="V1033" s="4" t="s">
        <v>1737</v>
      </c>
      <c r="W1033" s="4" t="s">
        <v>50</v>
      </c>
      <c r="X1033" s="4" t="s">
        <v>1070</v>
      </c>
      <c r="Y1033" s="4" t="s">
        <v>344</v>
      </c>
      <c r="Z1033" s="4" t="s">
        <v>583</v>
      </c>
      <c r="AA1033" s="4">
        <v>165372</v>
      </c>
      <c r="AB1033" s="4"/>
      <c r="AC1033" s="4" t="s">
        <v>651</v>
      </c>
      <c r="AD1033" s="3">
        <v>40616.470138888886</v>
      </c>
      <c r="AE1033" s="3">
        <v>40616.470138888886</v>
      </c>
      <c r="AF1033" s="2"/>
      <c r="AG1033" s="4"/>
      <c r="AH1033" s="4" t="s">
        <v>1476</v>
      </c>
      <c r="AI1033" s="4"/>
      <c r="AJ1033" s="3"/>
      <c r="AK1033" s="3"/>
      <c r="AL1033" s="4"/>
      <c r="AM1033" s="4"/>
      <c r="AN1033" s="4"/>
    </row>
    <row r="1034" spans="1:40" ht="102" customHeight="1">
      <c r="A1034" s="4" t="s">
        <v>1931</v>
      </c>
      <c r="B1034" s="4" t="s">
        <v>609</v>
      </c>
      <c r="C1034" s="4" t="s">
        <v>1382</v>
      </c>
      <c r="D1034" s="4" t="s">
        <v>959</v>
      </c>
      <c r="E1034" s="4" t="s">
        <v>68</v>
      </c>
      <c r="F1034" s="4" t="s">
        <v>1123</v>
      </c>
      <c r="G1034" s="2">
        <v>2011</v>
      </c>
      <c r="H1034" s="4">
        <v>1000000</v>
      </c>
      <c r="I1034" s="4">
        <v>0</v>
      </c>
      <c r="J1034" s="4" t="s">
        <v>1741</v>
      </c>
      <c r="K1034" s="4">
        <v>800000</v>
      </c>
      <c r="L1034" s="4" t="s">
        <v>1230</v>
      </c>
      <c r="M1034" s="3">
        <v>40676</v>
      </c>
      <c r="N1034" s="4" t="s">
        <v>440</v>
      </c>
      <c r="O1034" s="4" t="s">
        <v>1654</v>
      </c>
      <c r="P1034" s="4" t="s">
        <v>1070</v>
      </c>
      <c r="Q1034" s="4" t="s">
        <v>813</v>
      </c>
      <c r="R1034" s="4" t="s">
        <v>1931</v>
      </c>
      <c r="S1034" s="4" t="s">
        <v>1931</v>
      </c>
      <c r="T1034" s="4" t="s">
        <v>609</v>
      </c>
      <c r="U1034" s="4" t="s">
        <v>1308</v>
      </c>
      <c r="V1034" s="4" t="s">
        <v>1269</v>
      </c>
      <c r="W1034" s="4" t="s">
        <v>50</v>
      </c>
      <c r="X1034" s="4" t="s">
        <v>1070</v>
      </c>
      <c r="Y1034" s="4" t="s">
        <v>344</v>
      </c>
      <c r="Z1034" s="4" t="s">
        <v>583</v>
      </c>
      <c r="AA1034" s="4">
        <v>169145</v>
      </c>
      <c r="AB1034" s="4"/>
      <c r="AC1034" s="4" t="s">
        <v>698</v>
      </c>
      <c r="AD1034" s="3">
        <v>40850.472916666666</v>
      </c>
      <c r="AE1034" s="3">
        <v>40694.651388888888</v>
      </c>
      <c r="AF1034" s="2">
        <v>2011</v>
      </c>
      <c r="AG1034" s="4" t="s">
        <v>1070</v>
      </c>
      <c r="AH1034" s="4" t="s">
        <v>1476</v>
      </c>
      <c r="AI1034" s="4">
        <v>34205705</v>
      </c>
      <c r="AJ1034" s="3">
        <v>40544</v>
      </c>
      <c r="AK1034" s="3">
        <v>40908</v>
      </c>
      <c r="AL1034" s="4" t="s">
        <v>1002</v>
      </c>
      <c r="AM1034" s="4" t="s">
        <v>1158</v>
      </c>
      <c r="AN1034" s="4" t="s">
        <v>561</v>
      </c>
    </row>
    <row r="1035" spans="1:40" ht="171" customHeight="1">
      <c r="A1035" s="4" t="s">
        <v>1931</v>
      </c>
      <c r="B1035" s="4" t="s">
        <v>197</v>
      </c>
      <c r="C1035" s="4" t="s">
        <v>1382</v>
      </c>
      <c r="D1035" s="4" t="s">
        <v>959</v>
      </c>
      <c r="E1035" s="4" t="s">
        <v>1799</v>
      </c>
      <c r="F1035" s="4" t="s">
        <v>585</v>
      </c>
      <c r="G1035" s="2">
        <v>2011</v>
      </c>
      <c r="H1035" s="4">
        <v>2205562</v>
      </c>
      <c r="I1035" s="4">
        <v>0</v>
      </c>
      <c r="J1035" s="4" t="s">
        <v>183</v>
      </c>
      <c r="K1035" s="4">
        <v>1559332</v>
      </c>
      <c r="L1035" s="4" t="s">
        <v>1230</v>
      </c>
      <c r="M1035" s="3">
        <v>40858</v>
      </c>
      <c r="N1035" s="4" t="s">
        <v>151</v>
      </c>
      <c r="O1035" s="4" t="s">
        <v>424</v>
      </c>
      <c r="P1035" s="4" t="s">
        <v>1070</v>
      </c>
      <c r="Q1035" s="4" t="s">
        <v>813</v>
      </c>
      <c r="R1035" s="4" t="s">
        <v>1931</v>
      </c>
      <c r="S1035" s="4" t="s">
        <v>1931</v>
      </c>
      <c r="T1035" s="4" t="s">
        <v>197</v>
      </c>
      <c r="U1035" s="4" t="s">
        <v>1308</v>
      </c>
      <c r="V1035" s="4" t="s">
        <v>1285</v>
      </c>
      <c r="W1035" s="4" t="s">
        <v>50</v>
      </c>
      <c r="X1035" s="4" t="s">
        <v>1070</v>
      </c>
      <c r="Y1035" s="4" t="s">
        <v>344</v>
      </c>
      <c r="Z1035" s="4" t="s">
        <v>583</v>
      </c>
      <c r="AA1035" s="4">
        <v>175551</v>
      </c>
      <c r="AB1035" s="4"/>
      <c r="AC1035" s="4" t="s">
        <v>698</v>
      </c>
      <c r="AD1035" s="3">
        <v>41073.657638888886</v>
      </c>
      <c r="AE1035" s="3">
        <v>40872.392361111109</v>
      </c>
      <c r="AF1035" s="2">
        <v>2011</v>
      </c>
      <c r="AG1035" s="4" t="s">
        <v>1070</v>
      </c>
      <c r="AH1035" s="4" t="s">
        <v>1476</v>
      </c>
      <c r="AI1035" s="4">
        <v>66460319</v>
      </c>
      <c r="AJ1035" s="3">
        <v>40544</v>
      </c>
      <c r="AK1035" s="3">
        <v>40908</v>
      </c>
      <c r="AL1035" s="4" t="s">
        <v>238</v>
      </c>
      <c r="AM1035" s="4" t="s">
        <v>299</v>
      </c>
      <c r="AN1035" s="4" t="s">
        <v>236</v>
      </c>
    </row>
    <row r="1036" spans="1:40" ht="136.5" customHeight="1">
      <c r="A1036" s="4" t="s">
        <v>1931</v>
      </c>
      <c r="B1036" s="4" t="s">
        <v>197</v>
      </c>
      <c r="C1036" s="4" t="s">
        <v>1382</v>
      </c>
      <c r="D1036" s="4" t="s">
        <v>959</v>
      </c>
      <c r="E1036" s="4" t="s">
        <v>1441</v>
      </c>
      <c r="F1036" s="4" t="s">
        <v>642</v>
      </c>
      <c r="G1036" s="2">
        <v>2011</v>
      </c>
      <c r="H1036" s="4">
        <v>344438</v>
      </c>
      <c r="I1036" s="4">
        <v>0</v>
      </c>
      <c r="J1036" s="4" t="s">
        <v>125</v>
      </c>
      <c r="K1036" s="4">
        <v>243518</v>
      </c>
      <c r="L1036" s="4" t="s">
        <v>1230</v>
      </c>
      <c r="M1036" s="3">
        <v>40858</v>
      </c>
      <c r="N1036" s="4" t="s">
        <v>1352</v>
      </c>
      <c r="O1036" s="4" t="s">
        <v>424</v>
      </c>
      <c r="P1036" s="4" t="s">
        <v>1070</v>
      </c>
      <c r="Q1036" s="4" t="s">
        <v>813</v>
      </c>
      <c r="R1036" s="4" t="s">
        <v>1931</v>
      </c>
      <c r="S1036" s="4" t="s">
        <v>1931</v>
      </c>
      <c r="T1036" s="4" t="s">
        <v>197</v>
      </c>
      <c r="U1036" s="4" t="s">
        <v>1308</v>
      </c>
      <c r="V1036" s="4" t="s">
        <v>1285</v>
      </c>
      <c r="W1036" s="4" t="s">
        <v>50</v>
      </c>
      <c r="X1036" s="4" t="s">
        <v>1070</v>
      </c>
      <c r="Y1036" s="4" t="s">
        <v>344</v>
      </c>
      <c r="Z1036" s="4" t="s">
        <v>583</v>
      </c>
      <c r="AA1036" s="4">
        <v>176164</v>
      </c>
      <c r="AB1036" s="4"/>
      <c r="AC1036" s="4" t="s">
        <v>698</v>
      </c>
      <c r="AD1036" s="3">
        <v>41073.65625</v>
      </c>
      <c r="AE1036" s="3">
        <v>40898.493750000001</v>
      </c>
      <c r="AF1036" s="2">
        <v>2011</v>
      </c>
      <c r="AG1036" s="4" t="s">
        <v>1070</v>
      </c>
      <c r="AH1036" s="4" t="s">
        <v>1476</v>
      </c>
      <c r="AI1036" s="4">
        <v>18012391</v>
      </c>
      <c r="AJ1036" s="3">
        <v>40544</v>
      </c>
      <c r="AK1036" s="3">
        <v>40908</v>
      </c>
      <c r="AL1036" s="4" t="s">
        <v>1002</v>
      </c>
      <c r="AM1036" s="4" t="s">
        <v>299</v>
      </c>
      <c r="AN1036" s="4" t="s">
        <v>236</v>
      </c>
    </row>
    <row r="1037" spans="1:40" ht="204.75" customHeight="1">
      <c r="A1037" s="4" t="s">
        <v>1142</v>
      </c>
      <c r="B1037" s="4" t="s">
        <v>502</v>
      </c>
      <c r="C1037" s="4" t="s">
        <v>1382</v>
      </c>
      <c r="D1037" s="4"/>
      <c r="E1037" s="4"/>
      <c r="F1037" s="4"/>
      <c r="G1037" s="2">
        <v>2011</v>
      </c>
      <c r="H1037" s="4">
        <v>400887</v>
      </c>
      <c r="I1037" s="4">
        <v>0</v>
      </c>
      <c r="J1037" s="4" t="s">
        <v>1025</v>
      </c>
      <c r="K1037" s="4">
        <v>2350000</v>
      </c>
      <c r="L1037" s="4" t="s">
        <v>1072</v>
      </c>
      <c r="M1037" s="3">
        <v>40908</v>
      </c>
      <c r="N1037" s="4"/>
      <c r="O1037" s="4" t="s">
        <v>1302</v>
      </c>
      <c r="P1037" s="4" t="s">
        <v>1070</v>
      </c>
      <c r="Q1037" s="4" t="s">
        <v>813</v>
      </c>
      <c r="R1037" s="4" t="s">
        <v>1142</v>
      </c>
      <c r="S1037" s="4" t="s">
        <v>1142</v>
      </c>
      <c r="T1037" s="4" t="s">
        <v>502</v>
      </c>
      <c r="U1037" s="4" t="s">
        <v>509</v>
      </c>
      <c r="V1037" s="4" t="s">
        <v>1402</v>
      </c>
      <c r="W1037" s="4" t="s">
        <v>50</v>
      </c>
      <c r="X1037" s="4" t="s">
        <v>1070</v>
      </c>
      <c r="Y1037" s="4" t="s">
        <v>344</v>
      </c>
      <c r="Z1037" s="4" t="s">
        <v>583</v>
      </c>
      <c r="AA1037" s="4">
        <v>178305</v>
      </c>
      <c r="AB1037" s="4"/>
      <c r="AC1037" s="4" t="s">
        <v>651</v>
      </c>
      <c r="AD1037" s="3">
        <v>40960.711111111108</v>
      </c>
      <c r="AE1037" s="3">
        <v>40960.711111111108</v>
      </c>
      <c r="AF1037" s="2"/>
      <c r="AG1037" s="4"/>
      <c r="AH1037" s="4" t="s">
        <v>1476</v>
      </c>
      <c r="AI1037" s="4"/>
      <c r="AJ1037" s="3"/>
      <c r="AK1037" s="3"/>
      <c r="AL1037" s="4"/>
      <c r="AM1037" s="4"/>
      <c r="AN1037" s="4"/>
    </row>
    <row r="1038" spans="1:40" ht="114" customHeight="1">
      <c r="A1038" s="4" t="s">
        <v>1769</v>
      </c>
      <c r="B1038" s="4" t="s">
        <v>716</v>
      </c>
      <c r="C1038" s="4" t="s">
        <v>1382</v>
      </c>
      <c r="D1038" s="4" t="s">
        <v>959</v>
      </c>
      <c r="E1038" s="4" t="s">
        <v>805</v>
      </c>
      <c r="F1038" s="4" t="s">
        <v>532</v>
      </c>
      <c r="G1038" s="2">
        <v>2011</v>
      </c>
      <c r="H1038" s="4">
        <v>-235970</v>
      </c>
      <c r="I1038" s="4">
        <v>0</v>
      </c>
      <c r="J1038" s="4" t="s">
        <v>1343</v>
      </c>
      <c r="K1038" s="4"/>
      <c r="L1038" s="4" t="s">
        <v>1062</v>
      </c>
      <c r="M1038" s="3">
        <v>40835</v>
      </c>
      <c r="N1038" s="4" t="s">
        <v>438</v>
      </c>
      <c r="O1038" s="4" t="s">
        <v>408</v>
      </c>
      <c r="P1038" s="4" t="s">
        <v>1070</v>
      </c>
      <c r="Q1038" s="4" t="s">
        <v>813</v>
      </c>
      <c r="R1038" s="4" t="s">
        <v>1422</v>
      </c>
      <c r="S1038" s="4" t="s">
        <v>185</v>
      </c>
      <c r="T1038" s="4" t="s">
        <v>716</v>
      </c>
      <c r="U1038" s="4" t="s">
        <v>1308</v>
      </c>
      <c r="V1038" s="4" t="s">
        <v>308</v>
      </c>
      <c r="W1038" s="4" t="s">
        <v>50</v>
      </c>
      <c r="X1038" s="4" t="s">
        <v>1070</v>
      </c>
      <c r="Y1038" s="4" t="s">
        <v>344</v>
      </c>
      <c r="Z1038" s="4" t="s">
        <v>583</v>
      </c>
      <c r="AA1038" s="4">
        <v>176187</v>
      </c>
      <c r="AB1038" s="4"/>
      <c r="AC1038" s="4" t="s">
        <v>651</v>
      </c>
      <c r="AD1038" s="3">
        <v>40862.37222222222</v>
      </c>
      <c r="AE1038" s="3">
        <v>40862.37222222222</v>
      </c>
      <c r="AF1038" s="2">
        <v>2011</v>
      </c>
      <c r="AG1038" s="4" t="s">
        <v>1070</v>
      </c>
      <c r="AH1038" s="4" t="s">
        <v>1476</v>
      </c>
      <c r="AI1038" s="4">
        <v>0</v>
      </c>
      <c r="AJ1038" s="3">
        <v>40544</v>
      </c>
      <c r="AK1038" s="3">
        <v>40908</v>
      </c>
      <c r="AL1038" s="4" t="s">
        <v>530</v>
      </c>
      <c r="AM1038" s="4" t="s">
        <v>530</v>
      </c>
      <c r="AN1038" s="4" t="s">
        <v>1552</v>
      </c>
    </row>
    <row r="1039" spans="1:40" ht="90.75" customHeight="1">
      <c r="A1039" s="4" t="s">
        <v>1769</v>
      </c>
      <c r="B1039" s="4" t="s">
        <v>716</v>
      </c>
      <c r="C1039" s="4" t="s">
        <v>1382</v>
      </c>
      <c r="D1039" s="4" t="s">
        <v>959</v>
      </c>
      <c r="E1039" s="4" t="s">
        <v>805</v>
      </c>
      <c r="F1039" s="4" t="s">
        <v>532</v>
      </c>
      <c r="G1039" s="2">
        <v>2011</v>
      </c>
      <c r="H1039" s="4">
        <v>-211089</v>
      </c>
      <c r="I1039" s="4">
        <v>0</v>
      </c>
      <c r="J1039" s="4" t="s">
        <v>926</v>
      </c>
      <c r="K1039" s="4"/>
      <c r="L1039" s="4" t="s">
        <v>1062</v>
      </c>
      <c r="M1039" s="3">
        <v>40835</v>
      </c>
      <c r="N1039" s="4" t="s">
        <v>438</v>
      </c>
      <c r="O1039" s="4" t="s">
        <v>408</v>
      </c>
      <c r="P1039" s="4" t="s">
        <v>1070</v>
      </c>
      <c r="Q1039" s="4" t="s">
        <v>813</v>
      </c>
      <c r="R1039" s="4" t="s">
        <v>1422</v>
      </c>
      <c r="S1039" s="4" t="s">
        <v>185</v>
      </c>
      <c r="T1039" s="4" t="s">
        <v>716</v>
      </c>
      <c r="U1039" s="4" t="s">
        <v>1308</v>
      </c>
      <c r="V1039" s="4" t="s">
        <v>308</v>
      </c>
      <c r="W1039" s="4" t="s">
        <v>50</v>
      </c>
      <c r="X1039" s="4" t="s">
        <v>1070</v>
      </c>
      <c r="Y1039" s="4" t="s">
        <v>344</v>
      </c>
      <c r="Z1039" s="4" t="s">
        <v>583</v>
      </c>
      <c r="AA1039" s="4">
        <v>176188</v>
      </c>
      <c r="AB1039" s="4"/>
      <c r="AC1039" s="4" t="s">
        <v>651</v>
      </c>
      <c r="AD1039" s="3">
        <v>40862.374305555553</v>
      </c>
      <c r="AE1039" s="3">
        <v>40862.374305555553</v>
      </c>
      <c r="AF1039" s="2">
        <v>2011</v>
      </c>
      <c r="AG1039" s="4" t="s">
        <v>1070</v>
      </c>
      <c r="AH1039" s="4" t="s">
        <v>1476</v>
      </c>
      <c r="AI1039" s="4">
        <v>0</v>
      </c>
      <c r="AJ1039" s="3">
        <v>40544</v>
      </c>
      <c r="AK1039" s="3">
        <v>40908</v>
      </c>
      <c r="AL1039" s="4" t="s">
        <v>530</v>
      </c>
      <c r="AM1039" s="4" t="s">
        <v>530</v>
      </c>
      <c r="AN1039" s="4" t="s">
        <v>1552</v>
      </c>
    </row>
    <row r="1040" spans="1:40" ht="136.5" customHeight="1">
      <c r="A1040" s="4" t="s">
        <v>185</v>
      </c>
      <c r="B1040" s="4" t="s">
        <v>609</v>
      </c>
      <c r="C1040" s="4" t="s">
        <v>1382</v>
      </c>
      <c r="D1040" s="4" t="s">
        <v>959</v>
      </c>
      <c r="E1040" s="4" t="s">
        <v>68</v>
      </c>
      <c r="F1040" s="4" t="s">
        <v>1123</v>
      </c>
      <c r="G1040" s="2">
        <v>2011</v>
      </c>
      <c r="H1040" s="4">
        <v>28833</v>
      </c>
      <c r="I1040" s="4">
        <v>0</v>
      </c>
      <c r="J1040" s="4" t="s">
        <v>1123</v>
      </c>
      <c r="K1040" s="4" t="s">
        <v>1134</v>
      </c>
      <c r="L1040" s="4" t="s">
        <v>1062</v>
      </c>
      <c r="M1040" s="3">
        <v>40751</v>
      </c>
      <c r="N1040" s="4" t="s">
        <v>440</v>
      </c>
      <c r="O1040" s="4" t="s">
        <v>1654</v>
      </c>
      <c r="P1040" s="4" t="s">
        <v>1070</v>
      </c>
      <c r="Q1040" s="4" t="s">
        <v>813</v>
      </c>
      <c r="R1040" s="4" t="s">
        <v>185</v>
      </c>
      <c r="S1040" s="4" t="s">
        <v>185</v>
      </c>
      <c r="T1040" s="4" t="s">
        <v>609</v>
      </c>
      <c r="U1040" s="4" t="s">
        <v>1308</v>
      </c>
      <c r="V1040" s="4" t="s">
        <v>1269</v>
      </c>
      <c r="W1040" s="4" t="s">
        <v>50</v>
      </c>
      <c r="X1040" s="4" t="s">
        <v>1070</v>
      </c>
      <c r="Y1040" s="4" t="s">
        <v>344</v>
      </c>
      <c r="Z1040" s="4" t="s">
        <v>583</v>
      </c>
      <c r="AA1040" s="4">
        <v>171955</v>
      </c>
      <c r="AB1040" s="4"/>
      <c r="AC1040" s="4" t="s">
        <v>528</v>
      </c>
      <c r="AD1040" s="3">
        <v>40778.504861111112</v>
      </c>
      <c r="AE1040" s="3">
        <v>40778.504861111112</v>
      </c>
      <c r="AF1040" s="2">
        <v>2011</v>
      </c>
      <c r="AG1040" s="4" t="s">
        <v>1070</v>
      </c>
      <c r="AH1040" s="4" t="s">
        <v>1476</v>
      </c>
      <c r="AI1040" s="4">
        <v>34205705</v>
      </c>
      <c r="AJ1040" s="3">
        <v>40544</v>
      </c>
      <c r="AK1040" s="3">
        <v>40908</v>
      </c>
      <c r="AL1040" s="4" t="s">
        <v>1002</v>
      </c>
      <c r="AM1040" s="4" t="s">
        <v>1158</v>
      </c>
      <c r="AN1040" s="4" t="s">
        <v>561</v>
      </c>
    </row>
    <row r="1041" spans="1:40" ht="102" customHeight="1">
      <c r="A1041" s="4" t="s">
        <v>185</v>
      </c>
      <c r="B1041" s="4" t="s">
        <v>609</v>
      </c>
      <c r="C1041" s="4" t="s">
        <v>1382</v>
      </c>
      <c r="D1041" s="4" t="s">
        <v>959</v>
      </c>
      <c r="E1041" s="4" t="s">
        <v>970</v>
      </c>
      <c r="F1041" s="4" t="s">
        <v>1902</v>
      </c>
      <c r="G1041" s="2">
        <v>2011</v>
      </c>
      <c r="H1041" s="4">
        <v>115089</v>
      </c>
      <c r="I1041" s="4">
        <v>0</v>
      </c>
      <c r="J1041" s="4" t="s">
        <v>1902</v>
      </c>
      <c r="K1041" s="4" t="s">
        <v>1134</v>
      </c>
      <c r="L1041" s="4" t="s">
        <v>1062</v>
      </c>
      <c r="M1041" s="3">
        <v>40844</v>
      </c>
      <c r="N1041" s="4" t="s">
        <v>579</v>
      </c>
      <c r="O1041" s="4" t="s">
        <v>1848</v>
      </c>
      <c r="P1041" s="4" t="s">
        <v>1070</v>
      </c>
      <c r="Q1041" s="4" t="s">
        <v>813</v>
      </c>
      <c r="R1041" s="4" t="s">
        <v>185</v>
      </c>
      <c r="S1041" s="4" t="s">
        <v>185</v>
      </c>
      <c r="T1041" s="4" t="s">
        <v>609</v>
      </c>
      <c r="U1041" s="4" t="s">
        <v>1308</v>
      </c>
      <c r="V1041" s="4" t="s">
        <v>1269</v>
      </c>
      <c r="W1041" s="4" t="s">
        <v>50</v>
      </c>
      <c r="X1041" s="4" t="s">
        <v>1070</v>
      </c>
      <c r="Y1041" s="4" t="s">
        <v>344</v>
      </c>
      <c r="Z1041" s="4" t="s">
        <v>583</v>
      </c>
      <c r="AA1041" s="4">
        <v>174716</v>
      </c>
      <c r="AB1041" s="4"/>
      <c r="AC1041" s="4" t="s">
        <v>528</v>
      </c>
      <c r="AD1041" s="3">
        <v>40850.48055555555</v>
      </c>
      <c r="AE1041" s="3">
        <v>40850.48055555555</v>
      </c>
      <c r="AF1041" s="2">
        <v>2011</v>
      </c>
      <c r="AG1041" s="4" t="s">
        <v>1070</v>
      </c>
      <c r="AH1041" s="4" t="s">
        <v>1476</v>
      </c>
      <c r="AI1041" s="4">
        <v>17428175</v>
      </c>
      <c r="AJ1041" s="3">
        <v>40544</v>
      </c>
      <c r="AK1041" s="3">
        <v>40908</v>
      </c>
      <c r="AL1041" s="4" t="s">
        <v>238</v>
      </c>
      <c r="AM1041" s="4" t="s">
        <v>299</v>
      </c>
      <c r="AN1041" s="4" t="s">
        <v>236</v>
      </c>
    </row>
    <row r="1042" spans="1:40" ht="182.25" customHeight="1">
      <c r="A1042" s="4" t="s">
        <v>1299</v>
      </c>
      <c r="B1042" s="4" t="s">
        <v>139</v>
      </c>
      <c r="C1042" s="4" t="s">
        <v>1382</v>
      </c>
      <c r="D1042" s="4"/>
      <c r="E1042" s="4"/>
      <c r="F1042" s="4"/>
      <c r="G1042" s="2">
        <v>2011</v>
      </c>
      <c r="H1042" s="4">
        <v>1154965</v>
      </c>
      <c r="I1042" s="4">
        <v>0</v>
      </c>
      <c r="J1042" s="4" t="s">
        <v>1211</v>
      </c>
      <c r="K1042" s="4">
        <v>4202917</v>
      </c>
      <c r="L1042" s="4" t="s">
        <v>1659</v>
      </c>
      <c r="M1042" s="3">
        <v>40908</v>
      </c>
      <c r="N1042" s="4"/>
      <c r="O1042" s="4" t="s">
        <v>408</v>
      </c>
      <c r="P1042" s="4" t="s">
        <v>1070</v>
      </c>
      <c r="Q1042" s="4" t="s">
        <v>813</v>
      </c>
      <c r="R1042" s="4" t="s">
        <v>1299</v>
      </c>
      <c r="S1042" s="4" t="s">
        <v>185</v>
      </c>
      <c r="T1042" s="4" t="s">
        <v>139</v>
      </c>
      <c r="U1042" s="4" t="s">
        <v>801</v>
      </c>
      <c r="V1042" s="4" t="s">
        <v>797</v>
      </c>
      <c r="W1042" s="4" t="s">
        <v>50</v>
      </c>
      <c r="X1042" s="4" t="s">
        <v>1070</v>
      </c>
      <c r="Y1042" s="4" t="s">
        <v>344</v>
      </c>
      <c r="Z1042" s="4" t="s">
        <v>583</v>
      </c>
      <c r="AA1042" s="4">
        <v>210773</v>
      </c>
      <c r="AB1042" s="4"/>
      <c r="AC1042" s="4" t="s">
        <v>651</v>
      </c>
      <c r="AD1042" s="3">
        <v>41744.750694444439</v>
      </c>
      <c r="AE1042" s="3">
        <v>41744.750694444439</v>
      </c>
      <c r="AF1042" s="2"/>
      <c r="AG1042" s="4"/>
      <c r="AH1042" s="4" t="s">
        <v>1476</v>
      </c>
      <c r="AI1042" s="4"/>
      <c r="AJ1042" s="3"/>
      <c r="AK1042" s="3"/>
      <c r="AL1042" s="4"/>
      <c r="AM1042" s="4"/>
      <c r="AN1042" s="4"/>
    </row>
    <row r="1043" spans="1:40" ht="182.25" customHeight="1">
      <c r="A1043" s="4" t="s">
        <v>10</v>
      </c>
      <c r="B1043" s="4" t="s">
        <v>716</v>
      </c>
      <c r="C1043" s="4" t="s">
        <v>1382</v>
      </c>
      <c r="D1043" s="4" t="s">
        <v>959</v>
      </c>
      <c r="E1043" s="4" t="s">
        <v>805</v>
      </c>
      <c r="F1043" s="4" t="s">
        <v>532</v>
      </c>
      <c r="G1043" s="2">
        <v>2011</v>
      </c>
      <c r="H1043" s="4">
        <v>-150000</v>
      </c>
      <c r="I1043" s="4">
        <v>0</v>
      </c>
      <c r="J1043" s="4" t="s">
        <v>382</v>
      </c>
      <c r="K1043" s="4"/>
      <c r="L1043" s="4" t="s">
        <v>1062</v>
      </c>
      <c r="M1043" s="3">
        <v>40695</v>
      </c>
      <c r="N1043" s="4" t="s">
        <v>438</v>
      </c>
      <c r="O1043" s="4" t="s">
        <v>408</v>
      </c>
      <c r="P1043" s="4" t="s">
        <v>1070</v>
      </c>
      <c r="Q1043" s="4" t="s">
        <v>813</v>
      </c>
      <c r="R1043" s="4" t="s">
        <v>10</v>
      </c>
      <c r="S1043" s="4" t="s">
        <v>185</v>
      </c>
      <c r="T1043" s="4" t="s">
        <v>716</v>
      </c>
      <c r="U1043" s="4" t="s">
        <v>1308</v>
      </c>
      <c r="V1043" s="4" t="s">
        <v>308</v>
      </c>
      <c r="W1043" s="4" t="s">
        <v>50</v>
      </c>
      <c r="X1043" s="4" t="s">
        <v>1070</v>
      </c>
      <c r="Y1043" s="4" t="s">
        <v>344</v>
      </c>
      <c r="Z1043" s="4" t="s">
        <v>583</v>
      </c>
      <c r="AA1043" s="4">
        <v>176153</v>
      </c>
      <c r="AB1043" s="4"/>
      <c r="AC1043" s="4" t="s">
        <v>651</v>
      </c>
      <c r="AD1043" s="3">
        <v>40716.588194444441</v>
      </c>
      <c r="AE1043" s="3">
        <v>40716.588194444441</v>
      </c>
      <c r="AF1043" s="2">
        <v>2011</v>
      </c>
      <c r="AG1043" s="4" t="s">
        <v>1070</v>
      </c>
      <c r="AH1043" s="4" t="s">
        <v>1476</v>
      </c>
      <c r="AI1043" s="4">
        <v>0</v>
      </c>
      <c r="AJ1043" s="3">
        <v>40544</v>
      </c>
      <c r="AK1043" s="3">
        <v>40908</v>
      </c>
      <c r="AL1043" s="4" t="s">
        <v>530</v>
      </c>
      <c r="AM1043" s="4" t="s">
        <v>530</v>
      </c>
      <c r="AN1043" s="4" t="s">
        <v>1552</v>
      </c>
    </row>
    <row r="1044" spans="1:40" ht="182.25" customHeight="1">
      <c r="A1044" s="4" t="s">
        <v>10</v>
      </c>
      <c r="B1044" s="4" t="s">
        <v>716</v>
      </c>
      <c r="C1044" s="4" t="s">
        <v>1382</v>
      </c>
      <c r="D1044" s="4" t="s">
        <v>959</v>
      </c>
      <c r="E1044" s="4" t="s">
        <v>805</v>
      </c>
      <c r="F1044" s="4" t="s">
        <v>532</v>
      </c>
      <c r="G1044" s="2">
        <v>2011</v>
      </c>
      <c r="H1044" s="4">
        <v>-105000</v>
      </c>
      <c r="I1044" s="4">
        <v>0</v>
      </c>
      <c r="J1044" s="4" t="s">
        <v>90</v>
      </c>
      <c r="K1044" s="4"/>
      <c r="L1044" s="4" t="s">
        <v>1062</v>
      </c>
      <c r="M1044" s="3">
        <v>40695</v>
      </c>
      <c r="N1044" s="4" t="s">
        <v>438</v>
      </c>
      <c r="O1044" s="4" t="s">
        <v>408</v>
      </c>
      <c r="P1044" s="4" t="s">
        <v>1070</v>
      </c>
      <c r="Q1044" s="4" t="s">
        <v>813</v>
      </c>
      <c r="R1044" s="4" t="s">
        <v>10</v>
      </c>
      <c r="S1044" s="4" t="s">
        <v>185</v>
      </c>
      <c r="T1044" s="4" t="s">
        <v>716</v>
      </c>
      <c r="U1044" s="4" t="s">
        <v>1308</v>
      </c>
      <c r="V1044" s="4" t="s">
        <v>308</v>
      </c>
      <c r="W1044" s="4" t="s">
        <v>50</v>
      </c>
      <c r="X1044" s="4" t="s">
        <v>1070</v>
      </c>
      <c r="Y1044" s="4" t="s">
        <v>344</v>
      </c>
      <c r="Z1044" s="4" t="s">
        <v>583</v>
      </c>
      <c r="AA1044" s="4">
        <v>176189</v>
      </c>
      <c r="AB1044" s="4"/>
      <c r="AC1044" s="4" t="s">
        <v>651</v>
      </c>
      <c r="AD1044" s="3">
        <v>40716.587500000001</v>
      </c>
      <c r="AE1044" s="3">
        <v>40716.587500000001</v>
      </c>
      <c r="AF1044" s="2">
        <v>2011</v>
      </c>
      <c r="AG1044" s="4" t="s">
        <v>1070</v>
      </c>
      <c r="AH1044" s="4" t="s">
        <v>1476</v>
      </c>
      <c r="AI1044" s="4">
        <v>0</v>
      </c>
      <c r="AJ1044" s="3">
        <v>40544</v>
      </c>
      <c r="AK1044" s="3">
        <v>40908</v>
      </c>
      <c r="AL1044" s="4" t="s">
        <v>530</v>
      </c>
      <c r="AM1044" s="4" t="s">
        <v>530</v>
      </c>
      <c r="AN1044" s="4" t="s">
        <v>1552</v>
      </c>
    </row>
    <row r="1045" spans="1:40" ht="182.25" customHeight="1">
      <c r="A1045" s="4" t="s">
        <v>951</v>
      </c>
      <c r="B1045" s="4" t="s">
        <v>197</v>
      </c>
      <c r="C1045" s="4" t="s">
        <v>1382</v>
      </c>
      <c r="D1045" s="4" t="s">
        <v>959</v>
      </c>
      <c r="E1045" s="4" t="s">
        <v>1799</v>
      </c>
      <c r="F1045" s="4" t="s">
        <v>585</v>
      </c>
      <c r="G1045" s="2">
        <v>2011</v>
      </c>
      <c r="H1045" s="4">
        <v>1000000</v>
      </c>
      <c r="I1045" s="4">
        <v>0</v>
      </c>
      <c r="J1045" s="4" t="s">
        <v>585</v>
      </c>
      <c r="K1045" s="4" t="s">
        <v>1134</v>
      </c>
      <c r="L1045" s="4" t="s">
        <v>1062</v>
      </c>
      <c r="M1045" s="3">
        <v>40485</v>
      </c>
      <c r="N1045" s="4" t="s">
        <v>151</v>
      </c>
      <c r="O1045" s="4" t="s">
        <v>424</v>
      </c>
      <c r="P1045" s="4" t="s">
        <v>1070</v>
      </c>
      <c r="Q1045" s="4" t="s">
        <v>813</v>
      </c>
      <c r="R1045" s="4" t="s">
        <v>951</v>
      </c>
      <c r="S1045" s="4" t="s">
        <v>951</v>
      </c>
      <c r="T1045" s="4" t="s">
        <v>197</v>
      </c>
      <c r="U1045" s="4" t="s">
        <v>1308</v>
      </c>
      <c r="V1045" s="4" t="s">
        <v>1285</v>
      </c>
      <c r="W1045" s="4" t="s">
        <v>50</v>
      </c>
      <c r="X1045" s="4" t="s">
        <v>1070</v>
      </c>
      <c r="Y1045" s="4" t="s">
        <v>344</v>
      </c>
      <c r="Z1045" s="4" t="s">
        <v>583</v>
      </c>
      <c r="AA1045" s="4">
        <v>162443</v>
      </c>
      <c r="AB1045" s="4"/>
      <c r="AC1045" s="4" t="s">
        <v>528</v>
      </c>
      <c r="AD1045" s="3">
        <v>40659.590277777774</v>
      </c>
      <c r="AE1045" s="3">
        <v>40492.427083333328</v>
      </c>
      <c r="AF1045" s="2">
        <v>2011</v>
      </c>
      <c r="AG1045" s="4" t="s">
        <v>1070</v>
      </c>
      <c r="AH1045" s="4" t="s">
        <v>1476</v>
      </c>
      <c r="AI1045" s="4">
        <v>66460319</v>
      </c>
      <c r="AJ1045" s="3">
        <v>40544</v>
      </c>
      <c r="AK1045" s="3">
        <v>40908</v>
      </c>
      <c r="AL1045" s="4" t="s">
        <v>238</v>
      </c>
      <c r="AM1045" s="4" t="s">
        <v>299</v>
      </c>
      <c r="AN1045" s="4" t="s">
        <v>236</v>
      </c>
    </row>
    <row r="1046" spans="1:40" ht="182.25" customHeight="1">
      <c r="A1046" s="4" t="s">
        <v>951</v>
      </c>
      <c r="B1046" s="4" t="s">
        <v>197</v>
      </c>
      <c r="C1046" s="4" t="s">
        <v>1382</v>
      </c>
      <c r="D1046" s="4" t="s">
        <v>959</v>
      </c>
      <c r="E1046" s="4" t="s">
        <v>697</v>
      </c>
      <c r="F1046" s="4" t="s">
        <v>1171</v>
      </c>
      <c r="G1046" s="2">
        <v>2011</v>
      </c>
      <c r="H1046" s="4">
        <v>1000000</v>
      </c>
      <c r="I1046" s="4">
        <v>0</v>
      </c>
      <c r="J1046" s="4" t="s">
        <v>1171</v>
      </c>
      <c r="K1046" s="4" t="s">
        <v>1134</v>
      </c>
      <c r="L1046" s="4" t="s">
        <v>1062</v>
      </c>
      <c r="M1046" s="3">
        <v>40624</v>
      </c>
      <c r="N1046" s="4" t="s">
        <v>151</v>
      </c>
      <c r="O1046" s="4" t="s">
        <v>424</v>
      </c>
      <c r="P1046" s="4" t="s">
        <v>1070</v>
      </c>
      <c r="Q1046" s="4" t="s">
        <v>813</v>
      </c>
      <c r="R1046" s="4" t="s">
        <v>951</v>
      </c>
      <c r="S1046" s="4" t="s">
        <v>951</v>
      </c>
      <c r="T1046" s="4" t="s">
        <v>197</v>
      </c>
      <c r="U1046" s="4" t="s">
        <v>1308</v>
      </c>
      <c r="V1046" s="4" t="s">
        <v>1285</v>
      </c>
      <c r="W1046" s="4" t="s">
        <v>50</v>
      </c>
      <c r="X1046" s="4" t="s">
        <v>1070</v>
      </c>
      <c r="Y1046" s="4" t="s">
        <v>344</v>
      </c>
      <c r="Z1046" s="4" t="s">
        <v>583</v>
      </c>
      <c r="AA1046" s="4">
        <v>166021</v>
      </c>
      <c r="AB1046" s="4"/>
      <c r="AC1046" s="4" t="s">
        <v>528</v>
      </c>
      <c r="AD1046" s="3">
        <v>40626.706944444442</v>
      </c>
      <c r="AE1046" s="3">
        <v>40626.705555555556</v>
      </c>
      <c r="AF1046" s="2">
        <v>2011</v>
      </c>
      <c r="AG1046" s="4" t="s">
        <v>1070</v>
      </c>
      <c r="AH1046" s="4" t="s">
        <v>1476</v>
      </c>
      <c r="AI1046" s="4">
        <v>37123887</v>
      </c>
      <c r="AJ1046" s="3">
        <v>40664</v>
      </c>
      <c r="AK1046" s="3">
        <v>40847</v>
      </c>
      <c r="AL1046" s="4" t="s">
        <v>1002</v>
      </c>
      <c r="AM1046" s="4" t="s">
        <v>299</v>
      </c>
      <c r="AN1046" s="4" t="s">
        <v>236</v>
      </c>
    </row>
    <row r="1047" spans="1:40" ht="228" customHeight="1">
      <c r="A1047" s="4" t="s">
        <v>1794</v>
      </c>
      <c r="B1047" s="4" t="s">
        <v>197</v>
      </c>
      <c r="C1047" s="4" t="s">
        <v>1382</v>
      </c>
      <c r="D1047" s="4" t="s">
        <v>959</v>
      </c>
      <c r="E1047" s="4" t="s">
        <v>1431</v>
      </c>
      <c r="F1047" s="4" t="s">
        <v>490</v>
      </c>
      <c r="G1047" s="2">
        <v>2011</v>
      </c>
      <c r="H1047" s="4">
        <v>248180</v>
      </c>
      <c r="I1047" s="4">
        <v>0</v>
      </c>
      <c r="J1047" s="4" t="s">
        <v>1655</v>
      </c>
      <c r="K1047" s="4" t="s">
        <v>1134</v>
      </c>
      <c r="L1047" s="4" t="s">
        <v>1062</v>
      </c>
      <c r="M1047" s="3">
        <v>40786</v>
      </c>
      <c r="N1047" s="4" t="s">
        <v>440</v>
      </c>
      <c r="O1047" s="4" t="s">
        <v>424</v>
      </c>
      <c r="P1047" s="4" t="s">
        <v>1070</v>
      </c>
      <c r="Q1047" s="4" t="s">
        <v>813</v>
      </c>
      <c r="R1047" s="4" t="s">
        <v>1794</v>
      </c>
      <c r="S1047" s="4" t="s">
        <v>1566</v>
      </c>
      <c r="T1047" s="4" t="s">
        <v>197</v>
      </c>
      <c r="U1047" s="4" t="s">
        <v>1308</v>
      </c>
      <c r="V1047" s="4" t="s">
        <v>1285</v>
      </c>
      <c r="W1047" s="4" t="s">
        <v>50</v>
      </c>
      <c r="X1047" s="4" t="s">
        <v>1070</v>
      </c>
      <c r="Y1047" s="4" t="s">
        <v>344</v>
      </c>
      <c r="Z1047" s="4" t="s">
        <v>583</v>
      </c>
      <c r="AA1047" s="4">
        <v>172110</v>
      </c>
      <c r="AB1047" s="4"/>
      <c r="AC1047" s="4" t="s">
        <v>528</v>
      </c>
      <c r="AD1047" s="3">
        <v>40791.706944444442</v>
      </c>
      <c r="AE1047" s="3">
        <v>40791.706944444442</v>
      </c>
      <c r="AF1047" s="2">
        <v>2011</v>
      </c>
      <c r="AG1047" s="4" t="s">
        <v>1070</v>
      </c>
      <c r="AH1047" s="4" t="s">
        <v>1476</v>
      </c>
      <c r="AI1047" s="4">
        <v>3633957</v>
      </c>
      <c r="AJ1047" s="3">
        <v>40544</v>
      </c>
      <c r="AK1047" s="3">
        <v>40908</v>
      </c>
      <c r="AL1047" s="4" t="s">
        <v>104</v>
      </c>
      <c r="AM1047" s="4" t="s">
        <v>299</v>
      </c>
      <c r="AN1047" s="4" t="s">
        <v>236</v>
      </c>
    </row>
    <row r="1048" spans="1:40" ht="228" customHeight="1">
      <c r="A1048" s="4" t="s">
        <v>1794</v>
      </c>
      <c r="B1048" s="4" t="s">
        <v>197</v>
      </c>
      <c r="C1048" s="4" t="s">
        <v>1382</v>
      </c>
      <c r="D1048" s="4" t="s">
        <v>959</v>
      </c>
      <c r="E1048" s="4" t="s">
        <v>1799</v>
      </c>
      <c r="F1048" s="4" t="s">
        <v>585</v>
      </c>
      <c r="G1048" s="2">
        <v>2011</v>
      </c>
      <c r="H1048" s="4">
        <v>1001799</v>
      </c>
      <c r="I1048" s="4">
        <v>0</v>
      </c>
      <c r="J1048" s="4" t="s">
        <v>585</v>
      </c>
      <c r="K1048" s="4" t="s">
        <v>1134</v>
      </c>
      <c r="L1048" s="4" t="s">
        <v>1062</v>
      </c>
      <c r="M1048" s="3">
        <v>40681</v>
      </c>
      <c r="N1048" s="4" t="s">
        <v>151</v>
      </c>
      <c r="O1048" s="4" t="s">
        <v>424</v>
      </c>
      <c r="P1048" s="4" t="s">
        <v>1070</v>
      </c>
      <c r="Q1048" s="4" t="s">
        <v>813</v>
      </c>
      <c r="R1048" s="4" t="s">
        <v>1794</v>
      </c>
      <c r="S1048" s="4" t="s">
        <v>1566</v>
      </c>
      <c r="T1048" s="4" t="s">
        <v>197</v>
      </c>
      <c r="U1048" s="4" t="s">
        <v>1308</v>
      </c>
      <c r="V1048" s="4" t="s">
        <v>1285</v>
      </c>
      <c r="W1048" s="4" t="s">
        <v>50</v>
      </c>
      <c r="X1048" s="4" t="s">
        <v>1070</v>
      </c>
      <c r="Y1048" s="4" t="s">
        <v>344</v>
      </c>
      <c r="Z1048" s="4" t="s">
        <v>583</v>
      </c>
      <c r="AA1048" s="4">
        <v>168781</v>
      </c>
      <c r="AB1048" s="4"/>
      <c r="AC1048" s="4" t="s">
        <v>528</v>
      </c>
      <c r="AD1048" s="3">
        <v>40791.709027777775</v>
      </c>
      <c r="AE1048" s="3">
        <v>40687.512499999997</v>
      </c>
      <c r="AF1048" s="2">
        <v>2011</v>
      </c>
      <c r="AG1048" s="4" t="s">
        <v>1070</v>
      </c>
      <c r="AH1048" s="4" t="s">
        <v>1476</v>
      </c>
      <c r="AI1048" s="4">
        <v>66460319</v>
      </c>
      <c r="AJ1048" s="3">
        <v>40544</v>
      </c>
      <c r="AK1048" s="3">
        <v>40908</v>
      </c>
      <c r="AL1048" s="4" t="s">
        <v>238</v>
      </c>
      <c r="AM1048" s="4" t="s">
        <v>299</v>
      </c>
      <c r="AN1048" s="4" t="s">
        <v>236</v>
      </c>
    </row>
    <row r="1049" spans="1:40" ht="79.5" customHeight="1">
      <c r="A1049" s="4" t="s">
        <v>936</v>
      </c>
      <c r="B1049" s="4" t="s">
        <v>716</v>
      </c>
      <c r="C1049" s="4" t="s">
        <v>1382</v>
      </c>
      <c r="D1049" s="4" t="s">
        <v>959</v>
      </c>
      <c r="E1049" s="4" t="s">
        <v>805</v>
      </c>
      <c r="F1049" s="4" t="s">
        <v>532</v>
      </c>
      <c r="G1049" s="2">
        <v>2011</v>
      </c>
      <c r="H1049" s="4">
        <v>-224415</v>
      </c>
      <c r="I1049" s="4">
        <v>0</v>
      </c>
      <c r="J1049" s="4" t="s">
        <v>1541</v>
      </c>
      <c r="K1049" s="4"/>
      <c r="L1049" s="4" t="s">
        <v>1062</v>
      </c>
      <c r="M1049" s="3">
        <v>40835</v>
      </c>
      <c r="N1049" s="4" t="s">
        <v>438</v>
      </c>
      <c r="O1049" s="4" t="s">
        <v>408</v>
      </c>
      <c r="P1049" s="4" t="s">
        <v>1070</v>
      </c>
      <c r="Q1049" s="4" t="s">
        <v>813</v>
      </c>
      <c r="R1049" s="4" t="s">
        <v>936</v>
      </c>
      <c r="S1049" s="4" t="s">
        <v>185</v>
      </c>
      <c r="T1049" s="4" t="s">
        <v>716</v>
      </c>
      <c r="U1049" s="4" t="s">
        <v>1308</v>
      </c>
      <c r="V1049" s="4" t="s">
        <v>308</v>
      </c>
      <c r="W1049" s="4" t="s">
        <v>50</v>
      </c>
      <c r="X1049" s="4" t="s">
        <v>1070</v>
      </c>
      <c r="Y1049" s="4" t="s">
        <v>344</v>
      </c>
      <c r="Z1049" s="4" t="s">
        <v>583</v>
      </c>
      <c r="AA1049" s="4">
        <v>176154</v>
      </c>
      <c r="AB1049" s="4"/>
      <c r="AC1049" s="4" t="s">
        <v>651</v>
      </c>
      <c r="AD1049" s="3">
        <v>40862.377083333333</v>
      </c>
      <c r="AE1049" s="3">
        <v>40862.377083333333</v>
      </c>
      <c r="AF1049" s="2">
        <v>2011</v>
      </c>
      <c r="AG1049" s="4" t="s">
        <v>1070</v>
      </c>
      <c r="AH1049" s="4" t="s">
        <v>1476</v>
      </c>
      <c r="AI1049" s="4">
        <v>0</v>
      </c>
      <c r="AJ1049" s="3">
        <v>40544</v>
      </c>
      <c r="AK1049" s="3">
        <v>40908</v>
      </c>
      <c r="AL1049" s="4" t="s">
        <v>530</v>
      </c>
      <c r="AM1049" s="4" t="s">
        <v>530</v>
      </c>
      <c r="AN1049" s="4" t="s">
        <v>1552</v>
      </c>
    </row>
    <row r="1050" spans="1:40" ht="79.5" customHeight="1">
      <c r="A1050" s="4" t="s">
        <v>1465</v>
      </c>
      <c r="B1050" s="4" t="s">
        <v>609</v>
      </c>
      <c r="C1050" s="4" t="s">
        <v>1382</v>
      </c>
      <c r="D1050" s="4" t="s">
        <v>959</v>
      </c>
      <c r="E1050" s="4" t="s">
        <v>970</v>
      </c>
      <c r="F1050" s="4" t="s">
        <v>1902</v>
      </c>
      <c r="G1050" s="2">
        <v>2011</v>
      </c>
      <c r="H1050" s="4">
        <v>1371742</v>
      </c>
      <c r="I1050" s="4">
        <v>0</v>
      </c>
      <c r="J1050" s="4" t="s">
        <v>323</v>
      </c>
      <c r="K1050" s="4">
        <v>1000000</v>
      </c>
      <c r="L1050" s="4" t="s">
        <v>1230</v>
      </c>
      <c r="M1050" s="3">
        <v>40802</v>
      </c>
      <c r="N1050" s="4" t="s">
        <v>579</v>
      </c>
      <c r="O1050" s="4" t="s">
        <v>1848</v>
      </c>
      <c r="P1050" s="4" t="s">
        <v>1070</v>
      </c>
      <c r="Q1050" s="4" t="s">
        <v>813</v>
      </c>
      <c r="R1050" s="4" t="s">
        <v>1465</v>
      </c>
      <c r="S1050" s="4" t="s">
        <v>1465</v>
      </c>
      <c r="T1050" s="4" t="s">
        <v>609</v>
      </c>
      <c r="U1050" s="4" t="s">
        <v>1308</v>
      </c>
      <c r="V1050" s="4" t="s">
        <v>1269</v>
      </c>
      <c r="W1050" s="4" t="s">
        <v>50</v>
      </c>
      <c r="X1050" s="4" t="s">
        <v>1070</v>
      </c>
      <c r="Y1050" s="4" t="s">
        <v>344</v>
      </c>
      <c r="Z1050" s="4" t="s">
        <v>583</v>
      </c>
      <c r="AA1050" s="4">
        <v>173138</v>
      </c>
      <c r="AB1050" s="4"/>
      <c r="AC1050" s="4" t="s">
        <v>698</v>
      </c>
      <c r="AD1050" s="3">
        <v>40850.466666666667</v>
      </c>
      <c r="AE1050" s="3">
        <v>40814.422222222223</v>
      </c>
      <c r="AF1050" s="2">
        <v>2011</v>
      </c>
      <c r="AG1050" s="4" t="s">
        <v>1070</v>
      </c>
      <c r="AH1050" s="4" t="s">
        <v>1476</v>
      </c>
      <c r="AI1050" s="4">
        <v>17428175</v>
      </c>
      <c r="AJ1050" s="3">
        <v>40544</v>
      </c>
      <c r="AK1050" s="3">
        <v>40908</v>
      </c>
      <c r="AL1050" s="4" t="s">
        <v>238</v>
      </c>
      <c r="AM1050" s="4" t="s">
        <v>299</v>
      </c>
      <c r="AN1050" s="4" t="s">
        <v>236</v>
      </c>
    </row>
    <row r="1051" spans="1:40" ht="171" customHeight="1">
      <c r="A1051" s="4" t="s">
        <v>1465</v>
      </c>
      <c r="B1051" s="4" t="s">
        <v>197</v>
      </c>
      <c r="C1051" s="4" t="s">
        <v>1382</v>
      </c>
      <c r="D1051" s="4" t="s">
        <v>959</v>
      </c>
      <c r="E1051" s="4" t="s">
        <v>1087</v>
      </c>
      <c r="F1051" s="4" t="s">
        <v>1359</v>
      </c>
      <c r="G1051" s="2">
        <v>2011</v>
      </c>
      <c r="H1051" s="4">
        <v>686813</v>
      </c>
      <c r="I1051" s="4">
        <v>0</v>
      </c>
      <c r="J1051" s="4" t="s">
        <v>1287</v>
      </c>
      <c r="K1051" s="4">
        <v>500000</v>
      </c>
      <c r="L1051" s="4" t="s">
        <v>1230</v>
      </c>
      <c r="M1051" s="3">
        <v>40681</v>
      </c>
      <c r="N1051" s="4" t="s">
        <v>1225</v>
      </c>
      <c r="O1051" s="4" t="s">
        <v>1225</v>
      </c>
      <c r="P1051" s="4" t="s">
        <v>1070</v>
      </c>
      <c r="Q1051" s="4" t="s">
        <v>813</v>
      </c>
      <c r="R1051" s="4" t="s">
        <v>1465</v>
      </c>
      <c r="S1051" s="4" t="s">
        <v>1465</v>
      </c>
      <c r="T1051" s="4" t="s">
        <v>197</v>
      </c>
      <c r="U1051" s="4" t="s">
        <v>1308</v>
      </c>
      <c r="V1051" s="4" t="s">
        <v>1285</v>
      </c>
      <c r="W1051" s="4" t="s">
        <v>50</v>
      </c>
      <c r="X1051" s="4" t="s">
        <v>1070</v>
      </c>
      <c r="Y1051" s="4" t="s">
        <v>344</v>
      </c>
      <c r="Z1051" s="4" t="s">
        <v>583</v>
      </c>
      <c r="AA1051" s="4">
        <v>170116</v>
      </c>
      <c r="AB1051" s="4"/>
      <c r="AC1051" s="4" t="s">
        <v>698</v>
      </c>
      <c r="AD1051" s="3">
        <v>40793.587500000001</v>
      </c>
      <c r="AE1051" s="3">
        <v>40715.683333333334</v>
      </c>
      <c r="AF1051" s="2">
        <v>2011</v>
      </c>
      <c r="AG1051" s="4" t="s">
        <v>1070</v>
      </c>
      <c r="AH1051" s="4" t="s">
        <v>1476</v>
      </c>
      <c r="AI1051" s="4">
        <v>998811</v>
      </c>
      <c r="AJ1051" s="3">
        <v>40544</v>
      </c>
      <c r="AK1051" s="3">
        <v>40908</v>
      </c>
      <c r="AL1051" s="4" t="s">
        <v>238</v>
      </c>
      <c r="AM1051" s="4" t="s">
        <v>861</v>
      </c>
      <c r="AN1051" s="4" t="s">
        <v>1686</v>
      </c>
    </row>
    <row r="1052" spans="1:40" ht="45.75" customHeight="1">
      <c r="A1052" s="4" t="s">
        <v>1465</v>
      </c>
      <c r="B1052" s="4" t="s">
        <v>197</v>
      </c>
      <c r="C1052" s="4" t="s">
        <v>1382</v>
      </c>
      <c r="D1052" s="4" t="s">
        <v>959</v>
      </c>
      <c r="E1052" s="4" t="s">
        <v>1488</v>
      </c>
      <c r="F1052" s="4" t="s">
        <v>1164</v>
      </c>
      <c r="G1052" s="2">
        <v>2011</v>
      </c>
      <c r="H1052" s="4">
        <v>686813</v>
      </c>
      <c r="I1052" s="4">
        <v>0</v>
      </c>
      <c r="J1052" s="4" t="s">
        <v>1164</v>
      </c>
      <c r="K1052" s="4">
        <v>500000</v>
      </c>
      <c r="L1052" s="4" t="s">
        <v>1230</v>
      </c>
      <c r="M1052" s="3">
        <v>40681</v>
      </c>
      <c r="N1052" s="4" t="s">
        <v>1352</v>
      </c>
      <c r="O1052" s="4" t="s">
        <v>1838</v>
      </c>
      <c r="P1052" s="4" t="s">
        <v>1070</v>
      </c>
      <c r="Q1052" s="4" t="s">
        <v>813</v>
      </c>
      <c r="R1052" s="4" t="s">
        <v>1465</v>
      </c>
      <c r="S1052" s="4" t="s">
        <v>1465</v>
      </c>
      <c r="T1052" s="4" t="s">
        <v>197</v>
      </c>
      <c r="U1052" s="4" t="s">
        <v>1308</v>
      </c>
      <c r="V1052" s="4" t="s">
        <v>1285</v>
      </c>
      <c r="W1052" s="4" t="s">
        <v>50</v>
      </c>
      <c r="X1052" s="4" t="s">
        <v>1070</v>
      </c>
      <c r="Y1052" s="4" t="s">
        <v>344</v>
      </c>
      <c r="Z1052" s="4" t="s">
        <v>583</v>
      </c>
      <c r="AA1052" s="4">
        <v>168783</v>
      </c>
      <c r="AB1052" s="4"/>
      <c r="AC1052" s="4" t="s">
        <v>698</v>
      </c>
      <c r="AD1052" s="3">
        <v>40703.415972222218</v>
      </c>
      <c r="AE1052" s="3">
        <v>40687.515277777777</v>
      </c>
      <c r="AF1052" s="2">
        <v>2011</v>
      </c>
      <c r="AG1052" s="4" t="s">
        <v>1070</v>
      </c>
      <c r="AH1052" s="4" t="s">
        <v>1476</v>
      </c>
      <c r="AI1052" s="4">
        <v>8426191</v>
      </c>
      <c r="AJ1052" s="3">
        <v>40544</v>
      </c>
      <c r="AK1052" s="3">
        <v>40908</v>
      </c>
      <c r="AL1052" s="4" t="s">
        <v>238</v>
      </c>
      <c r="AM1052" s="4" t="s">
        <v>299</v>
      </c>
      <c r="AN1052" s="4" t="s">
        <v>236</v>
      </c>
    </row>
    <row r="1053" spans="1:40" ht="90.75" customHeight="1">
      <c r="A1053" s="4" t="s">
        <v>1465</v>
      </c>
      <c r="B1053" s="4" t="s">
        <v>523</v>
      </c>
      <c r="C1053" s="4" t="s">
        <v>1382</v>
      </c>
      <c r="D1053" s="4" t="s">
        <v>959</v>
      </c>
      <c r="E1053" s="4" t="s">
        <v>1052</v>
      </c>
      <c r="F1053" s="4" t="s">
        <v>1170</v>
      </c>
      <c r="G1053" s="2">
        <v>2011</v>
      </c>
      <c r="H1053" s="4">
        <v>359307</v>
      </c>
      <c r="I1053" s="4">
        <v>0</v>
      </c>
      <c r="J1053" s="4" t="s">
        <v>109</v>
      </c>
      <c r="K1053" s="4">
        <v>251158</v>
      </c>
      <c r="L1053" s="4" t="s">
        <v>1230</v>
      </c>
      <c r="M1053" s="3">
        <v>40794</v>
      </c>
      <c r="N1053" s="4" t="s">
        <v>1838</v>
      </c>
      <c r="O1053" s="4" t="s">
        <v>1838</v>
      </c>
      <c r="P1053" s="4" t="s">
        <v>1070</v>
      </c>
      <c r="Q1053" s="4" t="s">
        <v>813</v>
      </c>
      <c r="R1053" s="4" t="s">
        <v>1465</v>
      </c>
      <c r="S1053" s="4" t="s">
        <v>1465</v>
      </c>
      <c r="T1053" s="4" t="s">
        <v>523</v>
      </c>
      <c r="U1053" s="4" t="s">
        <v>1308</v>
      </c>
      <c r="V1053" s="4" t="s">
        <v>630</v>
      </c>
      <c r="W1053" s="4" t="s">
        <v>50</v>
      </c>
      <c r="X1053" s="4" t="s">
        <v>1070</v>
      </c>
      <c r="Y1053" s="4" t="s">
        <v>344</v>
      </c>
      <c r="Z1053" s="4" t="s">
        <v>583</v>
      </c>
      <c r="AA1053" s="4">
        <v>173139</v>
      </c>
      <c r="AB1053" s="4"/>
      <c r="AC1053" s="4" t="s">
        <v>698</v>
      </c>
      <c r="AD1053" s="3">
        <v>40829.746527777774</v>
      </c>
      <c r="AE1053" s="3">
        <v>40814.423611111109</v>
      </c>
      <c r="AF1053" s="2">
        <v>2011</v>
      </c>
      <c r="AG1053" s="4" t="s">
        <v>1070</v>
      </c>
      <c r="AH1053" s="4" t="s">
        <v>1476</v>
      </c>
      <c r="AI1053" s="4">
        <v>5213000</v>
      </c>
      <c r="AJ1053" s="3">
        <v>40544</v>
      </c>
      <c r="AK1053" s="3">
        <v>40908</v>
      </c>
      <c r="AL1053" s="4" t="s">
        <v>1002</v>
      </c>
      <c r="AM1053" s="4" t="s">
        <v>299</v>
      </c>
      <c r="AN1053" s="4" t="s">
        <v>236</v>
      </c>
    </row>
    <row r="1054" spans="1:40" ht="90.75" customHeight="1">
      <c r="A1054" s="4" t="s">
        <v>964</v>
      </c>
      <c r="B1054" s="4" t="s">
        <v>716</v>
      </c>
      <c r="C1054" s="4" t="s">
        <v>1382</v>
      </c>
      <c r="D1054" s="4" t="s">
        <v>959</v>
      </c>
      <c r="E1054" s="4" t="s">
        <v>805</v>
      </c>
      <c r="F1054" s="4" t="s">
        <v>532</v>
      </c>
      <c r="G1054" s="2">
        <v>2011</v>
      </c>
      <c r="H1054" s="4">
        <v>1440611</v>
      </c>
      <c r="I1054" s="4">
        <v>0</v>
      </c>
      <c r="J1054" s="4" t="s">
        <v>730</v>
      </c>
      <c r="K1054" s="4">
        <v>10000000</v>
      </c>
      <c r="L1054" s="4" t="s">
        <v>1279</v>
      </c>
      <c r="M1054" s="3">
        <v>40898</v>
      </c>
      <c r="N1054" s="4" t="s">
        <v>438</v>
      </c>
      <c r="O1054" s="4" t="s">
        <v>408</v>
      </c>
      <c r="P1054" s="4" t="s">
        <v>1070</v>
      </c>
      <c r="Q1054" s="4" t="s">
        <v>813</v>
      </c>
      <c r="R1054" s="4" t="s">
        <v>964</v>
      </c>
      <c r="S1054" s="4" t="s">
        <v>964</v>
      </c>
      <c r="T1054" s="4" t="s">
        <v>716</v>
      </c>
      <c r="U1054" s="4" t="s">
        <v>1308</v>
      </c>
      <c r="V1054" s="4" t="s">
        <v>308</v>
      </c>
      <c r="W1054" s="4" t="s">
        <v>50</v>
      </c>
      <c r="X1054" s="4" t="s">
        <v>1070</v>
      </c>
      <c r="Y1054" s="4" t="s">
        <v>344</v>
      </c>
      <c r="Z1054" s="4" t="s">
        <v>583</v>
      </c>
      <c r="AA1054" s="4">
        <v>176818</v>
      </c>
      <c r="AB1054" s="4"/>
      <c r="AC1054" s="4" t="s">
        <v>698</v>
      </c>
      <c r="AD1054" s="3">
        <v>41226.65347222222</v>
      </c>
      <c r="AE1054" s="3">
        <v>40925.604861111111</v>
      </c>
      <c r="AF1054" s="2">
        <v>2011</v>
      </c>
      <c r="AG1054" s="4" t="s">
        <v>1070</v>
      </c>
      <c r="AH1054" s="4" t="s">
        <v>1476</v>
      </c>
      <c r="AI1054" s="4">
        <v>0</v>
      </c>
      <c r="AJ1054" s="3">
        <v>40544</v>
      </c>
      <c r="AK1054" s="3">
        <v>40908</v>
      </c>
      <c r="AL1054" s="4" t="s">
        <v>530</v>
      </c>
      <c r="AM1054" s="4" t="s">
        <v>530</v>
      </c>
      <c r="AN1054" s="4" t="s">
        <v>1552</v>
      </c>
    </row>
    <row r="1055" spans="1:40" ht="102" customHeight="1">
      <c r="A1055" s="4" t="s">
        <v>964</v>
      </c>
      <c r="B1055" s="4" t="s">
        <v>716</v>
      </c>
      <c r="C1055" s="4" t="s">
        <v>1382</v>
      </c>
      <c r="D1055" s="4" t="s">
        <v>959</v>
      </c>
      <c r="E1055" s="4" t="s">
        <v>805</v>
      </c>
      <c r="F1055" s="4" t="s">
        <v>532</v>
      </c>
      <c r="G1055" s="2">
        <v>2011</v>
      </c>
      <c r="H1055" s="4">
        <v>773754</v>
      </c>
      <c r="I1055" s="4">
        <v>0</v>
      </c>
      <c r="J1055" s="4" t="s">
        <v>1148</v>
      </c>
      <c r="K1055" s="4">
        <v>5000000</v>
      </c>
      <c r="L1055" s="4" t="s">
        <v>1279</v>
      </c>
      <c r="M1055" s="3">
        <v>40750</v>
      </c>
      <c r="N1055" s="4" t="s">
        <v>438</v>
      </c>
      <c r="O1055" s="4" t="s">
        <v>408</v>
      </c>
      <c r="P1055" s="4" t="s">
        <v>1070</v>
      </c>
      <c r="Q1055" s="4" t="s">
        <v>813</v>
      </c>
      <c r="R1055" s="4" t="s">
        <v>964</v>
      </c>
      <c r="S1055" s="4" t="s">
        <v>964</v>
      </c>
      <c r="T1055" s="4" t="s">
        <v>716</v>
      </c>
      <c r="U1055" s="4" t="s">
        <v>1308</v>
      </c>
      <c r="V1055" s="4" t="s">
        <v>308</v>
      </c>
      <c r="W1055" s="4" t="s">
        <v>50</v>
      </c>
      <c r="X1055" s="4" t="s">
        <v>1070</v>
      </c>
      <c r="Y1055" s="4" t="s">
        <v>344</v>
      </c>
      <c r="Z1055" s="4" t="s">
        <v>583</v>
      </c>
      <c r="AA1055" s="4">
        <v>169126</v>
      </c>
      <c r="AB1055" s="4"/>
      <c r="AC1055" s="4" t="s">
        <v>698</v>
      </c>
      <c r="AD1055" s="3">
        <v>41226.654861111107</v>
      </c>
      <c r="AE1055" s="3">
        <v>40693.493750000001</v>
      </c>
      <c r="AF1055" s="2">
        <v>2011</v>
      </c>
      <c r="AG1055" s="4" t="s">
        <v>1070</v>
      </c>
      <c r="AH1055" s="4" t="s">
        <v>1476</v>
      </c>
      <c r="AI1055" s="4">
        <v>0</v>
      </c>
      <c r="AJ1055" s="3">
        <v>40544</v>
      </c>
      <c r="AK1055" s="3">
        <v>40908</v>
      </c>
      <c r="AL1055" s="4" t="s">
        <v>530</v>
      </c>
      <c r="AM1055" s="4" t="s">
        <v>530</v>
      </c>
      <c r="AN1055" s="4" t="s">
        <v>1552</v>
      </c>
    </row>
    <row r="1056" spans="1:40" ht="68.25" customHeight="1">
      <c r="A1056" s="4" t="s">
        <v>964</v>
      </c>
      <c r="B1056" s="4" t="s">
        <v>808</v>
      </c>
      <c r="C1056" s="4" t="s">
        <v>1382</v>
      </c>
      <c r="D1056" s="4"/>
      <c r="E1056" s="4"/>
      <c r="F1056" s="4"/>
      <c r="G1056" s="2">
        <v>2011</v>
      </c>
      <c r="H1056" s="4">
        <v>3606477</v>
      </c>
      <c r="I1056" s="4">
        <v>0</v>
      </c>
      <c r="J1056" s="4" t="s">
        <v>780</v>
      </c>
      <c r="K1056" s="4">
        <v>2481256</v>
      </c>
      <c r="L1056" s="4" t="s">
        <v>1230</v>
      </c>
      <c r="M1056" s="3">
        <v>40792</v>
      </c>
      <c r="N1056" s="4"/>
      <c r="O1056" s="4" t="s">
        <v>408</v>
      </c>
      <c r="P1056" s="4" t="s">
        <v>1070</v>
      </c>
      <c r="Q1056" s="4" t="s">
        <v>242</v>
      </c>
      <c r="R1056" s="4" t="s">
        <v>964</v>
      </c>
      <c r="S1056" s="4" t="s">
        <v>964</v>
      </c>
      <c r="T1056" s="4" t="s">
        <v>808</v>
      </c>
      <c r="U1056" s="4" t="s">
        <v>634</v>
      </c>
      <c r="V1056" s="4" t="s">
        <v>1737</v>
      </c>
      <c r="W1056" s="4" t="s">
        <v>50</v>
      </c>
      <c r="X1056" s="4" t="s">
        <v>1070</v>
      </c>
      <c r="Y1056" s="4" t="s">
        <v>344</v>
      </c>
      <c r="Z1056" s="4" t="s">
        <v>583</v>
      </c>
      <c r="AA1056" s="4">
        <v>172239</v>
      </c>
      <c r="AB1056" s="4"/>
      <c r="AC1056" s="4" t="s">
        <v>651</v>
      </c>
      <c r="AD1056" s="3">
        <v>40793.728472222218</v>
      </c>
      <c r="AE1056" s="3">
        <v>40793.728472222218</v>
      </c>
      <c r="AF1056" s="2"/>
      <c r="AG1056" s="4"/>
      <c r="AH1056" s="4" t="s">
        <v>1476</v>
      </c>
      <c r="AI1056" s="4"/>
      <c r="AJ1056" s="3"/>
      <c r="AK1056" s="3"/>
      <c r="AL1056" s="4"/>
      <c r="AM1056" s="4"/>
      <c r="AN1056" s="4"/>
    </row>
    <row r="1057" spans="1:40" ht="102" customHeight="1">
      <c r="A1057" s="4" t="s">
        <v>964</v>
      </c>
      <c r="B1057" s="4" t="s">
        <v>1295</v>
      </c>
      <c r="C1057" s="4" t="s">
        <v>1382</v>
      </c>
      <c r="D1057" s="4"/>
      <c r="E1057" s="4"/>
      <c r="F1057" s="4"/>
      <c r="G1057" s="2">
        <v>2011</v>
      </c>
      <c r="H1057" s="4">
        <v>298686</v>
      </c>
      <c r="I1057" s="4">
        <v>0</v>
      </c>
      <c r="J1057" s="4" t="s">
        <v>1641</v>
      </c>
      <c r="K1057" s="4">
        <v>201613</v>
      </c>
      <c r="L1057" s="4" t="s">
        <v>1230</v>
      </c>
      <c r="M1057" s="3">
        <v>40681</v>
      </c>
      <c r="N1057" s="4"/>
      <c r="O1057" s="4" t="s">
        <v>408</v>
      </c>
      <c r="P1057" s="4" t="s">
        <v>1070</v>
      </c>
      <c r="Q1057" s="4" t="s">
        <v>242</v>
      </c>
      <c r="R1057" s="4" t="s">
        <v>964</v>
      </c>
      <c r="S1057" s="4" t="s">
        <v>964</v>
      </c>
      <c r="T1057" s="4" t="s">
        <v>1295</v>
      </c>
      <c r="U1057" s="4" t="s">
        <v>634</v>
      </c>
      <c r="V1057" s="4" t="s">
        <v>898</v>
      </c>
      <c r="W1057" s="4" t="s">
        <v>50</v>
      </c>
      <c r="X1057" s="4" t="s">
        <v>1070</v>
      </c>
      <c r="Y1057" s="4" t="s">
        <v>344</v>
      </c>
      <c r="Z1057" s="4" t="s">
        <v>583</v>
      </c>
      <c r="AA1057" s="4">
        <v>171579</v>
      </c>
      <c r="AB1057" s="4"/>
      <c r="AC1057" s="4" t="s">
        <v>651</v>
      </c>
      <c r="AD1057" s="3">
        <v>40758.648611111108</v>
      </c>
      <c r="AE1057" s="3">
        <v>40758.648611111108</v>
      </c>
      <c r="AF1057" s="2"/>
      <c r="AG1057" s="4"/>
      <c r="AH1057" s="4" t="s">
        <v>1476</v>
      </c>
      <c r="AI1057" s="4"/>
      <c r="AJ1057" s="3"/>
      <c r="AK1057" s="3"/>
      <c r="AL1057" s="4"/>
      <c r="AM1057" s="4"/>
      <c r="AN1057" s="4"/>
    </row>
    <row r="1058" spans="1:40" ht="171" customHeight="1">
      <c r="A1058" s="4" t="s">
        <v>964</v>
      </c>
      <c r="B1058" s="4" t="s">
        <v>936</v>
      </c>
      <c r="C1058" s="4" t="s">
        <v>1382</v>
      </c>
      <c r="D1058" s="4"/>
      <c r="E1058" s="4"/>
      <c r="F1058" s="4"/>
      <c r="G1058" s="2">
        <v>2011</v>
      </c>
      <c r="H1058" s="4">
        <v>286687</v>
      </c>
      <c r="I1058" s="4">
        <v>0</v>
      </c>
      <c r="J1058" s="4" t="s">
        <v>355</v>
      </c>
      <c r="K1058" s="4">
        <v>215015</v>
      </c>
      <c r="L1058" s="4" t="s">
        <v>1230</v>
      </c>
      <c r="M1058" s="3">
        <v>40885</v>
      </c>
      <c r="N1058" s="4"/>
      <c r="O1058" s="4" t="s">
        <v>424</v>
      </c>
      <c r="P1058" s="4" t="s">
        <v>1070</v>
      </c>
      <c r="Q1058" s="4" t="s">
        <v>242</v>
      </c>
      <c r="R1058" s="4" t="s">
        <v>964</v>
      </c>
      <c r="S1058" s="4" t="s">
        <v>964</v>
      </c>
      <c r="T1058" s="4" t="s">
        <v>936</v>
      </c>
      <c r="U1058" s="4" t="s">
        <v>509</v>
      </c>
      <c r="V1058" s="4" t="s">
        <v>89</v>
      </c>
      <c r="W1058" s="4" t="s">
        <v>50</v>
      </c>
      <c r="X1058" s="4" t="s">
        <v>1070</v>
      </c>
      <c r="Y1058" s="4" t="s">
        <v>344</v>
      </c>
      <c r="Z1058" s="4" t="s">
        <v>583</v>
      </c>
      <c r="AA1058" s="4">
        <v>176680</v>
      </c>
      <c r="AB1058" s="4"/>
      <c r="AC1058" s="4" t="s">
        <v>651</v>
      </c>
      <c r="AD1058" s="3">
        <v>40919.515972222223</v>
      </c>
      <c r="AE1058" s="3">
        <v>40919.515972222223</v>
      </c>
      <c r="AF1058" s="2"/>
      <c r="AG1058" s="4"/>
      <c r="AH1058" s="4" t="s">
        <v>1476</v>
      </c>
      <c r="AI1058" s="4"/>
      <c r="AJ1058" s="3"/>
      <c r="AK1058" s="3"/>
      <c r="AL1058" s="4"/>
      <c r="AM1058" s="4"/>
      <c r="AN1058" s="4"/>
    </row>
    <row r="1059" spans="1:40" ht="102" customHeight="1">
      <c r="A1059" s="4" t="s">
        <v>964</v>
      </c>
      <c r="B1059" s="4" t="s">
        <v>936</v>
      </c>
      <c r="C1059" s="4" t="s">
        <v>1382</v>
      </c>
      <c r="D1059" s="4"/>
      <c r="E1059" s="4"/>
      <c r="F1059" s="4"/>
      <c r="G1059" s="2">
        <v>2011</v>
      </c>
      <c r="H1059" s="4">
        <v>723484</v>
      </c>
      <c r="I1059" s="4">
        <v>0</v>
      </c>
      <c r="J1059" s="4" t="s">
        <v>1157</v>
      </c>
      <c r="K1059" s="4">
        <v>5000000</v>
      </c>
      <c r="L1059" s="4" t="s">
        <v>1279</v>
      </c>
      <c r="M1059" s="3">
        <v>40884</v>
      </c>
      <c r="N1059" s="4"/>
      <c r="O1059" s="4" t="s">
        <v>408</v>
      </c>
      <c r="P1059" s="4" t="s">
        <v>1070</v>
      </c>
      <c r="Q1059" s="4" t="s">
        <v>242</v>
      </c>
      <c r="R1059" s="4" t="s">
        <v>964</v>
      </c>
      <c r="S1059" s="4" t="s">
        <v>964</v>
      </c>
      <c r="T1059" s="4" t="s">
        <v>936</v>
      </c>
      <c r="U1059" s="4" t="s">
        <v>509</v>
      </c>
      <c r="V1059" s="4" t="s">
        <v>89</v>
      </c>
      <c r="W1059" s="4" t="s">
        <v>50</v>
      </c>
      <c r="X1059" s="4" t="s">
        <v>1070</v>
      </c>
      <c r="Y1059" s="4" t="s">
        <v>344</v>
      </c>
      <c r="Z1059" s="4" t="s">
        <v>583</v>
      </c>
      <c r="AA1059" s="4">
        <v>178073</v>
      </c>
      <c r="AB1059" s="4"/>
      <c r="AC1059" s="4" t="s">
        <v>651</v>
      </c>
      <c r="AD1059" s="3">
        <v>40953.606944444444</v>
      </c>
      <c r="AE1059" s="3">
        <v>40953.604861111111</v>
      </c>
      <c r="AF1059" s="2"/>
      <c r="AG1059" s="4"/>
      <c r="AH1059" s="4" t="s">
        <v>1476</v>
      </c>
      <c r="AI1059" s="4"/>
      <c r="AJ1059" s="3"/>
      <c r="AK1059" s="3"/>
      <c r="AL1059" s="4"/>
      <c r="AM1059" s="4"/>
      <c r="AN1059" s="4"/>
    </row>
    <row r="1060" spans="1:40" ht="68.25" customHeight="1">
      <c r="A1060" s="4" t="s">
        <v>964</v>
      </c>
      <c r="B1060" s="4" t="s">
        <v>936</v>
      </c>
      <c r="C1060" s="4" t="s">
        <v>1382</v>
      </c>
      <c r="D1060" s="4" t="s">
        <v>959</v>
      </c>
      <c r="E1060" s="4" t="s">
        <v>566</v>
      </c>
      <c r="F1060" s="4" t="s">
        <v>1059</v>
      </c>
      <c r="G1060" s="2">
        <v>2011</v>
      </c>
      <c r="H1060" s="4">
        <v>778574</v>
      </c>
      <c r="I1060" s="4">
        <v>0</v>
      </c>
      <c r="J1060" s="4" t="s">
        <v>209</v>
      </c>
      <c r="K1060" s="4">
        <v>5000000</v>
      </c>
      <c r="L1060" s="4" t="s">
        <v>1279</v>
      </c>
      <c r="M1060" s="3">
        <v>40631</v>
      </c>
      <c r="N1060" s="4" t="s">
        <v>329</v>
      </c>
      <c r="O1060" s="4" t="s">
        <v>1360</v>
      </c>
      <c r="P1060" s="4" t="s">
        <v>1070</v>
      </c>
      <c r="Q1060" s="4" t="s">
        <v>242</v>
      </c>
      <c r="R1060" s="4" t="s">
        <v>964</v>
      </c>
      <c r="S1060" s="4" t="s">
        <v>964</v>
      </c>
      <c r="T1060" s="4" t="s">
        <v>936</v>
      </c>
      <c r="U1060" s="4" t="s">
        <v>509</v>
      </c>
      <c r="V1060" s="4" t="s">
        <v>89</v>
      </c>
      <c r="W1060" s="4" t="s">
        <v>50</v>
      </c>
      <c r="X1060" s="4" t="s">
        <v>1070</v>
      </c>
      <c r="Y1060" s="4" t="s">
        <v>344</v>
      </c>
      <c r="Z1060" s="4" t="s">
        <v>583</v>
      </c>
      <c r="AA1060" s="4">
        <v>172121</v>
      </c>
      <c r="AB1060" s="4"/>
      <c r="AC1060" s="4" t="s">
        <v>651</v>
      </c>
      <c r="AD1060" s="3">
        <v>40791.754861111112</v>
      </c>
      <c r="AE1060" s="3">
        <v>40791.754861111112</v>
      </c>
      <c r="AF1060" s="2">
        <v>2011</v>
      </c>
      <c r="AG1060" s="4" t="s">
        <v>1070</v>
      </c>
      <c r="AH1060" s="4" t="s">
        <v>1476</v>
      </c>
      <c r="AI1060" s="4">
        <v>900000</v>
      </c>
      <c r="AJ1060" s="3">
        <v>40544</v>
      </c>
      <c r="AK1060" s="3">
        <v>40908</v>
      </c>
      <c r="AL1060" s="4" t="s">
        <v>238</v>
      </c>
      <c r="AM1060" s="4" t="s">
        <v>1158</v>
      </c>
      <c r="AN1060" s="4" t="s">
        <v>1686</v>
      </c>
    </row>
    <row r="1061" spans="1:40" ht="68.25" customHeight="1">
      <c r="A1061" s="4" t="s">
        <v>964</v>
      </c>
      <c r="B1061" s="4" t="s">
        <v>1511</v>
      </c>
      <c r="C1061" s="4" t="s">
        <v>1382</v>
      </c>
      <c r="D1061" s="4"/>
      <c r="E1061" s="4"/>
      <c r="F1061" s="4"/>
      <c r="G1061" s="2">
        <v>2011</v>
      </c>
      <c r="H1061" s="4">
        <v>99821</v>
      </c>
      <c r="I1061" s="4">
        <v>0</v>
      </c>
      <c r="J1061" s="4" t="s">
        <v>1483</v>
      </c>
      <c r="K1061" s="4">
        <v>648838</v>
      </c>
      <c r="L1061" s="4" t="s">
        <v>1279</v>
      </c>
      <c r="M1061" s="3">
        <v>40592</v>
      </c>
      <c r="N1061" s="4"/>
      <c r="O1061" s="4" t="s">
        <v>1225</v>
      </c>
      <c r="P1061" s="4" t="s">
        <v>1070</v>
      </c>
      <c r="Q1061" s="4" t="s">
        <v>242</v>
      </c>
      <c r="R1061" s="4" t="s">
        <v>964</v>
      </c>
      <c r="S1061" s="4" t="s">
        <v>964</v>
      </c>
      <c r="T1061" s="4" t="s">
        <v>1511</v>
      </c>
      <c r="U1061" s="4" t="s">
        <v>413</v>
      </c>
      <c r="V1061" s="4" t="s">
        <v>514</v>
      </c>
      <c r="W1061" s="4" t="s">
        <v>50</v>
      </c>
      <c r="X1061" s="4" t="s">
        <v>1070</v>
      </c>
      <c r="Y1061" s="4" t="s">
        <v>344</v>
      </c>
      <c r="Z1061" s="4" t="s">
        <v>583</v>
      </c>
      <c r="AA1061" s="4">
        <v>164929</v>
      </c>
      <c r="AB1061" s="4"/>
      <c r="AC1061" s="4" t="s">
        <v>698</v>
      </c>
      <c r="AD1061" s="3">
        <v>40808.492361111108</v>
      </c>
      <c r="AE1061" s="3">
        <v>40605.650694444441</v>
      </c>
      <c r="AF1061" s="2"/>
      <c r="AG1061" s="4"/>
      <c r="AH1061" s="4" t="s">
        <v>1476</v>
      </c>
      <c r="AI1061" s="4"/>
      <c r="AJ1061" s="3"/>
      <c r="AK1061" s="3"/>
      <c r="AL1061" s="4"/>
      <c r="AM1061" s="4"/>
      <c r="AN1061" s="4"/>
    </row>
    <row r="1062" spans="1:40" ht="68.25" customHeight="1">
      <c r="A1062" s="4" t="s">
        <v>964</v>
      </c>
      <c r="B1062" s="4" t="s">
        <v>1511</v>
      </c>
      <c r="C1062" s="4" t="s">
        <v>1382</v>
      </c>
      <c r="D1062" s="4"/>
      <c r="E1062" s="4"/>
      <c r="F1062" s="4"/>
      <c r="G1062" s="2">
        <v>2011</v>
      </c>
      <c r="H1062" s="4">
        <v>87692</v>
      </c>
      <c r="I1062" s="4">
        <v>0</v>
      </c>
      <c r="J1062" s="4" t="s">
        <v>3</v>
      </c>
      <c r="K1062" s="4">
        <v>570000</v>
      </c>
      <c r="L1062" s="4" t="s">
        <v>1279</v>
      </c>
      <c r="M1062" s="3">
        <v>40561</v>
      </c>
      <c r="N1062" s="4"/>
      <c r="O1062" s="4" t="s">
        <v>1225</v>
      </c>
      <c r="P1062" s="4" t="s">
        <v>1070</v>
      </c>
      <c r="Q1062" s="4" t="s">
        <v>242</v>
      </c>
      <c r="R1062" s="4" t="s">
        <v>964</v>
      </c>
      <c r="S1062" s="4" t="s">
        <v>964</v>
      </c>
      <c r="T1062" s="4" t="s">
        <v>1511</v>
      </c>
      <c r="U1062" s="4" t="s">
        <v>413</v>
      </c>
      <c r="V1062" s="4" t="s">
        <v>514</v>
      </c>
      <c r="W1062" s="4" t="s">
        <v>50</v>
      </c>
      <c r="X1062" s="4" t="s">
        <v>1070</v>
      </c>
      <c r="Y1062" s="4" t="s">
        <v>344</v>
      </c>
      <c r="Z1062" s="4" t="s">
        <v>583</v>
      </c>
      <c r="AA1062" s="4">
        <v>164930</v>
      </c>
      <c r="AB1062" s="4"/>
      <c r="AC1062" s="4" t="s">
        <v>698</v>
      </c>
      <c r="AD1062" s="3">
        <v>40808.488888888889</v>
      </c>
      <c r="AE1062" s="3">
        <v>40605.651388888888</v>
      </c>
      <c r="AF1062" s="2"/>
      <c r="AG1062" s="4"/>
      <c r="AH1062" s="4" t="s">
        <v>1476</v>
      </c>
      <c r="AI1062" s="4"/>
      <c r="AJ1062" s="3"/>
      <c r="AK1062" s="3"/>
      <c r="AL1062" s="4"/>
      <c r="AM1062" s="4"/>
      <c r="AN1062" s="4"/>
    </row>
    <row r="1063" spans="1:40" ht="57" customHeight="1">
      <c r="A1063" s="4" t="s">
        <v>964</v>
      </c>
      <c r="B1063" s="4" t="s">
        <v>1511</v>
      </c>
      <c r="C1063" s="4" t="s">
        <v>1382</v>
      </c>
      <c r="D1063" s="4"/>
      <c r="E1063" s="4"/>
      <c r="F1063" s="4"/>
      <c r="G1063" s="2">
        <v>2011</v>
      </c>
      <c r="H1063" s="4">
        <v>60100</v>
      </c>
      <c r="I1063" s="4">
        <v>0</v>
      </c>
      <c r="J1063" s="4" t="s">
        <v>946</v>
      </c>
      <c r="K1063" s="4">
        <v>41349</v>
      </c>
      <c r="L1063" s="4" t="s">
        <v>1230</v>
      </c>
      <c r="M1063" s="3">
        <v>40799</v>
      </c>
      <c r="N1063" s="4"/>
      <c r="O1063" s="4" t="s">
        <v>1225</v>
      </c>
      <c r="P1063" s="4" t="s">
        <v>1070</v>
      </c>
      <c r="Q1063" s="4" t="s">
        <v>242</v>
      </c>
      <c r="R1063" s="4" t="s">
        <v>964</v>
      </c>
      <c r="S1063" s="4" t="s">
        <v>964</v>
      </c>
      <c r="T1063" s="4" t="s">
        <v>1511</v>
      </c>
      <c r="U1063" s="4" t="s">
        <v>413</v>
      </c>
      <c r="V1063" s="4" t="s">
        <v>514</v>
      </c>
      <c r="W1063" s="4" t="s">
        <v>50</v>
      </c>
      <c r="X1063" s="4" t="s">
        <v>1070</v>
      </c>
      <c r="Y1063" s="4" t="s">
        <v>344</v>
      </c>
      <c r="Z1063" s="4" t="s">
        <v>583</v>
      </c>
      <c r="AA1063" s="4">
        <v>173193</v>
      </c>
      <c r="AB1063" s="4"/>
      <c r="AC1063" s="4" t="s">
        <v>651</v>
      </c>
      <c r="AD1063" s="3">
        <v>40815.654166666667</v>
      </c>
      <c r="AE1063" s="3">
        <v>40815.654166666667</v>
      </c>
      <c r="AF1063" s="2"/>
      <c r="AG1063" s="4"/>
      <c r="AH1063" s="4" t="s">
        <v>1476</v>
      </c>
      <c r="AI1063" s="4"/>
      <c r="AJ1063" s="3"/>
      <c r="AK1063" s="3"/>
      <c r="AL1063" s="4"/>
      <c r="AM1063" s="4"/>
      <c r="AN1063" s="4"/>
    </row>
    <row r="1064" spans="1:40" ht="57" customHeight="1">
      <c r="A1064" s="4" t="s">
        <v>964</v>
      </c>
      <c r="B1064" s="4" t="s">
        <v>1934</v>
      </c>
      <c r="C1064" s="4" t="s">
        <v>1382</v>
      </c>
      <c r="D1064" s="4" t="s">
        <v>959</v>
      </c>
      <c r="E1064" s="4" t="s">
        <v>775</v>
      </c>
      <c r="F1064" s="4" t="s">
        <v>1131</v>
      </c>
      <c r="G1064" s="2">
        <v>2011</v>
      </c>
      <c r="H1064" s="4">
        <v>305478</v>
      </c>
      <c r="I1064" s="4">
        <v>0</v>
      </c>
      <c r="J1064" s="4" t="s">
        <v>605</v>
      </c>
      <c r="K1064" s="4" t="s">
        <v>1134</v>
      </c>
      <c r="L1064" s="4" t="s">
        <v>1062</v>
      </c>
      <c r="M1064" s="3">
        <v>40647</v>
      </c>
      <c r="N1064" s="4" t="s">
        <v>329</v>
      </c>
      <c r="O1064" s="4" t="s">
        <v>1225</v>
      </c>
      <c r="P1064" s="4" t="s">
        <v>1070</v>
      </c>
      <c r="Q1064" s="4" t="s">
        <v>813</v>
      </c>
      <c r="R1064" s="4" t="s">
        <v>964</v>
      </c>
      <c r="S1064" s="4" t="s">
        <v>964</v>
      </c>
      <c r="T1064" s="4" t="s">
        <v>1934</v>
      </c>
      <c r="U1064" s="4" t="s">
        <v>1308</v>
      </c>
      <c r="V1064" s="4" t="s">
        <v>1395</v>
      </c>
      <c r="W1064" s="4" t="s">
        <v>50</v>
      </c>
      <c r="X1064" s="4" t="s">
        <v>1070</v>
      </c>
      <c r="Y1064" s="4" t="s">
        <v>344</v>
      </c>
      <c r="Z1064" s="4" t="s">
        <v>583</v>
      </c>
      <c r="AA1064" s="4">
        <v>168304</v>
      </c>
      <c r="AB1064" s="4"/>
      <c r="AC1064" s="4" t="s">
        <v>698</v>
      </c>
      <c r="AD1064" s="3">
        <v>40861.420138888891</v>
      </c>
      <c r="AE1064" s="3">
        <v>40682.477083333331</v>
      </c>
      <c r="AF1064" s="2">
        <v>2011</v>
      </c>
      <c r="AG1064" s="4" t="s">
        <v>1070</v>
      </c>
      <c r="AH1064" s="4" t="s">
        <v>1476</v>
      </c>
      <c r="AI1064" s="4">
        <v>412500</v>
      </c>
      <c r="AJ1064" s="3">
        <v>40544</v>
      </c>
      <c r="AK1064" s="3">
        <v>40908</v>
      </c>
      <c r="AL1064" s="4" t="s">
        <v>238</v>
      </c>
      <c r="AM1064" s="4" t="s">
        <v>861</v>
      </c>
      <c r="AN1064" s="4" t="s">
        <v>236</v>
      </c>
    </row>
    <row r="1065" spans="1:40" ht="57" customHeight="1">
      <c r="A1065" s="4" t="s">
        <v>964</v>
      </c>
      <c r="B1065" s="4" t="s">
        <v>1934</v>
      </c>
      <c r="C1065" s="4" t="s">
        <v>1382</v>
      </c>
      <c r="D1065" s="4" t="s">
        <v>959</v>
      </c>
      <c r="E1065" s="4" t="s">
        <v>473</v>
      </c>
      <c r="F1065" s="4" t="s">
        <v>1899</v>
      </c>
      <c r="G1065" s="2">
        <v>2011</v>
      </c>
      <c r="H1065" s="4">
        <v>192596</v>
      </c>
      <c r="I1065" s="4">
        <v>0</v>
      </c>
      <c r="J1065" s="4" t="s">
        <v>1899</v>
      </c>
      <c r="K1065" s="4" t="s">
        <v>1134</v>
      </c>
      <c r="L1065" s="4" t="s">
        <v>1062</v>
      </c>
      <c r="M1065" s="3">
        <v>40647</v>
      </c>
      <c r="N1065" s="4" t="s">
        <v>693</v>
      </c>
      <c r="O1065" s="4" t="s">
        <v>1225</v>
      </c>
      <c r="P1065" s="4" t="s">
        <v>1070</v>
      </c>
      <c r="Q1065" s="4" t="s">
        <v>813</v>
      </c>
      <c r="R1065" s="4" t="s">
        <v>964</v>
      </c>
      <c r="S1065" s="4" t="s">
        <v>964</v>
      </c>
      <c r="T1065" s="4" t="s">
        <v>1934</v>
      </c>
      <c r="U1065" s="4" t="s">
        <v>1308</v>
      </c>
      <c r="V1065" s="4" t="s">
        <v>1395</v>
      </c>
      <c r="W1065" s="4" t="s">
        <v>50</v>
      </c>
      <c r="X1065" s="4" t="s">
        <v>1070</v>
      </c>
      <c r="Y1065" s="4" t="s">
        <v>344</v>
      </c>
      <c r="Z1065" s="4" t="s">
        <v>583</v>
      </c>
      <c r="AA1065" s="4">
        <v>168307</v>
      </c>
      <c r="AB1065" s="4"/>
      <c r="AC1065" s="4" t="s">
        <v>698</v>
      </c>
      <c r="AD1065" s="3">
        <v>40861.420138888891</v>
      </c>
      <c r="AE1065" s="3">
        <v>40682.478472222218</v>
      </c>
      <c r="AF1065" s="2">
        <v>2011</v>
      </c>
      <c r="AG1065" s="4" t="s">
        <v>1070</v>
      </c>
      <c r="AH1065" s="4" t="s">
        <v>1476</v>
      </c>
      <c r="AI1065" s="4">
        <v>237543</v>
      </c>
      <c r="AJ1065" s="3">
        <v>40544</v>
      </c>
      <c r="AK1065" s="3">
        <v>40908</v>
      </c>
      <c r="AL1065" s="4" t="s">
        <v>1002</v>
      </c>
      <c r="AM1065" s="4" t="s">
        <v>861</v>
      </c>
      <c r="AN1065" s="4" t="s">
        <v>236</v>
      </c>
    </row>
    <row r="1066" spans="1:40" ht="57" customHeight="1">
      <c r="A1066" s="4" t="s">
        <v>964</v>
      </c>
      <c r="B1066" s="4" t="s">
        <v>1934</v>
      </c>
      <c r="C1066" s="4" t="s">
        <v>1382</v>
      </c>
      <c r="D1066" s="4" t="s">
        <v>959</v>
      </c>
      <c r="E1066" s="4" t="s">
        <v>240</v>
      </c>
      <c r="F1066" s="4" t="s">
        <v>814</v>
      </c>
      <c r="G1066" s="2">
        <v>2011</v>
      </c>
      <c r="H1066" s="4">
        <v>244881</v>
      </c>
      <c r="I1066" s="4">
        <v>0</v>
      </c>
      <c r="J1066" s="4" t="s">
        <v>1797</v>
      </c>
      <c r="K1066" s="4" t="s">
        <v>1134</v>
      </c>
      <c r="L1066" s="4" t="s">
        <v>1062</v>
      </c>
      <c r="M1066" s="3">
        <v>40647</v>
      </c>
      <c r="N1066" s="4" t="s">
        <v>1614</v>
      </c>
      <c r="O1066" s="4" t="s">
        <v>1614</v>
      </c>
      <c r="P1066" s="4" t="s">
        <v>1070</v>
      </c>
      <c r="Q1066" s="4" t="s">
        <v>813</v>
      </c>
      <c r="R1066" s="4" t="s">
        <v>964</v>
      </c>
      <c r="S1066" s="4" t="s">
        <v>964</v>
      </c>
      <c r="T1066" s="4" t="s">
        <v>1934</v>
      </c>
      <c r="U1066" s="4" t="s">
        <v>1308</v>
      </c>
      <c r="V1066" s="4" t="s">
        <v>1395</v>
      </c>
      <c r="W1066" s="4" t="s">
        <v>50</v>
      </c>
      <c r="X1066" s="4" t="s">
        <v>1070</v>
      </c>
      <c r="Y1066" s="4" t="s">
        <v>344</v>
      </c>
      <c r="Z1066" s="4" t="s">
        <v>583</v>
      </c>
      <c r="AA1066" s="4">
        <v>168302</v>
      </c>
      <c r="AB1066" s="4"/>
      <c r="AC1066" s="4" t="s">
        <v>698</v>
      </c>
      <c r="AD1066" s="3">
        <v>40861.42083333333</v>
      </c>
      <c r="AE1066" s="3">
        <v>40682.475694444445</v>
      </c>
      <c r="AF1066" s="2">
        <v>2011</v>
      </c>
      <c r="AG1066" s="4" t="s">
        <v>1070</v>
      </c>
      <c r="AH1066" s="4" t="s">
        <v>1476</v>
      </c>
      <c r="AI1066" s="4">
        <v>989000</v>
      </c>
      <c r="AJ1066" s="3">
        <v>40544</v>
      </c>
      <c r="AK1066" s="3">
        <v>40908</v>
      </c>
      <c r="AL1066" s="4" t="s">
        <v>238</v>
      </c>
      <c r="AM1066" s="4" t="s">
        <v>1158</v>
      </c>
      <c r="AN1066" s="4" t="s">
        <v>236</v>
      </c>
    </row>
    <row r="1067" spans="1:40" ht="57" customHeight="1">
      <c r="A1067" s="4" t="s">
        <v>964</v>
      </c>
      <c r="B1067" s="4" t="s">
        <v>1934</v>
      </c>
      <c r="C1067" s="4" t="s">
        <v>1382</v>
      </c>
      <c r="D1067" s="4" t="s">
        <v>959</v>
      </c>
      <c r="E1067" s="4" t="s">
        <v>170</v>
      </c>
      <c r="F1067" s="4" t="s">
        <v>1046</v>
      </c>
      <c r="G1067" s="2">
        <v>2011</v>
      </c>
      <c r="H1067" s="4">
        <v>150000</v>
      </c>
      <c r="I1067" s="4">
        <v>0</v>
      </c>
      <c r="J1067" s="4" t="s">
        <v>1066</v>
      </c>
      <c r="K1067" s="4" t="s">
        <v>1134</v>
      </c>
      <c r="L1067" s="4" t="s">
        <v>1062</v>
      </c>
      <c r="M1067" s="3">
        <v>40647</v>
      </c>
      <c r="N1067" s="4" t="s">
        <v>1614</v>
      </c>
      <c r="O1067" s="4" t="s">
        <v>1614</v>
      </c>
      <c r="P1067" s="4" t="s">
        <v>1070</v>
      </c>
      <c r="Q1067" s="4" t="s">
        <v>813</v>
      </c>
      <c r="R1067" s="4" t="s">
        <v>964</v>
      </c>
      <c r="S1067" s="4" t="s">
        <v>964</v>
      </c>
      <c r="T1067" s="4" t="s">
        <v>1934</v>
      </c>
      <c r="U1067" s="4" t="s">
        <v>1308</v>
      </c>
      <c r="V1067" s="4" t="s">
        <v>1395</v>
      </c>
      <c r="W1067" s="4" t="s">
        <v>50</v>
      </c>
      <c r="X1067" s="4" t="s">
        <v>1070</v>
      </c>
      <c r="Y1067" s="4" t="s">
        <v>344</v>
      </c>
      <c r="Z1067" s="4" t="s">
        <v>583</v>
      </c>
      <c r="AA1067" s="4">
        <v>168303</v>
      </c>
      <c r="AB1067" s="4"/>
      <c r="AC1067" s="4" t="s">
        <v>698</v>
      </c>
      <c r="AD1067" s="3">
        <v>40861.420138888891</v>
      </c>
      <c r="AE1067" s="3">
        <v>40682.476388888885</v>
      </c>
      <c r="AF1067" s="2">
        <v>2011</v>
      </c>
      <c r="AG1067" s="4" t="s">
        <v>1070</v>
      </c>
      <c r="AH1067" s="4" t="s">
        <v>1476</v>
      </c>
      <c r="AI1067" s="4">
        <v>294250</v>
      </c>
      <c r="AJ1067" s="3">
        <v>40544</v>
      </c>
      <c r="AK1067" s="3">
        <v>40908</v>
      </c>
      <c r="AL1067" s="4" t="s">
        <v>1002</v>
      </c>
      <c r="AM1067" s="4" t="s">
        <v>861</v>
      </c>
      <c r="AN1067" s="4" t="s">
        <v>236</v>
      </c>
    </row>
    <row r="1068" spans="1:40" ht="57" customHeight="1">
      <c r="A1068" s="4" t="s">
        <v>964</v>
      </c>
      <c r="B1068" s="4" t="s">
        <v>1934</v>
      </c>
      <c r="C1068" s="4" t="s">
        <v>1382</v>
      </c>
      <c r="D1068" s="4" t="s">
        <v>959</v>
      </c>
      <c r="E1068" s="4" t="s">
        <v>44</v>
      </c>
      <c r="F1068" s="4" t="s">
        <v>1428</v>
      </c>
      <c r="G1068" s="2">
        <v>2011</v>
      </c>
      <c r="H1068" s="4">
        <v>320993</v>
      </c>
      <c r="I1068" s="4">
        <v>0</v>
      </c>
      <c r="J1068" s="4" t="s">
        <v>687</v>
      </c>
      <c r="K1068" s="4" t="s">
        <v>1134</v>
      </c>
      <c r="L1068" s="4" t="s">
        <v>1062</v>
      </c>
      <c r="M1068" s="3">
        <v>40647</v>
      </c>
      <c r="N1068" s="4" t="s">
        <v>329</v>
      </c>
      <c r="O1068" s="4" t="s">
        <v>1360</v>
      </c>
      <c r="P1068" s="4" t="s">
        <v>1070</v>
      </c>
      <c r="Q1068" s="4" t="s">
        <v>813</v>
      </c>
      <c r="R1068" s="4" t="s">
        <v>964</v>
      </c>
      <c r="S1068" s="4" t="s">
        <v>964</v>
      </c>
      <c r="T1068" s="4" t="s">
        <v>1934</v>
      </c>
      <c r="U1068" s="4" t="s">
        <v>1308</v>
      </c>
      <c r="V1068" s="4" t="s">
        <v>1395</v>
      </c>
      <c r="W1068" s="4" t="s">
        <v>50</v>
      </c>
      <c r="X1068" s="4" t="s">
        <v>1070</v>
      </c>
      <c r="Y1068" s="4" t="s">
        <v>344</v>
      </c>
      <c r="Z1068" s="4" t="s">
        <v>583</v>
      </c>
      <c r="AA1068" s="4">
        <v>168305</v>
      </c>
      <c r="AB1068" s="4"/>
      <c r="AC1068" s="4" t="s">
        <v>698</v>
      </c>
      <c r="AD1068" s="3">
        <v>40861.418749999997</v>
      </c>
      <c r="AE1068" s="3">
        <v>40682.477083333331</v>
      </c>
      <c r="AF1068" s="2">
        <v>2011</v>
      </c>
      <c r="AG1068" s="4" t="s">
        <v>1070</v>
      </c>
      <c r="AH1068" s="4" t="s">
        <v>1476</v>
      </c>
      <c r="AI1068" s="4">
        <v>1518750</v>
      </c>
      <c r="AJ1068" s="3">
        <v>40544</v>
      </c>
      <c r="AK1068" s="3">
        <v>40908</v>
      </c>
      <c r="AL1068" s="4" t="s">
        <v>1002</v>
      </c>
      <c r="AM1068" s="4" t="s">
        <v>299</v>
      </c>
      <c r="AN1068" s="4" t="s">
        <v>236</v>
      </c>
    </row>
    <row r="1069" spans="1:40" ht="57" customHeight="1">
      <c r="A1069" s="4" t="s">
        <v>964</v>
      </c>
      <c r="B1069" s="4" t="s">
        <v>1934</v>
      </c>
      <c r="C1069" s="4" t="s">
        <v>1382</v>
      </c>
      <c r="D1069" s="4" t="s">
        <v>959</v>
      </c>
      <c r="E1069" s="4" t="s">
        <v>162</v>
      </c>
      <c r="F1069" s="4" t="s">
        <v>1470</v>
      </c>
      <c r="G1069" s="2">
        <v>2011</v>
      </c>
      <c r="H1069" s="4">
        <v>150556</v>
      </c>
      <c r="I1069" s="4">
        <v>0</v>
      </c>
      <c r="J1069" s="4" t="s">
        <v>1470</v>
      </c>
      <c r="K1069" s="4" t="s">
        <v>1134</v>
      </c>
      <c r="L1069" s="4" t="s">
        <v>1062</v>
      </c>
      <c r="M1069" s="3">
        <v>40647</v>
      </c>
      <c r="N1069" s="4" t="s">
        <v>329</v>
      </c>
      <c r="O1069" s="4" t="s">
        <v>1360</v>
      </c>
      <c r="P1069" s="4" t="s">
        <v>1070</v>
      </c>
      <c r="Q1069" s="4" t="s">
        <v>813</v>
      </c>
      <c r="R1069" s="4" t="s">
        <v>964</v>
      </c>
      <c r="S1069" s="4" t="s">
        <v>964</v>
      </c>
      <c r="T1069" s="4" t="s">
        <v>1934</v>
      </c>
      <c r="U1069" s="4" t="s">
        <v>1308</v>
      </c>
      <c r="V1069" s="4" t="s">
        <v>1395</v>
      </c>
      <c r="W1069" s="4" t="s">
        <v>50</v>
      </c>
      <c r="X1069" s="4" t="s">
        <v>1070</v>
      </c>
      <c r="Y1069" s="4" t="s">
        <v>344</v>
      </c>
      <c r="Z1069" s="4" t="s">
        <v>583</v>
      </c>
      <c r="AA1069" s="4">
        <v>170870</v>
      </c>
      <c r="AB1069" s="4"/>
      <c r="AC1069" s="4" t="s">
        <v>528</v>
      </c>
      <c r="AD1069" s="3">
        <v>40861.419444444444</v>
      </c>
      <c r="AE1069" s="3">
        <v>40729.768749999996</v>
      </c>
      <c r="AF1069" s="2">
        <v>2011</v>
      </c>
      <c r="AG1069" s="4" t="s">
        <v>1070</v>
      </c>
      <c r="AH1069" s="4" t="s">
        <v>1476</v>
      </c>
      <c r="AI1069" s="4">
        <v>825000</v>
      </c>
      <c r="AJ1069" s="3">
        <v>40544</v>
      </c>
      <c r="AK1069" s="3">
        <v>40908</v>
      </c>
      <c r="AL1069" s="4" t="s">
        <v>1002</v>
      </c>
      <c r="AM1069" s="4" t="s">
        <v>299</v>
      </c>
      <c r="AN1069" s="4" t="s">
        <v>236</v>
      </c>
    </row>
    <row r="1070" spans="1:40" ht="57" customHeight="1">
      <c r="A1070" s="4" t="s">
        <v>964</v>
      </c>
      <c r="B1070" s="4" t="s">
        <v>1934</v>
      </c>
      <c r="C1070" s="4" t="s">
        <v>1382</v>
      </c>
      <c r="D1070" s="4" t="s">
        <v>959</v>
      </c>
      <c r="E1070" s="4" t="s">
        <v>1816</v>
      </c>
      <c r="F1070" s="4" t="s">
        <v>1546</v>
      </c>
      <c r="G1070" s="2">
        <v>2011</v>
      </c>
      <c r="H1070" s="4">
        <v>213995</v>
      </c>
      <c r="I1070" s="4">
        <v>0</v>
      </c>
      <c r="J1070" s="4" t="s">
        <v>667</v>
      </c>
      <c r="K1070" s="4" t="s">
        <v>1134</v>
      </c>
      <c r="L1070" s="4" t="s">
        <v>1062</v>
      </c>
      <c r="M1070" s="3">
        <v>40647</v>
      </c>
      <c r="N1070" s="4" t="s">
        <v>693</v>
      </c>
      <c r="O1070" s="4" t="s">
        <v>1417</v>
      </c>
      <c r="P1070" s="4" t="s">
        <v>1070</v>
      </c>
      <c r="Q1070" s="4" t="s">
        <v>813</v>
      </c>
      <c r="R1070" s="4" t="s">
        <v>964</v>
      </c>
      <c r="S1070" s="4" t="s">
        <v>964</v>
      </c>
      <c r="T1070" s="4" t="s">
        <v>1934</v>
      </c>
      <c r="U1070" s="4" t="s">
        <v>1308</v>
      </c>
      <c r="V1070" s="4" t="s">
        <v>1395</v>
      </c>
      <c r="W1070" s="4" t="s">
        <v>50</v>
      </c>
      <c r="X1070" s="4" t="s">
        <v>1070</v>
      </c>
      <c r="Y1070" s="4" t="s">
        <v>344</v>
      </c>
      <c r="Z1070" s="4" t="s">
        <v>583</v>
      </c>
      <c r="AA1070" s="4">
        <v>168308</v>
      </c>
      <c r="AB1070" s="4"/>
      <c r="AC1070" s="4" t="s">
        <v>698</v>
      </c>
      <c r="AD1070" s="3">
        <v>40861.419444444444</v>
      </c>
      <c r="AE1070" s="3">
        <v>40682.478472222218</v>
      </c>
      <c r="AF1070" s="2">
        <v>2011</v>
      </c>
      <c r="AG1070" s="4" t="s">
        <v>1070</v>
      </c>
      <c r="AH1070" s="4" t="s">
        <v>1476</v>
      </c>
      <c r="AI1070" s="4">
        <v>1488441</v>
      </c>
      <c r="AJ1070" s="3">
        <v>40544</v>
      </c>
      <c r="AK1070" s="3">
        <v>40908</v>
      </c>
      <c r="AL1070" s="4" t="s">
        <v>238</v>
      </c>
      <c r="AM1070" s="4" t="s">
        <v>299</v>
      </c>
      <c r="AN1070" s="4" t="s">
        <v>1686</v>
      </c>
    </row>
    <row r="1071" spans="1:40" ht="57" customHeight="1">
      <c r="A1071" s="4" t="s">
        <v>964</v>
      </c>
      <c r="B1071" s="4" t="s">
        <v>609</v>
      </c>
      <c r="C1071" s="4" t="s">
        <v>1382</v>
      </c>
      <c r="D1071" s="4" t="s">
        <v>959</v>
      </c>
      <c r="E1071" s="4" t="s">
        <v>1246</v>
      </c>
      <c r="F1071" s="4" t="s">
        <v>1100</v>
      </c>
      <c r="G1071" s="2">
        <v>2011</v>
      </c>
      <c r="H1071" s="4">
        <v>2170453</v>
      </c>
      <c r="I1071" s="4">
        <v>0</v>
      </c>
      <c r="J1071" s="4" t="s">
        <v>900</v>
      </c>
      <c r="K1071" s="4">
        <v>15000000</v>
      </c>
      <c r="L1071" s="4" t="s">
        <v>1279</v>
      </c>
      <c r="M1071" s="3">
        <v>40884</v>
      </c>
      <c r="N1071" s="4" t="s">
        <v>438</v>
      </c>
      <c r="O1071" s="4" t="s">
        <v>408</v>
      </c>
      <c r="P1071" s="4" t="s">
        <v>1070</v>
      </c>
      <c r="Q1071" s="4" t="s">
        <v>242</v>
      </c>
      <c r="R1071" s="4" t="s">
        <v>964</v>
      </c>
      <c r="S1071" s="4" t="s">
        <v>964</v>
      </c>
      <c r="T1071" s="4" t="s">
        <v>609</v>
      </c>
      <c r="U1071" s="4" t="s">
        <v>1308</v>
      </c>
      <c r="V1071" s="4" t="s">
        <v>1269</v>
      </c>
      <c r="W1071" s="4" t="s">
        <v>50</v>
      </c>
      <c r="X1071" s="4" t="s">
        <v>1070</v>
      </c>
      <c r="Y1071" s="4" t="s">
        <v>344</v>
      </c>
      <c r="Z1071" s="4" t="s">
        <v>583</v>
      </c>
      <c r="AA1071" s="4">
        <v>178074</v>
      </c>
      <c r="AB1071" s="4"/>
      <c r="AC1071" s="4" t="s">
        <v>651</v>
      </c>
      <c r="AD1071" s="3">
        <v>40953.606944444444</v>
      </c>
      <c r="AE1071" s="3">
        <v>40953.606944444444</v>
      </c>
      <c r="AF1071" s="2">
        <v>2011</v>
      </c>
      <c r="AG1071" s="4" t="s">
        <v>1070</v>
      </c>
      <c r="AH1071" s="4" t="s">
        <v>1476</v>
      </c>
      <c r="AI1071" s="4">
        <v>0</v>
      </c>
      <c r="AJ1071" s="3">
        <v>40620</v>
      </c>
      <c r="AK1071" s="3">
        <v>40908</v>
      </c>
      <c r="AL1071" s="4" t="s">
        <v>530</v>
      </c>
      <c r="AM1071" s="4" t="s">
        <v>530</v>
      </c>
      <c r="AN1071" s="4" t="s">
        <v>1552</v>
      </c>
    </row>
    <row r="1072" spans="1:40" ht="57" customHeight="1">
      <c r="A1072" s="4" t="s">
        <v>964</v>
      </c>
      <c r="B1072" s="4" t="s">
        <v>609</v>
      </c>
      <c r="C1072" s="4" t="s">
        <v>1382</v>
      </c>
      <c r="D1072" s="4" t="s">
        <v>959</v>
      </c>
      <c r="E1072" s="4" t="s">
        <v>1246</v>
      </c>
      <c r="F1072" s="4" t="s">
        <v>1100</v>
      </c>
      <c r="G1072" s="2">
        <v>2011</v>
      </c>
      <c r="H1072" s="4">
        <v>1574803</v>
      </c>
      <c r="I1072" s="4">
        <v>0</v>
      </c>
      <c r="J1072" s="4" t="s">
        <v>900</v>
      </c>
      <c r="K1072" s="4">
        <v>10000000</v>
      </c>
      <c r="L1072" s="4" t="s">
        <v>1279</v>
      </c>
      <c r="M1072" s="3">
        <v>40631</v>
      </c>
      <c r="N1072" s="4" t="s">
        <v>438</v>
      </c>
      <c r="O1072" s="4" t="s">
        <v>408</v>
      </c>
      <c r="P1072" s="4" t="s">
        <v>1070</v>
      </c>
      <c r="Q1072" s="4" t="s">
        <v>813</v>
      </c>
      <c r="R1072" s="4" t="s">
        <v>964</v>
      </c>
      <c r="S1072" s="4" t="s">
        <v>964</v>
      </c>
      <c r="T1072" s="4" t="s">
        <v>609</v>
      </c>
      <c r="U1072" s="4" t="s">
        <v>1308</v>
      </c>
      <c r="V1072" s="4" t="s">
        <v>1269</v>
      </c>
      <c r="W1072" s="4" t="s">
        <v>50</v>
      </c>
      <c r="X1072" s="4" t="s">
        <v>1070</v>
      </c>
      <c r="Y1072" s="4" t="s">
        <v>344</v>
      </c>
      <c r="Z1072" s="4" t="s">
        <v>583</v>
      </c>
      <c r="AA1072" s="4">
        <v>172119</v>
      </c>
      <c r="AB1072" s="4"/>
      <c r="AC1072" s="4" t="s">
        <v>698</v>
      </c>
      <c r="AD1072" s="3">
        <v>40850.467361111107</v>
      </c>
      <c r="AE1072" s="3">
        <v>40791.75277777778</v>
      </c>
      <c r="AF1072" s="2">
        <v>2011</v>
      </c>
      <c r="AG1072" s="4" t="s">
        <v>1070</v>
      </c>
      <c r="AH1072" s="4" t="s">
        <v>1476</v>
      </c>
      <c r="AI1072" s="4">
        <v>0</v>
      </c>
      <c r="AJ1072" s="3">
        <v>40620</v>
      </c>
      <c r="AK1072" s="3">
        <v>40908</v>
      </c>
      <c r="AL1072" s="4" t="s">
        <v>530</v>
      </c>
      <c r="AM1072" s="4" t="s">
        <v>530</v>
      </c>
      <c r="AN1072" s="4" t="s">
        <v>1552</v>
      </c>
    </row>
    <row r="1073" spans="1:40" ht="79.5" customHeight="1">
      <c r="A1073" s="4" t="s">
        <v>186</v>
      </c>
      <c r="B1073" s="4" t="s">
        <v>19</v>
      </c>
      <c r="C1073" s="4" t="s">
        <v>1382</v>
      </c>
      <c r="D1073" s="4"/>
      <c r="E1073" s="4"/>
      <c r="F1073" s="4"/>
      <c r="G1073" s="2">
        <v>2011</v>
      </c>
      <c r="H1073" s="4">
        <v>320080</v>
      </c>
      <c r="I1073" s="4">
        <v>0</v>
      </c>
      <c r="J1073" s="4" t="s">
        <v>1588</v>
      </c>
      <c r="K1073" s="4">
        <v>279430</v>
      </c>
      <c r="L1073" s="4" t="s">
        <v>842</v>
      </c>
      <c r="M1073" s="3">
        <v>40694</v>
      </c>
      <c r="N1073" s="4"/>
      <c r="O1073" s="4" t="s">
        <v>1360</v>
      </c>
      <c r="P1073" s="4" t="s">
        <v>1070</v>
      </c>
      <c r="Q1073" s="4" t="s">
        <v>242</v>
      </c>
      <c r="R1073" s="4" t="s">
        <v>186</v>
      </c>
      <c r="S1073" s="4" t="s">
        <v>186</v>
      </c>
      <c r="T1073" s="4" t="s">
        <v>19</v>
      </c>
      <c r="U1073" s="4" t="s">
        <v>509</v>
      </c>
      <c r="V1073" s="4" t="s">
        <v>568</v>
      </c>
      <c r="W1073" s="4" t="s">
        <v>50</v>
      </c>
      <c r="X1073" s="4" t="s">
        <v>1070</v>
      </c>
      <c r="Y1073" s="4" t="s">
        <v>344</v>
      </c>
      <c r="Z1073" s="4" t="s">
        <v>583</v>
      </c>
      <c r="AA1073" s="4">
        <v>169231</v>
      </c>
      <c r="AB1073" s="4"/>
      <c r="AC1073" s="4" t="s">
        <v>651</v>
      </c>
      <c r="AD1073" s="3">
        <v>40697.659722222219</v>
      </c>
      <c r="AE1073" s="3">
        <v>40697.659722222219</v>
      </c>
      <c r="AF1073" s="2"/>
      <c r="AG1073" s="4"/>
      <c r="AH1073" s="4" t="s">
        <v>1476</v>
      </c>
      <c r="AI1073" s="4"/>
      <c r="AJ1073" s="3"/>
      <c r="AK1073" s="3"/>
      <c r="AL1073" s="4"/>
      <c r="AM1073" s="4"/>
      <c r="AN1073" s="4"/>
    </row>
    <row r="1074" spans="1:40" ht="79.5" customHeight="1">
      <c r="A1074" s="4" t="s">
        <v>186</v>
      </c>
      <c r="B1074" s="4" t="s">
        <v>716</v>
      </c>
      <c r="C1074" s="4" t="s">
        <v>1382</v>
      </c>
      <c r="D1074" s="4" t="s">
        <v>959</v>
      </c>
      <c r="E1074" s="4" t="s">
        <v>805</v>
      </c>
      <c r="F1074" s="4" t="s">
        <v>532</v>
      </c>
      <c r="G1074" s="2">
        <v>2011</v>
      </c>
      <c r="H1074" s="4">
        <v>542888</v>
      </c>
      <c r="I1074" s="4">
        <v>0</v>
      </c>
      <c r="J1074" s="4" t="s">
        <v>846</v>
      </c>
      <c r="K1074" s="4">
        <v>500000</v>
      </c>
      <c r="L1074" s="4" t="s">
        <v>842</v>
      </c>
      <c r="M1074" s="3">
        <v>40905</v>
      </c>
      <c r="N1074" s="4" t="s">
        <v>438</v>
      </c>
      <c r="O1074" s="4" t="s">
        <v>408</v>
      </c>
      <c r="P1074" s="4" t="s">
        <v>1070</v>
      </c>
      <c r="Q1074" s="4" t="s">
        <v>813</v>
      </c>
      <c r="R1074" s="4" t="s">
        <v>186</v>
      </c>
      <c r="S1074" s="4" t="s">
        <v>186</v>
      </c>
      <c r="T1074" s="4" t="s">
        <v>716</v>
      </c>
      <c r="U1074" s="4" t="s">
        <v>1308</v>
      </c>
      <c r="V1074" s="4" t="s">
        <v>308</v>
      </c>
      <c r="W1074" s="4" t="s">
        <v>50</v>
      </c>
      <c r="X1074" s="4" t="s">
        <v>1070</v>
      </c>
      <c r="Y1074" s="4" t="s">
        <v>344</v>
      </c>
      <c r="Z1074" s="4" t="s">
        <v>583</v>
      </c>
      <c r="AA1074" s="4">
        <v>176652</v>
      </c>
      <c r="AB1074" s="4"/>
      <c r="AC1074" s="4" t="s">
        <v>698</v>
      </c>
      <c r="AD1074" s="3">
        <v>41226.655555555553</v>
      </c>
      <c r="AE1074" s="3">
        <v>40918.740972222222</v>
      </c>
      <c r="AF1074" s="2">
        <v>2011</v>
      </c>
      <c r="AG1074" s="4" t="s">
        <v>1070</v>
      </c>
      <c r="AH1074" s="4" t="s">
        <v>1476</v>
      </c>
      <c r="AI1074" s="4">
        <v>0</v>
      </c>
      <c r="AJ1074" s="3">
        <v>40544</v>
      </c>
      <c r="AK1074" s="3">
        <v>40908</v>
      </c>
      <c r="AL1074" s="4" t="s">
        <v>530</v>
      </c>
      <c r="AM1074" s="4" t="s">
        <v>530</v>
      </c>
      <c r="AN1074" s="4" t="s">
        <v>1552</v>
      </c>
    </row>
    <row r="1075" spans="1:40" ht="79.5" customHeight="1">
      <c r="A1075" s="4" t="s">
        <v>186</v>
      </c>
      <c r="B1075" s="4" t="s">
        <v>808</v>
      </c>
      <c r="C1075" s="4" t="s">
        <v>1382</v>
      </c>
      <c r="D1075" s="4"/>
      <c r="E1075" s="4"/>
      <c r="F1075" s="4"/>
      <c r="G1075" s="2">
        <v>2011</v>
      </c>
      <c r="H1075" s="4">
        <v>1592357</v>
      </c>
      <c r="I1075" s="4">
        <v>0</v>
      </c>
      <c r="J1075" s="4" t="s">
        <v>160</v>
      </c>
      <c r="K1075" s="4">
        <v>1500000</v>
      </c>
      <c r="L1075" s="4" t="s">
        <v>842</v>
      </c>
      <c r="M1075" s="3">
        <v>40602</v>
      </c>
      <c r="N1075" s="4"/>
      <c r="O1075" s="4" t="s">
        <v>408</v>
      </c>
      <c r="P1075" s="4" t="s">
        <v>1070</v>
      </c>
      <c r="Q1075" s="4" t="s">
        <v>242</v>
      </c>
      <c r="R1075" s="4" t="s">
        <v>186</v>
      </c>
      <c r="S1075" s="4" t="s">
        <v>186</v>
      </c>
      <c r="T1075" s="4" t="s">
        <v>808</v>
      </c>
      <c r="U1075" s="4" t="s">
        <v>634</v>
      </c>
      <c r="V1075" s="4" t="s">
        <v>1737</v>
      </c>
      <c r="W1075" s="4" t="s">
        <v>50</v>
      </c>
      <c r="X1075" s="4" t="s">
        <v>1070</v>
      </c>
      <c r="Y1075" s="4" t="s">
        <v>344</v>
      </c>
      <c r="Z1075" s="4" t="s">
        <v>583</v>
      </c>
      <c r="AA1075" s="4">
        <v>164809</v>
      </c>
      <c r="AB1075" s="4"/>
      <c r="AC1075" s="4" t="s">
        <v>651</v>
      </c>
      <c r="AD1075" s="3">
        <v>40603.563888888886</v>
      </c>
      <c r="AE1075" s="3">
        <v>40603.563888888886</v>
      </c>
      <c r="AF1075" s="2"/>
      <c r="AG1075" s="4"/>
      <c r="AH1075" s="4" t="s">
        <v>1476</v>
      </c>
      <c r="AI1075" s="4"/>
      <c r="AJ1075" s="3"/>
      <c r="AK1075" s="3"/>
      <c r="AL1075" s="4"/>
      <c r="AM1075" s="4"/>
      <c r="AN1075" s="4"/>
    </row>
    <row r="1076" spans="1:40" ht="79.5" customHeight="1">
      <c r="A1076" s="4" t="s">
        <v>186</v>
      </c>
      <c r="B1076" s="4" t="s">
        <v>808</v>
      </c>
      <c r="C1076" s="4" t="s">
        <v>1382</v>
      </c>
      <c r="D1076" s="4"/>
      <c r="E1076" s="4"/>
      <c r="F1076" s="4"/>
      <c r="G1076" s="2">
        <v>2011</v>
      </c>
      <c r="H1076" s="4">
        <v>1200480</v>
      </c>
      <c r="I1076" s="4">
        <v>0</v>
      </c>
      <c r="J1076" s="4" t="s">
        <v>1923</v>
      </c>
      <c r="K1076" s="4">
        <v>1000000</v>
      </c>
      <c r="L1076" s="4" t="s">
        <v>842</v>
      </c>
      <c r="M1076" s="3">
        <v>40725</v>
      </c>
      <c r="N1076" s="4"/>
      <c r="O1076" s="4" t="s">
        <v>408</v>
      </c>
      <c r="P1076" s="4" t="s">
        <v>1070</v>
      </c>
      <c r="Q1076" s="4" t="s">
        <v>242</v>
      </c>
      <c r="R1076" s="4" t="s">
        <v>186</v>
      </c>
      <c r="S1076" s="4" t="s">
        <v>186</v>
      </c>
      <c r="T1076" s="4" t="s">
        <v>808</v>
      </c>
      <c r="U1076" s="4" t="s">
        <v>634</v>
      </c>
      <c r="V1076" s="4" t="s">
        <v>1737</v>
      </c>
      <c r="W1076" s="4" t="s">
        <v>50</v>
      </c>
      <c r="X1076" s="4" t="s">
        <v>1070</v>
      </c>
      <c r="Y1076" s="4" t="s">
        <v>344</v>
      </c>
      <c r="Z1076" s="4" t="s">
        <v>583</v>
      </c>
      <c r="AA1076" s="4">
        <v>172811</v>
      </c>
      <c r="AB1076" s="4"/>
      <c r="AC1076" s="4" t="s">
        <v>651</v>
      </c>
      <c r="AD1076" s="3">
        <v>40806.458333333328</v>
      </c>
      <c r="AE1076" s="3">
        <v>40806.458333333328</v>
      </c>
      <c r="AF1076" s="2"/>
      <c r="AG1076" s="4"/>
      <c r="AH1076" s="4" t="s">
        <v>1476</v>
      </c>
      <c r="AI1076" s="4"/>
      <c r="AJ1076" s="3"/>
      <c r="AK1076" s="3"/>
      <c r="AL1076" s="4"/>
      <c r="AM1076" s="4"/>
      <c r="AN1076" s="4"/>
    </row>
    <row r="1077" spans="1:40" ht="79.5" customHeight="1">
      <c r="A1077" s="4" t="s">
        <v>186</v>
      </c>
      <c r="B1077" s="4" t="s">
        <v>1354</v>
      </c>
      <c r="C1077" s="4" t="s">
        <v>1382</v>
      </c>
      <c r="D1077" s="4"/>
      <c r="E1077" s="4"/>
      <c r="F1077" s="4"/>
      <c r="G1077" s="2">
        <v>2011</v>
      </c>
      <c r="H1077" s="4">
        <v>821933</v>
      </c>
      <c r="I1077" s="4">
        <v>0</v>
      </c>
      <c r="J1077" s="4" t="s">
        <v>301</v>
      </c>
      <c r="K1077" s="4">
        <v>757000</v>
      </c>
      <c r="L1077" s="4" t="s">
        <v>842</v>
      </c>
      <c r="M1077" s="3">
        <v>40878</v>
      </c>
      <c r="N1077" s="4"/>
      <c r="O1077" s="4" t="s">
        <v>1225</v>
      </c>
      <c r="P1077" s="4" t="s">
        <v>1070</v>
      </c>
      <c r="Q1077" s="4" t="s">
        <v>242</v>
      </c>
      <c r="R1077" s="4" t="s">
        <v>186</v>
      </c>
      <c r="S1077" s="4" t="s">
        <v>186</v>
      </c>
      <c r="T1077" s="4" t="s">
        <v>1354</v>
      </c>
      <c r="U1077" s="4" t="s">
        <v>413</v>
      </c>
      <c r="V1077" s="4" t="s">
        <v>97</v>
      </c>
      <c r="W1077" s="4" t="s">
        <v>50</v>
      </c>
      <c r="X1077" s="4" t="s">
        <v>1070</v>
      </c>
      <c r="Y1077" s="4" t="s">
        <v>344</v>
      </c>
      <c r="Z1077" s="4" t="s">
        <v>583</v>
      </c>
      <c r="AA1077" s="4">
        <v>176644</v>
      </c>
      <c r="AB1077" s="4"/>
      <c r="AC1077" s="4" t="s">
        <v>651</v>
      </c>
      <c r="AD1077" s="3">
        <v>40918.714583333334</v>
      </c>
      <c r="AE1077" s="3">
        <v>40918.714583333334</v>
      </c>
      <c r="AF1077" s="2"/>
      <c r="AG1077" s="4"/>
      <c r="AH1077" s="4" t="s">
        <v>1476</v>
      </c>
      <c r="AI1077" s="4"/>
      <c r="AJ1077" s="3"/>
      <c r="AK1077" s="3"/>
      <c r="AL1077" s="4"/>
      <c r="AM1077" s="4"/>
      <c r="AN1077" s="4"/>
    </row>
    <row r="1078" spans="1:40" ht="79.5" customHeight="1">
      <c r="A1078" s="4" t="s">
        <v>186</v>
      </c>
      <c r="B1078" s="4" t="s">
        <v>1354</v>
      </c>
      <c r="C1078" s="4" t="s">
        <v>1382</v>
      </c>
      <c r="D1078" s="4"/>
      <c r="E1078" s="4"/>
      <c r="F1078" s="4"/>
      <c r="G1078" s="2">
        <v>2011</v>
      </c>
      <c r="H1078" s="4">
        <v>527601</v>
      </c>
      <c r="I1078" s="4">
        <v>0</v>
      </c>
      <c r="J1078" s="4" t="s">
        <v>1734</v>
      </c>
      <c r="K1078" s="4">
        <v>497000</v>
      </c>
      <c r="L1078" s="4" t="s">
        <v>842</v>
      </c>
      <c r="M1078" s="3">
        <v>40602</v>
      </c>
      <c r="N1078" s="4"/>
      <c r="O1078" s="4" t="s">
        <v>1225</v>
      </c>
      <c r="P1078" s="4" t="s">
        <v>1070</v>
      </c>
      <c r="Q1078" s="4" t="s">
        <v>242</v>
      </c>
      <c r="R1078" s="4" t="s">
        <v>186</v>
      </c>
      <c r="S1078" s="4" t="s">
        <v>186</v>
      </c>
      <c r="T1078" s="4" t="s">
        <v>1354</v>
      </c>
      <c r="U1078" s="4" t="s">
        <v>413</v>
      </c>
      <c r="V1078" s="4" t="s">
        <v>97</v>
      </c>
      <c r="W1078" s="4" t="s">
        <v>50</v>
      </c>
      <c r="X1078" s="4" t="s">
        <v>1070</v>
      </c>
      <c r="Y1078" s="4" t="s">
        <v>344</v>
      </c>
      <c r="Z1078" s="4" t="s">
        <v>583</v>
      </c>
      <c r="AA1078" s="4">
        <v>164806</v>
      </c>
      <c r="AB1078" s="4"/>
      <c r="AC1078" s="4" t="s">
        <v>651</v>
      </c>
      <c r="AD1078" s="3">
        <v>40603.560416666667</v>
      </c>
      <c r="AE1078" s="3">
        <v>40603.560416666667</v>
      </c>
      <c r="AF1078" s="2"/>
      <c r="AG1078" s="4"/>
      <c r="AH1078" s="4" t="s">
        <v>1476</v>
      </c>
      <c r="AI1078" s="4"/>
      <c r="AJ1078" s="3"/>
      <c r="AK1078" s="3"/>
      <c r="AL1078" s="4"/>
      <c r="AM1078" s="4"/>
      <c r="AN1078" s="4"/>
    </row>
    <row r="1079" spans="1:40" ht="79.5" customHeight="1">
      <c r="A1079" s="4" t="s">
        <v>186</v>
      </c>
      <c r="B1079" s="4" t="s">
        <v>1354</v>
      </c>
      <c r="C1079" s="4" t="s">
        <v>1382</v>
      </c>
      <c r="D1079" s="4"/>
      <c r="E1079" s="4"/>
      <c r="F1079" s="4"/>
      <c r="G1079" s="2">
        <v>2011</v>
      </c>
      <c r="H1079" s="4">
        <v>229095</v>
      </c>
      <c r="I1079" s="4">
        <v>0</v>
      </c>
      <c r="J1079" s="4" t="s">
        <v>405</v>
      </c>
      <c r="K1079" s="4">
        <v>200000</v>
      </c>
      <c r="L1079" s="4" t="s">
        <v>842</v>
      </c>
      <c r="M1079" s="3">
        <v>40694</v>
      </c>
      <c r="N1079" s="4"/>
      <c r="O1079" s="4" t="s">
        <v>237</v>
      </c>
      <c r="P1079" s="4" t="s">
        <v>1070</v>
      </c>
      <c r="Q1079" s="4" t="s">
        <v>242</v>
      </c>
      <c r="R1079" s="4" t="s">
        <v>186</v>
      </c>
      <c r="S1079" s="4" t="s">
        <v>186</v>
      </c>
      <c r="T1079" s="4" t="s">
        <v>1354</v>
      </c>
      <c r="U1079" s="4" t="s">
        <v>413</v>
      </c>
      <c r="V1079" s="4" t="s">
        <v>97</v>
      </c>
      <c r="W1079" s="4" t="s">
        <v>50</v>
      </c>
      <c r="X1079" s="4" t="s">
        <v>1070</v>
      </c>
      <c r="Y1079" s="4" t="s">
        <v>344</v>
      </c>
      <c r="Z1079" s="4" t="s">
        <v>583</v>
      </c>
      <c r="AA1079" s="4">
        <v>169229</v>
      </c>
      <c r="AB1079" s="4"/>
      <c r="AC1079" s="4" t="s">
        <v>651</v>
      </c>
      <c r="AD1079" s="3">
        <v>40697.654861111107</v>
      </c>
      <c r="AE1079" s="3">
        <v>40697.654861111107</v>
      </c>
      <c r="AF1079" s="2"/>
      <c r="AG1079" s="4"/>
      <c r="AH1079" s="4" t="s">
        <v>1476</v>
      </c>
      <c r="AI1079" s="4"/>
      <c r="AJ1079" s="3"/>
      <c r="AK1079" s="3"/>
      <c r="AL1079" s="4"/>
      <c r="AM1079" s="4"/>
      <c r="AN1079" s="4"/>
    </row>
    <row r="1080" spans="1:40" ht="90.75" customHeight="1">
      <c r="A1080" s="4" t="s">
        <v>186</v>
      </c>
      <c r="B1080" s="4" t="s">
        <v>609</v>
      </c>
      <c r="C1080" s="4" t="s">
        <v>1382</v>
      </c>
      <c r="D1080" s="4" t="s">
        <v>959</v>
      </c>
      <c r="E1080" s="4" t="s">
        <v>68</v>
      </c>
      <c r="F1080" s="4" t="s">
        <v>1123</v>
      </c>
      <c r="G1080" s="2">
        <v>2011</v>
      </c>
      <c r="H1080" s="4">
        <v>719659</v>
      </c>
      <c r="I1080" s="4">
        <v>0</v>
      </c>
      <c r="J1080" s="4" t="s">
        <v>1530</v>
      </c>
      <c r="K1080" s="4" t="s">
        <v>1134</v>
      </c>
      <c r="L1080" s="4" t="s">
        <v>1062</v>
      </c>
      <c r="M1080" s="3">
        <v>40633</v>
      </c>
      <c r="N1080" s="4" t="s">
        <v>440</v>
      </c>
      <c r="O1080" s="4" t="s">
        <v>1654</v>
      </c>
      <c r="P1080" s="4" t="s">
        <v>1070</v>
      </c>
      <c r="Q1080" s="4" t="s">
        <v>813</v>
      </c>
      <c r="R1080" s="4" t="s">
        <v>186</v>
      </c>
      <c r="S1080" s="4" t="s">
        <v>186</v>
      </c>
      <c r="T1080" s="4" t="s">
        <v>609</v>
      </c>
      <c r="U1080" s="4" t="s">
        <v>1308</v>
      </c>
      <c r="V1080" s="4" t="s">
        <v>1269</v>
      </c>
      <c r="W1080" s="4" t="s">
        <v>50</v>
      </c>
      <c r="X1080" s="4" t="s">
        <v>1070</v>
      </c>
      <c r="Y1080" s="4" t="s">
        <v>344</v>
      </c>
      <c r="Z1080" s="4" t="s">
        <v>583</v>
      </c>
      <c r="AA1080" s="4">
        <v>167138</v>
      </c>
      <c r="AB1080" s="4"/>
      <c r="AC1080" s="4" t="s">
        <v>528</v>
      </c>
      <c r="AD1080" s="3">
        <v>40778.504166666666</v>
      </c>
      <c r="AE1080" s="3">
        <v>40654.615972222222</v>
      </c>
      <c r="AF1080" s="2">
        <v>2011</v>
      </c>
      <c r="AG1080" s="4" t="s">
        <v>1070</v>
      </c>
      <c r="AH1080" s="4" t="s">
        <v>1476</v>
      </c>
      <c r="AI1080" s="4">
        <v>34205705</v>
      </c>
      <c r="AJ1080" s="3">
        <v>40544</v>
      </c>
      <c r="AK1080" s="3">
        <v>40908</v>
      </c>
      <c r="AL1080" s="4" t="s">
        <v>1002</v>
      </c>
      <c r="AM1080" s="4" t="s">
        <v>1158</v>
      </c>
      <c r="AN1080" s="4" t="s">
        <v>561</v>
      </c>
    </row>
    <row r="1081" spans="1:40" ht="90.75" customHeight="1">
      <c r="A1081" s="4" t="s">
        <v>186</v>
      </c>
      <c r="B1081" s="4" t="s">
        <v>609</v>
      </c>
      <c r="C1081" s="4" t="s">
        <v>1382</v>
      </c>
      <c r="D1081" s="4" t="s">
        <v>959</v>
      </c>
      <c r="E1081" s="4" t="s">
        <v>1246</v>
      </c>
      <c r="F1081" s="4" t="s">
        <v>1100</v>
      </c>
      <c r="G1081" s="2">
        <v>2011</v>
      </c>
      <c r="H1081" s="4">
        <v>290023</v>
      </c>
      <c r="I1081" s="4">
        <v>0</v>
      </c>
      <c r="J1081" s="4" t="s">
        <v>1267</v>
      </c>
      <c r="K1081" s="4">
        <v>250000</v>
      </c>
      <c r="L1081" s="4" t="s">
        <v>842</v>
      </c>
      <c r="M1081" s="3">
        <v>40848</v>
      </c>
      <c r="N1081" s="4" t="s">
        <v>438</v>
      </c>
      <c r="O1081" s="4" t="s">
        <v>408</v>
      </c>
      <c r="P1081" s="4" t="s">
        <v>1070</v>
      </c>
      <c r="Q1081" s="4" t="s">
        <v>242</v>
      </c>
      <c r="R1081" s="4" t="s">
        <v>186</v>
      </c>
      <c r="S1081" s="4" t="s">
        <v>186</v>
      </c>
      <c r="T1081" s="4" t="s">
        <v>609</v>
      </c>
      <c r="U1081" s="4" t="s">
        <v>1308</v>
      </c>
      <c r="V1081" s="4" t="s">
        <v>1269</v>
      </c>
      <c r="W1081" s="4" t="s">
        <v>50</v>
      </c>
      <c r="X1081" s="4" t="s">
        <v>1070</v>
      </c>
      <c r="Y1081" s="4" t="s">
        <v>344</v>
      </c>
      <c r="Z1081" s="4" t="s">
        <v>583</v>
      </c>
      <c r="AA1081" s="4">
        <v>176478</v>
      </c>
      <c r="AB1081" s="4"/>
      <c r="AC1081" s="4" t="s">
        <v>651</v>
      </c>
      <c r="AD1081" s="3">
        <v>40905.404166666667</v>
      </c>
      <c r="AE1081" s="3">
        <v>40905.404166666667</v>
      </c>
      <c r="AF1081" s="2">
        <v>2011</v>
      </c>
      <c r="AG1081" s="4" t="s">
        <v>1070</v>
      </c>
      <c r="AH1081" s="4" t="s">
        <v>1476</v>
      </c>
      <c r="AI1081" s="4">
        <v>0</v>
      </c>
      <c r="AJ1081" s="3">
        <v>40620</v>
      </c>
      <c r="AK1081" s="3">
        <v>40908</v>
      </c>
      <c r="AL1081" s="4" t="s">
        <v>530</v>
      </c>
      <c r="AM1081" s="4" t="s">
        <v>530</v>
      </c>
      <c r="AN1081" s="4" t="s">
        <v>1552</v>
      </c>
    </row>
    <row r="1082" spans="1:40" ht="102" customHeight="1">
      <c r="A1082" s="4" t="s">
        <v>186</v>
      </c>
      <c r="B1082" s="4" t="s">
        <v>197</v>
      </c>
      <c r="C1082" s="4" t="s">
        <v>1382</v>
      </c>
      <c r="D1082" s="4" t="s">
        <v>959</v>
      </c>
      <c r="E1082" s="4" t="s">
        <v>1431</v>
      </c>
      <c r="F1082" s="4" t="s">
        <v>490</v>
      </c>
      <c r="G1082" s="2">
        <v>2011</v>
      </c>
      <c r="H1082" s="4">
        <v>1016260</v>
      </c>
      <c r="I1082" s="4">
        <v>0</v>
      </c>
      <c r="J1082" s="4" t="s">
        <v>617</v>
      </c>
      <c r="K1082" s="4" t="s">
        <v>1134</v>
      </c>
      <c r="L1082" s="4" t="s">
        <v>1062</v>
      </c>
      <c r="M1082" s="3">
        <v>40485</v>
      </c>
      <c r="N1082" s="4" t="s">
        <v>440</v>
      </c>
      <c r="O1082" s="4" t="s">
        <v>424</v>
      </c>
      <c r="P1082" s="4" t="s">
        <v>1070</v>
      </c>
      <c r="Q1082" s="4" t="s">
        <v>813</v>
      </c>
      <c r="R1082" s="4" t="s">
        <v>186</v>
      </c>
      <c r="S1082" s="4" t="s">
        <v>186</v>
      </c>
      <c r="T1082" s="4" t="s">
        <v>197</v>
      </c>
      <c r="U1082" s="4" t="s">
        <v>1308</v>
      </c>
      <c r="V1082" s="4" t="s">
        <v>1285</v>
      </c>
      <c r="W1082" s="4" t="s">
        <v>50</v>
      </c>
      <c r="X1082" s="4" t="s">
        <v>1070</v>
      </c>
      <c r="Y1082" s="4" t="s">
        <v>344</v>
      </c>
      <c r="Z1082" s="4" t="s">
        <v>583</v>
      </c>
      <c r="AA1082" s="4">
        <v>162418</v>
      </c>
      <c r="AB1082" s="4"/>
      <c r="AC1082" s="4" t="s">
        <v>528</v>
      </c>
      <c r="AD1082" s="3">
        <v>40548.695138888885</v>
      </c>
      <c r="AE1082" s="3">
        <v>40491.65347222222</v>
      </c>
      <c r="AF1082" s="2">
        <v>2011</v>
      </c>
      <c r="AG1082" s="4" t="s">
        <v>1070</v>
      </c>
      <c r="AH1082" s="4" t="s">
        <v>1476</v>
      </c>
      <c r="AI1082" s="4">
        <v>3633957</v>
      </c>
      <c r="AJ1082" s="3">
        <v>40544</v>
      </c>
      <c r="AK1082" s="3">
        <v>40908</v>
      </c>
      <c r="AL1082" s="4" t="s">
        <v>104</v>
      </c>
      <c r="AM1082" s="4" t="s">
        <v>299</v>
      </c>
      <c r="AN1082" s="4" t="s">
        <v>236</v>
      </c>
    </row>
    <row r="1083" spans="1:40" ht="79.5" customHeight="1">
      <c r="A1083" s="4" t="s">
        <v>186</v>
      </c>
      <c r="B1083" s="4" t="s">
        <v>197</v>
      </c>
      <c r="C1083" s="4" t="s">
        <v>1382</v>
      </c>
      <c r="D1083" s="4" t="s">
        <v>959</v>
      </c>
      <c r="E1083" s="4" t="s">
        <v>1799</v>
      </c>
      <c r="F1083" s="4" t="s">
        <v>585</v>
      </c>
      <c r="G1083" s="2">
        <v>2011</v>
      </c>
      <c r="H1083" s="4">
        <v>186252</v>
      </c>
      <c r="I1083" s="4">
        <v>0</v>
      </c>
      <c r="J1083" s="4" t="s">
        <v>585</v>
      </c>
      <c r="K1083" s="4" t="s">
        <v>1134</v>
      </c>
      <c r="L1083" s="4" t="s">
        <v>1062</v>
      </c>
      <c r="M1083" s="3">
        <v>40605</v>
      </c>
      <c r="N1083" s="4" t="s">
        <v>151</v>
      </c>
      <c r="O1083" s="4" t="s">
        <v>424</v>
      </c>
      <c r="P1083" s="4" t="s">
        <v>1070</v>
      </c>
      <c r="Q1083" s="4" t="s">
        <v>813</v>
      </c>
      <c r="R1083" s="4" t="s">
        <v>186</v>
      </c>
      <c r="S1083" s="4" t="s">
        <v>186</v>
      </c>
      <c r="T1083" s="4" t="s">
        <v>197</v>
      </c>
      <c r="U1083" s="4" t="s">
        <v>1308</v>
      </c>
      <c r="V1083" s="4" t="s">
        <v>1285</v>
      </c>
      <c r="W1083" s="4" t="s">
        <v>50</v>
      </c>
      <c r="X1083" s="4" t="s">
        <v>1070</v>
      </c>
      <c r="Y1083" s="4" t="s">
        <v>344</v>
      </c>
      <c r="Z1083" s="4" t="s">
        <v>583</v>
      </c>
      <c r="AA1083" s="4">
        <v>165840</v>
      </c>
      <c r="AB1083" s="4"/>
      <c r="AC1083" s="4" t="s">
        <v>651</v>
      </c>
      <c r="AD1083" s="3">
        <v>40659.59375</v>
      </c>
      <c r="AE1083" s="3">
        <v>40624.731249999997</v>
      </c>
      <c r="AF1083" s="2">
        <v>2011</v>
      </c>
      <c r="AG1083" s="4" t="s">
        <v>1070</v>
      </c>
      <c r="AH1083" s="4" t="s">
        <v>1476</v>
      </c>
      <c r="AI1083" s="4">
        <v>66460319</v>
      </c>
      <c r="AJ1083" s="3">
        <v>40544</v>
      </c>
      <c r="AK1083" s="3">
        <v>40908</v>
      </c>
      <c r="AL1083" s="4" t="s">
        <v>238</v>
      </c>
      <c r="AM1083" s="4" t="s">
        <v>299</v>
      </c>
      <c r="AN1083" s="4" t="s">
        <v>236</v>
      </c>
    </row>
    <row r="1084" spans="1:40" ht="79.5" customHeight="1">
      <c r="A1084" s="4" t="s">
        <v>186</v>
      </c>
      <c r="B1084" s="4" t="s">
        <v>197</v>
      </c>
      <c r="C1084" s="4" t="s">
        <v>1382</v>
      </c>
      <c r="D1084" s="4" t="s">
        <v>959</v>
      </c>
      <c r="E1084" s="4" t="s">
        <v>1488</v>
      </c>
      <c r="F1084" s="4" t="s">
        <v>1164</v>
      </c>
      <c r="G1084" s="2">
        <v>2011</v>
      </c>
      <c r="H1084" s="4">
        <v>136329</v>
      </c>
      <c r="I1084" s="4">
        <v>0</v>
      </c>
      <c r="J1084" s="4" t="s">
        <v>1164</v>
      </c>
      <c r="K1084" s="4" t="s">
        <v>1134</v>
      </c>
      <c r="L1084" s="4" t="s">
        <v>1062</v>
      </c>
      <c r="M1084" s="3">
        <v>40605</v>
      </c>
      <c r="N1084" s="4" t="s">
        <v>1352</v>
      </c>
      <c r="O1084" s="4" t="s">
        <v>1838</v>
      </c>
      <c r="P1084" s="4" t="s">
        <v>1070</v>
      </c>
      <c r="Q1084" s="4" t="s">
        <v>813</v>
      </c>
      <c r="R1084" s="4" t="s">
        <v>186</v>
      </c>
      <c r="S1084" s="4" t="s">
        <v>186</v>
      </c>
      <c r="T1084" s="4" t="s">
        <v>197</v>
      </c>
      <c r="U1084" s="4" t="s">
        <v>1308</v>
      </c>
      <c r="V1084" s="4" t="s">
        <v>1285</v>
      </c>
      <c r="W1084" s="4" t="s">
        <v>50</v>
      </c>
      <c r="X1084" s="4" t="s">
        <v>1070</v>
      </c>
      <c r="Y1084" s="4" t="s">
        <v>344</v>
      </c>
      <c r="Z1084" s="4" t="s">
        <v>583</v>
      </c>
      <c r="AA1084" s="4">
        <v>167179</v>
      </c>
      <c r="AB1084" s="4"/>
      <c r="AC1084" s="4" t="s">
        <v>651</v>
      </c>
      <c r="AD1084" s="3">
        <v>40659.594444444439</v>
      </c>
      <c r="AE1084" s="3">
        <v>40659.594444444439</v>
      </c>
      <c r="AF1084" s="2">
        <v>2011</v>
      </c>
      <c r="AG1084" s="4" t="s">
        <v>1070</v>
      </c>
      <c r="AH1084" s="4" t="s">
        <v>1476</v>
      </c>
      <c r="AI1084" s="4">
        <v>8426191</v>
      </c>
      <c r="AJ1084" s="3">
        <v>40544</v>
      </c>
      <c r="AK1084" s="3">
        <v>40908</v>
      </c>
      <c r="AL1084" s="4" t="s">
        <v>238</v>
      </c>
      <c r="AM1084" s="4" t="s">
        <v>299</v>
      </c>
      <c r="AN1084" s="4" t="s">
        <v>236</v>
      </c>
    </row>
    <row r="1085" spans="1:40" ht="79.5" customHeight="1">
      <c r="A1085" s="4" t="s">
        <v>1938</v>
      </c>
      <c r="B1085" s="4" t="s">
        <v>1934</v>
      </c>
      <c r="C1085" s="4" t="s">
        <v>1382</v>
      </c>
      <c r="D1085" s="4" t="s">
        <v>959</v>
      </c>
      <c r="E1085" s="4" t="s">
        <v>1005</v>
      </c>
      <c r="F1085" s="4" t="s">
        <v>529</v>
      </c>
      <c r="G1085" s="2">
        <v>2011</v>
      </c>
      <c r="H1085" s="4">
        <v>100000</v>
      </c>
      <c r="I1085" s="4">
        <v>0</v>
      </c>
      <c r="J1085" s="4" t="s">
        <v>1321</v>
      </c>
      <c r="K1085" s="4" t="s">
        <v>1134</v>
      </c>
      <c r="L1085" s="4" t="s">
        <v>1062</v>
      </c>
      <c r="M1085" s="3">
        <v>40654</v>
      </c>
      <c r="N1085" s="4" t="s">
        <v>1614</v>
      </c>
      <c r="O1085" s="4" t="s">
        <v>1614</v>
      </c>
      <c r="P1085" s="4" t="s">
        <v>1070</v>
      </c>
      <c r="Q1085" s="4" t="s">
        <v>813</v>
      </c>
      <c r="R1085" s="4" t="s">
        <v>1938</v>
      </c>
      <c r="S1085" s="4" t="s">
        <v>185</v>
      </c>
      <c r="T1085" s="4" t="s">
        <v>1934</v>
      </c>
      <c r="U1085" s="4" t="s">
        <v>1308</v>
      </c>
      <c r="V1085" s="4" t="s">
        <v>1395</v>
      </c>
      <c r="W1085" s="4" t="s">
        <v>50</v>
      </c>
      <c r="X1085" s="4" t="s">
        <v>1070</v>
      </c>
      <c r="Y1085" s="4" t="s">
        <v>344</v>
      </c>
      <c r="Z1085" s="4" t="s">
        <v>583</v>
      </c>
      <c r="AA1085" s="4">
        <v>168301</v>
      </c>
      <c r="AB1085" s="4"/>
      <c r="AC1085" s="4" t="s">
        <v>698</v>
      </c>
      <c r="AD1085" s="3">
        <v>40682.469444444439</v>
      </c>
      <c r="AE1085" s="3">
        <v>40682.469444444439</v>
      </c>
      <c r="AF1085" s="2">
        <v>2011</v>
      </c>
      <c r="AG1085" s="4" t="s">
        <v>1070</v>
      </c>
      <c r="AH1085" s="4" t="s">
        <v>1476</v>
      </c>
      <c r="AI1085" s="4">
        <v>304950</v>
      </c>
      <c r="AJ1085" s="3">
        <v>40544</v>
      </c>
      <c r="AK1085" s="3">
        <v>40908</v>
      </c>
      <c r="AL1085" s="4" t="s">
        <v>238</v>
      </c>
      <c r="AM1085" s="4" t="s">
        <v>861</v>
      </c>
      <c r="AN1085" s="4" t="s">
        <v>236</v>
      </c>
    </row>
    <row r="1086" spans="1:40" ht="90.75" customHeight="1">
      <c r="A1086" s="4" t="s">
        <v>65</v>
      </c>
      <c r="B1086" s="4" t="s">
        <v>1934</v>
      </c>
      <c r="C1086" s="4" t="s">
        <v>1382</v>
      </c>
      <c r="D1086" s="4" t="s">
        <v>959</v>
      </c>
      <c r="E1086" s="4" t="s">
        <v>1143</v>
      </c>
      <c r="F1086" s="4" t="s">
        <v>1606</v>
      </c>
      <c r="G1086" s="2">
        <v>2011</v>
      </c>
      <c r="H1086" s="4">
        <v>429186</v>
      </c>
      <c r="I1086" s="4">
        <v>0</v>
      </c>
      <c r="J1086" s="4" t="s">
        <v>406</v>
      </c>
      <c r="K1086" s="4" t="s">
        <v>1134</v>
      </c>
      <c r="L1086" s="4" t="s">
        <v>1062</v>
      </c>
      <c r="M1086" s="3">
        <v>40689</v>
      </c>
      <c r="N1086" s="4" t="s">
        <v>438</v>
      </c>
      <c r="O1086" s="4" t="s">
        <v>408</v>
      </c>
      <c r="P1086" s="4" t="s">
        <v>1070</v>
      </c>
      <c r="Q1086" s="4" t="s">
        <v>813</v>
      </c>
      <c r="R1086" s="4" t="s">
        <v>65</v>
      </c>
      <c r="S1086" s="4" t="s">
        <v>185</v>
      </c>
      <c r="T1086" s="4" t="s">
        <v>1934</v>
      </c>
      <c r="U1086" s="4" t="s">
        <v>1308</v>
      </c>
      <c r="V1086" s="4" t="s">
        <v>1395</v>
      </c>
      <c r="W1086" s="4" t="s">
        <v>50</v>
      </c>
      <c r="X1086" s="4" t="s">
        <v>1070</v>
      </c>
      <c r="Y1086" s="4" t="s">
        <v>344</v>
      </c>
      <c r="Z1086" s="4" t="s">
        <v>583</v>
      </c>
      <c r="AA1086" s="4">
        <v>170065</v>
      </c>
      <c r="AB1086" s="4"/>
      <c r="AC1086" s="4" t="s">
        <v>528</v>
      </c>
      <c r="AD1086" s="3">
        <v>40861.46875</v>
      </c>
      <c r="AE1086" s="3">
        <v>40714.72152777778</v>
      </c>
      <c r="AF1086" s="2">
        <v>2011</v>
      </c>
      <c r="AG1086" s="4" t="s">
        <v>1070</v>
      </c>
      <c r="AH1086" s="4" t="s">
        <v>1476</v>
      </c>
      <c r="AI1086" s="4">
        <v>0</v>
      </c>
      <c r="AJ1086" s="3">
        <v>40544</v>
      </c>
      <c r="AK1086" s="3">
        <v>40908</v>
      </c>
      <c r="AL1086" s="4" t="s">
        <v>530</v>
      </c>
      <c r="AM1086" s="4" t="s">
        <v>530</v>
      </c>
      <c r="AN1086" s="4" t="s">
        <v>1552</v>
      </c>
    </row>
    <row r="1087" spans="1:40" ht="90.75" customHeight="1">
      <c r="A1087" s="4" t="s">
        <v>753</v>
      </c>
      <c r="B1087" s="4" t="s">
        <v>129</v>
      </c>
      <c r="C1087" s="4" t="s">
        <v>1382</v>
      </c>
      <c r="D1087" s="4"/>
      <c r="E1087" s="4"/>
      <c r="F1087" s="4"/>
      <c r="G1087" s="2">
        <v>2011</v>
      </c>
      <c r="H1087" s="4">
        <v>40000000</v>
      </c>
      <c r="I1087" s="4">
        <v>0</v>
      </c>
      <c r="J1087" s="4" t="s">
        <v>1724</v>
      </c>
      <c r="K1087" s="4">
        <v>146920000</v>
      </c>
      <c r="L1087" s="4" t="s">
        <v>1714</v>
      </c>
      <c r="M1087" s="3">
        <v>40778</v>
      </c>
      <c r="N1087" s="4"/>
      <c r="O1087" s="4" t="s">
        <v>1848</v>
      </c>
      <c r="P1087" s="4" t="s">
        <v>1070</v>
      </c>
      <c r="Q1087" s="4" t="s">
        <v>813</v>
      </c>
      <c r="R1087" s="4" t="s">
        <v>753</v>
      </c>
      <c r="S1087" s="4" t="s">
        <v>753</v>
      </c>
      <c r="T1087" s="4" t="s">
        <v>129</v>
      </c>
      <c r="U1087" s="4" t="s">
        <v>413</v>
      </c>
      <c r="V1087" s="4" t="s">
        <v>129</v>
      </c>
      <c r="W1087" s="4" t="s">
        <v>50</v>
      </c>
      <c r="X1087" s="4" t="s">
        <v>1070</v>
      </c>
      <c r="Y1087" s="4" t="s">
        <v>344</v>
      </c>
      <c r="Z1087" s="4" t="s">
        <v>134</v>
      </c>
      <c r="AA1087" s="4">
        <v>178134</v>
      </c>
      <c r="AB1087" s="4"/>
      <c r="AC1087" s="4" t="s">
        <v>651</v>
      </c>
      <c r="AD1087" s="3">
        <v>40954.704861111109</v>
      </c>
      <c r="AE1087" s="3">
        <v>40954.704861111109</v>
      </c>
      <c r="AF1087" s="2"/>
      <c r="AG1087" s="4"/>
      <c r="AH1087" s="4" t="s">
        <v>1476</v>
      </c>
      <c r="AI1087" s="4"/>
      <c r="AJ1087" s="3"/>
      <c r="AK1087" s="3"/>
      <c r="AL1087" s="4"/>
      <c r="AM1087" s="4"/>
      <c r="AN1087" s="4"/>
    </row>
    <row r="1088" spans="1:40" ht="90.75" customHeight="1">
      <c r="A1088" s="4" t="s">
        <v>753</v>
      </c>
      <c r="B1088" s="4" t="s">
        <v>139</v>
      </c>
      <c r="C1088" s="4" t="s">
        <v>1382</v>
      </c>
      <c r="D1088" s="4"/>
      <c r="E1088" s="4"/>
      <c r="F1088" s="4"/>
      <c r="G1088" s="2">
        <v>2011</v>
      </c>
      <c r="H1088" s="4">
        <v>8780</v>
      </c>
      <c r="I1088" s="4">
        <v>0</v>
      </c>
      <c r="J1088" s="4" t="s">
        <v>731</v>
      </c>
      <c r="K1088" s="4">
        <v>32250</v>
      </c>
      <c r="L1088" s="4" t="s">
        <v>1714</v>
      </c>
      <c r="M1088" s="3">
        <v>40738</v>
      </c>
      <c r="N1088" s="4"/>
      <c r="O1088" s="4" t="s">
        <v>1848</v>
      </c>
      <c r="P1088" s="4" t="s">
        <v>1070</v>
      </c>
      <c r="Q1088" s="4" t="s">
        <v>813</v>
      </c>
      <c r="R1088" s="4" t="s">
        <v>753</v>
      </c>
      <c r="S1088" s="4" t="s">
        <v>753</v>
      </c>
      <c r="T1088" s="4" t="s">
        <v>139</v>
      </c>
      <c r="U1088" s="4" t="s">
        <v>801</v>
      </c>
      <c r="V1088" s="4" t="s">
        <v>797</v>
      </c>
      <c r="W1088" s="4" t="s">
        <v>50</v>
      </c>
      <c r="X1088" s="4" t="s">
        <v>1070</v>
      </c>
      <c r="Y1088" s="4" t="s">
        <v>344</v>
      </c>
      <c r="Z1088" s="4" t="s">
        <v>583</v>
      </c>
      <c r="AA1088" s="4">
        <v>187971</v>
      </c>
      <c r="AB1088" s="4"/>
      <c r="AC1088" s="4" t="s">
        <v>651</v>
      </c>
      <c r="AD1088" s="3">
        <v>41187.492361111108</v>
      </c>
      <c r="AE1088" s="3">
        <v>41187.492361111108</v>
      </c>
      <c r="AF1088" s="2"/>
      <c r="AG1088" s="4"/>
      <c r="AH1088" s="4" t="s">
        <v>1476</v>
      </c>
      <c r="AI1088" s="4"/>
      <c r="AJ1088" s="3"/>
      <c r="AK1088" s="3"/>
      <c r="AL1088" s="4"/>
      <c r="AM1088" s="4"/>
      <c r="AN1088" s="4"/>
    </row>
    <row r="1089" spans="1:40" ht="90.75" customHeight="1">
      <c r="A1089" s="4" t="s">
        <v>753</v>
      </c>
      <c r="B1089" s="4" t="s">
        <v>139</v>
      </c>
      <c r="C1089" s="4" t="s">
        <v>1382</v>
      </c>
      <c r="D1089" s="4"/>
      <c r="E1089" s="4"/>
      <c r="F1089" s="4"/>
      <c r="G1089" s="2">
        <v>2011</v>
      </c>
      <c r="H1089" s="4">
        <v>107966</v>
      </c>
      <c r="I1089" s="4">
        <v>0</v>
      </c>
      <c r="J1089" s="4" t="s">
        <v>1875</v>
      </c>
      <c r="K1089" s="4">
        <v>396560</v>
      </c>
      <c r="L1089" s="4" t="s">
        <v>1714</v>
      </c>
      <c r="M1089" s="3">
        <v>40740</v>
      </c>
      <c r="N1089" s="4"/>
      <c r="O1089" s="4" t="s">
        <v>1838</v>
      </c>
      <c r="P1089" s="4" t="s">
        <v>1070</v>
      </c>
      <c r="Q1089" s="4" t="s">
        <v>813</v>
      </c>
      <c r="R1089" s="4" t="s">
        <v>753</v>
      </c>
      <c r="S1089" s="4" t="s">
        <v>753</v>
      </c>
      <c r="T1089" s="4" t="s">
        <v>139</v>
      </c>
      <c r="U1089" s="4" t="s">
        <v>801</v>
      </c>
      <c r="V1089" s="4" t="s">
        <v>797</v>
      </c>
      <c r="W1089" s="4" t="s">
        <v>50</v>
      </c>
      <c r="X1089" s="4" t="s">
        <v>1070</v>
      </c>
      <c r="Y1089" s="4" t="s">
        <v>344</v>
      </c>
      <c r="Z1089" s="4" t="s">
        <v>583</v>
      </c>
      <c r="AA1089" s="4">
        <v>187972</v>
      </c>
      <c r="AB1089" s="4"/>
      <c r="AC1089" s="4" t="s">
        <v>651</v>
      </c>
      <c r="AD1089" s="3">
        <v>41187.495138888888</v>
      </c>
      <c r="AE1089" s="3">
        <v>41187.493750000001</v>
      </c>
      <c r="AF1089" s="2"/>
      <c r="AG1089" s="4"/>
      <c r="AH1089" s="4" t="s">
        <v>1476</v>
      </c>
      <c r="AI1089" s="4"/>
      <c r="AJ1089" s="3"/>
      <c r="AK1089" s="3"/>
      <c r="AL1089" s="4"/>
      <c r="AM1089" s="4"/>
      <c r="AN1089" s="4"/>
    </row>
    <row r="1090" spans="1:40" ht="57" customHeight="1">
      <c r="A1090" s="4" t="s">
        <v>753</v>
      </c>
      <c r="B1090" s="4" t="s">
        <v>139</v>
      </c>
      <c r="C1090" s="4" t="s">
        <v>1382</v>
      </c>
      <c r="D1090" s="4"/>
      <c r="E1090" s="4"/>
      <c r="F1090" s="4"/>
      <c r="G1090" s="2">
        <v>2011</v>
      </c>
      <c r="H1090" s="4">
        <v>121647</v>
      </c>
      <c r="I1090" s="4">
        <v>0</v>
      </c>
      <c r="J1090" s="4" t="s">
        <v>888</v>
      </c>
      <c r="K1090" s="4">
        <v>446810</v>
      </c>
      <c r="L1090" s="4" t="s">
        <v>1714</v>
      </c>
      <c r="M1090" s="3">
        <v>40738</v>
      </c>
      <c r="N1090" s="4"/>
      <c r="O1090" s="4" t="s">
        <v>408</v>
      </c>
      <c r="P1090" s="4" t="s">
        <v>1070</v>
      </c>
      <c r="Q1090" s="4" t="s">
        <v>813</v>
      </c>
      <c r="R1090" s="4" t="s">
        <v>753</v>
      </c>
      <c r="S1090" s="4" t="s">
        <v>753</v>
      </c>
      <c r="T1090" s="4" t="s">
        <v>139</v>
      </c>
      <c r="U1090" s="4" t="s">
        <v>801</v>
      </c>
      <c r="V1090" s="4" t="s">
        <v>797</v>
      </c>
      <c r="W1090" s="4" t="s">
        <v>50</v>
      </c>
      <c r="X1090" s="4" t="s">
        <v>1070</v>
      </c>
      <c r="Y1090" s="4" t="s">
        <v>344</v>
      </c>
      <c r="Z1090" s="4" t="s">
        <v>583</v>
      </c>
      <c r="AA1090" s="4">
        <v>187973</v>
      </c>
      <c r="AB1090" s="4"/>
      <c r="AC1090" s="4" t="s">
        <v>651</v>
      </c>
      <c r="AD1090" s="3">
        <v>41187.495138888888</v>
      </c>
      <c r="AE1090" s="3">
        <v>41187.495138888888</v>
      </c>
      <c r="AF1090" s="2"/>
      <c r="AG1090" s="4"/>
      <c r="AH1090" s="4" t="s">
        <v>1476</v>
      </c>
      <c r="AI1090" s="4"/>
      <c r="AJ1090" s="3"/>
      <c r="AK1090" s="3"/>
      <c r="AL1090" s="4"/>
      <c r="AM1090" s="4"/>
      <c r="AN1090" s="4"/>
    </row>
    <row r="1091" spans="1:40" ht="57" customHeight="1">
      <c r="A1091" s="4" t="s">
        <v>753</v>
      </c>
      <c r="B1091" s="4" t="s">
        <v>197</v>
      </c>
      <c r="C1091" s="4" t="s">
        <v>1382</v>
      </c>
      <c r="D1091" s="4" t="s">
        <v>959</v>
      </c>
      <c r="E1091" s="4" t="s">
        <v>697</v>
      </c>
      <c r="F1091" s="4" t="s">
        <v>1171</v>
      </c>
      <c r="G1091" s="2">
        <v>2011</v>
      </c>
      <c r="H1091" s="4">
        <v>5227927</v>
      </c>
      <c r="I1091" s="4">
        <v>0</v>
      </c>
      <c r="J1091" s="4" t="s">
        <v>1171</v>
      </c>
      <c r="K1091" s="4" t="s">
        <v>1134</v>
      </c>
      <c r="L1091" s="4" t="s">
        <v>1062</v>
      </c>
      <c r="M1091" s="3">
        <v>40624</v>
      </c>
      <c r="N1091" s="4" t="s">
        <v>151</v>
      </c>
      <c r="O1091" s="4" t="s">
        <v>424</v>
      </c>
      <c r="P1091" s="4" t="s">
        <v>1070</v>
      </c>
      <c r="Q1091" s="4" t="s">
        <v>813</v>
      </c>
      <c r="R1091" s="4" t="s">
        <v>753</v>
      </c>
      <c r="S1091" s="4" t="s">
        <v>753</v>
      </c>
      <c r="T1091" s="4" t="s">
        <v>197</v>
      </c>
      <c r="U1091" s="4" t="s">
        <v>1308</v>
      </c>
      <c r="V1091" s="4" t="s">
        <v>1285</v>
      </c>
      <c r="W1091" s="4" t="s">
        <v>50</v>
      </c>
      <c r="X1091" s="4" t="s">
        <v>1070</v>
      </c>
      <c r="Y1091" s="4" t="s">
        <v>344</v>
      </c>
      <c r="Z1091" s="4" t="s">
        <v>583</v>
      </c>
      <c r="AA1091" s="4">
        <v>166020</v>
      </c>
      <c r="AB1091" s="4"/>
      <c r="AC1091" s="4" t="s">
        <v>528</v>
      </c>
      <c r="AD1091" s="3">
        <v>40626.706944444442</v>
      </c>
      <c r="AE1091" s="3">
        <v>40626.705555555556</v>
      </c>
      <c r="AF1091" s="2">
        <v>2011</v>
      </c>
      <c r="AG1091" s="4" t="s">
        <v>1070</v>
      </c>
      <c r="AH1091" s="4" t="s">
        <v>1476</v>
      </c>
      <c r="AI1091" s="4">
        <v>37123887</v>
      </c>
      <c r="AJ1091" s="3">
        <v>40664</v>
      </c>
      <c r="AK1091" s="3">
        <v>40847</v>
      </c>
      <c r="AL1091" s="4" t="s">
        <v>1002</v>
      </c>
      <c r="AM1091" s="4" t="s">
        <v>299</v>
      </c>
      <c r="AN1091" s="4" t="s">
        <v>236</v>
      </c>
    </row>
    <row r="1092" spans="1:40" ht="57" customHeight="1">
      <c r="A1092" s="4" t="s">
        <v>753</v>
      </c>
      <c r="B1092" s="4" t="s">
        <v>197</v>
      </c>
      <c r="C1092" s="4" t="s">
        <v>1382</v>
      </c>
      <c r="D1092" s="4" t="s">
        <v>959</v>
      </c>
      <c r="E1092" s="4" t="s">
        <v>697</v>
      </c>
      <c r="F1092" s="4" t="s">
        <v>1171</v>
      </c>
      <c r="G1092" s="2">
        <v>2011</v>
      </c>
      <c r="H1092" s="4">
        <v>5200000</v>
      </c>
      <c r="I1092" s="4">
        <v>0</v>
      </c>
      <c r="J1092" s="4" t="s">
        <v>241</v>
      </c>
      <c r="K1092" s="4" t="s">
        <v>1134</v>
      </c>
      <c r="L1092" s="4" t="s">
        <v>1062</v>
      </c>
      <c r="M1092" s="3">
        <v>40885</v>
      </c>
      <c r="N1092" s="4" t="s">
        <v>151</v>
      </c>
      <c r="O1092" s="4" t="s">
        <v>424</v>
      </c>
      <c r="P1092" s="4" t="s">
        <v>1070</v>
      </c>
      <c r="Q1092" s="4" t="s">
        <v>813</v>
      </c>
      <c r="R1092" s="4" t="s">
        <v>753</v>
      </c>
      <c r="S1092" s="4" t="s">
        <v>753</v>
      </c>
      <c r="T1092" s="4" t="s">
        <v>197</v>
      </c>
      <c r="U1092" s="4" t="s">
        <v>1308</v>
      </c>
      <c r="V1092" s="4" t="s">
        <v>1285</v>
      </c>
      <c r="W1092" s="4" t="s">
        <v>50</v>
      </c>
      <c r="X1092" s="4" t="s">
        <v>1070</v>
      </c>
      <c r="Y1092" s="4" t="s">
        <v>344</v>
      </c>
      <c r="Z1092" s="4" t="s">
        <v>583</v>
      </c>
      <c r="AA1092" s="4">
        <v>175812</v>
      </c>
      <c r="AB1092" s="4"/>
      <c r="AC1092" s="4" t="s">
        <v>528</v>
      </c>
      <c r="AD1092" s="3">
        <v>40886.495138888888</v>
      </c>
      <c r="AE1092" s="3">
        <v>40886.495138888888</v>
      </c>
      <c r="AF1092" s="2">
        <v>2011</v>
      </c>
      <c r="AG1092" s="4" t="s">
        <v>1070</v>
      </c>
      <c r="AH1092" s="4" t="s">
        <v>1476</v>
      </c>
      <c r="AI1092" s="4">
        <v>37123887</v>
      </c>
      <c r="AJ1092" s="3">
        <v>40664</v>
      </c>
      <c r="AK1092" s="3">
        <v>40847</v>
      </c>
      <c r="AL1092" s="4" t="s">
        <v>1002</v>
      </c>
      <c r="AM1092" s="4" t="s">
        <v>299</v>
      </c>
      <c r="AN1092" s="4" t="s">
        <v>236</v>
      </c>
    </row>
    <row r="1093" spans="1:40" ht="57" customHeight="1">
      <c r="A1093" s="4" t="s">
        <v>1221</v>
      </c>
      <c r="B1093" s="4" t="s">
        <v>716</v>
      </c>
      <c r="C1093" s="4" t="s">
        <v>1382</v>
      </c>
      <c r="D1093" s="4" t="s">
        <v>959</v>
      </c>
      <c r="E1093" s="4" t="s">
        <v>805</v>
      </c>
      <c r="F1093" s="4" t="s">
        <v>532</v>
      </c>
      <c r="G1093" s="2">
        <v>2011</v>
      </c>
      <c r="H1093" s="4">
        <v>1480263</v>
      </c>
      <c r="I1093" s="4">
        <v>0</v>
      </c>
      <c r="J1093" s="4" t="s">
        <v>21</v>
      </c>
      <c r="K1093" s="4">
        <v>900000</v>
      </c>
      <c r="L1093" s="4" t="s">
        <v>30</v>
      </c>
      <c r="M1093" s="3">
        <v>40690</v>
      </c>
      <c r="N1093" s="4" t="s">
        <v>438</v>
      </c>
      <c r="O1093" s="4" t="s">
        <v>408</v>
      </c>
      <c r="P1093" s="4" t="s">
        <v>1070</v>
      </c>
      <c r="Q1093" s="4" t="s">
        <v>813</v>
      </c>
      <c r="R1093" s="4" t="s">
        <v>1221</v>
      </c>
      <c r="S1093" s="4" t="s">
        <v>123</v>
      </c>
      <c r="T1093" s="4" t="s">
        <v>716</v>
      </c>
      <c r="U1093" s="4" t="s">
        <v>1308</v>
      </c>
      <c r="V1093" s="4" t="s">
        <v>308</v>
      </c>
      <c r="W1093" s="4" t="s">
        <v>50</v>
      </c>
      <c r="X1093" s="4" t="s">
        <v>1070</v>
      </c>
      <c r="Y1093" s="4" t="s">
        <v>344</v>
      </c>
      <c r="Z1093" s="4" t="s">
        <v>583</v>
      </c>
      <c r="AA1093" s="4">
        <v>169249</v>
      </c>
      <c r="AB1093" s="4"/>
      <c r="AC1093" s="4" t="s">
        <v>698</v>
      </c>
      <c r="AD1093" s="3">
        <v>41226.652777777774</v>
      </c>
      <c r="AE1093" s="3">
        <v>40697.681944444441</v>
      </c>
      <c r="AF1093" s="2">
        <v>2011</v>
      </c>
      <c r="AG1093" s="4" t="s">
        <v>1070</v>
      </c>
      <c r="AH1093" s="4" t="s">
        <v>1476</v>
      </c>
      <c r="AI1093" s="4">
        <v>0</v>
      </c>
      <c r="AJ1093" s="3">
        <v>40544</v>
      </c>
      <c r="AK1093" s="3">
        <v>40908</v>
      </c>
      <c r="AL1093" s="4" t="s">
        <v>530</v>
      </c>
      <c r="AM1093" s="4" t="s">
        <v>530</v>
      </c>
      <c r="AN1093" s="4" t="s">
        <v>1552</v>
      </c>
    </row>
    <row r="1094" spans="1:40" ht="171" customHeight="1">
      <c r="A1094" s="4" t="s">
        <v>1221</v>
      </c>
      <c r="B1094" s="4" t="s">
        <v>716</v>
      </c>
      <c r="C1094" s="4" t="s">
        <v>1382</v>
      </c>
      <c r="D1094" s="4" t="s">
        <v>959</v>
      </c>
      <c r="E1094" s="4" t="s">
        <v>805</v>
      </c>
      <c r="F1094" s="4" t="s">
        <v>532</v>
      </c>
      <c r="G1094" s="2">
        <v>2011</v>
      </c>
      <c r="H1094" s="4">
        <v>986842</v>
      </c>
      <c r="I1094" s="4">
        <v>0</v>
      </c>
      <c r="J1094" s="4" t="s">
        <v>1438</v>
      </c>
      <c r="K1094" s="4">
        <v>600000</v>
      </c>
      <c r="L1094" s="4" t="s">
        <v>30</v>
      </c>
      <c r="M1094" s="3">
        <v>40876</v>
      </c>
      <c r="N1094" s="4" t="s">
        <v>438</v>
      </c>
      <c r="O1094" s="4" t="s">
        <v>408</v>
      </c>
      <c r="P1094" s="4" t="s">
        <v>1070</v>
      </c>
      <c r="Q1094" s="4" t="s">
        <v>813</v>
      </c>
      <c r="R1094" s="4" t="s">
        <v>1221</v>
      </c>
      <c r="S1094" s="4" t="s">
        <v>123</v>
      </c>
      <c r="T1094" s="4" t="s">
        <v>716</v>
      </c>
      <c r="U1094" s="4" t="s">
        <v>1308</v>
      </c>
      <c r="V1094" s="4" t="s">
        <v>308</v>
      </c>
      <c r="W1094" s="4" t="s">
        <v>50</v>
      </c>
      <c r="X1094" s="4" t="s">
        <v>1070</v>
      </c>
      <c r="Y1094" s="4" t="s">
        <v>344</v>
      </c>
      <c r="Z1094" s="4" t="s">
        <v>583</v>
      </c>
      <c r="AA1094" s="4">
        <v>169250</v>
      </c>
      <c r="AB1094" s="4"/>
      <c r="AC1094" s="4" t="s">
        <v>698</v>
      </c>
      <c r="AD1094" s="3">
        <v>41226.654166666667</v>
      </c>
      <c r="AE1094" s="3">
        <v>40697.685416666667</v>
      </c>
      <c r="AF1094" s="2">
        <v>2011</v>
      </c>
      <c r="AG1094" s="4" t="s">
        <v>1070</v>
      </c>
      <c r="AH1094" s="4" t="s">
        <v>1476</v>
      </c>
      <c r="AI1094" s="4">
        <v>0</v>
      </c>
      <c r="AJ1094" s="3">
        <v>40544</v>
      </c>
      <c r="AK1094" s="3">
        <v>40908</v>
      </c>
      <c r="AL1094" s="4" t="s">
        <v>530</v>
      </c>
      <c r="AM1094" s="4" t="s">
        <v>530</v>
      </c>
      <c r="AN1094" s="4" t="s">
        <v>1552</v>
      </c>
    </row>
    <row r="1095" spans="1:40" ht="249.75" customHeight="1">
      <c r="A1095" s="4" t="s">
        <v>1221</v>
      </c>
      <c r="B1095" s="4" t="s">
        <v>808</v>
      </c>
      <c r="C1095" s="4" t="s">
        <v>1382</v>
      </c>
      <c r="D1095" s="4"/>
      <c r="E1095" s="4"/>
      <c r="F1095" s="4"/>
      <c r="G1095" s="2">
        <v>2011</v>
      </c>
      <c r="H1095" s="4">
        <v>7401316</v>
      </c>
      <c r="I1095" s="4">
        <v>0</v>
      </c>
      <c r="J1095" s="4" t="s">
        <v>313</v>
      </c>
      <c r="K1095" s="4">
        <v>4500000</v>
      </c>
      <c r="L1095" s="4" t="s">
        <v>30</v>
      </c>
      <c r="M1095" s="3">
        <v>40703</v>
      </c>
      <c r="N1095" s="4"/>
      <c r="O1095" s="4" t="s">
        <v>408</v>
      </c>
      <c r="P1095" s="4" t="s">
        <v>1070</v>
      </c>
      <c r="Q1095" s="4" t="s">
        <v>242</v>
      </c>
      <c r="R1095" s="4" t="s">
        <v>1221</v>
      </c>
      <c r="S1095" s="4" t="s">
        <v>123</v>
      </c>
      <c r="T1095" s="4" t="s">
        <v>808</v>
      </c>
      <c r="U1095" s="4" t="s">
        <v>634</v>
      </c>
      <c r="V1095" s="4" t="s">
        <v>1737</v>
      </c>
      <c r="W1095" s="4" t="s">
        <v>50</v>
      </c>
      <c r="X1095" s="4" t="s">
        <v>1070</v>
      </c>
      <c r="Y1095" s="4" t="s">
        <v>344</v>
      </c>
      <c r="Z1095" s="4" t="s">
        <v>583</v>
      </c>
      <c r="AA1095" s="4">
        <v>169790</v>
      </c>
      <c r="AB1095" s="4"/>
      <c r="AC1095" s="4" t="s">
        <v>651</v>
      </c>
      <c r="AD1095" s="3">
        <v>40795.367361111108</v>
      </c>
      <c r="AE1095" s="3">
        <v>40710.704861111109</v>
      </c>
      <c r="AF1095" s="2"/>
      <c r="AG1095" s="4"/>
      <c r="AH1095" s="4" t="s">
        <v>1476</v>
      </c>
      <c r="AI1095" s="4"/>
      <c r="AJ1095" s="3"/>
      <c r="AK1095" s="3"/>
      <c r="AL1095" s="4"/>
      <c r="AM1095" s="4"/>
      <c r="AN1095" s="4"/>
    </row>
    <row r="1096" spans="1:40" ht="216" customHeight="1">
      <c r="A1096" s="4" t="s">
        <v>1221</v>
      </c>
      <c r="B1096" s="4" t="s">
        <v>767</v>
      </c>
      <c r="C1096" s="4" t="s">
        <v>1382</v>
      </c>
      <c r="D1096" s="4"/>
      <c r="E1096" s="4"/>
      <c r="F1096" s="4"/>
      <c r="G1096" s="2">
        <v>2011</v>
      </c>
      <c r="H1096" s="4">
        <v>5529867</v>
      </c>
      <c r="I1096" s="4">
        <v>0</v>
      </c>
      <c r="J1096" s="4" t="s">
        <v>1701</v>
      </c>
      <c r="K1096" s="4">
        <v>3362159</v>
      </c>
      <c r="L1096" s="4" t="s">
        <v>30</v>
      </c>
      <c r="M1096" s="3">
        <v>40724</v>
      </c>
      <c r="N1096" s="4"/>
      <c r="O1096" s="4" t="s">
        <v>408</v>
      </c>
      <c r="P1096" s="4" t="s">
        <v>1070</v>
      </c>
      <c r="Q1096" s="4" t="s">
        <v>242</v>
      </c>
      <c r="R1096" s="4" t="s">
        <v>1221</v>
      </c>
      <c r="S1096" s="4" t="s">
        <v>123</v>
      </c>
      <c r="T1096" s="4" t="s">
        <v>767</v>
      </c>
      <c r="U1096" s="4" t="s">
        <v>509</v>
      </c>
      <c r="V1096" s="4" t="s">
        <v>509</v>
      </c>
      <c r="W1096" s="4" t="s">
        <v>50</v>
      </c>
      <c r="X1096" s="4" t="s">
        <v>1070</v>
      </c>
      <c r="Y1096" s="4" t="s">
        <v>344</v>
      </c>
      <c r="Z1096" s="4" t="s">
        <v>583</v>
      </c>
      <c r="AA1096" s="4">
        <v>172124</v>
      </c>
      <c r="AB1096" s="4"/>
      <c r="AC1096" s="4" t="s">
        <v>651</v>
      </c>
      <c r="AD1096" s="3">
        <v>40795.368750000001</v>
      </c>
      <c r="AE1096" s="3">
        <v>40791.758333333331</v>
      </c>
      <c r="AF1096" s="2"/>
      <c r="AG1096" s="4"/>
      <c r="AH1096" s="4" t="s">
        <v>1476</v>
      </c>
      <c r="AI1096" s="4"/>
      <c r="AJ1096" s="3"/>
      <c r="AK1096" s="3"/>
      <c r="AL1096" s="4"/>
      <c r="AM1096" s="4"/>
      <c r="AN1096" s="4"/>
    </row>
    <row r="1097" spans="1:40" ht="216" customHeight="1">
      <c r="A1097" s="4" t="s">
        <v>1221</v>
      </c>
      <c r="B1097" s="4" t="s">
        <v>1934</v>
      </c>
      <c r="C1097" s="4" t="s">
        <v>1382</v>
      </c>
      <c r="D1097" s="4" t="s">
        <v>959</v>
      </c>
      <c r="E1097" s="4" t="s">
        <v>240</v>
      </c>
      <c r="F1097" s="4" t="s">
        <v>814</v>
      </c>
      <c r="G1097" s="2">
        <v>2011</v>
      </c>
      <c r="H1097" s="4">
        <v>1002629</v>
      </c>
      <c r="I1097" s="4">
        <v>0</v>
      </c>
      <c r="J1097" s="4" t="s">
        <v>616</v>
      </c>
      <c r="K1097" s="4">
        <v>619000</v>
      </c>
      <c r="L1097" s="4" t="s">
        <v>30</v>
      </c>
      <c r="M1097" s="3">
        <v>40689</v>
      </c>
      <c r="N1097" s="4" t="s">
        <v>1614</v>
      </c>
      <c r="O1097" s="4" t="s">
        <v>1614</v>
      </c>
      <c r="P1097" s="4" t="s">
        <v>1070</v>
      </c>
      <c r="Q1097" s="4" t="s">
        <v>813</v>
      </c>
      <c r="R1097" s="4" t="s">
        <v>1221</v>
      </c>
      <c r="S1097" s="4" t="s">
        <v>123</v>
      </c>
      <c r="T1097" s="4" t="s">
        <v>1934</v>
      </c>
      <c r="U1097" s="4" t="s">
        <v>1308</v>
      </c>
      <c r="V1097" s="4" t="s">
        <v>1395</v>
      </c>
      <c r="W1097" s="4" t="s">
        <v>50</v>
      </c>
      <c r="X1097" s="4" t="s">
        <v>1070</v>
      </c>
      <c r="Y1097" s="4" t="s">
        <v>344</v>
      </c>
      <c r="Z1097" s="4" t="s">
        <v>583</v>
      </c>
      <c r="AA1097" s="4">
        <v>169241</v>
      </c>
      <c r="AB1097" s="4"/>
      <c r="AC1097" s="4" t="s">
        <v>698</v>
      </c>
      <c r="AD1097" s="3">
        <v>40861.40902777778</v>
      </c>
      <c r="AE1097" s="3">
        <v>40697.671527777777</v>
      </c>
      <c r="AF1097" s="2">
        <v>2011</v>
      </c>
      <c r="AG1097" s="4" t="s">
        <v>1070</v>
      </c>
      <c r="AH1097" s="4" t="s">
        <v>1476</v>
      </c>
      <c r="AI1097" s="4">
        <v>989000</v>
      </c>
      <c r="AJ1097" s="3">
        <v>40544</v>
      </c>
      <c r="AK1097" s="3">
        <v>40908</v>
      </c>
      <c r="AL1097" s="4" t="s">
        <v>238</v>
      </c>
      <c r="AM1097" s="4" t="s">
        <v>1158</v>
      </c>
      <c r="AN1097" s="4" t="s">
        <v>236</v>
      </c>
    </row>
    <row r="1098" spans="1:40" ht="57" customHeight="1">
      <c r="A1098" s="4" t="s">
        <v>1221</v>
      </c>
      <c r="B1098" s="4" t="s">
        <v>1934</v>
      </c>
      <c r="C1098" s="4" t="s">
        <v>1382</v>
      </c>
      <c r="D1098" s="4" t="s">
        <v>959</v>
      </c>
      <c r="E1098" s="4" t="s">
        <v>1332</v>
      </c>
      <c r="F1098" s="4" t="s">
        <v>986</v>
      </c>
      <c r="G1098" s="2">
        <v>2011</v>
      </c>
      <c r="H1098" s="4">
        <v>4934219</v>
      </c>
      <c r="I1098" s="4">
        <v>0</v>
      </c>
      <c r="J1098" s="4" t="s">
        <v>758</v>
      </c>
      <c r="K1098" s="4">
        <v>3000000</v>
      </c>
      <c r="L1098" s="4" t="s">
        <v>30</v>
      </c>
      <c r="M1098" s="3">
        <v>40689</v>
      </c>
      <c r="N1098" s="4" t="s">
        <v>1352</v>
      </c>
      <c r="O1098" s="4" t="s">
        <v>1838</v>
      </c>
      <c r="P1098" s="4" t="s">
        <v>1070</v>
      </c>
      <c r="Q1098" s="4" t="s">
        <v>813</v>
      </c>
      <c r="R1098" s="4" t="s">
        <v>1221</v>
      </c>
      <c r="S1098" s="4" t="s">
        <v>123</v>
      </c>
      <c r="T1098" s="4" t="s">
        <v>1934</v>
      </c>
      <c r="U1098" s="4" t="s">
        <v>1308</v>
      </c>
      <c r="V1098" s="4" t="s">
        <v>1395</v>
      </c>
      <c r="W1098" s="4" t="s">
        <v>50</v>
      </c>
      <c r="X1098" s="4" t="s">
        <v>1070</v>
      </c>
      <c r="Y1098" s="4" t="s">
        <v>344</v>
      </c>
      <c r="Z1098" s="4" t="s">
        <v>583</v>
      </c>
      <c r="AA1098" s="4">
        <v>169244</v>
      </c>
      <c r="AB1098" s="4"/>
      <c r="AC1098" s="4" t="s">
        <v>698</v>
      </c>
      <c r="AD1098" s="3">
        <v>41012.66805555555</v>
      </c>
      <c r="AE1098" s="3">
        <v>40697.673611111109</v>
      </c>
      <c r="AF1098" s="2">
        <v>2011</v>
      </c>
      <c r="AG1098" s="4" t="s">
        <v>1070</v>
      </c>
      <c r="AH1098" s="4" t="s">
        <v>1476</v>
      </c>
      <c r="AI1098" s="4">
        <v>7201100</v>
      </c>
      <c r="AJ1098" s="3">
        <v>40544</v>
      </c>
      <c r="AK1098" s="3">
        <v>40908</v>
      </c>
      <c r="AL1098" s="4" t="s">
        <v>1002</v>
      </c>
      <c r="AM1098" s="4" t="s">
        <v>299</v>
      </c>
      <c r="AN1098" s="4" t="s">
        <v>236</v>
      </c>
    </row>
    <row r="1099" spans="1:40" ht="125.25" customHeight="1">
      <c r="A1099" s="4" t="s">
        <v>1221</v>
      </c>
      <c r="B1099" s="4" t="s">
        <v>1934</v>
      </c>
      <c r="C1099" s="4" t="s">
        <v>1382</v>
      </c>
      <c r="D1099" s="4" t="s">
        <v>959</v>
      </c>
      <c r="E1099" s="4" t="s">
        <v>1796</v>
      </c>
      <c r="F1099" s="4" t="s">
        <v>198</v>
      </c>
      <c r="G1099" s="2">
        <v>2011</v>
      </c>
      <c r="H1099" s="4">
        <v>2193655</v>
      </c>
      <c r="I1099" s="4">
        <v>0</v>
      </c>
      <c r="J1099" s="4" t="s">
        <v>169</v>
      </c>
      <c r="K1099" s="4">
        <v>1345000</v>
      </c>
      <c r="L1099" s="4" t="s">
        <v>30</v>
      </c>
      <c r="M1099" s="3">
        <v>40689</v>
      </c>
      <c r="N1099" s="4" t="s">
        <v>1838</v>
      </c>
      <c r="O1099" s="4" t="s">
        <v>1838</v>
      </c>
      <c r="P1099" s="4" t="s">
        <v>1070</v>
      </c>
      <c r="Q1099" s="4" t="s">
        <v>813</v>
      </c>
      <c r="R1099" s="4" t="s">
        <v>1221</v>
      </c>
      <c r="S1099" s="4" t="s">
        <v>123</v>
      </c>
      <c r="T1099" s="4" t="s">
        <v>1934</v>
      </c>
      <c r="U1099" s="4" t="s">
        <v>1308</v>
      </c>
      <c r="V1099" s="4" t="s">
        <v>1395</v>
      </c>
      <c r="W1099" s="4" t="s">
        <v>50</v>
      </c>
      <c r="X1099" s="4" t="s">
        <v>1070</v>
      </c>
      <c r="Y1099" s="4" t="s">
        <v>344</v>
      </c>
      <c r="Z1099" s="4" t="s">
        <v>583</v>
      </c>
      <c r="AA1099" s="4">
        <v>169242</v>
      </c>
      <c r="AB1099" s="4"/>
      <c r="AC1099" s="4" t="s">
        <v>698</v>
      </c>
      <c r="AD1099" s="3">
        <v>40861.411111111112</v>
      </c>
      <c r="AE1099" s="3">
        <v>40697.672916666663</v>
      </c>
      <c r="AF1099" s="2">
        <v>2011</v>
      </c>
      <c r="AG1099" s="4" t="s">
        <v>1070</v>
      </c>
      <c r="AH1099" s="4" t="s">
        <v>1476</v>
      </c>
      <c r="AI1099" s="4">
        <v>2150540</v>
      </c>
      <c r="AJ1099" s="3">
        <v>40544</v>
      </c>
      <c r="AK1099" s="3">
        <v>40908</v>
      </c>
      <c r="AL1099" s="4" t="s">
        <v>1002</v>
      </c>
      <c r="AM1099" s="4" t="s">
        <v>1158</v>
      </c>
      <c r="AN1099" s="4" t="s">
        <v>236</v>
      </c>
    </row>
    <row r="1100" spans="1:40" ht="125.25" customHeight="1">
      <c r="A1100" s="4" t="s">
        <v>1221</v>
      </c>
      <c r="B1100" s="4" t="s">
        <v>1934</v>
      </c>
      <c r="C1100" s="4" t="s">
        <v>1382</v>
      </c>
      <c r="D1100" s="4" t="s">
        <v>959</v>
      </c>
      <c r="E1100" s="4" t="s">
        <v>162</v>
      </c>
      <c r="F1100" s="4" t="s">
        <v>1470</v>
      </c>
      <c r="G1100" s="2">
        <v>2011</v>
      </c>
      <c r="H1100" s="4">
        <v>848687</v>
      </c>
      <c r="I1100" s="4">
        <v>0</v>
      </c>
      <c r="J1100" s="4" t="s">
        <v>1117</v>
      </c>
      <c r="K1100" s="4">
        <v>516000</v>
      </c>
      <c r="L1100" s="4" t="s">
        <v>30</v>
      </c>
      <c r="M1100" s="3">
        <v>40647</v>
      </c>
      <c r="N1100" s="4" t="s">
        <v>329</v>
      </c>
      <c r="O1100" s="4" t="s">
        <v>1360</v>
      </c>
      <c r="P1100" s="4" t="s">
        <v>1070</v>
      </c>
      <c r="Q1100" s="4" t="s">
        <v>813</v>
      </c>
      <c r="R1100" s="4" t="s">
        <v>1221</v>
      </c>
      <c r="S1100" s="4" t="s">
        <v>123</v>
      </c>
      <c r="T1100" s="4" t="s">
        <v>1934</v>
      </c>
      <c r="U1100" s="4" t="s">
        <v>1308</v>
      </c>
      <c r="V1100" s="4" t="s">
        <v>1395</v>
      </c>
      <c r="W1100" s="4" t="s">
        <v>50</v>
      </c>
      <c r="X1100" s="4" t="s">
        <v>1070</v>
      </c>
      <c r="Y1100" s="4" t="s">
        <v>344</v>
      </c>
      <c r="Z1100" s="4" t="s">
        <v>583</v>
      </c>
      <c r="AA1100" s="4">
        <v>168306</v>
      </c>
      <c r="AB1100" s="4"/>
      <c r="AC1100" s="4" t="s">
        <v>698</v>
      </c>
      <c r="AD1100" s="3">
        <v>41012.667361111111</v>
      </c>
      <c r="AE1100" s="3">
        <v>40682.477777777778</v>
      </c>
      <c r="AF1100" s="2">
        <v>2011</v>
      </c>
      <c r="AG1100" s="4" t="s">
        <v>1070</v>
      </c>
      <c r="AH1100" s="4" t="s">
        <v>1476</v>
      </c>
      <c r="AI1100" s="4">
        <v>825000</v>
      </c>
      <c r="AJ1100" s="3">
        <v>40544</v>
      </c>
      <c r="AK1100" s="3">
        <v>40908</v>
      </c>
      <c r="AL1100" s="4" t="s">
        <v>1002</v>
      </c>
      <c r="AM1100" s="4" t="s">
        <v>299</v>
      </c>
      <c r="AN1100" s="4" t="s">
        <v>236</v>
      </c>
    </row>
    <row r="1101" spans="1:40" ht="90.75" customHeight="1">
      <c r="A1101" s="4" t="s">
        <v>1221</v>
      </c>
      <c r="B1101" s="4" t="s">
        <v>1934</v>
      </c>
      <c r="C1101" s="4" t="s">
        <v>1382</v>
      </c>
      <c r="D1101" s="4" t="s">
        <v>959</v>
      </c>
      <c r="E1101" s="4" t="s">
        <v>1406</v>
      </c>
      <c r="F1101" s="4" t="s">
        <v>1759</v>
      </c>
      <c r="G1101" s="2">
        <v>2011</v>
      </c>
      <c r="H1101" s="4">
        <v>847042</v>
      </c>
      <c r="I1101" s="4">
        <v>0</v>
      </c>
      <c r="J1101" s="4" t="s">
        <v>1837</v>
      </c>
      <c r="K1101" s="4">
        <v>515000</v>
      </c>
      <c r="L1101" s="4" t="s">
        <v>30</v>
      </c>
      <c r="M1101" s="3">
        <v>40689</v>
      </c>
      <c r="N1101" s="4" t="s">
        <v>693</v>
      </c>
      <c r="O1101" s="4" t="s">
        <v>1417</v>
      </c>
      <c r="P1101" s="4" t="s">
        <v>1070</v>
      </c>
      <c r="Q1101" s="4" t="s">
        <v>813</v>
      </c>
      <c r="R1101" s="4" t="s">
        <v>1221</v>
      </c>
      <c r="S1101" s="4" t="s">
        <v>123</v>
      </c>
      <c r="T1101" s="4" t="s">
        <v>1934</v>
      </c>
      <c r="U1101" s="4" t="s">
        <v>1308</v>
      </c>
      <c r="V1101" s="4" t="s">
        <v>1395</v>
      </c>
      <c r="W1101" s="4" t="s">
        <v>50</v>
      </c>
      <c r="X1101" s="4" t="s">
        <v>1070</v>
      </c>
      <c r="Y1101" s="4" t="s">
        <v>344</v>
      </c>
      <c r="Z1101" s="4" t="s">
        <v>583</v>
      </c>
      <c r="AA1101" s="4">
        <v>169247</v>
      </c>
      <c r="AB1101" s="4"/>
      <c r="AC1101" s="4" t="s">
        <v>698</v>
      </c>
      <c r="AD1101" s="3">
        <v>41012.665972222218</v>
      </c>
      <c r="AE1101" s="3">
        <v>40697.676388888889</v>
      </c>
      <c r="AF1101" s="2">
        <v>2011</v>
      </c>
      <c r="AG1101" s="4" t="s">
        <v>1070</v>
      </c>
      <c r="AH1101" s="4" t="s">
        <v>1476</v>
      </c>
      <c r="AI1101" s="4">
        <v>820161</v>
      </c>
      <c r="AJ1101" s="3">
        <v>40544</v>
      </c>
      <c r="AK1101" s="3">
        <v>40908</v>
      </c>
      <c r="AL1101" s="4" t="s">
        <v>238</v>
      </c>
      <c r="AM1101" s="4" t="s">
        <v>1158</v>
      </c>
      <c r="AN1101" s="4" t="s">
        <v>561</v>
      </c>
    </row>
    <row r="1102" spans="1:40" ht="90.75" customHeight="1">
      <c r="A1102" s="4" t="s">
        <v>1221</v>
      </c>
      <c r="B1102" s="4" t="s">
        <v>197</v>
      </c>
      <c r="C1102" s="4" t="s">
        <v>1382</v>
      </c>
      <c r="D1102" s="4" t="s">
        <v>959</v>
      </c>
      <c r="E1102" s="4" t="s">
        <v>1799</v>
      </c>
      <c r="F1102" s="4" t="s">
        <v>585</v>
      </c>
      <c r="G1102" s="2">
        <v>2011</v>
      </c>
      <c r="H1102" s="4">
        <v>1965368</v>
      </c>
      <c r="I1102" s="4">
        <v>0</v>
      </c>
      <c r="J1102" s="4" t="s">
        <v>585</v>
      </c>
      <c r="K1102" s="4" t="s">
        <v>1134</v>
      </c>
      <c r="L1102" s="4" t="s">
        <v>1062</v>
      </c>
      <c r="M1102" s="3">
        <v>40509</v>
      </c>
      <c r="N1102" s="4" t="s">
        <v>151</v>
      </c>
      <c r="O1102" s="4" t="s">
        <v>424</v>
      </c>
      <c r="P1102" s="4" t="s">
        <v>1070</v>
      </c>
      <c r="Q1102" s="4" t="s">
        <v>813</v>
      </c>
      <c r="R1102" s="4" t="s">
        <v>1221</v>
      </c>
      <c r="S1102" s="4" t="s">
        <v>123</v>
      </c>
      <c r="T1102" s="4" t="s">
        <v>197</v>
      </c>
      <c r="U1102" s="4" t="s">
        <v>1308</v>
      </c>
      <c r="V1102" s="4" t="s">
        <v>1285</v>
      </c>
      <c r="W1102" s="4" t="s">
        <v>50</v>
      </c>
      <c r="X1102" s="4" t="s">
        <v>1070</v>
      </c>
      <c r="Y1102" s="4" t="s">
        <v>344</v>
      </c>
      <c r="Z1102" s="4" t="s">
        <v>583</v>
      </c>
      <c r="AA1102" s="4">
        <v>167183</v>
      </c>
      <c r="AB1102" s="4"/>
      <c r="AC1102" s="4" t="s">
        <v>698</v>
      </c>
      <c r="AD1102" s="3">
        <v>40795.375694444439</v>
      </c>
      <c r="AE1102" s="3">
        <v>40659.607638888891</v>
      </c>
      <c r="AF1102" s="2">
        <v>2011</v>
      </c>
      <c r="AG1102" s="4" t="s">
        <v>1070</v>
      </c>
      <c r="AH1102" s="4" t="s">
        <v>1476</v>
      </c>
      <c r="AI1102" s="4">
        <v>66460319</v>
      </c>
      <c r="AJ1102" s="3">
        <v>40544</v>
      </c>
      <c r="AK1102" s="3">
        <v>40908</v>
      </c>
      <c r="AL1102" s="4" t="s">
        <v>238</v>
      </c>
      <c r="AM1102" s="4" t="s">
        <v>299</v>
      </c>
      <c r="AN1102" s="4" t="s">
        <v>236</v>
      </c>
    </row>
    <row r="1103" spans="1:40" ht="79.5" customHeight="1">
      <c r="A1103" s="4" t="s">
        <v>1221</v>
      </c>
      <c r="B1103" s="4" t="s">
        <v>197</v>
      </c>
      <c r="C1103" s="4" t="s">
        <v>1382</v>
      </c>
      <c r="D1103" s="4" t="s">
        <v>959</v>
      </c>
      <c r="E1103" s="4" t="s">
        <v>1488</v>
      </c>
      <c r="F1103" s="4" t="s">
        <v>1164</v>
      </c>
      <c r="G1103" s="2">
        <v>2011</v>
      </c>
      <c r="H1103" s="4">
        <v>423167</v>
      </c>
      <c r="I1103" s="4">
        <v>0</v>
      </c>
      <c r="J1103" s="4" t="s">
        <v>1164</v>
      </c>
      <c r="K1103" s="4" t="s">
        <v>1134</v>
      </c>
      <c r="L1103" s="4" t="s">
        <v>1062</v>
      </c>
      <c r="M1103" s="3">
        <v>40509</v>
      </c>
      <c r="N1103" s="4" t="s">
        <v>1352</v>
      </c>
      <c r="O1103" s="4" t="s">
        <v>1838</v>
      </c>
      <c r="P1103" s="4" t="s">
        <v>1070</v>
      </c>
      <c r="Q1103" s="4" t="s">
        <v>813</v>
      </c>
      <c r="R1103" s="4" t="s">
        <v>1221</v>
      </c>
      <c r="S1103" s="4" t="s">
        <v>123</v>
      </c>
      <c r="T1103" s="4" t="s">
        <v>197</v>
      </c>
      <c r="U1103" s="4" t="s">
        <v>1308</v>
      </c>
      <c r="V1103" s="4" t="s">
        <v>1285</v>
      </c>
      <c r="W1103" s="4" t="s">
        <v>50</v>
      </c>
      <c r="X1103" s="4" t="s">
        <v>1070</v>
      </c>
      <c r="Y1103" s="4" t="s">
        <v>344</v>
      </c>
      <c r="Z1103" s="4" t="s">
        <v>583</v>
      </c>
      <c r="AA1103" s="4">
        <v>167182</v>
      </c>
      <c r="AB1103" s="4"/>
      <c r="AC1103" s="4" t="s">
        <v>698</v>
      </c>
      <c r="AD1103" s="3">
        <v>40795.376388888886</v>
      </c>
      <c r="AE1103" s="3">
        <v>40659.601388888885</v>
      </c>
      <c r="AF1103" s="2">
        <v>2011</v>
      </c>
      <c r="AG1103" s="4" t="s">
        <v>1070</v>
      </c>
      <c r="AH1103" s="4" t="s">
        <v>1476</v>
      </c>
      <c r="AI1103" s="4">
        <v>8426191</v>
      </c>
      <c r="AJ1103" s="3">
        <v>40544</v>
      </c>
      <c r="AK1103" s="3">
        <v>40908</v>
      </c>
      <c r="AL1103" s="4" t="s">
        <v>238</v>
      </c>
      <c r="AM1103" s="4" t="s">
        <v>299</v>
      </c>
      <c r="AN1103" s="4" t="s">
        <v>236</v>
      </c>
    </row>
    <row r="1104" spans="1:40" ht="114" customHeight="1">
      <c r="A1104" s="4" t="s">
        <v>1934</v>
      </c>
      <c r="B1104" s="4" t="s">
        <v>716</v>
      </c>
      <c r="C1104" s="4" t="s">
        <v>1382</v>
      </c>
      <c r="D1104" s="4" t="s">
        <v>959</v>
      </c>
      <c r="E1104" s="4" t="s">
        <v>805</v>
      </c>
      <c r="F1104" s="4" t="s">
        <v>532</v>
      </c>
      <c r="G1104" s="2">
        <v>2011</v>
      </c>
      <c r="H1104" s="4">
        <v>-153600</v>
      </c>
      <c r="I1104" s="4">
        <v>0</v>
      </c>
      <c r="J1104" s="4" t="s">
        <v>1591</v>
      </c>
      <c r="K1104" s="4"/>
      <c r="L1104" s="4" t="s">
        <v>1062</v>
      </c>
      <c r="M1104" s="3">
        <v>40695</v>
      </c>
      <c r="N1104" s="4" t="s">
        <v>438</v>
      </c>
      <c r="O1104" s="4" t="s">
        <v>408</v>
      </c>
      <c r="P1104" s="4" t="s">
        <v>1070</v>
      </c>
      <c r="Q1104" s="4" t="s">
        <v>813</v>
      </c>
      <c r="R1104" s="4" t="s">
        <v>1934</v>
      </c>
      <c r="S1104" s="4" t="s">
        <v>1074</v>
      </c>
      <c r="T1104" s="4" t="s">
        <v>716</v>
      </c>
      <c r="U1104" s="4" t="s">
        <v>1308</v>
      </c>
      <c r="V1104" s="4" t="s">
        <v>308</v>
      </c>
      <c r="W1104" s="4" t="s">
        <v>50</v>
      </c>
      <c r="X1104" s="4" t="s">
        <v>1070</v>
      </c>
      <c r="Y1104" s="4" t="s">
        <v>344</v>
      </c>
      <c r="Z1104" s="4" t="s">
        <v>583</v>
      </c>
      <c r="AA1104" s="4">
        <v>175180</v>
      </c>
      <c r="AB1104" s="4"/>
      <c r="AC1104" s="4" t="s">
        <v>698</v>
      </c>
      <c r="AD1104" s="3">
        <v>40716.588888888888</v>
      </c>
      <c r="AE1104" s="3">
        <v>40716.588888888888</v>
      </c>
      <c r="AF1104" s="2">
        <v>2011</v>
      </c>
      <c r="AG1104" s="4" t="s">
        <v>1070</v>
      </c>
      <c r="AH1104" s="4" t="s">
        <v>1476</v>
      </c>
      <c r="AI1104" s="4">
        <v>0</v>
      </c>
      <c r="AJ1104" s="3">
        <v>40544</v>
      </c>
      <c r="AK1104" s="3">
        <v>40908</v>
      </c>
      <c r="AL1104" s="4" t="s">
        <v>530</v>
      </c>
      <c r="AM1104" s="4" t="s">
        <v>530</v>
      </c>
      <c r="AN1104" s="4" t="s">
        <v>1552</v>
      </c>
    </row>
    <row r="1105" spans="1:40" ht="57" customHeight="1">
      <c r="A1105" s="4" t="s">
        <v>1266</v>
      </c>
      <c r="B1105" s="4" t="s">
        <v>716</v>
      </c>
      <c r="C1105" s="4" t="s">
        <v>1382</v>
      </c>
      <c r="D1105" s="4" t="s">
        <v>959</v>
      </c>
      <c r="E1105" s="4" t="s">
        <v>805</v>
      </c>
      <c r="F1105" s="4" t="s">
        <v>532</v>
      </c>
      <c r="G1105" s="2">
        <v>2011</v>
      </c>
      <c r="H1105" s="4">
        <v>-225599</v>
      </c>
      <c r="I1105" s="4">
        <v>0</v>
      </c>
      <c r="J1105" s="4" t="s">
        <v>1125</v>
      </c>
      <c r="K1105" s="4"/>
      <c r="L1105" s="4" t="s">
        <v>1062</v>
      </c>
      <c r="M1105" s="3">
        <v>40878</v>
      </c>
      <c r="N1105" s="4" t="s">
        <v>438</v>
      </c>
      <c r="O1105" s="4" t="s">
        <v>408</v>
      </c>
      <c r="P1105" s="4" t="s">
        <v>1070</v>
      </c>
      <c r="Q1105" s="4" t="s">
        <v>813</v>
      </c>
      <c r="R1105" s="4" t="s">
        <v>1266</v>
      </c>
      <c r="S1105" s="4" t="s">
        <v>1074</v>
      </c>
      <c r="T1105" s="4" t="s">
        <v>716</v>
      </c>
      <c r="U1105" s="4" t="s">
        <v>1308</v>
      </c>
      <c r="V1105" s="4" t="s">
        <v>308</v>
      </c>
      <c r="W1105" s="4" t="s">
        <v>50</v>
      </c>
      <c r="X1105" s="4" t="s">
        <v>1070</v>
      </c>
      <c r="Y1105" s="4" t="s">
        <v>344</v>
      </c>
      <c r="Z1105" s="4" t="s">
        <v>583</v>
      </c>
      <c r="AA1105" s="4">
        <v>181585</v>
      </c>
      <c r="AB1105" s="4"/>
      <c r="AC1105" s="4" t="s">
        <v>651</v>
      </c>
      <c r="AD1105" s="3">
        <v>40931.588194444441</v>
      </c>
      <c r="AE1105" s="3">
        <v>40931.588194444441</v>
      </c>
      <c r="AF1105" s="2">
        <v>2011</v>
      </c>
      <c r="AG1105" s="4" t="s">
        <v>1070</v>
      </c>
      <c r="AH1105" s="4" t="s">
        <v>1476</v>
      </c>
      <c r="AI1105" s="4">
        <v>0</v>
      </c>
      <c r="AJ1105" s="3">
        <v>40544</v>
      </c>
      <c r="AK1105" s="3">
        <v>40908</v>
      </c>
      <c r="AL1105" s="4" t="s">
        <v>530</v>
      </c>
      <c r="AM1105" s="4" t="s">
        <v>530</v>
      </c>
      <c r="AN1105" s="4" t="s">
        <v>1552</v>
      </c>
    </row>
    <row r="1106" spans="1:40" ht="57" customHeight="1">
      <c r="A1106" s="4" t="s">
        <v>1535</v>
      </c>
      <c r="B1106" s="4" t="s">
        <v>1649</v>
      </c>
      <c r="C1106" s="4" t="s">
        <v>1382</v>
      </c>
      <c r="D1106" s="4"/>
      <c r="E1106" s="4"/>
      <c r="F1106" s="4"/>
      <c r="G1106" s="2">
        <v>2011</v>
      </c>
      <c r="H1106" s="4">
        <v>890759</v>
      </c>
      <c r="I1106" s="4">
        <v>0</v>
      </c>
      <c r="J1106" s="4" t="s">
        <v>1884</v>
      </c>
      <c r="K1106" s="4" t="s">
        <v>1134</v>
      </c>
      <c r="L1106" s="4" t="s">
        <v>1062</v>
      </c>
      <c r="M1106" s="3">
        <v>40661</v>
      </c>
      <c r="N1106" s="4"/>
      <c r="O1106" s="4" t="s">
        <v>408</v>
      </c>
      <c r="P1106" s="4" t="s">
        <v>1070</v>
      </c>
      <c r="Q1106" s="4" t="s">
        <v>242</v>
      </c>
      <c r="R1106" s="4" t="s">
        <v>1535</v>
      </c>
      <c r="S1106" s="4" t="s">
        <v>1284</v>
      </c>
      <c r="T1106" s="4" t="s">
        <v>1649</v>
      </c>
      <c r="U1106" s="4" t="s">
        <v>509</v>
      </c>
      <c r="V1106" s="4" t="s">
        <v>1581</v>
      </c>
      <c r="W1106" s="4" t="s">
        <v>50</v>
      </c>
      <c r="X1106" s="4" t="s">
        <v>1070</v>
      </c>
      <c r="Y1106" s="4" t="s">
        <v>344</v>
      </c>
      <c r="Z1106" s="4" t="s">
        <v>583</v>
      </c>
      <c r="AA1106" s="4">
        <v>167277</v>
      </c>
      <c r="AB1106" s="4"/>
      <c r="AC1106" s="4" t="s">
        <v>651</v>
      </c>
      <c r="AD1106" s="3">
        <v>40781.461111111108</v>
      </c>
      <c r="AE1106" s="3">
        <v>40662.43472222222</v>
      </c>
      <c r="AF1106" s="2"/>
      <c r="AG1106" s="4"/>
      <c r="AH1106" s="4" t="s">
        <v>1476</v>
      </c>
      <c r="AI1106" s="4"/>
      <c r="AJ1106" s="3"/>
      <c r="AK1106" s="3"/>
      <c r="AL1106" s="4"/>
      <c r="AM1106" s="4"/>
      <c r="AN1106" s="4"/>
    </row>
    <row r="1107" spans="1:40" ht="57" customHeight="1">
      <c r="A1107" s="4" t="s">
        <v>1535</v>
      </c>
      <c r="B1107" s="4" t="s">
        <v>1649</v>
      </c>
      <c r="C1107" s="4" t="s">
        <v>1382</v>
      </c>
      <c r="D1107" s="4"/>
      <c r="E1107" s="4"/>
      <c r="F1107" s="4"/>
      <c r="G1107" s="2">
        <v>2011</v>
      </c>
      <c r="H1107" s="4">
        <v>311500</v>
      </c>
      <c r="I1107" s="4">
        <v>0</v>
      </c>
      <c r="J1107" s="4" t="s">
        <v>1503</v>
      </c>
      <c r="K1107" s="4" t="s">
        <v>1134</v>
      </c>
      <c r="L1107" s="4" t="s">
        <v>1062</v>
      </c>
      <c r="M1107" s="3">
        <v>40737</v>
      </c>
      <c r="N1107" s="4"/>
      <c r="O1107" s="4" t="s">
        <v>237</v>
      </c>
      <c r="P1107" s="4" t="s">
        <v>1070</v>
      </c>
      <c r="Q1107" s="4" t="s">
        <v>242</v>
      </c>
      <c r="R1107" s="4" t="s">
        <v>1535</v>
      </c>
      <c r="S1107" s="4" t="s">
        <v>1284</v>
      </c>
      <c r="T1107" s="4" t="s">
        <v>1649</v>
      </c>
      <c r="U1107" s="4" t="s">
        <v>509</v>
      </c>
      <c r="V1107" s="4" t="s">
        <v>1581</v>
      </c>
      <c r="W1107" s="4" t="s">
        <v>50</v>
      </c>
      <c r="X1107" s="4" t="s">
        <v>1070</v>
      </c>
      <c r="Y1107" s="4" t="s">
        <v>344</v>
      </c>
      <c r="Z1107" s="4" t="s">
        <v>583</v>
      </c>
      <c r="AA1107" s="4">
        <v>172002</v>
      </c>
      <c r="AB1107" s="4"/>
      <c r="AC1107" s="4" t="s">
        <v>651</v>
      </c>
      <c r="AD1107" s="3">
        <v>40781.484027777777</v>
      </c>
      <c r="AE1107" s="3">
        <v>40781.484027777777</v>
      </c>
      <c r="AF1107" s="2"/>
      <c r="AG1107" s="4"/>
      <c r="AH1107" s="4" t="s">
        <v>1476</v>
      </c>
      <c r="AI1107" s="4"/>
      <c r="AJ1107" s="3"/>
      <c r="AK1107" s="3"/>
      <c r="AL1107" s="4"/>
      <c r="AM1107" s="4"/>
      <c r="AN1107" s="4"/>
    </row>
    <row r="1108" spans="1:40" ht="57" customHeight="1">
      <c r="A1108" s="4" t="s">
        <v>1535</v>
      </c>
      <c r="B1108" s="4" t="s">
        <v>1649</v>
      </c>
      <c r="C1108" s="4" t="s">
        <v>1382</v>
      </c>
      <c r="D1108" s="4"/>
      <c r="E1108" s="4"/>
      <c r="F1108" s="4"/>
      <c r="G1108" s="2">
        <v>2011</v>
      </c>
      <c r="H1108" s="4">
        <v>1857966</v>
      </c>
      <c r="I1108" s="4">
        <v>0</v>
      </c>
      <c r="J1108" s="4" t="s">
        <v>305</v>
      </c>
      <c r="K1108" s="4" t="s">
        <v>1134</v>
      </c>
      <c r="L1108" s="4" t="s">
        <v>1062</v>
      </c>
      <c r="M1108" s="3">
        <v>40737</v>
      </c>
      <c r="N1108" s="4"/>
      <c r="O1108" s="4" t="s">
        <v>408</v>
      </c>
      <c r="P1108" s="4" t="s">
        <v>1070</v>
      </c>
      <c r="Q1108" s="4" t="s">
        <v>242</v>
      </c>
      <c r="R1108" s="4" t="s">
        <v>1535</v>
      </c>
      <c r="S1108" s="4" t="s">
        <v>1284</v>
      </c>
      <c r="T1108" s="4" t="s">
        <v>1649</v>
      </c>
      <c r="U1108" s="4" t="s">
        <v>509</v>
      </c>
      <c r="V1108" s="4" t="s">
        <v>1581</v>
      </c>
      <c r="W1108" s="4" t="s">
        <v>50</v>
      </c>
      <c r="X1108" s="4" t="s">
        <v>1070</v>
      </c>
      <c r="Y1108" s="4" t="s">
        <v>344</v>
      </c>
      <c r="Z1108" s="4" t="s">
        <v>583</v>
      </c>
      <c r="AA1108" s="4">
        <v>171999</v>
      </c>
      <c r="AB1108" s="4"/>
      <c r="AC1108" s="4" t="s">
        <v>651</v>
      </c>
      <c r="AD1108" s="3">
        <v>40781.460416666669</v>
      </c>
      <c r="AE1108" s="3">
        <v>40781.460416666669</v>
      </c>
      <c r="AF1108" s="2"/>
      <c r="AG1108" s="4"/>
      <c r="AH1108" s="4" t="s">
        <v>1476</v>
      </c>
      <c r="AI1108" s="4"/>
      <c r="AJ1108" s="3"/>
      <c r="AK1108" s="3"/>
      <c r="AL1108" s="4"/>
      <c r="AM1108" s="4"/>
      <c r="AN1108" s="4"/>
    </row>
    <row r="1109" spans="1:40" ht="57" customHeight="1">
      <c r="A1109" s="4" t="s">
        <v>1535</v>
      </c>
      <c r="B1109" s="4" t="s">
        <v>1649</v>
      </c>
      <c r="C1109" s="4" t="s">
        <v>1382</v>
      </c>
      <c r="D1109" s="4" t="s">
        <v>959</v>
      </c>
      <c r="E1109" s="4" t="s">
        <v>1791</v>
      </c>
      <c r="F1109" s="4" t="s">
        <v>1874</v>
      </c>
      <c r="G1109" s="2">
        <v>2011</v>
      </c>
      <c r="H1109" s="4">
        <v>188500</v>
      </c>
      <c r="I1109" s="4">
        <v>0</v>
      </c>
      <c r="J1109" s="4" t="s">
        <v>1503</v>
      </c>
      <c r="K1109" s="4" t="s">
        <v>1134</v>
      </c>
      <c r="L1109" s="4" t="s">
        <v>1062</v>
      </c>
      <c r="M1109" s="3">
        <v>40737</v>
      </c>
      <c r="N1109" s="4" t="s">
        <v>440</v>
      </c>
      <c r="O1109" s="4" t="s">
        <v>1654</v>
      </c>
      <c r="P1109" s="4" t="s">
        <v>1070</v>
      </c>
      <c r="Q1109" s="4" t="s">
        <v>242</v>
      </c>
      <c r="R1109" s="4" t="s">
        <v>1535</v>
      </c>
      <c r="S1109" s="4" t="s">
        <v>1284</v>
      </c>
      <c r="T1109" s="4" t="s">
        <v>1649</v>
      </c>
      <c r="U1109" s="4" t="s">
        <v>509</v>
      </c>
      <c r="V1109" s="4" t="s">
        <v>1581</v>
      </c>
      <c r="W1109" s="4" t="s">
        <v>50</v>
      </c>
      <c r="X1109" s="4" t="s">
        <v>1070</v>
      </c>
      <c r="Y1109" s="4" t="s">
        <v>344</v>
      </c>
      <c r="Z1109" s="4" t="s">
        <v>583</v>
      </c>
      <c r="AA1109" s="4">
        <v>172001</v>
      </c>
      <c r="AB1109" s="4"/>
      <c r="AC1109" s="4" t="s">
        <v>651</v>
      </c>
      <c r="AD1109" s="3">
        <v>40781.54583333333</v>
      </c>
      <c r="AE1109" s="3">
        <v>40781.48333333333</v>
      </c>
      <c r="AF1109" s="2">
        <v>2011</v>
      </c>
      <c r="AG1109" s="4" t="s">
        <v>1070</v>
      </c>
      <c r="AH1109" s="4" t="s">
        <v>1476</v>
      </c>
      <c r="AI1109" s="4">
        <v>188500</v>
      </c>
      <c r="AJ1109" s="3">
        <v>40544</v>
      </c>
      <c r="AK1109" s="3">
        <v>40908</v>
      </c>
      <c r="AL1109" s="4" t="s">
        <v>1002</v>
      </c>
      <c r="AM1109" s="4" t="s">
        <v>1158</v>
      </c>
      <c r="AN1109" s="4" t="s">
        <v>236</v>
      </c>
    </row>
    <row r="1110" spans="1:40" ht="57" customHeight="1">
      <c r="A1110" s="4" t="s">
        <v>1535</v>
      </c>
      <c r="B1110" s="4" t="s">
        <v>754</v>
      </c>
      <c r="C1110" s="4" t="s">
        <v>1382</v>
      </c>
      <c r="D1110" s="4"/>
      <c r="E1110" s="4"/>
      <c r="F1110" s="4"/>
      <c r="G1110" s="2">
        <v>2011</v>
      </c>
      <c r="H1110" s="4">
        <v>1225000</v>
      </c>
      <c r="I1110" s="4">
        <v>0</v>
      </c>
      <c r="J1110" s="4" t="s">
        <v>232</v>
      </c>
      <c r="K1110" s="4" t="s">
        <v>1134</v>
      </c>
      <c r="L1110" s="4" t="s">
        <v>1062</v>
      </c>
      <c r="M1110" s="3">
        <v>40751</v>
      </c>
      <c r="N1110" s="4"/>
      <c r="O1110" s="4" t="s">
        <v>408</v>
      </c>
      <c r="P1110" s="4" t="s">
        <v>1070</v>
      </c>
      <c r="Q1110" s="4" t="s">
        <v>242</v>
      </c>
      <c r="R1110" s="4" t="s">
        <v>1535</v>
      </c>
      <c r="S1110" s="4" t="s">
        <v>1284</v>
      </c>
      <c r="T1110" s="4" t="s">
        <v>754</v>
      </c>
      <c r="U1110" s="4" t="s">
        <v>509</v>
      </c>
      <c r="V1110" s="4" t="s">
        <v>1362</v>
      </c>
      <c r="W1110" s="4" t="s">
        <v>50</v>
      </c>
      <c r="X1110" s="4" t="s">
        <v>1070</v>
      </c>
      <c r="Y1110" s="4" t="s">
        <v>344</v>
      </c>
      <c r="Z1110" s="4" t="s">
        <v>583</v>
      </c>
      <c r="AA1110" s="4">
        <v>172003</v>
      </c>
      <c r="AB1110" s="4"/>
      <c r="AC1110" s="4" t="s">
        <v>698</v>
      </c>
      <c r="AD1110" s="3">
        <v>40781.506944444445</v>
      </c>
      <c r="AE1110" s="3">
        <v>40781.506944444445</v>
      </c>
      <c r="AF1110" s="2"/>
      <c r="AG1110" s="4"/>
      <c r="AH1110" s="4" t="s">
        <v>1476</v>
      </c>
      <c r="AI1110" s="4"/>
      <c r="AJ1110" s="3"/>
      <c r="AK1110" s="3"/>
      <c r="AL1110" s="4"/>
      <c r="AM1110" s="4"/>
      <c r="AN1110" s="4"/>
    </row>
    <row r="1111" spans="1:40" ht="79.5" customHeight="1">
      <c r="A1111" s="4" t="s">
        <v>1535</v>
      </c>
      <c r="B1111" s="4" t="s">
        <v>1653</v>
      </c>
      <c r="C1111" s="4" t="s">
        <v>1382</v>
      </c>
      <c r="D1111" s="4" t="s">
        <v>959</v>
      </c>
      <c r="E1111" s="4" t="s">
        <v>142</v>
      </c>
      <c r="F1111" s="4" t="s">
        <v>1501</v>
      </c>
      <c r="G1111" s="2">
        <v>2011</v>
      </c>
      <c r="H1111" s="4">
        <v>395779</v>
      </c>
      <c r="I1111" s="4">
        <v>0</v>
      </c>
      <c r="J1111" s="4" t="s">
        <v>105</v>
      </c>
      <c r="K1111" s="4" t="s">
        <v>1134</v>
      </c>
      <c r="L1111" s="4" t="s">
        <v>1062</v>
      </c>
      <c r="M1111" s="3">
        <v>40812</v>
      </c>
      <c r="N1111" s="4" t="s">
        <v>1225</v>
      </c>
      <c r="O1111" s="4" t="s">
        <v>1225</v>
      </c>
      <c r="P1111" s="4" t="s">
        <v>1070</v>
      </c>
      <c r="Q1111" s="4" t="s">
        <v>242</v>
      </c>
      <c r="R1111" s="4" t="s">
        <v>1535</v>
      </c>
      <c r="S1111" s="4" t="s">
        <v>1284</v>
      </c>
      <c r="T1111" s="4" t="s">
        <v>1653</v>
      </c>
      <c r="U1111" s="4" t="s">
        <v>509</v>
      </c>
      <c r="V1111" s="4" t="s">
        <v>1681</v>
      </c>
      <c r="W1111" s="4" t="s">
        <v>50</v>
      </c>
      <c r="X1111" s="4" t="s">
        <v>1070</v>
      </c>
      <c r="Y1111" s="4" t="s">
        <v>344</v>
      </c>
      <c r="Z1111" s="4" t="s">
        <v>583</v>
      </c>
      <c r="AA1111" s="4">
        <v>173136</v>
      </c>
      <c r="AB1111" s="4"/>
      <c r="AC1111" s="4" t="s">
        <v>651</v>
      </c>
      <c r="AD1111" s="3">
        <v>40814.410416666666</v>
      </c>
      <c r="AE1111" s="3">
        <v>40814.410416666666</v>
      </c>
      <c r="AF1111" s="2">
        <v>2011</v>
      </c>
      <c r="AG1111" s="4" t="s">
        <v>1070</v>
      </c>
      <c r="AH1111" s="4" t="s">
        <v>1476</v>
      </c>
      <c r="AI1111" s="4">
        <v>395779</v>
      </c>
      <c r="AJ1111" s="3">
        <v>40725</v>
      </c>
      <c r="AK1111" s="3">
        <v>41091</v>
      </c>
      <c r="AL1111" s="4" t="s">
        <v>1002</v>
      </c>
      <c r="AM1111" s="4" t="s">
        <v>861</v>
      </c>
      <c r="AN1111" s="4" t="s">
        <v>1686</v>
      </c>
    </row>
    <row r="1112" spans="1:40" ht="159" customHeight="1">
      <c r="A1112" s="4" t="s">
        <v>1535</v>
      </c>
      <c r="B1112" s="4" t="s">
        <v>748</v>
      </c>
      <c r="C1112" s="4" t="s">
        <v>1382</v>
      </c>
      <c r="D1112" s="4"/>
      <c r="E1112" s="4"/>
      <c r="F1112" s="4"/>
      <c r="G1112" s="2">
        <v>2011</v>
      </c>
      <c r="H1112" s="4">
        <v>274887</v>
      </c>
      <c r="I1112" s="4">
        <v>0</v>
      </c>
      <c r="J1112" s="4" t="s">
        <v>606</v>
      </c>
      <c r="K1112" s="4" t="s">
        <v>1134</v>
      </c>
      <c r="L1112" s="4" t="s">
        <v>1062</v>
      </c>
      <c r="M1112" s="3">
        <v>40661</v>
      </c>
      <c r="N1112" s="4"/>
      <c r="O1112" s="4" t="s">
        <v>1838</v>
      </c>
      <c r="P1112" s="4" t="s">
        <v>1070</v>
      </c>
      <c r="Q1112" s="4" t="s">
        <v>242</v>
      </c>
      <c r="R1112" s="4" t="s">
        <v>1535</v>
      </c>
      <c r="S1112" s="4" t="s">
        <v>1284</v>
      </c>
      <c r="T1112" s="4" t="s">
        <v>748</v>
      </c>
      <c r="U1112" s="4" t="s">
        <v>1308</v>
      </c>
      <c r="V1112" s="4" t="s">
        <v>1301</v>
      </c>
      <c r="W1112" s="4" t="s">
        <v>50</v>
      </c>
      <c r="X1112" s="4" t="s">
        <v>1070</v>
      </c>
      <c r="Y1112" s="4" t="s">
        <v>344</v>
      </c>
      <c r="Z1112" s="4" t="s">
        <v>583</v>
      </c>
      <c r="AA1112" s="4">
        <v>167278</v>
      </c>
      <c r="AB1112" s="4"/>
      <c r="AC1112" s="4" t="s">
        <v>651</v>
      </c>
      <c r="AD1112" s="3">
        <v>40872.735416666663</v>
      </c>
      <c r="AE1112" s="3">
        <v>40662.436805555553</v>
      </c>
      <c r="AF1112" s="2"/>
      <c r="AG1112" s="4"/>
      <c r="AH1112" s="4" t="s">
        <v>1476</v>
      </c>
      <c r="AI1112" s="4"/>
      <c r="AJ1112" s="3"/>
      <c r="AK1112" s="3"/>
      <c r="AL1112" s="4"/>
      <c r="AM1112" s="4"/>
      <c r="AN1112" s="4"/>
    </row>
    <row r="1113" spans="1:40" ht="159" customHeight="1">
      <c r="A1113" s="4" t="s">
        <v>1535</v>
      </c>
      <c r="B1113" s="4" t="s">
        <v>748</v>
      </c>
      <c r="C1113" s="4" t="s">
        <v>1382</v>
      </c>
      <c r="D1113" s="4" t="s">
        <v>959</v>
      </c>
      <c r="E1113" s="4" t="s">
        <v>1405</v>
      </c>
      <c r="F1113" s="4" t="s">
        <v>269</v>
      </c>
      <c r="G1113" s="2">
        <v>2011</v>
      </c>
      <c r="H1113" s="4">
        <v>759700</v>
      </c>
      <c r="I1113" s="4">
        <v>0</v>
      </c>
      <c r="J1113" s="4" t="s">
        <v>1167</v>
      </c>
      <c r="K1113" s="4" t="s">
        <v>1134</v>
      </c>
      <c r="L1113" s="4" t="s">
        <v>1062</v>
      </c>
      <c r="M1113" s="3">
        <v>40723</v>
      </c>
      <c r="N1113" s="4" t="s">
        <v>1838</v>
      </c>
      <c r="O1113" s="4" t="s">
        <v>1838</v>
      </c>
      <c r="P1113" s="4" t="s">
        <v>1070</v>
      </c>
      <c r="Q1113" s="4" t="s">
        <v>242</v>
      </c>
      <c r="R1113" s="4" t="s">
        <v>1535</v>
      </c>
      <c r="S1113" s="4" t="s">
        <v>1284</v>
      </c>
      <c r="T1113" s="4" t="s">
        <v>748</v>
      </c>
      <c r="U1113" s="4" t="s">
        <v>1308</v>
      </c>
      <c r="V1113" s="4" t="s">
        <v>1301</v>
      </c>
      <c r="W1113" s="4" t="s">
        <v>50</v>
      </c>
      <c r="X1113" s="4" t="s">
        <v>1070</v>
      </c>
      <c r="Y1113" s="4" t="s">
        <v>344</v>
      </c>
      <c r="Z1113" s="4" t="s">
        <v>583</v>
      </c>
      <c r="AA1113" s="4">
        <v>170621</v>
      </c>
      <c r="AB1113" s="4"/>
      <c r="AC1113" s="4" t="s">
        <v>651</v>
      </c>
      <c r="AD1113" s="3">
        <v>40724.376388888886</v>
      </c>
      <c r="AE1113" s="3">
        <v>40724.375</v>
      </c>
      <c r="AF1113" s="2">
        <v>2011</v>
      </c>
      <c r="AG1113" s="4" t="s">
        <v>1070</v>
      </c>
      <c r="AH1113" s="4" t="s">
        <v>1476</v>
      </c>
      <c r="AI1113" s="4">
        <v>759700</v>
      </c>
      <c r="AJ1113" s="3">
        <v>40544</v>
      </c>
      <c r="AK1113" s="3">
        <v>40908</v>
      </c>
      <c r="AL1113" s="4" t="s">
        <v>238</v>
      </c>
      <c r="AM1113" s="4" t="s">
        <v>861</v>
      </c>
      <c r="AN1113" s="4" t="s">
        <v>236</v>
      </c>
    </row>
    <row r="1114" spans="1:40" ht="159" customHeight="1">
      <c r="A1114" s="4" t="s">
        <v>1535</v>
      </c>
      <c r="B1114" s="4" t="s">
        <v>748</v>
      </c>
      <c r="C1114" s="4" t="s">
        <v>1382</v>
      </c>
      <c r="D1114" s="4" t="s">
        <v>959</v>
      </c>
      <c r="E1114" s="4" t="s">
        <v>1510</v>
      </c>
      <c r="F1114" s="4" t="s">
        <v>1601</v>
      </c>
      <c r="G1114" s="2">
        <v>2011</v>
      </c>
      <c r="H1114" s="4">
        <v>740300</v>
      </c>
      <c r="I1114" s="4">
        <v>0</v>
      </c>
      <c r="J1114" s="4" t="s">
        <v>1035</v>
      </c>
      <c r="K1114" s="4" t="s">
        <v>1134</v>
      </c>
      <c r="L1114" s="4" t="s">
        <v>1062</v>
      </c>
      <c r="M1114" s="3">
        <v>40723</v>
      </c>
      <c r="N1114" s="4" t="s">
        <v>693</v>
      </c>
      <c r="O1114" s="4" t="s">
        <v>1417</v>
      </c>
      <c r="P1114" s="4" t="s">
        <v>1070</v>
      </c>
      <c r="Q1114" s="4" t="s">
        <v>242</v>
      </c>
      <c r="R1114" s="4" t="s">
        <v>1535</v>
      </c>
      <c r="S1114" s="4" t="s">
        <v>1284</v>
      </c>
      <c r="T1114" s="4" t="s">
        <v>748</v>
      </c>
      <c r="U1114" s="4" t="s">
        <v>1308</v>
      </c>
      <c r="V1114" s="4" t="s">
        <v>1301</v>
      </c>
      <c r="W1114" s="4" t="s">
        <v>50</v>
      </c>
      <c r="X1114" s="4" t="s">
        <v>1070</v>
      </c>
      <c r="Y1114" s="4" t="s">
        <v>344</v>
      </c>
      <c r="Z1114" s="4" t="s">
        <v>583</v>
      </c>
      <c r="AA1114" s="4">
        <v>170622</v>
      </c>
      <c r="AB1114" s="4"/>
      <c r="AC1114" s="4" t="s">
        <v>651</v>
      </c>
      <c r="AD1114" s="3">
        <v>40724.375694444439</v>
      </c>
      <c r="AE1114" s="3">
        <v>40724.375694444439</v>
      </c>
      <c r="AF1114" s="2">
        <v>2011</v>
      </c>
      <c r="AG1114" s="4" t="s">
        <v>1070</v>
      </c>
      <c r="AH1114" s="4" t="s">
        <v>1476</v>
      </c>
      <c r="AI1114" s="4">
        <v>2331523</v>
      </c>
      <c r="AJ1114" s="3">
        <v>40544</v>
      </c>
      <c r="AK1114" s="3">
        <v>40908</v>
      </c>
      <c r="AL1114" s="4" t="s">
        <v>238</v>
      </c>
      <c r="AM1114" s="4" t="s">
        <v>299</v>
      </c>
      <c r="AN1114" s="4" t="s">
        <v>236</v>
      </c>
    </row>
    <row r="1115" spans="1:40" ht="159" customHeight="1">
      <c r="A1115" s="4" t="s">
        <v>1535</v>
      </c>
      <c r="B1115" s="4" t="s">
        <v>481</v>
      </c>
      <c r="C1115" s="4" t="s">
        <v>1382</v>
      </c>
      <c r="D1115" s="4" t="s">
        <v>959</v>
      </c>
      <c r="E1115" s="4" t="s">
        <v>1453</v>
      </c>
      <c r="F1115" s="4" t="s">
        <v>706</v>
      </c>
      <c r="G1115" s="2">
        <v>2011</v>
      </c>
      <c r="H1115" s="4">
        <v>500000</v>
      </c>
      <c r="I1115" s="4">
        <v>0</v>
      </c>
      <c r="J1115" s="4" t="s">
        <v>229</v>
      </c>
      <c r="K1115" s="4" t="s">
        <v>1134</v>
      </c>
      <c r="L1115" s="4" t="s">
        <v>1062</v>
      </c>
      <c r="M1115" s="3">
        <v>40619</v>
      </c>
      <c r="N1115" s="4" t="s">
        <v>1225</v>
      </c>
      <c r="O1115" s="4" t="s">
        <v>1225</v>
      </c>
      <c r="P1115" s="4" t="s">
        <v>1070</v>
      </c>
      <c r="Q1115" s="4" t="s">
        <v>813</v>
      </c>
      <c r="R1115" s="4" t="s">
        <v>1535</v>
      </c>
      <c r="S1115" s="4" t="s">
        <v>1284</v>
      </c>
      <c r="T1115" s="4" t="s">
        <v>481</v>
      </c>
      <c r="U1115" s="4" t="s">
        <v>1308</v>
      </c>
      <c r="V1115" s="4" t="s">
        <v>822</v>
      </c>
      <c r="W1115" s="4" t="s">
        <v>50</v>
      </c>
      <c r="X1115" s="4" t="s">
        <v>1070</v>
      </c>
      <c r="Y1115" s="4" t="s">
        <v>344</v>
      </c>
      <c r="Z1115" s="4" t="s">
        <v>583</v>
      </c>
      <c r="AA1115" s="4">
        <v>165669</v>
      </c>
      <c r="AB1115" s="4"/>
      <c r="AC1115" s="4" t="s">
        <v>698</v>
      </c>
      <c r="AD1115" s="3">
        <v>40781.472222222219</v>
      </c>
      <c r="AE1115" s="3">
        <v>40620.487499999996</v>
      </c>
      <c r="AF1115" s="2">
        <v>2011</v>
      </c>
      <c r="AG1115" s="4" t="s">
        <v>1070</v>
      </c>
      <c r="AH1115" s="4" t="s">
        <v>1476</v>
      </c>
      <c r="AI1115" s="4">
        <v>2939538</v>
      </c>
      <c r="AJ1115" s="3">
        <v>40544</v>
      </c>
      <c r="AK1115" s="3">
        <v>40908</v>
      </c>
      <c r="AL1115" s="4" t="s">
        <v>1002</v>
      </c>
      <c r="AM1115" s="4" t="s">
        <v>861</v>
      </c>
      <c r="AN1115" s="4" t="s">
        <v>236</v>
      </c>
    </row>
    <row r="1116" spans="1:40" ht="125.25" customHeight="1">
      <c r="A1116" s="4" t="s">
        <v>1535</v>
      </c>
      <c r="B1116" s="4" t="s">
        <v>10</v>
      </c>
      <c r="C1116" s="4" t="s">
        <v>1382</v>
      </c>
      <c r="D1116" s="4"/>
      <c r="E1116" s="4"/>
      <c r="F1116" s="4"/>
      <c r="G1116" s="2">
        <v>2011</v>
      </c>
      <c r="H1116" s="4">
        <v>3661475</v>
      </c>
      <c r="I1116" s="4">
        <v>0</v>
      </c>
      <c r="J1116" s="4" t="s">
        <v>447</v>
      </c>
      <c r="K1116" s="4" t="s">
        <v>1134</v>
      </c>
      <c r="L1116" s="4" t="s">
        <v>1062</v>
      </c>
      <c r="M1116" s="3">
        <v>40850</v>
      </c>
      <c r="N1116" s="4"/>
      <c r="O1116" s="4" t="s">
        <v>424</v>
      </c>
      <c r="P1116" s="4" t="s">
        <v>1070</v>
      </c>
      <c r="Q1116" s="4" t="s">
        <v>242</v>
      </c>
      <c r="R1116" s="4" t="s">
        <v>1535</v>
      </c>
      <c r="S1116" s="4" t="s">
        <v>1284</v>
      </c>
      <c r="T1116" s="4" t="s">
        <v>10</v>
      </c>
      <c r="U1116" s="4" t="s">
        <v>509</v>
      </c>
      <c r="V1116" s="4" t="s">
        <v>1300</v>
      </c>
      <c r="W1116" s="4" t="s">
        <v>50</v>
      </c>
      <c r="X1116" s="4" t="s">
        <v>1070</v>
      </c>
      <c r="Y1116" s="4" t="s">
        <v>344</v>
      </c>
      <c r="Z1116" s="4" t="s">
        <v>583</v>
      </c>
      <c r="AA1116" s="4">
        <v>174758</v>
      </c>
      <c r="AB1116" s="4"/>
      <c r="AC1116" s="4" t="s">
        <v>651</v>
      </c>
      <c r="AD1116" s="3">
        <v>40851.444444444445</v>
      </c>
      <c r="AE1116" s="3">
        <v>40851.444444444445</v>
      </c>
      <c r="AF1116" s="2"/>
      <c r="AG1116" s="4"/>
      <c r="AH1116" s="4" t="s">
        <v>1476</v>
      </c>
      <c r="AI1116" s="4"/>
      <c r="AJ1116" s="3"/>
      <c r="AK1116" s="3"/>
      <c r="AL1116" s="4"/>
      <c r="AM1116" s="4"/>
      <c r="AN1116" s="4"/>
    </row>
    <row r="1117" spans="1:40" ht="79.5" customHeight="1">
      <c r="A1117" s="4" t="s">
        <v>1535</v>
      </c>
      <c r="B1117" s="4" t="s">
        <v>10</v>
      </c>
      <c r="C1117" s="4" t="s">
        <v>1382</v>
      </c>
      <c r="D1117" s="4" t="s">
        <v>959</v>
      </c>
      <c r="E1117" s="4" t="s">
        <v>273</v>
      </c>
      <c r="F1117" s="4" t="s">
        <v>1389</v>
      </c>
      <c r="G1117" s="2">
        <v>2011</v>
      </c>
      <c r="H1117" s="4">
        <v>521133</v>
      </c>
      <c r="I1117" s="4">
        <v>0</v>
      </c>
      <c r="J1117" s="4" t="s">
        <v>620</v>
      </c>
      <c r="K1117" s="4" t="s">
        <v>1134</v>
      </c>
      <c r="L1117" s="4" t="s">
        <v>1062</v>
      </c>
      <c r="M1117" s="3">
        <v>40765</v>
      </c>
      <c r="N1117" s="4" t="s">
        <v>579</v>
      </c>
      <c r="O1117" s="4" t="s">
        <v>1848</v>
      </c>
      <c r="P1117" s="4" t="s">
        <v>1070</v>
      </c>
      <c r="Q1117" s="4" t="s">
        <v>242</v>
      </c>
      <c r="R1117" s="4" t="s">
        <v>1535</v>
      </c>
      <c r="S1117" s="4" t="s">
        <v>1284</v>
      </c>
      <c r="T1117" s="4" t="s">
        <v>10</v>
      </c>
      <c r="U1117" s="4" t="s">
        <v>509</v>
      </c>
      <c r="V1117" s="4" t="s">
        <v>1300</v>
      </c>
      <c r="W1117" s="4" t="s">
        <v>50</v>
      </c>
      <c r="X1117" s="4" t="s">
        <v>1070</v>
      </c>
      <c r="Y1117" s="4" t="s">
        <v>344</v>
      </c>
      <c r="Z1117" s="4" t="s">
        <v>583</v>
      </c>
      <c r="AA1117" s="4">
        <v>172005</v>
      </c>
      <c r="AB1117" s="4"/>
      <c r="AC1117" s="4" t="s">
        <v>698</v>
      </c>
      <c r="AD1117" s="3">
        <v>40781.529861111107</v>
      </c>
      <c r="AE1117" s="3">
        <v>40781.529861111107</v>
      </c>
      <c r="AF1117" s="2">
        <v>2011</v>
      </c>
      <c r="AG1117" s="4" t="s">
        <v>1070</v>
      </c>
      <c r="AH1117" s="4" t="s">
        <v>1476</v>
      </c>
      <c r="AI1117" s="4">
        <v>542918</v>
      </c>
      <c r="AJ1117" s="3">
        <v>40544</v>
      </c>
      <c r="AK1117" s="3">
        <v>40908</v>
      </c>
      <c r="AL1117" s="4" t="s">
        <v>238</v>
      </c>
      <c r="AM1117" s="4" t="s">
        <v>299</v>
      </c>
      <c r="AN1117" s="4" t="s">
        <v>1686</v>
      </c>
    </row>
    <row r="1118" spans="1:40" ht="79.5" customHeight="1">
      <c r="A1118" s="4" t="s">
        <v>1535</v>
      </c>
      <c r="B1118" s="4" t="s">
        <v>936</v>
      </c>
      <c r="C1118" s="4" t="s">
        <v>1382</v>
      </c>
      <c r="D1118" s="4"/>
      <c r="E1118" s="4"/>
      <c r="F1118" s="4"/>
      <c r="G1118" s="2">
        <v>2011</v>
      </c>
      <c r="H1118" s="4">
        <v>397290</v>
      </c>
      <c r="I1118" s="4">
        <v>0</v>
      </c>
      <c r="J1118" s="4" t="s">
        <v>1196</v>
      </c>
      <c r="K1118" s="4" t="s">
        <v>1134</v>
      </c>
      <c r="L1118" s="4" t="s">
        <v>1062</v>
      </c>
      <c r="M1118" s="3">
        <v>40723</v>
      </c>
      <c r="N1118" s="4"/>
      <c r="O1118" s="4" t="s">
        <v>408</v>
      </c>
      <c r="P1118" s="4" t="s">
        <v>1070</v>
      </c>
      <c r="Q1118" s="4" t="s">
        <v>242</v>
      </c>
      <c r="R1118" s="4" t="s">
        <v>1535</v>
      </c>
      <c r="S1118" s="4" t="s">
        <v>1284</v>
      </c>
      <c r="T1118" s="4" t="s">
        <v>936</v>
      </c>
      <c r="U1118" s="4" t="s">
        <v>509</v>
      </c>
      <c r="V1118" s="4" t="s">
        <v>89</v>
      </c>
      <c r="W1118" s="4" t="s">
        <v>50</v>
      </c>
      <c r="X1118" s="4" t="s">
        <v>1070</v>
      </c>
      <c r="Y1118" s="4" t="s">
        <v>344</v>
      </c>
      <c r="Z1118" s="4" t="s">
        <v>583</v>
      </c>
      <c r="AA1118" s="4">
        <v>170620</v>
      </c>
      <c r="AB1118" s="4"/>
      <c r="AC1118" s="4" t="s">
        <v>651</v>
      </c>
      <c r="AD1118" s="3">
        <v>40724.372916666667</v>
      </c>
      <c r="AE1118" s="3">
        <v>40724.372916666667</v>
      </c>
      <c r="AF1118" s="2"/>
      <c r="AG1118" s="4"/>
      <c r="AH1118" s="4" t="s">
        <v>1476</v>
      </c>
      <c r="AI1118" s="4"/>
      <c r="AJ1118" s="3"/>
      <c r="AK1118" s="3"/>
      <c r="AL1118" s="4"/>
      <c r="AM1118" s="4"/>
      <c r="AN1118" s="4"/>
    </row>
    <row r="1119" spans="1:40" ht="159" customHeight="1">
      <c r="A1119" s="4" t="s">
        <v>1535</v>
      </c>
      <c r="B1119" s="4" t="s">
        <v>936</v>
      </c>
      <c r="C1119" s="4" t="s">
        <v>1382</v>
      </c>
      <c r="D1119" s="4" t="s">
        <v>959</v>
      </c>
      <c r="E1119" s="4" t="s">
        <v>1165</v>
      </c>
      <c r="F1119" s="4" t="s">
        <v>867</v>
      </c>
      <c r="G1119" s="2">
        <v>2011</v>
      </c>
      <c r="H1119" s="4">
        <v>1600000</v>
      </c>
      <c r="I1119" s="4">
        <v>0</v>
      </c>
      <c r="J1119" s="4" t="s">
        <v>1079</v>
      </c>
      <c r="K1119" s="4" t="s">
        <v>1134</v>
      </c>
      <c r="L1119" s="4" t="s">
        <v>1062</v>
      </c>
      <c r="M1119" s="3">
        <v>40664</v>
      </c>
      <c r="N1119" s="4" t="s">
        <v>151</v>
      </c>
      <c r="O1119" s="4" t="s">
        <v>1892</v>
      </c>
      <c r="P1119" s="4" t="s">
        <v>1070</v>
      </c>
      <c r="Q1119" s="4" t="s">
        <v>813</v>
      </c>
      <c r="R1119" s="4" t="s">
        <v>1535</v>
      </c>
      <c r="S1119" s="4" t="s">
        <v>1284</v>
      </c>
      <c r="T1119" s="4" t="s">
        <v>936</v>
      </c>
      <c r="U1119" s="4" t="s">
        <v>509</v>
      </c>
      <c r="V1119" s="4" t="s">
        <v>89</v>
      </c>
      <c r="W1119" s="4" t="s">
        <v>50</v>
      </c>
      <c r="X1119" s="4" t="s">
        <v>1070</v>
      </c>
      <c r="Y1119" s="4" t="s">
        <v>344</v>
      </c>
      <c r="Z1119" s="4" t="s">
        <v>583</v>
      </c>
      <c r="AA1119" s="4">
        <v>169068</v>
      </c>
      <c r="AB1119" s="4"/>
      <c r="AC1119" s="4" t="s">
        <v>698</v>
      </c>
      <c r="AD1119" s="3">
        <v>40917.622916666667</v>
      </c>
      <c r="AE1119" s="3">
        <v>40689.758333333331</v>
      </c>
      <c r="AF1119" s="2">
        <v>2011</v>
      </c>
      <c r="AG1119" s="4" t="s">
        <v>1070</v>
      </c>
      <c r="AH1119" s="4" t="s">
        <v>1476</v>
      </c>
      <c r="AI1119" s="4">
        <v>1600000</v>
      </c>
      <c r="AJ1119" s="3">
        <v>40664</v>
      </c>
      <c r="AK1119" s="3">
        <v>40847</v>
      </c>
      <c r="AL1119" s="4" t="s">
        <v>238</v>
      </c>
      <c r="AM1119" s="4" t="s">
        <v>1158</v>
      </c>
      <c r="AN1119" s="4" t="s">
        <v>561</v>
      </c>
    </row>
    <row r="1120" spans="1:40" ht="159" customHeight="1">
      <c r="A1120" s="4" t="s">
        <v>1535</v>
      </c>
      <c r="B1120" s="4" t="s">
        <v>936</v>
      </c>
      <c r="C1120" s="4" t="s">
        <v>1382</v>
      </c>
      <c r="D1120" s="4" t="s">
        <v>959</v>
      </c>
      <c r="E1120" s="4" t="s">
        <v>897</v>
      </c>
      <c r="F1120" s="4" t="s">
        <v>1486</v>
      </c>
      <c r="G1120" s="2">
        <v>2011</v>
      </c>
      <c r="H1120" s="4">
        <v>400000</v>
      </c>
      <c r="I1120" s="4">
        <v>0</v>
      </c>
      <c r="J1120" s="4" t="s">
        <v>728</v>
      </c>
      <c r="K1120" s="4" t="s">
        <v>1134</v>
      </c>
      <c r="L1120" s="4" t="s">
        <v>1062</v>
      </c>
      <c r="M1120" s="3">
        <v>40723</v>
      </c>
      <c r="N1120" s="4" t="s">
        <v>1352</v>
      </c>
      <c r="O1120" s="4" t="s">
        <v>1838</v>
      </c>
      <c r="P1120" s="4" t="s">
        <v>1070</v>
      </c>
      <c r="Q1120" s="4" t="s">
        <v>242</v>
      </c>
      <c r="R1120" s="4" t="s">
        <v>1535</v>
      </c>
      <c r="S1120" s="4" t="s">
        <v>1284</v>
      </c>
      <c r="T1120" s="4" t="s">
        <v>936</v>
      </c>
      <c r="U1120" s="4" t="s">
        <v>509</v>
      </c>
      <c r="V1120" s="4" t="s">
        <v>89</v>
      </c>
      <c r="W1120" s="4" t="s">
        <v>50</v>
      </c>
      <c r="X1120" s="4" t="s">
        <v>1070</v>
      </c>
      <c r="Y1120" s="4" t="s">
        <v>344</v>
      </c>
      <c r="Z1120" s="4" t="s">
        <v>583</v>
      </c>
      <c r="AA1120" s="4">
        <v>170619</v>
      </c>
      <c r="AB1120" s="4"/>
      <c r="AC1120" s="4" t="s">
        <v>651</v>
      </c>
      <c r="AD1120" s="3">
        <v>40724.371527777774</v>
      </c>
      <c r="AE1120" s="3">
        <v>40724.370833333334</v>
      </c>
      <c r="AF1120" s="2">
        <v>2011</v>
      </c>
      <c r="AG1120" s="4" t="s">
        <v>1070</v>
      </c>
      <c r="AH1120" s="4" t="s">
        <v>1476</v>
      </c>
      <c r="AI1120" s="4">
        <v>400000</v>
      </c>
      <c r="AJ1120" s="3">
        <v>40544</v>
      </c>
      <c r="AK1120" s="3">
        <v>40908</v>
      </c>
      <c r="AL1120" s="4" t="s">
        <v>238</v>
      </c>
      <c r="AM1120" s="4" t="s">
        <v>299</v>
      </c>
      <c r="AN1120" s="4" t="s">
        <v>236</v>
      </c>
    </row>
    <row r="1121" spans="1:40" ht="125.25" customHeight="1">
      <c r="A1121" s="4" t="s">
        <v>1535</v>
      </c>
      <c r="B1121" s="4" t="s">
        <v>936</v>
      </c>
      <c r="C1121" s="4" t="s">
        <v>1382</v>
      </c>
      <c r="D1121" s="4" t="s">
        <v>959</v>
      </c>
      <c r="E1121" s="4" t="s">
        <v>342</v>
      </c>
      <c r="F1121" s="4" t="s">
        <v>576</v>
      </c>
      <c r="G1121" s="2">
        <v>2011</v>
      </c>
      <c r="H1121" s="4">
        <v>305804</v>
      </c>
      <c r="I1121" s="4">
        <v>0</v>
      </c>
      <c r="J1121" s="4" t="s">
        <v>1907</v>
      </c>
      <c r="K1121" s="4" t="s">
        <v>1134</v>
      </c>
      <c r="L1121" s="4" t="s">
        <v>1062</v>
      </c>
      <c r="M1121" s="3">
        <v>40723</v>
      </c>
      <c r="N1121" s="4" t="s">
        <v>1838</v>
      </c>
      <c r="O1121" s="4" t="s">
        <v>1838</v>
      </c>
      <c r="P1121" s="4" t="s">
        <v>1070</v>
      </c>
      <c r="Q1121" s="4" t="s">
        <v>242</v>
      </c>
      <c r="R1121" s="4" t="s">
        <v>1535</v>
      </c>
      <c r="S1121" s="4" t="s">
        <v>1284</v>
      </c>
      <c r="T1121" s="4" t="s">
        <v>936</v>
      </c>
      <c r="U1121" s="4" t="s">
        <v>509</v>
      </c>
      <c r="V1121" s="4" t="s">
        <v>89</v>
      </c>
      <c r="W1121" s="4" t="s">
        <v>50</v>
      </c>
      <c r="X1121" s="4" t="s">
        <v>1070</v>
      </c>
      <c r="Y1121" s="4" t="s">
        <v>344</v>
      </c>
      <c r="Z1121" s="4" t="s">
        <v>583</v>
      </c>
      <c r="AA1121" s="4">
        <v>170618</v>
      </c>
      <c r="AB1121" s="4"/>
      <c r="AC1121" s="4" t="s">
        <v>651</v>
      </c>
      <c r="AD1121" s="3">
        <v>40724.370138888888</v>
      </c>
      <c r="AE1121" s="3">
        <v>40724.370138888888</v>
      </c>
      <c r="AF1121" s="2">
        <v>2011</v>
      </c>
      <c r="AG1121" s="4" t="s">
        <v>1070</v>
      </c>
      <c r="AH1121" s="4" t="s">
        <v>1476</v>
      </c>
      <c r="AI1121" s="4">
        <v>798757</v>
      </c>
      <c r="AJ1121" s="3">
        <v>40544</v>
      </c>
      <c r="AK1121" s="3">
        <v>40908</v>
      </c>
      <c r="AL1121" s="4" t="s">
        <v>238</v>
      </c>
      <c r="AM1121" s="4" t="s">
        <v>299</v>
      </c>
      <c r="AN1121" s="4" t="s">
        <v>561</v>
      </c>
    </row>
    <row r="1122" spans="1:40" ht="125.25" customHeight="1">
      <c r="A1122" s="4" t="s">
        <v>1535</v>
      </c>
      <c r="B1122" s="4" t="s">
        <v>936</v>
      </c>
      <c r="C1122" s="4" t="s">
        <v>1382</v>
      </c>
      <c r="D1122" s="4" t="s">
        <v>959</v>
      </c>
      <c r="E1122" s="4" t="s">
        <v>342</v>
      </c>
      <c r="F1122" s="4" t="s">
        <v>576</v>
      </c>
      <c r="G1122" s="2">
        <v>2011</v>
      </c>
      <c r="H1122" s="4">
        <v>345009</v>
      </c>
      <c r="I1122" s="4">
        <v>0</v>
      </c>
      <c r="J1122" s="4" t="s">
        <v>1349</v>
      </c>
      <c r="K1122" s="4" t="s">
        <v>1134</v>
      </c>
      <c r="L1122" s="4" t="s">
        <v>1062</v>
      </c>
      <c r="M1122" s="3">
        <v>40737</v>
      </c>
      <c r="N1122" s="4" t="s">
        <v>1838</v>
      </c>
      <c r="O1122" s="4" t="s">
        <v>1838</v>
      </c>
      <c r="P1122" s="4" t="s">
        <v>1070</v>
      </c>
      <c r="Q1122" s="4" t="s">
        <v>242</v>
      </c>
      <c r="R1122" s="4" t="s">
        <v>1535</v>
      </c>
      <c r="S1122" s="4" t="s">
        <v>1284</v>
      </c>
      <c r="T1122" s="4" t="s">
        <v>936</v>
      </c>
      <c r="U1122" s="4" t="s">
        <v>509</v>
      </c>
      <c r="V1122" s="4" t="s">
        <v>89</v>
      </c>
      <c r="W1122" s="4" t="s">
        <v>50</v>
      </c>
      <c r="X1122" s="4" t="s">
        <v>1070</v>
      </c>
      <c r="Y1122" s="4" t="s">
        <v>344</v>
      </c>
      <c r="Z1122" s="4" t="s">
        <v>583</v>
      </c>
      <c r="AA1122" s="4">
        <v>172000</v>
      </c>
      <c r="AB1122" s="4"/>
      <c r="AC1122" s="4" t="s">
        <v>651</v>
      </c>
      <c r="AD1122" s="3">
        <v>40781.466666666667</v>
      </c>
      <c r="AE1122" s="3">
        <v>40781.463888888888</v>
      </c>
      <c r="AF1122" s="2">
        <v>2011</v>
      </c>
      <c r="AG1122" s="4" t="s">
        <v>1070</v>
      </c>
      <c r="AH1122" s="4" t="s">
        <v>1476</v>
      </c>
      <c r="AI1122" s="4">
        <v>798757</v>
      </c>
      <c r="AJ1122" s="3">
        <v>40544</v>
      </c>
      <c r="AK1122" s="3">
        <v>40908</v>
      </c>
      <c r="AL1122" s="4" t="s">
        <v>238</v>
      </c>
      <c r="AM1122" s="4" t="s">
        <v>299</v>
      </c>
      <c r="AN1122" s="4" t="s">
        <v>561</v>
      </c>
    </row>
    <row r="1123" spans="1:40" ht="102" customHeight="1">
      <c r="A1123" s="4" t="s">
        <v>1535</v>
      </c>
      <c r="B1123" s="4" t="s">
        <v>1934</v>
      </c>
      <c r="C1123" s="4" t="s">
        <v>1382</v>
      </c>
      <c r="D1123" s="4" t="s">
        <v>959</v>
      </c>
      <c r="E1123" s="4" t="s">
        <v>1332</v>
      </c>
      <c r="F1123" s="4" t="s">
        <v>986</v>
      </c>
      <c r="G1123" s="2">
        <v>2011</v>
      </c>
      <c r="H1123" s="4">
        <v>1400000</v>
      </c>
      <c r="I1123" s="4">
        <v>0</v>
      </c>
      <c r="J1123" s="4" t="s">
        <v>596</v>
      </c>
      <c r="K1123" s="4" t="s">
        <v>1134</v>
      </c>
      <c r="L1123" s="4" t="s">
        <v>1062</v>
      </c>
      <c r="M1123" s="3">
        <v>40661</v>
      </c>
      <c r="N1123" s="4" t="s">
        <v>1352</v>
      </c>
      <c r="O1123" s="4" t="s">
        <v>1838</v>
      </c>
      <c r="P1123" s="4" t="s">
        <v>1070</v>
      </c>
      <c r="Q1123" s="4" t="s">
        <v>242</v>
      </c>
      <c r="R1123" s="4" t="s">
        <v>1535</v>
      </c>
      <c r="S1123" s="4" t="s">
        <v>1284</v>
      </c>
      <c r="T1123" s="4" t="s">
        <v>1934</v>
      </c>
      <c r="U1123" s="4" t="s">
        <v>1308</v>
      </c>
      <c r="V1123" s="4" t="s">
        <v>1395</v>
      </c>
      <c r="W1123" s="4" t="s">
        <v>50</v>
      </c>
      <c r="X1123" s="4" t="s">
        <v>1070</v>
      </c>
      <c r="Y1123" s="4" t="s">
        <v>344</v>
      </c>
      <c r="Z1123" s="4" t="s">
        <v>583</v>
      </c>
      <c r="AA1123" s="4">
        <v>170063</v>
      </c>
      <c r="AB1123" s="4"/>
      <c r="AC1123" s="4" t="s">
        <v>698</v>
      </c>
      <c r="AD1123" s="3">
        <v>40861.415277777778</v>
      </c>
      <c r="AE1123" s="3">
        <v>40714.720833333333</v>
      </c>
      <c r="AF1123" s="2">
        <v>2011</v>
      </c>
      <c r="AG1123" s="4" t="s">
        <v>1070</v>
      </c>
      <c r="AH1123" s="4" t="s">
        <v>1476</v>
      </c>
      <c r="AI1123" s="4">
        <v>7201100</v>
      </c>
      <c r="AJ1123" s="3">
        <v>40544</v>
      </c>
      <c r="AK1123" s="3">
        <v>40908</v>
      </c>
      <c r="AL1123" s="4" t="s">
        <v>1002</v>
      </c>
      <c r="AM1123" s="4" t="s">
        <v>299</v>
      </c>
      <c r="AN1123" s="4" t="s">
        <v>236</v>
      </c>
    </row>
    <row r="1124" spans="1:40" ht="114" customHeight="1">
      <c r="A1124" s="4" t="s">
        <v>1535</v>
      </c>
      <c r="B1124" s="4" t="s">
        <v>1934</v>
      </c>
      <c r="C1124" s="4" t="s">
        <v>1382</v>
      </c>
      <c r="D1124" s="4" t="s">
        <v>959</v>
      </c>
      <c r="E1124" s="4" t="s">
        <v>1816</v>
      </c>
      <c r="F1124" s="4" t="s">
        <v>1546</v>
      </c>
      <c r="G1124" s="2">
        <v>2011</v>
      </c>
      <c r="H1124" s="4">
        <v>1150000</v>
      </c>
      <c r="I1124" s="4">
        <v>0</v>
      </c>
      <c r="J1124" s="4" t="s">
        <v>499</v>
      </c>
      <c r="K1124" s="4" t="s">
        <v>1134</v>
      </c>
      <c r="L1124" s="4" t="s">
        <v>1062</v>
      </c>
      <c r="M1124" s="3">
        <v>40619</v>
      </c>
      <c r="N1124" s="4" t="s">
        <v>693</v>
      </c>
      <c r="O1124" s="4" t="s">
        <v>1417</v>
      </c>
      <c r="P1124" s="4" t="s">
        <v>1070</v>
      </c>
      <c r="Q1124" s="4" t="s">
        <v>242</v>
      </c>
      <c r="R1124" s="4" t="s">
        <v>1535</v>
      </c>
      <c r="S1124" s="4" t="s">
        <v>1284</v>
      </c>
      <c r="T1124" s="4" t="s">
        <v>1934</v>
      </c>
      <c r="U1124" s="4" t="s">
        <v>1308</v>
      </c>
      <c r="V1124" s="4" t="s">
        <v>1395</v>
      </c>
      <c r="W1124" s="4" t="s">
        <v>50</v>
      </c>
      <c r="X1124" s="4" t="s">
        <v>1070</v>
      </c>
      <c r="Y1124" s="4" t="s">
        <v>344</v>
      </c>
      <c r="Z1124" s="4" t="s">
        <v>583</v>
      </c>
      <c r="AA1124" s="4">
        <v>168300</v>
      </c>
      <c r="AB1124" s="4"/>
      <c r="AC1124" s="4" t="s">
        <v>698</v>
      </c>
      <c r="AD1124" s="3">
        <v>40682.468055555553</v>
      </c>
      <c r="AE1124" s="3">
        <v>40682.468055555553</v>
      </c>
      <c r="AF1124" s="2">
        <v>2011</v>
      </c>
      <c r="AG1124" s="4" t="s">
        <v>1070</v>
      </c>
      <c r="AH1124" s="4" t="s">
        <v>1476</v>
      </c>
      <c r="AI1124" s="4">
        <v>1488441</v>
      </c>
      <c r="AJ1124" s="3">
        <v>40544</v>
      </c>
      <c r="AK1124" s="3">
        <v>40908</v>
      </c>
      <c r="AL1124" s="4" t="s">
        <v>238</v>
      </c>
      <c r="AM1124" s="4" t="s">
        <v>299</v>
      </c>
      <c r="AN1124" s="4" t="s">
        <v>1686</v>
      </c>
    </row>
    <row r="1125" spans="1:40" ht="114" customHeight="1">
      <c r="A1125" s="4" t="s">
        <v>1535</v>
      </c>
      <c r="B1125" s="4" t="s">
        <v>1934</v>
      </c>
      <c r="C1125" s="4" t="s">
        <v>1382</v>
      </c>
      <c r="D1125" s="4" t="s">
        <v>959</v>
      </c>
      <c r="E1125" s="4" t="s">
        <v>1115</v>
      </c>
      <c r="F1125" s="4" t="s">
        <v>1430</v>
      </c>
      <c r="G1125" s="2">
        <v>2011</v>
      </c>
      <c r="H1125" s="4">
        <v>1150000</v>
      </c>
      <c r="I1125" s="4">
        <v>0</v>
      </c>
      <c r="J1125" s="4" t="s">
        <v>966</v>
      </c>
      <c r="K1125" s="4" t="s">
        <v>1134</v>
      </c>
      <c r="L1125" s="4" t="s">
        <v>1062</v>
      </c>
      <c r="M1125" s="3">
        <v>40619</v>
      </c>
      <c r="N1125" s="4" t="s">
        <v>693</v>
      </c>
      <c r="O1125" s="4" t="s">
        <v>1417</v>
      </c>
      <c r="P1125" s="4" t="s">
        <v>1070</v>
      </c>
      <c r="Q1125" s="4" t="s">
        <v>242</v>
      </c>
      <c r="R1125" s="4" t="s">
        <v>1535</v>
      </c>
      <c r="S1125" s="4" t="s">
        <v>1284</v>
      </c>
      <c r="T1125" s="4" t="s">
        <v>1934</v>
      </c>
      <c r="U1125" s="4" t="s">
        <v>1308</v>
      </c>
      <c r="V1125" s="4" t="s">
        <v>1395</v>
      </c>
      <c r="W1125" s="4" t="s">
        <v>50</v>
      </c>
      <c r="X1125" s="4" t="s">
        <v>1070</v>
      </c>
      <c r="Y1125" s="4" t="s">
        <v>344</v>
      </c>
      <c r="Z1125" s="4" t="s">
        <v>583</v>
      </c>
      <c r="AA1125" s="4">
        <v>165668</v>
      </c>
      <c r="AB1125" s="4"/>
      <c r="AC1125" s="4" t="s">
        <v>698</v>
      </c>
      <c r="AD1125" s="3">
        <v>40682.467361111107</v>
      </c>
      <c r="AE1125" s="3">
        <v>40620.486805555556</v>
      </c>
      <c r="AF1125" s="2">
        <v>2011</v>
      </c>
      <c r="AG1125" s="4" t="s">
        <v>1070</v>
      </c>
      <c r="AH1125" s="4" t="s">
        <v>1476</v>
      </c>
      <c r="AI1125" s="4">
        <v>2849301</v>
      </c>
      <c r="AJ1125" s="3">
        <v>40544</v>
      </c>
      <c r="AK1125" s="3">
        <v>40908</v>
      </c>
      <c r="AL1125" s="4" t="s">
        <v>238</v>
      </c>
      <c r="AM1125" s="4" t="s">
        <v>299</v>
      </c>
      <c r="AN1125" s="4" t="s">
        <v>1686</v>
      </c>
    </row>
    <row r="1126" spans="1:40" ht="57" customHeight="1">
      <c r="A1126" s="4" t="s">
        <v>1535</v>
      </c>
      <c r="B1126" s="4" t="s">
        <v>1934</v>
      </c>
      <c r="C1126" s="4" t="s">
        <v>1382</v>
      </c>
      <c r="D1126" s="4" t="s">
        <v>959</v>
      </c>
      <c r="E1126" s="4" t="s">
        <v>1115</v>
      </c>
      <c r="F1126" s="4" t="s">
        <v>1430</v>
      </c>
      <c r="G1126" s="2">
        <v>2011</v>
      </c>
      <c r="H1126" s="4">
        <v>2083134</v>
      </c>
      <c r="I1126" s="4">
        <v>0</v>
      </c>
      <c r="J1126" s="4" t="s">
        <v>372</v>
      </c>
      <c r="K1126" s="4" t="s">
        <v>1134</v>
      </c>
      <c r="L1126" s="4" t="s">
        <v>1062</v>
      </c>
      <c r="M1126" s="3">
        <v>40661</v>
      </c>
      <c r="N1126" s="4" t="s">
        <v>693</v>
      </c>
      <c r="O1126" s="4" t="s">
        <v>1417</v>
      </c>
      <c r="P1126" s="4" t="s">
        <v>1070</v>
      </c>
      <c r="Q1126" s="4" t="s">
        <v>242</v>
      </c>
      <c r="R1126" s="4" t="s">
        <v>1535</v>
      </c>
      <c r="S1126" s="4" t="s">
        <v>1284</v>
      </c>
      <c r="T1126" s="4" t="s">
        <v>1934</v>
      </c>
      <c r="U1126" s="4" t="s">
        <v>1308</v>
      </c>
      <c r="V1126" s="4" t="s">
        <v>1395</v>
      </c>
      <c r="W1126" s="4" t="s">
        <v>50</v>
      </c>
      <c r="X1126" s="4" t="s">
        <v>1070</v>
      </c>
      <c r="Y1126" s="4" t="s">
        <v>344</v>
      </c>
      <c r="Z1126" s="4" t="s">
        <v>583</v>
      </c>
      <c r="AA1126" s="4">
        <v>175181</v>
      </c>
      <c r="AB1126" s="4"/>
      <c r="AC1126" s="4" t="s">
        <v>698</v>
      </c>
      <c r="AD1126" s="3">
        <v>40861.415972222218</v>
      </c>
      <c r="AE1126" s="3">
        <v>40861.415972222218</v>
      </c>
      <c r="AF1126" s="2">
        <v>2011</v>
      </c>
      <c r="AG1126" s="4" t="s">
        <v>1070</v>
      </c>
      <c r="AH1126" s="4" t="s">
        <v>1476</v>
      </c>
      <c r="AI1126" s="4">
        <v>2849301</v>
      </c>
      <c r="AJ1126" s="3">
        <v>40544</v>
      </c>
      <c r="AK1126" s="3">
        <v>40908</v>
      </c>
      <c r="AL1126" s="4" t="s">
        <v>238</v>
      </c>
      <c r="AM1126" s="4" t="s">
        <v>299</v>
      </c>
      <c r="AN1126" s="4" t="s">
        <v>1686</v>
      </c>
    </row>
    <row r="1127" spans="1:40" ht="57" customHeight="1">
      <c r="A1127" s="4" t="s">
        <v>1535</v>
      </c>
      <c r="B1127" s="4" t="s">
        <v>1934</v>
      </c>
      <c r="C1127" s="4" t="s">
        <v>1382</v>
      </c>
      <c r="D1127" s="4" t="s">
        <v>959</v>
      </c>
      <c r="E1127" s="4" t="s">
        <v>947</v>
      </c>
      <c r="F1127" s="4" t="s">
        <v>1928</v>
      </c>
      <c r="G1127" s="2">
        <v>2011</v>
      </c>
      <c r="H1127" s="4">
        <v>1250000</v>
      </c>
      <c r="I1127" s="4">
        <v>0</v>
      </c>
      <c r="J1127" s="4" t="s">
        <v>75</v>
      </c>
      <c r="K1127" s="4" t="s">
        <v>1134</v>
      </c>
      <c r="L1127" s="4" t="s">
        <v>1062</v>
      </c>
      <c r="M1127" s="3">
        <v>40661</v>
      </c>
      <c r="N1127" s="4" t="s">
        <v>693</v>
      </c>
      <c r="O1127" s="4" t="s">
        <v>1417</v>
      </c>
      <c r="P1127" s="4" t="s">
        <v>1070</v>
      </c>
      <c r="Q1127" s="4" t="s">
        <v>242</v>
      </c>
      <c r="R1127" s="4" t="s">
        <v>1535</v>
      </c>
      <c r="S1127" s="4" t="s">
        <v>1284</v>
      </c>
      <c r="T1127" s="4" t="s">
        <v>1934</v>
      </c>
      <c r="U1127" s="4" t="s">
        <v>1308</v>
      </c>
      <c r="V1127" s="4" t="s">
        <v>1395</v>
      </c>
      <c r="W1127" s="4" t="s">
        <v>50</v>
      </c>
      <c r="X1127" s="4" t="s">
        <v>1070</v>
      </c>
      <c r="Y1127" s="4" t="s">
        <v>344</v>
      </c>
      <c r="Z1127" s="4" t="s">
        <v>583</v>
      </c>
      <c r="AA1127" s="4">
        <v>175182</v>
      </c>
      <c r="AB1127" s="4"/>
      <c r="AC1127" s="4" t="s">
        <v>698</v>
      </c>
      <c r="AD1127" s="3">
        <v>40861.416666666664</v>
      </c>
      <c r="AE1127" s="3">
        <v>40861.416666666664</v>
      </c>
      <c r="AF1127" s="2">
        <v>2011</v>
      </c>
      <c r="AG1127" s="4" t="s">
        <v>1070</v>
      </c>
      <c r="AH1127" s="4" t="s">
        <v>1476</v>
      </c>
      <c r="AI1127" s="4">
        <v>547097</v>
      </c>
      <c r="AJ1127" s="3">
        <v>40787</v>
      </c>
      <c r="AK1127" s="3">
        <v>40908</v>
      </c>
      <c r="AL1127" s="4" t="s">
        <v>104</v>
      </c>
      <c r="AM1127" s="4" t="s">
        <v>299</v>
      </c>
      <c r="AN1127" s="4" t="s">
        <v>236</v>
      </c>
    </row>
    <row r="1128" spans="1:40" ht="57" customHeight="1">
      <c r="A1128" s="4" t="s">
        <v>1535</v>
      </c>
      <c r="B1128" s="4" t="s">
        <v>609</v>
      </c>
      <c r="C1128" s="4" t="s">
        <v>1382</v>
      </c>
      <c r="D1128" s="4" t="s">
        <v>959</v>
      </c>
      <c r="E1128" s="4" t="s">
        <v>68</v>
      </c>
      <c r="F1128" s="4" t="s">
        <v>1123</v>
      </c>
      <c r="G1128" s="2">
        <v>2011</v>
      </c>
      <c r="H1128" s="4">
        <v>1100000</v>
      </c>
      <c r="I1128" s="4">
        <v>0</v>
      </c>
      <c r="J1128" s="4" t="s">
        <v>132</v>
      </c>
      <c r="K1128" s="4" t="s">
        <v>1134</v>
      </c>
      <c r="L1128" s="4" t="s">
        <v>1062</v>
      </c>
      <c r="M1128" s="3">
        <v>40619</v>
      </c>
      <c r="N1128" s="4" t="s">
        <v>440</v>
      </c>
      <c r="O1128" s="4" t="s">
        <v>1654</v>
      </c>
      <c r="P1128" s="4" t="s">
        <v>1070</v>
      </c>
      <c r="Q1128" s="4" t="s">
        <v>813</v>
      </c>
      <c r="R1128" s="4" t="s">
        <v>1535</v>
      </c>
      <c r="S1128" s="4" t="s">
        <v>1284</v>
      </c>
      <c r="T1128" s="4" t="s">
        <v>609</v>
      </c>
      <c r="U1128" s="4" t="s">
        <v>1308</v>
      </c>
      <c r="V1128" s="4" t="s">
        <v>1269</v>
      </c>
      <c r="W1128" s="4" t="s">
        <v>50</v>
      </c>
      <c r="X1128" s="4" t="s">
        <v>1070</v>
      </c>
      <c r="Y1128" s="4" t="s">
        <v>344</v>
      </c>
      <c r="Z1128" s="4" t="s">
        <v>583</v>
      </c>
      <c r="AA1128" s="4">
        <v>167217</v>
      </c>
      <c r="AB1128" s="4"/>
      <c r="AC1128" s="4" t="s">
        <v>698</v>
      </c>
      <c r="AD1128" s="3">
        <v>40689.475694444445</v>
      </c>
      <c r="AE1128" s="3">
        <v>40660.634027777778</v>
      </c>
      <c r="AF1128" s="2">
        <v>2011</v>
      </c>
      <c r="AG1128" s="4" t="s">
        <v>1070</v>
      </c>
      <c r="AH1128" s="4" t="s">
        <v>1476</v>
      </c>
      <c r="AI1128" s="4">
        <v>34205705</v>
      </c>
      <c r="AJ1128" s="3">
        <v>40544</v>
      </c>
      <c r="AK1128" s="3">
        <v>40908</v>
      </c>
      <c r="AL1128" s="4" t="s">
        <v>1002</v>
      </c>
      <c r="AM1128" s="4" t="s">
        <v>1158</v>
      </c>
      <c r="AN1128" s="4" t="s">
        <v>561</v>
      </c>
    </row>
    <row r="1129" spans="1:40" ht="79.5" customHeight="1">
      <c r="A1129" s="4" t="s">
        <v>1535</v>
      </c>
      <c r="B1129" s="4" t="s">
        <v>609</v>
      </c>
      <c r="C1129" s="4" t="s">
        <v>1382</v>
      </c>
      <c r="D1129" s="4" t="s">
        <v>959</v>
      </c>
      <c r="E1129" s="4" t="s">
        <v>970</v>
      </c>
      <c r="F1129" s="4" t="s">
        <v>1902</v>
      </c>
      <c r="G1129" s="2">
        <v>2011</v>
      </c>
      <c r="H1129" s="4">
        <v>6700000</v>
      </c>
      <c r="I1129" s="4">
        <v>0</v>
      </c>
      <c r="J1129" s="4" t="s">
        <v>1670</v>
      </c>
      <c r="K1129" s="4" t="s">
        <v>1134</v>
      </c>
      <c r="L1129" s="4" t="s">
        <v>1062</v>
      </c>
      <c r="M1129" s="3">
        <v>40765</v>
      </c>
      <c r="N1129" s="4" t="s">
        <v>579</v>
      </c>
      <c r="O1129" s="4" t="s">
        <v>1848</v>
      </c>
      <c r="P1129" s="4" t="s">
        <v>1070</v>
      </c>
      <c r="Q1129" s="4" t="s">
        <v>813</v>
      </c>
      <c r="R1129" s="4" t="s">
        <v>1535</v>
      </c>
      <c r="S1129" s="4" t="s">
        <v>1284</v>
      </c>
      <c r="T1129" s="4" t="s">
        <v>609</v>
      </c>
      <c r="U1129" s="4" t="s">
        <v>1308</v>
      </c>
      <c r="V1129" s="4" t="s">
        <v>1269</v>
      </c>
      <c r="W1129" s="4" t="s">
        <v>50</v>
      </c>
      <c r="X1129" s="4" t="s">
        <v>1070</v>
      </c>
      <c r="Y1129" s="4" t="s">
        <v>344</v>
      </c>
      <c r="Z1129" s="4" t="s">
        <v>583</v>
      </c>
      <c r="AA1129" s="4">
        <v>172004</v>
      </c>
      <c r="AB1129" s="4"/>
      <c r="AC1129" s="4" t="s">
        <v>698</v>
      </c>
      <c r="AD1129" s="3">
        <v>40850.477083333331</v>
      </c>
      <c r="AE1129" s="3">
        <v>40781.512499999997</v>
      </c>
      <c r="AF1129" s="2">
        <v>2011</v>
      </c>
      <c r="AG1129" s="4" t="s">
        <v>1070</v>
      </c>
      <c r="AH1129" s="4" t="s">
        <v>1476</v>
      </c>
      <c r="AI1129" s="4">
        <v>17428175</v>
      </c>
      <c r="AJ1129" s="3">
        <v>40544</v>
      </c>
      <c r="AK1129" s="3">
        <v>40908</v>
      </c>
      <c r="AL1129" s="4" t="s">
        <v>238</v>
      </c>
      <c r="AM1129" s="4" t="s">
        <v>299</v>
      </c>
      <c r="AN1129" s="4" t="s">
        <v>236</v>
      </c>
    </row>
    <row r="1130" spans="1:40" ht="79.5" customHeight="1">
      <c r="A1130" s="4" t="s">
        <v>1535</v>
      </c>
      <c r="B1130" s="4" t="s">
        <v>609</v>
      </c>
      <c r="C1130" s="4" t="s">
        <v>1382</v>
      </c>
      <c r="D1130" s="4" t="s">
        <v>959</v>
      </c>
      <c r="E1130" s="4" t="s">
        <v>1246</v>
      </c>
      <c r="F1130" s="4" t="s">
        <v>1100</v>
      </c>
      <c r="G1130" s="2">
        <v>2011</v>
      </c>
      <c r="H1130" s="4">
        <v>3500000</v>
      </c>
      <c r="I1130" s="4">
        <v>0</v>
      </c>
      <c r="J1130" s="4" t="s">
        <v>5</v>
      </c>
      <c r="K1130" s="4" t="s">
        <v>1134</v>
      </c>
      <c r="L1130" s="4" t="s">
        <v>1062</v>
      </c>
      <c r="M1130" s="3">
        <v>40619</v>
      </c>
      <c r="N1130" s="4" t="s">
        <v>438</v>
      </c>
      <c r="O1130" s="4" t="s">
        <v>408</v>
      </c>
      <c r="P1130" s="4" t="s">
        <v>1070</v>
      </c>
      <c r="Q1130" s="4" t="s">
        <v>813</v>
      </c>
      <c r="R1130" s="4" t="s">
        <v>1535</v>
      </c>
      <c r="S1130" s="4" t="s">
        <v>1284</v>
      </c>
      <c r="T1130" s="4" t="s">
        <v>609</v>
      </c>
      <c r="U1130" s="4" t="s">
        <v>1308</v>
      </c>
      <c r="V1130" s="4" t="s">
        <v>1269</v>
      </c>
      <c r="W1130" s="4" t="s">
        <v>50</v>
      </c>
      <c r="X1130" s="4" t="s">
        <v>1070</v>
      </c>
      <c r="Y1130" s="4" t="s">
        <v>344</v>
      </c>
      <c r="Z1130" s="4" t="s">
        <v>583</v>
      </c>
      <c r="AA1130" s="4">
        <v>167139</v>
      </c>
      <c r="AB1130" s="4"/>
      <c r="AC1130" s="4" t="s">
        <v>698</v>
      </c>
      <c r="AD1130" s="3">
        <v>40850.46875</v>
      </c>
      <c r="AE1130" s="3">
        <v>40654.618055555555</v>
      </c>
      <c r="AF1130" s="2">
        <v>2011</v>
      </c>
      <c r="AG1130" s="4" t="s">
        <v>1070</v>
      </c>
      <c r="AH1130" s="4" t="s">
        <v>1476</v>
      </c>
      <c r="AI1130" s="4">
        <v>0</v>
      </c>
      <c r="AJ1130" s="3">
        <v>40620</v>
      </c>
      <c r="AK1130" s="3">
        <v>40908</v>
      </c>
      <c r="AL1130" s="4" t="s">
        <v>530</v>
      </c>
      <c r="AM1130" s="4" t="s">
        <v>530</v>
      </c>
      <c r="AN1130" s="4" t="s">
        <v>1552</v>
      </c>
    </row>
    <row r="1131" spans="1:40" ht="159" customHeight="1">
      <c r="A1131" s="4" t="s">
        <v>1535</v>
      </c>
      <c r="B1131" s="4" t="s">
        <v>139</v>
      </c>
      <c r="C1131" s="4" t="s">
        <v>1382</v>
      </c>
      <c r="D1131" s="4"/>
      <c r="E1131" s="4"/>
      <c r="F1131" s="4"/>
      <c r="G1131" s="2">
        <v>2011</v>
      </c>
      <c r="H1131" s="4">
        <v>10700000</v>
      </c>
      <c r="I1131" s="4">
        <v>0</v>
      </c>
      <c r="J1131" s="4" t="s">
        <v>847</v>
      </c>
      <c r="K1131" s="4" t="s">
        <v>1134</v>
      </c>
      <c r="L1131" s="4" t="s">
        <v>1062</v>
      </c>
      <c r="M1131" s="3">
        <v>40619</v>
      </c>
      <c r="N1131" s="4"/>
      <c r="O1131" s="4" t="s">
        <v>408</v>
      </c>
      <c r="P1131" s="4" t="s">
        <v>1070</v>
      </c>
      <c r="Q1131" s="4" t="s">
        <v>242</v>
      </c>
      <c r="R1131" s="4" t="s">
        <v>1535</v>
      </c>
      <c r="S1131" s="4" t="s">
        <v>1284</v>
      </c>
      <c r="T1131" s="4" t="s">
        <v>139</v>
      </c>
      <c r="U1131" s="4" t="s">
        <v>801</v>
      </c>
      <c r="V1131" s="4" t="s">
        <v>797</v>
      </c>
      <c r="W1131" s="4" t="s">
        <v>50</v>
      </c>
      <c r="X1131" s="4" t="s">
        <v>1070</v>
      </c>
      <c r="Y1131" s="4" t="s">
        <v>344</v>
      </c>
      <c r="Z1131" s="4" t="s">
        <v>583</v>
      </c>
      <c r="AA1131" s="4">
        <v>165670</v>
      </c>
      <c r="AB1131" s="4"/>
      <c r="AC1131" s="4" t="s">
        <v>651</v>
      </c>
      <c r="AD1131" s="3">
        <v>40781.479861111111</v>
      </c>
      <c r="AE1131" s="3">
        <v>40620.496527777774</v>
      </c>
      <c r="AF1131" s="2"/>
      <c r="AG1131" s="4"/>
      <c r="AH1131" s="4" t="s">
        <v>1476</v>
      </c>
      <c r="AI1131" s="4"/>
      <c r="AJ1131" s="3"/>
      <c r="AK1131" s="3"/>
      <c r="AL1131" s="4"/>
      <c r="AM1131" s="4"/>
      <c r="AN1131" s="4"/>
    </row>
    <row r="1132" spans="1:40" ht="159" customHeight="1">
      <c r="A1132" s="4" t="s">
        <v>1535</v>
      </c>
      <c r="B1132" s="4" t="s">
        <v>197</v>
      </c>
      <c r="C1132" s="4" t="s">
        <v>1382</v>
      </c>
      <c r="D1132" s="4" t="s">
        <v>959</v>
      </c>
      <c r="E1132" s="4" t="s">
        <v>1799</v>
      </c>
      <c r="F1132" s="4" t="s">
        <v>585</v>
      </c>
      <c r="G1132" s="2">
        <v>2011</v>
      </c>
      <c r="H1132" s="4">
        <v>6859254</v>
      </c>
      <c r="I1132" s="4">
        <v>0</v>
      </c>
      <c r="J1132" s="4" t="s">
        <v>617</v>
      </c>
      <c r="K1132" s="4" t="s">
        <v>1134</v>
      </c>
      <c r="L1132" s="4" t="s">
        <v>1062</v>
      </c>
      <c r="M1132" s="3">
        <v>40485</v>
      </c>
      <c r="N1132" s="4" t="s">
        <v>151</v>
      </c>
      <c r="O1132" s="4" t="s">
        <v>424</v>
      </c>
      <c r="P1132" s="4" t="s">
        <v>1070</v>
      </c>
      <c r="Q1132" s="4" t="s">
        <v>813</v>
      </c>
      <c r="R1132" s="4" t="s">
        <v>1535</v>
      </c>
      <c r="S1132" s="4" t="s">
        <v>1284</v>
      </c>
      <c r="T1132" s="4" t="s">
        <v>197</v>
      </c>
      <c r="U1132" s="4" t="s">
        <v>1308</v>
      </c>
      <c r="V1132" s="4" t="s">
        <v>1285</v>
      </c>
      <c r="W1132" s="4" t="s">
        <v>50</v>
      </c>
      <c r="X1132" s="4" t="s">
        <v>1070</v>
      </c>
      <c r="Y1132" s="4" t="s">
        <v>344</v>
      </c>
      <c r="Z1132" s="4" t="s">
        <v>583</v>
      </c>
      <c r="AA1132" s="4">
        <v>162442</v>
      </c>
      <c r="AB1132" s="4"/>
      <c r="AC1132" s="4" t="s">
        <v>528</v>
      </c>
      <c r="AD1132" s="3">
        <v>40514.65625</v>
      </c>
      <c r="AE1132" s="3">
        <v>40492.427083333328</v>
      </c>
      <c r="AF1132" s="2">
        <v>2011</v>
      </c>
      <c r="AG1132" s="4" t="s">
        <v>1070</v>
      </c>
      <c r="AH1132" s="4" t="s">
        <v>1476</v>
      </c>
      <c r="AI1132" s="4">
        <v>66460319</v>
      </c>
      <c r="AJ1132" s="3">
        <v>40544</v>
      </c>
      <c r="AK1132" s="3">
        <v>40908</v>
      </c>
      <c r="AL1132" s="4" t="s">
        <v>238</v>
      </c>
      <c r="AM1132" s="4" t="s">
        <v>299</v>
      </c>
      <c r="AN1132" s="4" t="s">
        <v>236</v>
      </c>
    </row>
    <row r="1133" spans="1:40" ht="159" customHeight="1">
      <c r="A1133" s="4" t="s">
        <v>1535</v>
      </c>
      <c r="B1133" s="4" t="s">
        <v>197</v>
      </c>
      <c r="C1133" s="4" t="s">
        <v>1382</v>
      </c>
      <c r="D1133" s="4" t="s">
        <v>959</v>
      </c>
      <c r="E1133" s="4" t="s">
        <v>1799</v>
      </c>
      <c r="F1133" s="4" t="s">
        <v>585</v>
      </c>
      <c r="G1133" s="2">
        <v>2011</v>
      </c>
      <c r="H1133" s="4">
        <v>5258112</v>
      </c>
      <c r="I1133" s="4">
        <v>0</v>
      </c>
      <c r="J1133" s="4" t="s">
        <v>585</v>
      </c>
      <c r="K1133" s="4" t="s">
        <v>1134</v>
      </c>
      <c r="L1133" s="4" t="s">
        <v>1062</v>
      </c>
      <c r="M1133" s="3">
        <v>40681</v>
      </c>
      <c r="N1133" s="4" t="s">
        <v>151</v>
      </c>
      <c r="O1133" s="4" t="s">
        <v>424</v>
      </c>
      <c r="P1133" s="4" t="s">
        <v>1070</v>
      </c>
      <c r="Q1133" s="4" t="s">
        <v>813</v>
      </c>
      <c r="R1133" s="4" t="s">
        <v>1535</v>
      </c>
      <c r="S1133" s="4" t="s">
        <v>1284</v>
      </c>
      <c r="T1133" s="4" t="s">
        <v>197</v>
      </c>
      <c r="U1133" s="4" t="s">
        <v>1308</v>
      </c>
      <c r="V1133" s="4" t="s">
        <v>1285</v>
      </c>
      <c r="W1133" s="4" t="s">
        <v>50</v>
      </c>
      <c r="X1133" s="4" t="s">
        <v>1070</v>
      </c>
      <c r="Y1133" s="4" t="s">
        <v>344</v>
      </c>
      <c r="Z1133" s="4" t="s">
        <v>583</v>
      </c>
      <c r="AA1133" s="4">
        <v>168780</v>
      </c>
      <c r="AB1133" s="4"/>
      <c r="AC1133" s="4" t="s">
        <v>528</v>
      </c>
      <c r="AD1133" s="3">
        <v>40687.51180555555</v>
      </c>
      <c r="AE1133" s="3">
        <v>40687.51180555555</v>
      </c>
      <c r="AF1133" s="2">
        <v>2011</v>
      </c>
      <c r="AG1133" s="4" t="s">
        <v>1070</v>
      </c>
      <c r="AH1133" s="4" t="s">
        <v>1476</v>
      </c>
      <c r="AI1133" s="4">
        <v>66460319</v>
      </c>
      <c r="AJ1133" s="3">
        <v>40544</v>
      </c>
      <c r="AK1133" s="3">
        <v>40908</v>
      </c>
      <c r="AL1133" s="4" t="s">
        <v>238</v>
      </c>
      <c r="AM1133" s="4" t="s">
        <v>299</v>
      </c>
      <c r="AN1133" s="4" t="s">
        <v>236</v>
      </c>
    </row>
    <row r="1134" spans="1:40" ht="159" customHeight="1">
      <c r="A1134" s="4" t="s">
        <v>1535</v>
      </c>
      <c r="B1134" s="4" t="s">
        <v>197</v>
      </c>
      <c r="C1134" s="4" t="s">
        <v>1382</v>
      </c>
      <c r="D1134" s="4" t="s">
        <v>959</v>
      </c>
      <c r="E1134" s="4" t="s">
        <v>1799</v>
      </c>
      <c r="F1134" s="4" t="s">
        <v>585</v>
      </c>
      <c r="G1134" s="2">
        <v>2011</v>
      </c>
      <c r="H1134" s="4">
        <v>8817644</v>
      </c>
      <c r="I1134" s="4">
        <v>0</v>
      </c>
      <c r="J1134" s="4" t="s">
        <v>585</v>
      </c>
      <c r="K1134" s="4" t="s">
        <v>1134</v>
      </c>
      <c r="L1134" s="4" t="s">
        <v>1062</v>
      </c>
      <c r="M1134" s="3">
        <v>40624</v>
      </c>
      <c r="N1134" s="4" t="s">
        <v>151</v>
      </c>
      <c r="O1134" s="4" t="s">
        <v>424</v>
      </c>
      <c r="P1134" s="4" t="s">
        <v>1070</v>
      </c>
      <c r="Q1134" s="4" t="s">
        <v>813</v>
      </c>
      <c r="R1134" s="4" t="s">
        <v>1535</v>
      </c>
      <c r="S1134" s="4" t="s">
        <v>1284</v>
      </c>
      <c r="T1134" s="4" t="s">
        <v>197</v>
      </c>
      <c r="U1134" s="4" t="s">
        <v>1308</v>
      </c>
      <c r="V1134" s="4" t="s">
        <v>1285</v>
      </c>
      <c r="W1134" s="4" t="s">
        <v>50</v>
      </c>
      <c r="X1134" s="4" t="s">
        <v>1070</v>
      </c>
      <c r="Y1134" s="4" t="s">
        <v>344</v>
      </c>
      <c r="Z1134" s="4" t="s">
        <v>583</v>
      </c>
      <c r="AA1134" s="4">
        <v>166014</v>
      </c>
      <c r="AB1134" s="4"/>
      <c r="AC1134" s="4" t="s">
        <v>528</v>
      </c>
      <c r="AD1134" s="3">
        <v>40659.593055555553</v>
      </c>
      <c r="AE1134" s="3">
        <v>40626.698611111111</v>
      </c>
      <c r="AF1134" s="2">
        <v>2011</v>
      </c>
      <c r="AG1134" s="4" t="s">
        <v>1070</v>
      </c>
      <c r="AH1134" s="4" t="s">
        <v>1476</v>
      </c>
      <c r="AI1134" s="4">
        <v>66460319</v>
      </c>
      <c r="AJ1134" s="3">
        <v>40544</v>
      </c>
      <c r="AK1134" s="3">
        <v>40908</v>
      </c>
      <c r="AL1134" s="4" t="s">
        <v>238</v>
      </c>
      <c r="AM1134" s="4" t="s">
        <v>299</v>
      </c>
      <c r="AN1134" s="4" t="s">
        <v>236</v>
      </c>
    </row>
    <row r="1135" spans="1:40" ht="159" customHeight="1">
      <c r="A1135" s="4" t="s">
        <v>1535</v>
      </c>
      <c r="B1135" s="4" t="s">
        <v>197</v>
      </c>
      <c r="C1135" s="4" t="s">
        <v>1382</v>
      </c>
      <c r="D1135" s="4" t="s">
        <v>959</v>
      </c>
      <c r="E1135" s="4" t="s">
        <v>1488</v>
      </c>
      <c r="F1135" s="4" t="s">
        <v>1164</v>
      </c>
      <c r="G1135" s="2">
        <v>2011</v>
      </c>
      <c r="H1135" s="4">
        <v>126900</v>
      </c>
      <c r="I1135" s="4">
        <v>0</v>
      </c>
      <c r="J1135" s="4" t="s">
        <v>617</v>
      </c>
      <c r="K1135" s="4" t="s">
        <v>1134</v>
      </c>
      <c r="L1135" s="4" t="s">
        <v>1062</v>
      </c>
      <c r="M1135" s="3">
        <v>40485</v>
      </c>
      <c r="N1135" s="4" t="s">
        <v>1352</v>
      </c>
      <c r="O1135" s="4" t="s">
        <v>424</v>
      </c>
      <c r="P1135" s="4" t="s">
        <v>1070</v>
      </c>
      <c r="Q1135" s="4" t="s">
        <v>813</v>
      </c>
      <c r="R1135" s="4" t="s">
        <v>1535</v>
      </c>
      <c r="S1135" s="4" t="s">
        <v>1284</v>
      </c>
      <c r="T1135" s="4" t="s">
        <v>197</v>
      </c>
      <c r="U1135" s="4" t="s">
        <v>1308</v>
      </c>
      <c r="V1135" s="4" t="s">
        <v>1285</v>
      </c>
      <c r="W1135" s="4" t="s">
        <v>50</v>
      </c>
      <c r="X1135" s="4" t="s">
        <v>1070</v>
      </c>
      <c r="Y1135" s="4" t="s">
        <v>344</v>
      </c>
      <c r="Z1135" s="4" t="s">
        <v>583</v>
      </c>
      <c r="AA1135" s="4">
        <v>162444</v>
      </c>
      <c r="AB1135" s="4"/>
      <c r="AC1135" s="4" t="s">
        <v>528</v>
      </c>
      <c r="AD1135" s="3">
        <v>40514.654861111107</v>
      </c>
      <c r="AE1135" s="3">
        <v>40492.427777777775</v>
      </c>
      <c r="AF1135" s="2">
        <v>2011</v>
      </c>
      <c r="AG1135" s="4" t="s">
        <v>1070</v>
      </c>
      <c r="AH1135" s="4" t="s">
        <v>1476</v>
      </c>
      <c r="AI1135" s="4">
        <v>8426191</v>
      </c>
      <c r="AJ1135" s="3">
        <v>40544</v>
      </c>
      <c r="AK1135" s="3">
        <v>40908</v>
      </c>
      <c r="AL1135" s="4" t="s">
        <v>238</v>
      </c>
      <c r="AM1135" s="4" t="s">
        <v>299</v>
      </c>
      <c r="AN1135" s="4" t="s">
        <v>236</v>
      </c>
    </row>
    <row r="1136" spans="1:40" ht="159" customHeight="1">
      <c r="A1136" s="4" t="s">
        <v>1535</v>
      </c>
      <c r="B1136" s="4" t="s">
        <v>197</v>
      </c>
      <c r="C1136" s="4" t="s">
        <v>1382</v>
      </c>
      <c r="D1136" s="4" t="s">
        <v>959</v>
      </c>
      <c r="E1136" s="4" t="s">
        <v>1488</v>
      </c>
      <c r="F1136" s="4" t="s">
        <v>1164</v>
      </c>
      <c r="G1136" s="2">
        <v>2011</v>
      </c>
      <c r="H1136" s="4">
        <v>1738638</v>
      </c>
      <c r="I1136" s="4">
        <v>0</v>
      </c>
      <c r="J1136" s="4" t="s">
        <v>1164</v>
      </c>
      <c r="K1136" s="4" t="s">
        <v>1134</v>
      </c>
      <c r="L1136" s="4" t="s">
        <v>1062</v>
      </c>
      <c r="M1136" s="3">
        <v>40681</v>
      </c>
      <c r="N1136" s="4" t="s">
        <v>1352</v>
      </c>
      <c r="O1136" s="4" t="s">
        <v>1838</v>
      </c>
      <c r="P1136" s="4" t="s">
        <v>1070</v>
      </c>
      <c r="Q1136" s="4" t="s">
        <v>813</v>
      </c>
      <c r="R1136" s="4" t="s">
        <v>1535</v>
      </c>
      <c r="S1136" s="4" t="s">
        <v>1284</v>
      </c>
      <c r="T1136" s="4" t="s">
        <v>197</v>
      </c>
      <c r="U1136" s="4" t="s">
        <v>1308</v>
      </c>
      <c r="V1136" s="4" t="s">
        <v>1285</v>
      </c>
      <c r="W1136" s="4" t="s">
        <v>50</v>
      </c>
      <c r="X1136" s="4" t="s">
        <v>1070</v>
      </c>
      <c r="Y1136" s="4" t="s">
        <v>344</v>
      </c>
      <c r="Z1136" s="4" t="s">
        <v>583</v>
      </c>
      <c r="AA1136" s="4">
        <v>168784</v>
      </c>
      <c r="AB1136" s="4"/>
      <c r="AC1136" s="4" t="s">
        <v>528</v>
      </c>
      <c r="AD1136" s="3">
        <v>40687.515277777777</v>
      </c>
      <c r="AE1136" s="3">
        <v>40687.515277777777</v>
      </c>
      <c r="AF1136" s="2">
        <v>2011</v>
      </c>
      <c r="AG1136" s="4" t="s">
        <v>1070</v>
      </c>
      <c r="AH1136" s="4" t="s">
        <v>1476</v>
      </c>
      <c r="AI1136" s="4">
        <v>8426191</v>
      </c>
      <c r="AJ1136" s="3">
        <v>40544</v>
      </c>
      <c r="AK1136" s="3">
        <v>40908</v>
      </c>
      <c r="AL1136" s="4" t="s">
        <v>238</v>
      </c>
      <c r="AM1136" s="4" t="s">
        <v>299</v>
      </c>
      <c r="AN1136" s="4" t="s">
        <v>236</v>
      </c>
    </row>
    <row r="1137" spans="1:40" ht="125.25" customHeight="1">
      <c r="A1137" s="4" t="s">
        <v>1535</v>
      </c>
      <c r="B1137" s="4" t="s">
        <v>197</v>
      </c>
      <c r="C1137" s="4" t="s">
        <v>1382</v>
      </c>
      <c r="D1137" s="4" t="s">
        <v>959</v>
      </c>
      <c r="E1137" s="4" t="s">
        <v>1488</v>
      </c>
      <c r="F1137" s="4" t="s">
        <v>1164</v>
      </c>
      <c r="G1137" s="2">
        <v>2011</v>
      </c>
      <c r="H1137" s="4">
        <v>134736</v>
      </c>
      <c r="I1137" s="4">
        <v>0</v>
      </c>
      <c r="J1137" s="4" t="s">
        <v>1164</v>
      </c>
      <c r="K1137" s="4" t="s">
        <v>1134</v>
      </c>
      <c r="L1137" s="4" t="s">
        <v>1062</v>
      </c>
      <c r="M1137" s="3">
        <v>40485</v>
      </c>
      <c r="N1137" s="4" t="s">
        <v>1352</v>
      </c>
      <c r="O1137" s="4" t="s">
        <v>1838</v>
      </c>
      <c r="P1137" s="4" t="s">
        <v>1070</v>
      </c>
      <c r="Q1137" s="4" t="s">
        <v>813</v>
      </c>
      <c r="R1137" s="4" t="s">
        <v>1535</v>
      </c>
      <c r="S1137" s="4" t="s">
        <v>1284</v>
      </c>
      <c r="T1137" s="4" t="s">
        <v>197</v>
      </c>
      <c r="U1137" s="4" t="s">
        <v>1308</v>
      </c>
      <c r="V1137" s="4" t="s">
        <v>1285</v>
      </c>
      <c r="W1137" s="4" t="s">
        <v>50</v>
      </c>
      <c r="X1137" s="4" t="s">
        <v>1070</v>
      </c>
      <c r="Y1137" s="4" t="s">
        <v>344</v>
      </c>
      <c r="Z1137" s="4" t="s">
        <v>583</v>
      </c>
      <c r="AA1137" s="4">
        <v>162931</v>
      </c>
      <c r="AB1137" s="4"/>
      <c r="AC1137" s="4" t="s">
        <v>528</v>
      </c>
      <c r="AD1137" s="3">
        <v>40575.695138888885</v>
      </c>
      <c r="AE1137" s="3">
        <v>40514.656944444439</v>
      </c>
      <c r="AF1137" s="2">
        <v>2011</v>
      </c>
      <c r="AG1137" s="4" t="s">
        <v>1070</v>
      </c>
      <c r="AH1137" s="4" t="s">
        <v>1476</v>
      </c>
      <c r="AI1137" s="4">
        <v>8426191</v>
      </c>
      <c r="AJ1137" s="3">
        <v>40544</v>
      </c>
      <c r="AK1137" s="3">
        <v>40908</v>
      </c>
      <c r="AL1137" s="4" t="s">
        <v>238</v>
      </c>
      <c r="AM1137" s="4" t="s">
        <v>299</v>
      </c>
      <c r="AN1137" s="4" t="s">
        <v>236</v>
      </c>
    </row>
    <row r="1138" spans="1:40" ht="125.25" customHeight="1">
      <c r="A1138" s="4" t="s">
        <v>1535</v>
      </c>
      <c r="B1138" s="4" t="s">
        <v>197</v>
      </c>
      <c r="C1138" s="4" t="s">
        <v>1382</v>
      </c>
      <c r="D1138" s="4" t="s">
        <v>959</v>
      </c>
      <c r="E1138" s="4" t="s">
        <v>1488</v>
      </c>
      <c r="F1138" s="4" t="s">
        <v>1164</v>
      </c>
      <c r="G1138" s="2">
        <v>2011</v>
      </c>
      <c r="H1138" s="4">
        <v>1181176</v>
      </c>
      <c r="I1138" s="4">
        <v>0</v>
      </c>
      <c r="J1138" s="4" t="s">
        <v>1164</v>
      </c>
      <c r="K1138" s="4" t="s">
        <v>1134</v>
      </c>
      <c r="L1138" s="4" t="s">
        <v>1062</v>
      </c>
      <c r="M1138" s="3">
        <v>40624</v>
      </c>
      <c r="N1138" s="4" t="s">
        <v>1352</v>
      </c>
      <c r="O1138" s="4" t="s">
        <v>1838</v>
      </c>
      <c r="P1138" s="4" t="s">
        <v>1070</v>
      </c>
      <c r="Q1138" s="4" t="s">
        <v>813</v>
      </c>
      <c r="R1138" s="4" t="s">
        <v>1535</v>
      </c>
      <c r="S1138" s="4" t="s">
        <v>1284</v>
      </c>
      <c r="T1138" s="4" t="s">
        <v>197</v>
      </c>
      <c r="U1138" s="4" t="s">
        <v>1308</v>
      </c>
      <c r="V1138" s="4" t="s">
        <v>1285</v>
      </c>
      <c r="W1138" s="4" t="s">
        <v>50</v>
      </c>
      <c r="X1138" s="4" t="s">
        <v>1070</v>
      </c>
      <c r="Y1138" s="4" t="s">
        <v>344</v>
      </c>
      <c r="Z1138" s="4" t="s">
        <v>583</v>
      </c>
      <c r="AA1138" s="4">
        <v>167178</v>
      </c>
      <c r="AB1138" s="4"/>
      <c r="AC1138" s="4" t="s">
        <v>528</v>
      </c>
      <c r="AD1138" s="3">
        <v>40659.593055555553</v>
      </c>
      <c r="AE1138" s="3">
        <v>40659.593055555553</v>
      </c>
      <c r="AF1138" s="2">
        <v>2011</v>
      </c>
      <c r="AG1138" s="4" t="s">
        <v>1070</v>
      </c>
      <c r="AH1138" s="4" t="s">
        <v>1476</v>
      </c>
      <c r="AI1138" s="4">
        <v>8426191</v>
      </c>
      <c r="AJ1138" s="3">
        <v>40544</v>
      </c>
      <c r="AK1138" s="3">
        <v>40908</v>
      </c>
      <c r="AL1138" s="4" t="s">
        <v>238</v>
      </c>
      <c r="AM1138" s="4" t="s">
        <v>299</v>
      </c>
      <c r="AN1138" s="4" t="s">
        <v>236</v>
      </c>
    </row>
    <row r="1139" spans="1:40" ht="125.25" customHeight="1">
      <c r="A1139" s="4" t="s">
        <v>1338</v>
      </c>
      <c r="B1139" s="4" t="s">
        <v>197</v>
      </c>
      <c r="C1139" s="4" t="s">
        <v>1382</v>
      </c>
      <c r="D1139" s="4" t="s">
        <v>959</v>
      </c>
      <c r="E1139" s="4" t="s">
        <v>1087</v>
      </c>
      <c r="F1139" s="4" t="s">
        <v>1359</v>
      </c>
      <c r="G1139" s="2">
        <v>2011</v>
      </c>
      <c r="H1139" s="4">
        <v>62803</v>
      </c>
      <c r="I1139" s="4">
        <v>0</v>
      </c>
      <c r="J1139" s="4" t="s">
        <v>1410</v>
      </c>
      <c r="K1139" s="4" t="s">
        <v>1134</v>
      </c>
      <c r="L1139" s="4" t="s">
        <v>1062</v>
      </c>
      <c r="M1139" s="3">
        <v>40700</v>
      </c>
      <c r="N1139" s="4" t="s">
        <v>1225</v>
      </c>
      <c r="O1139" s="4" t="s">
        <v>1225</v>
      </c>
      <c r="P1139" s="4" t="s">
        <v>1070</v>
      </c>
      <c r="Q1139" s="4" t="s">
        <v>813</v>
      </c>
      <c r="R1139" s="4" t="s">
        <v>1338</v>
      </c>
      <c r="S1139" s="4" t="s">
        <v>423</v>
      </c>
      <c r="T1139" s="4" t="s">
        <v>197</v>
      </c>
      <c r="U1139" s="4" t="s">
        <v>1308</v>
      </c>
      <c r="V1139" s="4" t="s">
        <v>1285</v>
      </c>
      <c r="W1139" s="4" t="s">
        <v>50</v>
      </c>
      <c r="X1139" s="4" t="s">
        <v>1070</v>
      </c>
      <c r="Y1139" s="4" t="s">
        <v>344</v>
      </c>
      <c r="Z1139" s="4" t="s">
        <v>583</v>
      </c>
      <c r="AA1139" s="4">
        <v>169314</v>
      </c>
      <c r="AB1139" s="4"/>
      <c r="AC1139" s="4" t="s">
        <v>528</v>
      </c>
      <c r="AD1139" s="3">
        <v>40791.686111111107</v>
      </c>
      <c r="AE1139" s="3">
        <v>40702.482638888891</v>
      </c>
      <c r="AF1139" s="2">
        <v>2011</v>
      </c>
      <c r="AG1139" s="4" t="s">
        <v>1070</v>
      </c>
      <c r="AH1139" s="4" t="s">
        <v>1476</v>
      </c>
      <c r="AI1139" s="4">
        <v>998811</v>
      </c>
      <c r="AJ1139" s="3">
        <v>40544</v>
      </c>
      <c r="AK1139" s="3">
        <v>40908</v>
      </c>
      <c r="AL1139" s="4" t="s">
        <v>238</v>
      </c>
      <c r="AM1139" s="4" t="s">
        <v>861</v>
      </c>
      <c r="AN1139" s="4" t="s">
        <v>1686</v>
      </c>
    </row>
    <row r="1140" spans="1:40" ht="125.25" customHeight="1">
      <c r="A1140" s="4" t="s">
        <v>363</v>
      </c>
      <c r="B1140" s="4" t="s">
        <v>716</v>
      </c>
      <c r="C1140" s="4" t="s">
        <v>1382</v>
      </c>
      <c r="D1140" s="4" t="s">
        <v>959</v>
      </c>
      <c r="E1140" s="4" t="s">
        <v>805</v>
      </c>
      <c r="F1140" s="4" t="s">
        <v>532</v>
      </c>
      <c r="G1140" s="2">
        <v>2011</v>
      </c>
      <c r="H1140" s="4">
        <v>-187441</v>
      </c>
      <c r="I1140" s="4">
        <v>0</v>
      </c>
      <c r="J1140" s="4" t="s">
        <v>1716</v>
      </c>
      <c r="K1140" s="4"/>
      <c r="L1140" s="4" t="s">
        <v>1062</v>
      </c>
      <c r="M1140" s="3">
        <v>40905</v>
      </c>
      <c r="N1140" s="4" t="s">
        <v>438</v>
      </c>
      <c r="O1140" s="4" t="s">
        <v>408</v>
      </c>
      <c r="P1140" s="4" t="s">
        <v>1070</v>
      </c>
      <c r="Q1140" s="4" t="s">
        <v>813</v>
      </c>
      <c r="R1140" s="4" t="s">
        <v>363</v>
      </c>
      <c r="S1140" s="4" t="s">
        <v>185</v>
      </c>
      <c r="T1140" s="4" t="s">
        <v>716</v>
      </c>
      <c r="U1140" s="4" t="s">
        <v>1308</v>
      </c>
      <c r="V1140" s="4" t="s">
        <v>308</v>
      </c>
      <c r="W1140" s="4" t="s">
        <v>50</v>
      </c>
      <c r="X1140" s="4" t="s">
        <v>1070</v>
      </c>
      <c r="Y1140" s="4" t="s">
        <v>344</v>
      </c>
      <c r="Z1140" s="4" t="s">
        <v>583</v>
      </c>
      <c r="AA1140" s="4">
        <v>182019</v>
      </c>
      <c r="AB1140" s="4"/>
      <c r="AC1140" s="4" t="s">
        <v>651</v>
      </c>
      <c r="AD1140" s="3">
        <v>40918.647222222222</v>
      </c>
      <c r="AE1140" s="3">
        <v>40918.647222222222</v>
      </c>
      <c r="AF1140" s="2">
        <v>2011</v>
      </c>
      <c r="AG1140" s="4" t="s">
        <v>1070</v>
      </c>
      <c r="AH1140" s="4" t="s">
        <v>1476</v>
      </c>
      <c r="AI1140" s="4">
        <v>0</v>
      </c>
      <c r="AJ1140" s="3">
        <v>40544</v>
      </c>
      <c r="AK1140" s="3">
        <v>40908</v>
      </c>
      <c r="AL1140" s="4" t="s">
        <v>530</v>
      </c>
      <c r="AM1140" s="4" t="s">
        <v>530</v>
      </c>
      <c r="AN1140" s="4" t="s">
        <v>1552</v>
      </c>
    </row>
    <row r="1141" spans="1:40" ht="125.25" customHeight="1">
      <c r="A1141" s="4" t="s">
        <v>197</v>
      </c>
      <c r="B1141" s="4" t="s">
        <v>716</v>
      </c>
      <c r="C1141" s="4" t="s">
        <v>1382</v>
      </c>
      <c r="D1141" s="4" t="s">
        <v>959</v>
      </c>
      <c r="E1141" s="4" t="s">
        <v>805</v>
      </c>
      <c r="F1141" s="4" t="s">
        <v>532</v>
      </c>
      <c r="G1141" s="2">
        <v>2011</v>
      </c>
      <c r="H1141" s="4">
        <v>-234200</v>
      </c>
      <c r="I1141" s="4">
        <v>0</v>
      </c>
      <c r="J1141" s="4" t="s">
        <v>369</v>
      </c>
      <c r="K1141" s="4"/>
      <c r="L1141" s="4" t="s">
        <v>1062</v>
      </c>
      <c r="M1141" s="3">
        <v>40624</v>
      </c>
      <c r="N1141" s="4" t="s">
        <v>438</v>
      </c>
      <c r="O1141" s="4" t="s">
        <v>408</v>
      </c>
      <c r="P1141" s="4" t="s">
        <v>1070</v>
      </c>
      <c r="Q1141" s="4" t="s">
        <v>813</v>
      </c>
      <c r="R1141" s="4" t="s">
        <v>197</v>
      </c>
      <c r="S1141" s="4" t="s">
        <v>1074</v>
      </c>
      <c r="T1141" s="4" t="s">
        <v>716</v>
      </c>
      <c r="U1141" s="4" t="s">
        <v>1308</v>
      </c>
      <c r="V1141" s="4" t="s">
        <v>308</v>
      </c>
      <c r="W1141" s="4" t="s">
        <v>50</v>
      </c>
      <c r="X1141" s="4" t="s">
        <v>1070</v>
      </c>
      <c r="Y1141" s="4" t="s">
        <v>344</v>
      </c>
      <c r="Z1141" s="4" t="s">
        <v>583</v>
      </c>
      <c r="AA1141" s="4">
        <v>170028</v>
      </c>
      <c r="AB1141" s="4"/>
      <c r="AC1141" s="4" t="s">
        <v>698</v>
      </c>
      <c r="AD1141" s="3">
        <v>40702.459722222222</v>
      </c>
      <c r="AE1141" s="3">
        <v>40702.459722222222</v>
      </c>
      <c r="AF1141" s="2">
        <v>2011</v>
      </c>
      <c r="AG1141" s="4" t="s">
        <v>1070</v>
      </c>
      <c r="AH1141" s="4" t="s">
        <v>1476</v>
      </c>
      <c r="AI1141" s="4">
        <v>0</v>
      </c>
      <c r="AJ1141" s="3">
        <v>40544</v>
      </c>
      <c r="AK1141" s="3">
        <v>40908</v>
      </c>
      <c r="AL1141" s="4" t="s">
        <v>530</v>
      </c>
      <c r="AM1141" s="4" t="s">
        <v>530</v>
      </c>
      <c r="AN1141" s="4" t="s">
        <v>1552</v>
      </c>
    </row>
    <row r="1142" spans="1:40" ht="159" customHeight="1">
      <c r="A1142" s="4" t="s">
        <v>197</v>
      </c>
      <c r="B1142" s="4" t="s">
        <v>716</v>
      </c>
      <c r="C1142" s="4" t="s">
        <v>1382</v>
      </c>
      <c r="D1142" s="4" t="s">
        <v>959</v>
      </c>
      <c r="E1142" s="4" t="s">
        <v>805</v>
      </c>
      <c r="F1142" s="4" t="s">
        <v>532</v>
      </c>
      <c r="G1142" s="2">
        <v>2011</v>
      </c>
      <c r="H1142" s="4">
        <v>-251500</v>
      </c>
      <c r="I1142" s="4">
        <v>0</v>
      </c>
      <c r="J1142" s="4" t="s">
        <v>153</v>
      </c>
      <c r="K1142" s="4"/>
      <c r="L1142" s="4" t="s">
        <v>1062</v>
      </c>
      <c r="M1142" s="3">
        <v>40835</v>
      </c>
      <c r="N1142" s="4" t="s">
        <v>438</v>
      </c>
      <c r="O1142" s="4" t="s">
        <v>408</v>
      </c>
      <c r="P1142" s="4" t="s">
        <v>1070</v>
      </c>
      <c r="Q1142" s="4" t="s">
        <v>813</v>
      </c>
      <c r="R1142" s="4" t="s">
        <v>197</v>
      </c>
      <c r="S1142" s="4" t="s">
        <v>1074</v>
      </c>
      <c r="T1142" s="4" t="s">
        <v>716</v>
      </c>
      <c r="U1142" s="4" t="s">
        <v>1308</v>
      </c>
      <c r="V1142" s="4" t="s">
        <v>308</v>
      </c>
      <c r="W1142" s="4" t="s">
        <v>50</v>
      </c>
      <c r="X1142" s="4" t="s">
        <v>1070</v>
      </c>
      <c r="Y1142" s="4" t="s">
        <v>344</v>
      </c>
      <c r="Z1142" s="4" t="s">
        <v>583</v>
      </c>
      <c r="AA1142" s="4">
        <v>182131</v>
      </c>
      <c r="AB1142" s="4"/>
      <c r="AC1142" s="4" t="s">
        <v>651</v>
      </c>
      <c r="AD1142" s="3">
        <v>40862.379861111112</v>
      </c>
      <c r="AE1142" s="3">
        <v>40862.379861111112</v>
      </c>
      <c r="AF1142" s="2">
        <v>2011</v>
      </c>
      <c r="AG1142" s="4" t="s">
        <v>1070</v>
      </c>
      <c r="AH1142" s="4" t="s">
        <v>1476</v>
      </c>
      <c r="AI1142" s="4">
        <v>0</v>
      </c>
      <c r="AJ1142" s="3">
        <v>40544</v>
      </c>
      <c r="AK1142" s="3">
        <v>40908</v>
      </c>
      <c r="AL1142" s="4" t="s">
        <v>530</v>
      </c>
      <c r="AM1142" s="4" t="s">
        <v>530</v>
      </c>
      <c r="AN1142" s="4" t="s">
        <v>1552</v>
      </c>
    </row>
    <row r="1143" spans="1:40" ht="125.25" customHeight="1">
      <c r="A1143" s="4" t="s">
        <v>523</v>
      </c>
      <c r="B1143" s="4" t="s">
        <v>716</v>
      </c>
      <c r="C1143" s="4" t="s">
        <v>1382</v>
      </c>
      <c r="D1143" s="4" t="s">
        <v>959</v>
      </c>
      <c r="E1143" s="4" t="s">
        <v>805</v>
      </c>
      <c r="F1143" s="4" t="s">
        <v>532</v>
      </c>
      <c r="G1143" s="2">
        <v>2011</v>
      </c>
      <c r="H1143" s="4">
        <v>-249857</v>
      </c>
      <c r="I1143" s="4">
        <v>0</v>
      </c>
      <c r="J1143" s="4" t="s">
        <v>1745</v>
      </c>
      <c r="K1143" s="4"/>
      <c r="L1143" s="4" t="s">
        <v>1062</v>
      </c>
      <c r="M1143" s="3">
        <v>40835</v>
      </c>
      <c r="N1143" s="4" t="s">
        <v>438</v>
      </c>
      <c r="O1143" s="4" t="s">
        <v>408</v>
      </c>
      <c r="P1143" s="4" t="s">
        <v>1070</v>
      </c>
      <c r="Q1143" s="4" t="s">
        <v>813</v>
      </c>
      <c r="R1143" s="4" t="s">
        <v>523</v>
      </c>
      <c r="S1143" s="4" t="s">
        <v>1074</v>
      </c>
      <c r="T1143" s="4" t="s">
        <v>716</v>
      </c>
      <c r="U1143" s="4" t="s">
        <v>1308</v>
      </c>
      <c r="V1143" s="4" t="s">
        <v>308</v>
      </c>
      <c r="W1143" s="4" t="s">
        <v>50</v>
      </c>
      <c r="X1143" s="4" t="s">
        <v>1070</v>
      </c>
      <c r="Y1143" s="4" t="s">
        <v>344</v>
      </c>
      <c r="Z1143" s="4" t="s">
        <v>583</v>
      </c>
      <c r="AA1143" s="4">
        <v>176155</v>
      </c>
      <c r="AB1143" s="4"/>
      <c r="AC1143" s="4" t="s">
        <v>651</v>
      </c>
      <c r="AD1143" s="3">
        <v>40862.381249999999</v>
      </c>
      <c r="AE1143" s="3">
        <v>40862.381249999999</v>
      </c>
      <c r="AF1143" s="2">
        <v>2011</v>
      </c>
      <c r="AG1143" s="4" t="s">
        <v>1070</v>
      </c>
      <c r="AH1143" s="4" t="s">
        <v>1476</v>
      </c>
      <c r="AI1143" s="4">
        <v>0</v>
      </c>
      <c r="AJ1143" s="3">
        <v>40544</v>
      </c>
      <c r="AK1143" s="3">
        <v>40908</v>
      </c>
      <c r="AL1143" s="4" t="s">
        <v>530</v>
      </c>
      <c r="AM1143" s="4" t="s">
        <v>530</v>
      </c>
      <c r="AN1143" s="4" t="s">
        <v>1552</v>
      </c>
    </row>
    <row r="1144" spans="1:40" ht="125.25" customHeight="1">
      <c r="A1144" s="4" t="s">
        <v>523</v>
      </c>
      <c r="B1144" s="4" t="s">
        <v>716</v>
      </c>
      <c r="C1144" s="4" t="s">
        <v>1382</v>
      </c>
      <c r="D1144" s="4" t="s">
        <v>959</v>
      </c>
      <c r="E1144" s="4" t="s">
        <v>805</v>
      </c>
      <c r="F1144" s="4" t="s">
        <v>532</v>
      </c>
      <c r="G1144" s="2">
        <v>2011</v>
      </c>
      <c r="H1144" s="4">
        <v>-150086</v>
      </c>
      <c r="I1144" s="4">
        <v>0</v>
      </c>
      <c r="J1144" s="4" t="s">
        <v>333</v>
      </c>
      <c r="K1144" s="4"/>
      <c r="L1144" s="4" t="s">
        <v>1062</v>
      </c>
      <c r="M1144" s="3">
        <v>40637</v>
      </c>
      <c r="N1144" s="4" t="s">
        <v>438</v>
      </c>
      <c r="O1144" s="4" t="s">
        <v>408</v>
      </c>
      <c r="P1144" s="4" t="s">
        <v>1070</v>
      </c>
      <c r="Q1144" s="4" t="s">
        <v>813</v>
      </c>
      <c r="R1144" s="4" t="s">
        <v>523</v>
      </c>
      <c r="S1144" s="4" t="s">
        <v>1074</v>
      </c>
      <c r="T1144" s="4" t="s">
        <v>716</v>
      </c>
      <c r="U1144" s="4" t="s">
        <v>1308</v>
      </c>
      <c r="V1144" s="4" t="s">
        <v>308</v>
      </c>
      <c r="W1144" s="4" t="s">
        <v>50</v>
      </c>
      <c r="X1144" s="4" t="s">
        <v>1070</v>
      </c>
      <c r="Y1144" s="4" t="s">
        <v>344</v>
      </c>
      <c r="Z1144" s="4" t="s">
        <v>583</v>
      </c>
      <c r="AA1144" s="4">
        <v>168446</v>
      </c>
      <c r="AB1144" s="4"/>
      <c r="AC1144" s="4" t="s">
        <v>528</v>
      </c>
      <c r="AD1144" s="3">
        <v>40682.647222222222</v>
      </c>
      <c r="AE1144" s="3">
        <v>40682.647222222222</v>
      </c>
      <c r="AF1144" s="2">
        <v>2011</v>
      </c>
      <c r="AG1144" s="4" t="s">
        <v>1070</v>
      </c>
      <c r="AH1144" s="4" t="s">
        <v>1476</v>
      </c>
      <c r="AI1144" s="4">
        <v>0</v>
      </c>
      <c r="AJ1144" s="3">
        <v>40544</v>
      </c>
      <c r="AK1144" s="3">
        <v>40908</v>
      </c>
      <c r="AL1144" s="4" t="s">
        <v>530</v>
      </c>
      <c r="AM1144" s="4" t="s">
        <v>530</v>
      </c>
      <c r="AN1144" s="4" t="s">
        <v>1552</v>
      </c>
    </row>
    <row r="1145" spans="1:40" ht="79.5" customHeight="1">
      <c r="A1145" s="4" t="s">
        <v>1807</v>
      </c>
      <c r="B1145" s="4" t="s">
        <v>716</v>
      </c>
      <c r="C1145" s="4" t="s">
        <v>1382</v>
      </c>
      <c r="D1145" s="4" t="s">
        <v>959</v>
      </c>
      <c r="E1145" s="4" t="s">
        <v>805</v>
      </c>
      <c r="F1145" s="4" t="s">
        <v>532</v>
      </c>
      <c r="G1145" s="2">
        <v>2011</v>
      </c>
      <c r="H1145" s="4">
        <v>-138535</v>
      </c>
      <c r="I1145" s="4">
        <v>0</v>
      </c>
      <c r="J1145" s="4" t="s">
        <v>234</v>
      </c>
      <c r="K1145" s="4"/>
      <c r="L1145" s="4" t="s">
        <v>1062</v>
      </c>
      <c r="M1145" s="3">
        <v>40695</v>
      </c>
      <c r="N1145" s="4" t="s">
        <v>438</v>
      </c>
      <c r="O1145" s="4" t="s">
        <v>408</v>
      </c>
      <c r="P1145" s="4" t="s">
        <v>1070</v>
      </c>
      <c r="Q1145" s="4" t="s">
        <v>813</v>
      </c>
      <c r="R1145" s="4" t="s">
        <v>1807</v>
      </c>
      <c r="S1145" s="4" t="s">
        <v>185</v>
      </c>
      <c r="T1145" s="4" t="s">
        <v>716</v>
      </c>
      <c r="U1145" s="4" t="s">
        <v>1308</v>
      </c>
      <c r="V1145" s="4" t="s">
        <v>308</v>
      </c>
      <c r="W1145" s="4" t="s">
        <v>50</v>
      </c>
      <c r="X1145" s="4" t="s">
        <v>1070</v>
      </c>
      <c r="Y1145" s="4" t="s">
        <v>344</v>
      </c>
      <c r="Z1145" s="4" t="s">
        <v>583</v>
      </c>
      <c r="AA1145" s="4">
        <v>176191</v>
      </c>
      <c r="AB1145" s="4"/>
      <c r="AC1145" s="4" t="s">
        <v>651</v>
      </c>
      <c r="AD1145" s="3">
        <v>40716.581249999996</v>
      </c>
      <c r="AE1145" s="3">
        <v>40716.581249999996</v>
      </c>
      <c r="AF1145" s="2">
        <v>2011</v>
      </c>
      <c r="AG1145" s="4" t="s">
        <v>1070</v>
      </c>
      <c r="AH1145" s="4" t="s">
        <v>1476</v>
      </c>
      <c r="AI1145" s="4">
        <v>0</v>
      </c>
      <c r="AJ1145" s="3">
        <v>40544</v>
      </c>
      <c r="AK1145" s="3">
        <v>40908</v>
      </c>
      <c r="AL1145" s="4" t="s">
        <v>530</v>
      </c>
      <c r="AM1145" s="4" t="s">
        <v>530</v>
      </c>
      <c r="AN1145" s="4" t="s">
        <v>1552</v>
      </c>
    </row>
    <row r="1146" spans="1:40" ht="180">
      <c r="A1146" s="4" t="s">
        <v>259</v>
      </c>
      <c r="B1146" s="4" t="s">
        <v>197</v>
      </c>
      <c r="C1146" s="4" t="s">
        <v>2000</v>
      </c>
      <c r="D1146" s="4" t="s">
        <v>1999</v>
      </c>
      <c r="E1146" s="4" t="s">
        <v>2197</v>
      </c>
      <c r="F1146" s="4" t="s">
        <v>1359</v>
      </c>
      <c r="G1146" s="2">
        <v>2010</v>
      </c>
      <c r="H1146" s="4">
        <v>137357</v>
      </c>
      <c r="I1146" s="4">
        <v>0</v>
      </c>
      <c r="J1146" s="4" t="s">
        <v>2243</v>
      </c>
      <c r="K1146" s="4" t="s">
        <v>1134</v>
      </c>
      <c r="L1146" s="4" t="s">
        <v>1062</v>
      </c>
      <c r="M1146" s="3">
        <v>40681</v>
      </c>
      <c r="N1146" s="4" t="s">
        <v>1225</v>
      </c>
      <c r="O1146" s="4" t="s">
        <v>1225</v>
      </c>
      <c r="P1146" s="4" t="s">
        <v>1070</v>
      </c>
      <c r="Q1146" s="4" t="s">
        <v>813</v>
      </c>
      <c r="R1146" s="4" t="s">
        <v>259</v>
      </c>
      <c r="S1146" s="4" t="s">
        <v>1074</v>
      </c>
      <c r="T1146" s="4" t="s">
        <v>197</v>
      </c>
      <c r="U1146" s="4" t="s">
        <v>1308</v>
      </c>
      <c r="V1146" s="4" t="s">
        <v>1285</v>
      </c>
      <c r="W1146" s="4" t="s">
        <v>50</v>
      </c>
      <c r="X1146" s="4" t="s">
        <v>1070</v>
      </c>
      <c r="Y1146" s="4" t="s">
        <v>344</v>
      </c>
      <c r="Z1146" s="4" t="s">
        <v>583</v>
      </c>
      <c r="AA1146" s="4">
        <v>168778</v>
      </c>
      <c r="AB1146" s="4"/>
      <c r="AC1146" s="4" t="s">
        <v>528</v>
      </c>
      <c r="AD1146" s="3">
        <v>40687.505555555552</v>
      </c>
      <c r="AE1146" s="3">
        <v>40687.505555555552</v>
      </c>
      <c r="AF1146" s="2">
        <v>2010</v>
      </c>
      <c r="AG1146" s="4" t="s">
        <v>1070</v>
      </c>
      <c r="AH1146" s="4" t="s">
        <v>1476</v>
      </c>
      <c r="AI1146" s="4">
        <v>671082</v>
      </c>
      <c r="AJ1146" s="3">
        <v>40299</v>
      </c>
      <c r="AK1146" s="3">
        <v>40543</v>
      </c>
      <c r="AL1146" s="4" t="s">
        <v>2002</v>
      </c>
      <c r="AM1146" s="4" t="s">
        <v>2026</v>
      </c>
      <c r="AN1146" s="4"/>
    </row>
    <row r="1147" spans="1:40" ht="180">
      <c r="A1147" s="4" t="s">
        <v>259</v>
      </c>
      <c r="B1147" s="4" t="s">
        <v>197</v>
      </c>
      <c r="C1147" s="4" t="s">
        <v>2000</v>
      </c>
      <c r="D1147" s="4" t="s">
        <v>1999</v>
      </c>
      <c r="E1147" s="4" t="s">
        <v>2197</v>
      </c>
      <c r="F1147" s="4" t="s">
        <v>1359</v>
      </c>
      <c r="G1147" s="2">
        <v>2010</v>
      </c>
      <c r="H1147" s="4">
        <v>107000</v>
      </c>
      <c r="I1147" s="4">
        <v>0</v>
      </c>
      <c r="J1147" s="4" t="s">
        <v>2242</v>
      </c>
      <c r="K1147" s="4" t="s">
        <v>1134</v>
      </c>
      <c r="L1147" s="4" t="s">
        <v>1062</v>
      </c>
      <c r="M1147" s="3">
        <v>40681</v>
      </c>
      <c r="N1147" s="4" t="s">
        <v>1225</v>
      </c>
      <c r="O1147" s="4" t="s">
        <v>1225</v>
      </c>
      <c r="P1147" s="4" t="s">
        <v>1070</v>
      </c>
      <c r="Q1147" s="4" t="s">
        <v>813</v>
      </c>
      <c r="R1147" s="4" t="s">
        <v>259</v>
      </c>
      <c r="S1147" s="4" t="s">
        <v>1074</v>
      </c>
      <c r="T1147" s="4" t="s">
        <v>197</v>
      </c>
      <c r="U1147" s="4" t="s">
        <v>1308</v>
      </c>
      <c r="V1147" s="4" t="s">
        <v>1285</v>
      </c>
      <c r="W1147" s="4" t="s">
        <v>50</v>
      </c>
      <c r="X1147" s="4" t="s">
        <v>1070</v>
      </c>
      <c r="Y1147" s="4" t="s">
        <v>344</v>
      </c>
      <c r="Z1147" s="4" t="s">
        <v>583</v>
      </c>
      <c r="AA1147" s="4">
        <v>168777</v>
      </c>
      <c r="AB1147" s="4"/>
      <c r="AC1147" s="4" t="s">
        <v>528</v>
      </c>
      <c r="AD1147" s="3">
        <v>40687.505555555552</v>
      </c>
      <c r="AE1147" s="3">
        <v>40687.505555555552</v>
      </c>
      <c r="AF1147" s="2">
        <v>2010</v>
      </c>
      <c r="AG1147" s="4" t="s">
        <v>1070</v>
      </c>
      <c r="AH1147" s="4" t="s">
        <v>1476</v>
      </c>
      <c r="AI1147" s="4">
        <v>671082</v>
      </c>
      <c r="AJ1147" s="3">
        <v>40299</v>
      </c>
      <c r="AK1147" s="3">
        <v>40543</v>
      </c>
      <c r="AL1147" s="4" t="s">
        <v>2002</v>
      </c>
      <c r="AM1147" s="4" t="s">
        <v>2026</v>
      </c>
      <c r="AN1147" s="4"/>
    </row>
    <row r="1148" spans="1:40" ht="123.75">
      <c r="A1148" s="4" t="s">
        <v>259</v>
      </c>
      <c r="B1148" s="4" t="s">
        <v>197</v>
      </c>
      <c r="C1148" s="4" t="s">
        <v>2000</v>
      </c>
      <c r="D1148" s="4" t="s">
        <v>1999</v>
      </c>
      <c r="E1148" s="4" t="s">
        <v>2015</v>
      </c>
      <c r="F1148" s="4" t="s">
        <v>2014</v>
      </c>
      <c r="G1148" s="2">
        <v>2010</v>
      </c>
      <c r="H1148" s="4">
        <v>4756107</v>
      </c>
      <c r="I1148" s="4">
        <v>0</v>
      </c>
      <c r="J1148" s="4" t="s">
        <v>2241</v>
      </c>
      <c r="K1148" s="4" t="s">
        <v>1134</v>
      </c>
      <c r="L1148" s="4" t="s">
        <v>1062</v>
      </c>
      <c r="M1148" s="3">
        <v>40329</v>
      </c>
      <c r="N1148" s="4" t="s">
        <v>2013</v>
      </c>
      <c r="O1148" s="4" t="s">
        <v>424</v>
      </c>
      <c r="P1148" s="4" t="s">
        <v>1070</v>
      </c>
      <c r="Q1148" s="4" t="s">
        <v>813</v>
      </c>
      <c r="R1148" s="4" t="s">
        <v>259</v>
      </c>
      <c r="S1148" s="4" t="s">
        <v>1074</v>
      </c>
      <c r="T1148" s="4" t="s">
        <v>197</v>
      </c>
      <c r="U1148" s="4" t="s">
        <v>1308</v>
      </c>
      <c r="V1148" s="4" t="s">
        <v>1285</v>
      </c>
      <c r="W1148" s="4" t="s">
        <v>50</v>
      </c>
      <c r="X1148" s="4" t="s">
        <v>1070</v>
      </c>
      <c r="Y1148" s="4" t="s">
        <v>344</v>
      </c>
      <c r="Z1148" s="4" t="s">
        <v>583</v>
      </c>
      <c r="AA1148" s="4">
        <v>156381</v>
      </c>
      <c r="AB1148" s="4"/>
      <c r="AC1148" s="4" t="s">
        <v>528</v>
      </c>
      <c r="AD1148" s="3">
        <v>40379.645833333328</v>
      </c>
      <c r="AE1148" s="3">
        <v>40336.619444444441</v>
      </c>
      <c r="AF1148" s="2">
        <v>2010</v>
      </c>
      <c r="AG1148" s="4" t="s">
        <v>1070</v>
      </c>
      <c r="AH1148" s="4" t="s">
        <v>1476</v>
      </c>
      <c r="AI1148" s="4">
        <v>36648295</v>
      </c>
      <c r="AJ1148" s="3">
        <v>40179</v>
      </c>
      <c r="AK1148" s="3">
        <v>40543</v>
      </c>
      <c r="AL1148" s="4" t="s">
        <v>2002</v>
      </c>
      <c r="AM1148" s="4" t="s">
        <v>2001</v>
      </c>
      <c r="AN1148" s="4"/>
    </row>
    <row r="1149" spans="1:40" ht="101.25">
      <c r="A1149" s="4" t="s">
        <v>259</v>
      </c>
      <c r="B1149" s="4" t="s">
        <v>197</v>
      </c>
      <c r="C1149" s="4" t="s">
        <v>2000</v>
      </c>
      <c r="D1149" s="4" t="s">
        <v>1999</v>
      </c>
      <c r="E1149" s="4" t="s">
        <v>2012</v>
      </c>
      <c r="F1149" s="4" t="s">
        <v>490</v>
      </c>
      <c r="G1149" s="2">
        <v>2010</v>
      </c>
      <c r="H1149" s="4">
        <v>900000</v>
      </c>
      <c r="I1149" s="4">
        <v>0</v>
      </c>
      <c r="J1149" s="4" t="s">
        <v>684</v>
      </c>
      <c r="K1149" s="4" t="s">
        <v>1134</v>
      </c>
      <c r="L1149" s="4" t="s">
        <v>1062</v>
      </c>
      <c r="M1149" s="3">
        <v>40319</v>
      </c>
      <c r="N1149" s="4" t="s">
        <v>440</v>
      </c>
      <c r="O1149" s="4" t="s">
        <v>424</v>
      </c>
      <c r="P1149" s="4" t="s">
        <v>1070</v>
      </c>
      <c r="Q1149" s="4" t="s">
        <v>813</v>
      </c>
      <c r="R1149" s="4" t="s">
        <v>259</v>
      </c>
      <c r="S1149" s="4" t="s">
        <v>1074</v>
      </c>
      <c r="T1149" s="4" t="s">
        <v>197</v>
      </c>
      <c r="U1149" s="4" t="s">
        <v>1308</v>
      </c>
      <c r="V1149" s="4" t="s">
        <v>1285</v>
      </c>
      <c r="W1149" s="4" t="s">
        <v>50</v>
      </c>
      <c r="X1149" s="4" t="s">
        <v>1070</v>
      </c>
      <c r="Y1149" s="4" t="s">
        <v>344</v>
      </c>
      <c r="Z1149" s="4" t="s">
        <v>583</v>
      </c>
      <c r="AA1149" s="4">
        <v>155927</v>
      </c>
      <c r="AB1149" s="4"/>
      <c r="AC1149" s="4" t="s">
        <v>528</v>
      </c>
      <c r="AD1149" s="3">
        <v>40338.518055555556</v>
      </c>
      <c r="AE1149" s="3">
        <v>40323.663194444445</v>
      </c>
      <c r="AF1149" s="2">
        <v>2010</v>
      </c>
      <c r="AG1149" s="4" t="s">
        <v>1070</v>
      </c>
      <c r="AH1149" s="4" t="s">
        <v>1476</v>
      </c>
      <c r="AI1149" s="4">
        <v>3580481</v>
      </c>
      <c r="AJ1149" s="3">
        <v>40179</v>
      </c>
      <c r="AK1149" s="3">
        <v>40543</v>
      </c>
      <c r="AL1149" s="4" t="s">
        <v>2011</v>
      </c>
      <c r="AM1149" s="4" t="s">
        <v>2010</v>
      </c>
      <c r="AN1149" s="4"/>
    </row>
    <row r="1150" spans="1:40" ht="112.5">
      <c r="A1150" s="4" t="s">
        <v>259</v>
      </c>
      <c r="B1150" s="4" t="s">
        <v>197</v>
      </c>
      <c r="C1150" s="4" t="s">
        <v>2000</v>
      </c>
      <c r="D1150" s="4" t="s">
        <v>1999</v>
      </c>
      <c r="E1150" s="4" t="s">
        <v>2194</v>
      </c>
      <c r="F1150" s="4" t="s">
        <v>2193</v>
      </c>
      <c r="G1150" s="2">
        <v>2010</v>
      </c>
      <c r="H1150" s="4">
        <v>1820000</v>
      </c>
      <c r="I1150" s="4">
        <v>0</v>
      </c>
      <c r="J1150" s="4" t="s">
        <v>2240</v>
      </c>
      <c r="K1150" s="4" t="s">
        <v>1134</v>
      </c>
      <c r="L1150" s="4" t="s">
        <v>1062</v>
      </c>
      <c r="M1150" s="3">
        <v>40485</v>
      </c>
      <c r="N1150" s="4" t="s">
        <v>2013</v>
      </c>
      <c r="O1150" s="4" t="s">
        <v>424</v>
      </c>
      <c r="P1150" s="4" t="s">
        <v>1070</v>
      </c>
      <c r="Q1150" s="4" t="s">
        <v>813</v>
      </c>
      <c r="R1150" s="4" t="s">
        <v>259</v>
      </c>
      <c r="S1150" s="4" t="s">
        <v>1074</v>
      </c>
      <c r="T1150" s="4" t="s">
        <v>197</v>
      </c>
      <c r="U1150" s="4" t="s">
        <v>1308</v>
      </c>
      <c r="V1150" s="4" t="s">
        <v>1285</v>
      </c>
      <c r="W1150" s="4" t="s">
        <v>50</v>
      </c>
      <c r="X1150" s="4" t="s">
        <v>1070</v>
      </c>
      <c r="Y1150" s="4" t="s">
        <v>344</v>
      </c>
      <c r="Z1150" s="4" t="s">
        <v>583</v>
      </c>
      <c r="AA1150" s="4">
        <v>162419</v>
      </c>
      <c r="AB1150" s="4"/>
      <c r="AC1150" s="4" t="s">
        <v>528</v>
      </c>
      <c r="AD1150" s="3">
        <v>40491.65625</v>
      </c>
      <c r="AE1150" s="3">
        <v>40491.65625</v>
      </c>
      <c r="AF1150" s="2">
        <v>2010</v>
      </c>
      <c r="AG1150" s="4" t="s">
        <v>1070</v>
      </c>
      <c r="AH1150" s="4" t="s">
        <v>1476</v>
      </c>
      <c r="AI1150" s="4">
        <v>18419336</v>
      </c>
      <c r="AJ1150" s="3">
        <v>40299</v>
      </c>
      <c r="AK1150" s="3">
        <v>40482</v>
      </c>
      <c r="AL1150" s="4" t="s">
        <v>801</v>
      </c>
      <c r="AM1150" s="4" t="s">
        <v>2001</v>
      </c>
      <c r="AN1150" s="4"/>
    </row>
    <row r="1151" spans="1:40" ht="101.25">
      <c r="A1151" s="4" t="s">
        <v>259</v>
      </c>
      <c r="B1151" s="4" t="s">
        <v>197</v>
      </c>
      <c r="C1151" s="4" t="s">
        <v>2000</v>
      </c>
      <c r="D1151" s="4" t="s">
        <v>1999</v>
      </c>
      <c r="E1151" s="4" t="s">
        <v>2008</v>
      </c>
      <c r="F1151" s="4" t="s">
        <v>2007</v>
      </c>
      <c r="G1151" s="2">
        <v>2010</v>
      </c>
      <c r="H1151" s="4">
        <v>25893</v>
      </c>
      <c r="I1151" s="4">
        <v>0</v>
      </c>
      <c r="J1151" s="4" t="s">
        <v>2239</v>
      </c>
      <c r="K1151" s="4" t="s">
        <v>1134</v>
      </c>
      <c r="L1151" s="4" t="s">
        <v>1062</v>
      </c>
      <c r="M1151" s="3">
        <v>40329</v>
      </c>
      <c r="N1151" s="4" t="s">
        <v>1352</v>
      </c>
      <c r="O1151" s="4" t="s">
        <v>1838</v>
      </c>
      <c r="P1151" s="4" t="s">
        <v>1070</v>
      </c>
      <c r="Q1151" s="4" t="s">
        <v>813</v>
      </c>
      <c r="R1151" s="4" t="s">
        <v>259</v>
      </c>
      <c r="S1151" s="4" t="s">
        <v>1074</v>
      </c>
      <c r="T1151" s="4" t="s">
        <v>197</v>
      </c>
      <c r="U1151" s="4" t="s">
        <v>1308</v>
      </c>
      <c r="V1151" s="4" t="s">
        <v>1285</v>
      </c>
      <c r="W1151" s="4" t="s">
        <v>50</v>
      </c>
      <c r="X1151" s="4" t="s">
        <v>1070</v>
      </c>
      <c r="Y1151" s="4" t="s">
        <v>344</v>
      </c>
      <c r="Z1151" s="4" t="s">
        <v>583</v>
      </c>
      <c r="AA1151" s="4">
        <v>156383</v>
      </c>
      <c r="AB1151" s="4"/>
      <c r="AC1151" s="4" t="s">
        <v>528</v>
      </c>
      <c r="AD1151" s="3">
        <v>40336.621527777774</v>
      </c>
      <c r="AE1151" s="3">
        <v>40336.621527777774</v>
      </c>
      <c r="AF1151" s="2">
        <v>2010</v>
      </c>
      <c r="AG1151" s="4" t="s">
        <v>1070</v>
      </c>
      <c r="AH1151" s="4" t="s">
        <v>1476</v>
      </c>
      <c r="AI1151" s="4">
        <v>2815035</v>
      </c>
      <c r="AJ1151" s="3">
        <v>40179</v>
      </c>
      <c r="AK1151" s="3">
        <v>40543</v>
      </c>
      <c r="AL1151" s="4" t="s">
        <v>2002</v>
      </c>
      <c r="AM1151" s="4" t="s">
        <v>2001</v>
      </c>
      <c r="AN1151" s="4"/>
    </row>
    <row r="1152" spans="1:40" ht="56.25">
      <c r="A1152" s="4" t="s">
        <v>1795</v>
      </c>
      <c r="B1152" s="4" t="s">
        <v>808</v>
      </c>
      <c r="C1152" s="4" t="s">
        <v>2000</v>
      </c>
      <c r="D1152" s="4"/>
      <c r="E1152" s="4"/>
      <c r="F1152" s="4"/>
      <c r="G1152" s="2">
        <v>2010</v>
      </c>
      <c r="H1152" s="4">
        <v>838926</v>
      </c>
      <c r="I1152" s="4">
        <v>0</v>
      </c>
      <c r="J1152" s="4" t="s">
        <v>2238</v>
      </c>
      <c r="K1152" s="4">
        <v>1000000</v>
      </c>
      <c r="L1152" s="4" t="s">
        <v>1762</v>
      </c>
      <c r="M1152" s="3">
        <v>40359</v>
      </c>
      <c r="N1152" s="4"/>
      <c r="O1152" s="4" t="s">
        <v>408</v>
      </c>
      <c r="P1152" s="4" t="s">
        <v>1070</v>
      </c>
      <c r="Q1152" s="4" t="s">
        <v>242</v>
      </c>
      <c r="R1152" s="4" t="s">
        <v>1795</v>
      </c>
      <c r="S1152" s="4" t="s">
        <v>1795</v>
      </c>
      <c r="T1152" s="4" t="s">
        <v>808</v>
      </c>
      <c r="U1152" s="4" t="s">
        <v>634</v>
      </c>
      <c r="V1152" s="4" t="s">
        <v>1737</v>
      </c>
      <c r="W1152" s="4" t="s">
        <v>50</v>
      </c>
      <c r="X1152" s="4" t="s">
        <v>1070</v>
      </c>
      <c r="Y1152" s="4" t="s">
        <v>344</v>
      </c>
      <c r="Z1152" s="4" t="s">
        <v>583</v>
      </c>
      <c r="AA1152" s="4">
        <v>157615</v>
      </c>
      <c r="AB1152" s="4"/>
      <c r="AC1152" s="4" t="s">
        <v>651</v>
      </c>
      <c r="AD1152" s="3">
        <v>40359.603472222218</v>
      </c>
      <c r="AE1152" s="3">
        <v>40359.603472222218</v>
      </c>
      <c r="AF1152" s="2"/>
      <c r="AG1152" s="4"/>
      <c r="AH1152" s="4" t="s">
        <v>1476</v>
      </c>
      <c r="AI1152" s="4"/>
      <c r="AJ1152" s="3"/>
      <c r="AK1152" s="3"/>
      <c r="AL1152" s="4"/>
      <c r="AM1152" s="4"/>
      <c r="AN1152" s="4"/>
    </row>
    <row r="1153" spans="1:40" ht="112.5">
      <c r="A1153" s="4" t="s">
        <v>1795</v>
      </c>
      <c r="B1153" s="4" t="s">
        <v>1934</v>
      </c>
      <c r="C1153" s="4" t="s">
        <v>2000</v>
      </c>
      <c r="D1153" s="4" t="s">
        <v>1999</v>
      </c>
      <c r="E1153" s="4" t="s">
        <v>2215</v>
      </c>
      <c r="F1153" s="4" t="s">
        <v>2214</v>
      </c>
      <c r="G1153" s="2">
        <v>2010</v>
      </c>
      <c r="H1153" s="4">
        <v>203405</v>
      </c>
      <c r="I1153" s="4">
        <v>0</v>
      </c>
      <c r="J1153" s="4" t="s">
        <v>2237</v>
      </c>
      <c r="K1153" s="4" t="s">
        <v>1134</v>
      </c>
      <c r="L1153" s="4" t="s">
        <v>1062</v>
      </c>
      <c r="M1153" s="3">
        <v>40259</v>
      </c>
      <c r="N1153" s="4" t="s">
        <v>2082</v>
      </c>
      <c r="O1153" s="4" t="s">
        <v>1360</v>
      </c>
      <c r="P1153" s="4" t="s">
        <v>1070</v>
      </c>
      <c r="Q1153" s="4" t="s">
        <v>813</v>
      </c>
      <c r="R1153" s="4" t="s">
        <v>1795</v>
      </c>
      <c r="S1153" s="4" t="s">
        <v>1795</v>
      </c>
      <c r="T1153" s="4" t="s">
        <v>1934</v>
      </c>
      <c r="U1153" s="4" t="s">
        <v>1308</v>
      </c>
      <c r="V1153" s="4" t="s">
        <v>1395</v>
      </c>
      <c r="W1153" s="4" t="s">
        <v>50</v>
      </c>
      <c r="X1153" s="4" t="s">
        <v>1070</v>
      </c>
      <c r="Y1153" s="4" t="s">
        <v>344</v>
      </c>
      <c r="Z1153" s="4" t="s">
        <v>583</v>
      </c>
      <c r="AA1153" s="4">
        <v>155677</v>
      </c>
      <c r="AB1153" s="4"/>
      <c r="AC1153" s="4" t="s">
        <v>528</v>
      </c>
      <c r="AD1153" s="3">
        <v>40478.464583333334</v>
      </c>
      <c r="AE1153" s="3">
        <v>40317.597222222219</v>
      </c>
      <c r="AF1153" s="2">
        <v>2010</v>
      </c>
      <c r="AG1153" s="4" t="s">
        <v>1070</v>
      </c>
      <c r="AH1153" s="4" t="s">
        <v>1476</v>
      </c>
      <c r="AI1153" s="4">
        <v>790500</v>
      </c>
      <c r="AJ1153" s="3">
        <v>40360</v>
      </c>
      <c r="AK1153" s="3">
        <v>40543</v>
      </c>
      <c r="AL1153" s="4" t="s">
        <v>2002</v>
      </c>
      <c r="AM1153" s="4" t="s">
        <v>2001</v>
      </c>
      <c r="AN1153" s="4"/>
    </row>
    <row r="1154" spans="1:40" ht="157.5">
      <c r="A1154" s="4" t="s">
        <v>1795</v>
      </c>
      <c r="B1154" s="4" t="s">
        <v>1934</v>
      </c>
      <c r="C1154" s="4" t="s">
        <v>2000</v>
      </c>
      <c r="D1154" s="4" t="s">
        <v>1999</v>
      </c>
      <c r="E1154" s="4" t="s">
        <v>2020</v>
      </c>
      <c r="F1154" s="4" t="s">
        <v>2019</v>
      </c>
      <c r="G1154" s="2">
        <v>2010</v>
      </c>
      <c r="H1154" s="4">
        <v>433971</v>
      </c>
      <c r="I1154" s="4">
        <v>0</v>
      </c>
      <c r="J1154" s="4" t="s">
        <v>2236</v>
      </c>
      <c r="K1154" s="4" t="s">
        <v>1134</v>
      </c>
      <c r="L1154" s="4" t="s">
        <v>1062</v>
      </c>
      <c r="M1154" s="3">
        <v>40301</v>
      </c>
      <c r="N1154" s="4" t="s">
        <v>693</v>
      </c>
      <c r="O1154" s="4" t="s">
        <v>1417</v>
      </c>
      <c r="P1154" s="4" t="s">
        <v>1070</v>
      </c>
      <c r="Q1154" s="4" t="s">
        <v>813</v>
      </c>
      <c r="R1154" s="4" t="s">
        <v>1795</v>
      </c>
      <c r="S1154" s="4" t="s">
        <v>1795</v>
      </c>
      <c r="T1154" s="4" t="s">
        <v>1934</v>
      </c>
      <c r="U1154" s="4" t="s">
        <v>1308</v>
      </c>
      <c r="V1154" s="4" t="s">
        <v>1395</v>
      </c>
      <c r="W1154" s="4" t="s">
        <v>50</v>
      </c>
      <c r="X1154" s="4" t="s">
        <v>1070</v>
      </c>
      <c r="Y1154" s="4" t="s">
        <v>344</v>
      </c>
      <c r="Z1154" s="4" t="s">
        <v>583</v>
      </c>
      <c r="AA1154" s="4">
        <v>155681</v>
      </c>
      <c r="AB1154" s="4"/>
      <c r="AC1154" s="4" t="s">
        <v>528</v>
      </c>
      <c r="AD1154" s="3">
        <v>40317.603472222218</v>
      </c>
      <c r="AE1154" s="3">
        <v>40317.603472222218</v>
      </c>
      <c r="AF1154" s="2">
        <v>2010</v>
      </c>
      <c r="AG1154" s="4" t="s">
        <v>1070</v>
      </c>
      <c r="AH1154" s="4" t="s">
        <v>1476</v>
      </c>
      <c r="AI1154" s="4">
        <v>2862250</v>
      </c>
      <c r="AJ1154" s="3">
        <v>40330</v>
      </c>
      <c r="AK1154" s="3">
        <v>40543</v>
      </c>
      <c r="AL1154" s="4" t="s">
        <v>2002</v>
      </c>
      <c r="AM1154" s="4" t="s">
        <v>2001</v>
      </c>
      <c r="AN1154" s="4"/>
    </row>
    <row r="1155" spans="1:40" ht="135">
      <c r="A1155" s="4" t="s">
        <v>1795</v>
      </c>
      <c r="B1155" s="4" t="s">
        <v>1934</v>
      </c>
      <c r="C1155" s="4" t="s">
        <v>2000</v>
      </c>
      <c r="D1155" s="4" t="s">
        <v>1999</v>
      </c>
      <c r="E1155" s="4" t="s">
        <v>2020</v>
      </c>
      <c r="F1155" s="4" t="s">
        <v>2019</v>
      </c>
      <c r="G1155" s="2">
        <v>2010</v>
      </c>
      <c r="H1155" s="4">
        <v>374492</v>
      </c>
      <c r="I1155" s="4">
        <v>0</v>
      </c>
      <c r="J1155" s="4" t="s">
        <v>2235</v>
      </c>
      <c r="K1155" s="4" t="s">
        <v>1134</v>
      </c>
      <c r="L1155" s="4" t="s">
        <v>1062</v>
      </c>
      <c r="M1155" s="3">
        <v>40301</v>
      </c>
      <c r="N1155" s="4" t="s">
        <v>693</v>
      </c>
      <c r="O1155" s="4" t="s">
        <v>1417</v>
      </c>
      <c r="P1155" s="4" t="s">
        <v>1070</v>
      </c>
      <c r="Q1155" s="4" t="s">
        <v>813</v>
      </c>
      <c r="R1155" s="4" t="s">
        <v>1795</v>
      </c>
      <c r="S1155" s="4" t="s">
        <v>1795</v>
      </c>
      <c r="T1155" s="4" t="s">
        <v>1934</v>
      </c>
      <c r="U1155" s="4" t="s">
        <v>1308</v>
      </c>
      <c r="V1155" s="4" t="s">
        <v>1395</v>
      </c>
      <c r="W1155" s="4" t="s">
        <v>50</v>
      </c>
      <c r="X1155" s="4" t="s">
        <v>1070</v>
      </c>
      <c r="Y1155" s="4" t="s">
        <v>344</v>
      </c>
      <c r="Z1155" s="4" t="s">
        <v>583</v>
      </c>
      <c r="AA1155" s="4">
        <v>155682</v>
      </c>
      <c r="AB1155" s="4"/>
      <c r="AC1155" s="4" t="s">
        <v>528</v>
      </c>
      <c r="AD1155" s="3">
        <v>40337.55972222222</v>
      </c>
      <c r="AE1155" s="3">
        <v>40317.604861111111</v>
      </c>
      <c r="AF1155" s="2">
        <v>2010</v>
      </c>
      <c r="AG1155" s="4" t="s">
        <v>1070</v>
      </c>
      <c r="AH1155" s="4" t="s">
        <v>1476</v>
      </c>
      <c r="AI1155" s="4">
        <v>2862250</v>
      </c>
      <c r="AJ1155" s="3">
        <v>40330</v>
      </c>
      <c r="AK1155" s="3">
        <v>40543</v>
      </c>
      <c r="AL1155" s="4" t="s">
        <v>2002</v>
      </c>
      <c r="AM1155" s="4" t="s">
        <v>2001</v>
      </c>
      <c r="AN1155" s="4"/>
    </row>
    <row r="1156" spans="1:40" ht="78.75">
      <c r="A1156" s="4" t="s">
        <v>1795</v>
      </c>
      <c r="B1156" s="4" t="s">
        <v>1934</v>
      </c>
      <c r="C1156" s="4" t="s">
        <v>2000</v>
      </c>
      <c r="D1156" s="4" t="s">
        <v>1999</v>
      </c>
      <c r="E1156" s="4" t="s">
        <v>2101</v>
      </c>
      <c r="F1156" s="4" t="s">
        <v>2100</v>
      </c>
      <c r="G1156" s="2">
        <v>2010</v>
      </c>
      <c r="H1156" s="4">
        <v>112347</v>
      </c>
      <c r="I1156" s="4">
        <v>0</v>
      </c>
      <c r="J1156" s="4" t="s">
        <v>2234</v>
      </c>
      <c r="K1156" s="4" t="s">
        <v>1134</v>
      </c>
      <c r="L1156" s="4" t="s">
        <v>1062</v>
      </c>
      <c r="M1156" s="3">
        <v>40301</v>
      </c>
      <c r="N1156" s="4" t="s">
        <v>693</v>
      </c>
      <c r="O1156" s="4" t="s">
        <v>1417</v>
      </c>
      <c r="P1156" s="4" t="s">
        <v>1070</v>
      </c>
      <c r="Q1156" s="4" t="s">
        <v>813</v>
      </c>
      <c r="R1156" s="4" t="s">
        <v>1795</v>
      </c>
      <c r="S1156" s="4" t="s">
        <v>1795</v>
      </c>
      <c r="T1156" s="4" t="s">
        <v>1934</v>
      </c>
      <c r="U1156" s="4" t="s">
        <v>1308</v>
      </c>
      <c r="V1156" s="4" t="s">
        <v>1395</v>
      </c>
      <c r="W1156" s="4" t="s">
        <v>50</v>
      </c>
      <c r="X1156" s="4" t="s">
        <v>1070</v>
      </c>
      <c r="Y1156" s="4" t="s">
        <v>344</v>
      </c>
      <c r="Z1156" s="4" t="s">
        <v>583</v>
      </c>
      <c r="AA1156" s="4">
        <v>155683</v>
      </c>
      <c r="AB1156" s="4"/>
      <c r="AC1156" s="4" t="s">
        <v>528</v>
      </c>
      <c r="AD1156" s="3">
        <v>40317.60555555555</v>
      </c>
      <c r="AE1156" s="3">
        <v>40317.60555555555</v>
      </c>
      <c r="AF1156" s="2">
        <v>2010</v>
      </c>
      <c r="AG1156" s="4" t="s">
        <v>1070</v>
      </c>
      <c r="AH1156" s="4" t="s">
        <v>1476</v>
      </c>
      <c r="AI1156" s="4">
        <v>318769</v>
      </c>
      <c r="AJ1156" s="3">
        <v>40330</v>
      </c>
      <c r="AK1156" s="3">
        <v>40451</v>
      </c>
      <c r="AL1156" s="4" t="s">
        <v>2002</v>
      </c>
      <c r="AM1156" s="4" t="s">
        <v>2026</v>
      </c>
      <c r="AN1156" s="4"/>
    </row>
    <row r="1157" spans="1:40" ht="180">
      <c r="A1157" s="4" t="s">
        <v>1372</v>
      </c>
      <c r="B1157" s="4" t="s">
        <v>580</v>
      </c>
      <c r="C1157" s="4" t="s">
        <v>2000</v>
      </c>
      <c r="D1157" s="4" t="s">
        <v>1999</v>
      </c>
      <c r="E1157" s="4" t="s">
        <v>2228</v>
      </c>
      <c r="F1157" s="4" t="s">
        <v>2227</v>
      </c>
      <c r="G1157" s="2">
        <v>2010</v>
      </c>
      <c r="H1157" s="4">
        <v>320000</v>
      </c>
      <c r="I1157" s="4">
        <v>0</v>
      </c>
      <c r="J1157" s="4" t="s">
        <v>2233</v>
      </c>
      <c r="K1157" s="4"/>
      <c r="L1157" s="4" t="s">
        <v>1062</v>
      </c>
      <c r="M1157" s="3">
        <v>40238</v>
      </c>
      <c r="N1157" s="4" t="s">
        <v>2013</v>
      </c>
      <c r="O1157" s="4" t="s">
        <v>1892</v>
      </c>
      <c r="P1157" s="4" t="s">
        <v>1070</v>
      </c>
      <c r="Q1157" s="4" t="s">
        <v>813</v>
      </c>
      <c r="R1157" s="4" t="s">
        <v>1372</v>
      </c>
      <c r="S1157" s="4" t="s">
        <v>1372</v>
      </c>
      <c r="T1157" s="4" t="s">
        <v>580</v>
      </c>
      <c r="U1157" s="4" t="s">
        <v>1308</v>
      </c>
      <c r="V1157" s="4" t="s">
        <v>1921</v>
      </c>
      <c r="W1157" s="4" t="s">
        <v>50</v>
      </c>
      <c r="X1157" s="4" t="s">
        <v>1070</v>
      </c>
      <c r="Y1157" s="4" t="s">
        <v>344</v>
      </c>
      <c r="Z1157" s="4" t="s">
        <v>583</v>
      </c>
      <c r="AA1157" s="4">
        <v>152383</v>
      </c>
      <c r="AB1157" s="4"/>
      <c r="AC1157" s="4" t="s">
        <v>528</v>
      </c>
      <c r="AD1157" s="3">
        <v>40247</v>
      </c>
      <c r="AE1157" s="3">
        <v>40247</v>
      </c>
      <c r="AF1157" s="2">
        <v>2010</v>
      </c>
      <c r="AG1157" s="4" t="s">
        <v>1070</v>
      </c>
      <c r="AH1157" s="4" t="s">
        <v>1476</v>
      </c>
      <c r="AI1157" s="4">
        <v>1000000</v>
      </c>
      <c r="AJ1157" s="3">
        <v>40179</v>
      </c>
      <c r="AK1157" s="3">
        <v>40543</v>
      </c>
      <c r="AL1157" s="4" t="s">
        <v>2002</v>
      </c>
      <c r="AM1157" s="4" t="s">
        <v>2010</v>
      </c>
      <c r="AN1157" s="4"/>
    </row>
    <row r="1158" spans="1:40" ht="56.25">
      <c r="A1158" s="4" t="s">
        <v>927</v>
      </c>
      <c r="B1158" s="4" t="s">
        <v>808</v>
      </c>
      <c r="C1158" s="4" t="s">
        <v>2000</v>
      </c>
      <c r="D1158" s="4"/>
      <c r="E1158" s="4"/>
      <c r="F1158" s="4"/>
      <c r="G1158" s="2">
        <v>2010</v>
      </c>
      <c r="H1158" s="4">
        <v>844278</v>
      </c>
      <c r="I1158" s="4">
        <v>0</v>
      </c>
      <c r="J1158" s="4" t="s">
        <v>2232</v>
      </c>
      <c r="K1158" s="4">
        <v>900000</v>
      </c>
      <c r="L1158" s="4" t="s">
        <v>1230</v>
      </c>
      <c r="M1158" s="3">
        <v>40249</v>
      </c>
      <c r="N1158" s="4"/>
      <c r="O1158" s="4" t="s">
        <v>408</v>
      </c>
      <c r="P1158" s="4" t="s">
        <v>1070</v>
      </c>
      <c r="Q1158" s="4" t="s">
        <v>242</v>
      </c>
      <c r="R1158" s="4" t="s">
        <v>927</v>
      </c>
      <c r="S1158" s="4" t="s">
        <v>927</v>
      </c>
      <c r="T1158" s="4" t="s">
        <v>808</v>
      </c>
      <c r="U1158" s="4" t="s">
        <v>634</v>
      </c>
      <c r="V1158" s="4" t="s">
        <v>1737</v>
      </c>
      <c r="W1158" s="4" t="s">
        <v>50</v>
      </c>
      <c r="X1158" s="4" t="s">
        <v>1070</v>
      </c>
      <c r="Y1158" s="4" t="s">
        <v>344</v>
      </c>
      <c r="Z1158" s="4" t="s">
        <v>583</v>
      </c>
      <c r="AA1158" s="4">
        <v>153874</v>
      </c>
      <c r="AB1158" s="4" t="s">
        <v>1996</v>
      </c>
      <c r="AC1158" s="4" t="s">
        <v>651</v>
      </c>
      <c r="AD1158" s="3">
        <v>40284.453472222223</v>
      </c>
      <c r="AE1158" s="3">
        <v>40284.453472222223</v>
      </c>
      <c r="AF1158" s="2"/>
      <c r="AG1158" s="4"/>
      <c r="AH1158" s="4" t="s">
        <v>1476</v>
      </c>
      <c r="AI1158" s="4"/>
      <c r="AJ1158" s="3"/>
      <c r="AK1158" s="3"/>
      <c r="AL1158" s="4"/>
      <c r="AM1158" s="4"/>
      <c r="AN1158" s="4"/>
    </row>
    <row r="1159" spans="1:40" ht="112.5">
      <c r="A1159" s="4" t="s">
        <v>927</v>
      </c>
      <c r="B1159" s="4" t="s">
        <v>197</v>
      </c>
      <c r="C1159" s="4" t="s">
        <v>2000</v>
      </c>
      <c r="D1159" s="4" t="s">
        <v>1999</v>
      </c>
      <c r="E1159" s="4" t="s">
        <v>2015</v>
      </c>
      <c r="F1159" s="4" t="s">
        <v>2014</v>
      </c>
      <c r="G1159" s="2">
        <v>2010</v>
      </c>
      <c r="H1159" s="4">
        <v>1181819</v>
      </c>
      <c r="I1159" s="4">
        <v>0</v>
      </c>
      <c r="J1159" s="4" t="s">
        <v>2231</v>
      </c>
      <c r="K1159" s="4" t="s">
        <v>1134</v>
      </c>
      <c r="L1159" s="4" t="s">
        <v>1062</v>
      </c>
      <c r="M1159" s="3">
        <v>40330</v>
      </c>
      <c r="N1159" s="4" t="s">
        <v>2013</v>
      </c>
      <c r="O1159" s="4" t="s">
        <v>424</v>
      </c>
      <c r="P1159" s="4" t="s">
        <v>1070</v>
      </c>
      <c r="Q1159" s="4" t="s">
        <v>813</v>
      </c>
      <c r="R1159" s="4" t="s">
        <v>927</v>
      </c>
      <c r="S1159" s="4" t="s">
        <v>927</v>
      </c>
      <c r="T1159" s="4" t="s">
        <v>197</v>
      </c>
      <c r="U1159" s="4" t="s">
        <v>1308</v>
      </c>
      <c r="V1159" s="4" t="s">
        <v>1285</v>
      </c>
      <c r="W1159" s="4" t="s">
        <v>50</v>
      </c>
      <c r="X1159" s="4" t="s">
        <v>1070</v>
      </c>
      <c r="Y1159" s="4" t="s">
        <v>344</v>
      </c>
      <c r="Z1159" s="4" t="s">
        <v>583</v>
      </c>
      <c r="AA1159" s="4">
        <v>158194</v>
      </c>
      <c r="AB1159" s="4"/>
      <c r="AC1159" s="4" t="s">
        <v>698</v>
      </c>
      <c r="AD1159" s="3">
        <v>40406.576388888891</v>
      </c>
      <c r="AE1159" s="3">
        <v>40386.601388888885</v>
      </c>
      <c r="AF1159" s="2">
        <v>2010</v>
      </c>
      <c r="AG1159" s="4" t="s">
        <v>1070</v>
      </c>
      <c r="AH1159" s="4" t="s">
        <v>1476</v>
      </c>
      <c r="AI1159" s="4">
        <v>36648295</v>
      </c>
      <c r="AJ1159" s="3">
        <v>40179</v>
      </c>
      <c r="AK1159" s="3">
        <v>40543</v>
      </c>
      <c r="AL1159" s="4" t="s">
        <v>2002</v>
      </c>
      <c r="AM1159" s="4" t="s">
        <v>2001</v>
      </c>
      <c r="AN1159" s="4"/>
    </row>
    <row r="1160" spans="1:40" ht="78.75">
      <c r="A1160" s="4" t="s">
        <v>927</v>
      </c>
      <c r="B1160" s="4" t="s">
        <v>197</v>
      </c>
      <c r="C1160" s="4" t="s">
        <v>2000</v>
      </c>
      <c r="D1160" s="4" t="s">
        <v>1999</v>
      </c>
      <c r="E1160" s="4" t="s">
        <v>2008</v>
      </c>
      <c r="F1160" s="4" t="s">
        <v>2007</v>
      </c>
      <c r="G1160" s="2">
        <v>2010</v>
      </c>
      <c r="H1160" s="4">
        <v>75434</v>
      </c>
      <c r="I1160" s="4">
        <v>0</v>
      </c>
      <c r="J1160" s="4" t="s">
        <v>2007</v>
      </c>
      <c r="K1160" s="4" t="s">
        <v>1134</v>
      </c>
      <c r="L1160" s="4" t="s">
        <v>1062</v>
      </c>
      <c r="M1160" s="3">
        <v>40401</v>
      </c>
      <c r="N1160" s="4" t="s">
        <v>1352</v>
      </c>
      <c r="O1160" s="4" t="s">
        <v>1838</v>
      </c>
      <c r="P1160" s="4" t="s">
        <v>1070</v>
      </c>
      <c r="Q1160" s="4" t="s">
        <v>813</v>
      </c>
      <c r="R1160" s="4" t="s">
        <v>927</v>
      </c>
      <c r="S1160" s="4" t="s">
        <v>927</v>
      </c>
      <c r="T1160" s="4" t="s">
        <v>197</v>
      </c>
      <c r="U1160" s="4" t="s">
        <v>1308</v>
      </c>
      <c r="V1160" s="4" t="s">
        <v>1285</v>
      </c>
      <c r="W1160" s="4" t="s">
        <v>50</v>
      </c>
      <c r="X1160" s="4" t="s">
        <v>1070</v>
      </c>
      <c r="Y1160" s="4" t="s">
        <v>344</v>
      </c>
      <c r="Z1160" s="4" t="s">
        <v>583</v>
      </c>
      <c r="AA1160" s="4">
        <v>158914</v>
      </c>
      <c r="AB1160" s="4"/>
      <c r="AC1160" s="4" t="s">
        <v>698</v>
      </c>
      <c r="AD1160" s="3">
        <v>40406.581249999996</v>
      </c>
      <c r="AE1160" s="3">
        <v>40406.581249999996</v>
      </c>
      <c r="AF1160" s="2">
        <v>2010</v>
      </c>
      <c r="AG1160" s="4" t="s">
        <v>1070</v>
      </c>
      <c r="AH1160" s="4" t="s">
        <v>1476</v>
      </c>
      <c r="AI1160" s="4">
        <v>2815035</v>
      </c>
      <c r="AJ1160" s="3">
        <v>40179</v>
      </c>
      <c r="AK1160" s="3">
        <v>40543</v>
      </c>
      <c r="AL1160" s="4" t="s">
        <v>2002</v>
      </c>
      <c r="AM1160" s="4" t="s">
        <v>2001</v>
      </c>
      <c r="AN1160" s="4"/>
    </row>
    <row r="1161" spans="1:40" ht="67.5">
      <c r="A1161" s="4" t="s">
        <v>115</v>
      </c>
      <c r="B1161" s="4" t="s">
        <v>481</v>
      </c>
      <c r="C1161" s="4" t="s">
        <v>2000</v>
      </c>
      <c r="D1161" s="4" t="s">
        <v>1999</v>
      </c>
      <c r="E1161" s="4" t="s">
        <v>2051</v>
      </c>
      <c r="F1161" s="4" t="s">
        <v>706</v>
      </c>
      <c r="G1161" s="2">
        <v>2010</v>
      </c>
      <c r="H1161" s="4">
        <v>584518</v>
      </c>
      <c r="I1161" s="4">
        <v>0</v>
      </c>
      <c r="J1161" s="4" t="s">
        <v>706</v>
      </c>
      <c r="K1161" s="4" t="s">
        <v>1134</v>
      </c>
      <c r="L1161" s="4" t="s">
        <v>1062</v>
      </c>
      <c r="M1161" s="3">
        <v>40179</v>
      </c>
      <c r="N1161" s="4" t="s">
        <v>1225</v>
      </c>
      <c r="O1161" s="4" t="s">
        <v>1225</v>
      </c>
      <c r="P1161" s="4" t="s">
        <v>1070</v>
      </c>
      <c r="Q1161" s="4" t="s">
        <v>813</v>
      </c>
      <c r="R1161" s="4" t="s">
        <v>115</v>
      </c>
      <c r="S1161" s="4" t="s">
        <v>115</v>
      </c>
      <c r="T1161" s="4" t="s">
        <v>481</v>
      </c>
      <c r="U1161" s="4" t="s">
        <v>1308</v>
      </c>
      <c r="V1161" s="4" t="s">
        <v>822</v>
      </c>
      <c r="W1161" s="4" t="s">
        <v>50</v>
      </c>
      <c r="X1161" s="4" t="s">
        <v>1070</v>
      </c>
      <c r="Y1161" s="4" t="s">
        <v>344</v>
      </c>
      <c r="Z1161" s="4" t="s">
        <v>583</v>
      </c>
      <c r="AA1161" s="4">
        <v>153897</v>
      </c>
      <c r="AB1161" s="4"/>
      <c r="AC1161" s="4" t="s">
        <v>528</v>
      </c>
      <c r="AD1161" s="3">
        <v>40284.604861111111</v>
      </c>
      <c r="AE1161" s="3">
        <v>40284.604861111111</v>
      </c>
      <c r="AF1161" s="2">
        <v>2010</v>
      </c>
      <c r="AG1161" s="4" t="s">
        <v>1070</v>
      </c>
      <c r="AH1161" s="4" t="s">
        <v>1476</v>
      </c>
      <c r="AI1161" s="4">
        <v>1423512</v>
      </c>
      <c r="AJ1161" s="3">
        <v>40179</v>
      </c>
      <c r="AK1161" s="3">
        <v>40543</v>
      </c>
      <c r="AL1161" s="4" t="s">
        <v>801</v>
      </c>
      <c r="AM1161" s="4" t="s">
        <v>2026</v>
      </c>
      <c r="AN1161" s="4"/>
    </row>
    <row r="1162" spans="1:40" ht="157.5">
      <c r="A1162" s="4" t="s">
        <v>115</v>
      </c>
      <c r="B1162" s="4" t="s">
        <v>936</v>
      </c>
      <c r="C1162" s="4" t="s">
        <v>2000</v>
      </c>
      <c r="D1162" s="4" t="s">
        <v>1999</v>
      </c>
      <c r="E1162" s="4" t="s">
        <v>2132</v>
      </c>
      <c r="F1162" s="4" t="s">
        <v>2131</v>
      </c>
      <c r="G1162" s="2">
        <v>2010</v>
      </c>
      <c r="H1162" s="4">
        <v>125000</v>
      </c>
      <c r="I1162" s="4">
        <v>0</v>
      </c>
      <c r="J1162" s="4" t="s">
        <v>2230</v>
      </c>
      <c r="K1162" s="4"/>
      <c r="L1162" s="4" t="s">
        <v>1062</v>
      </c>
      <c r="M1162" s="3">
        <v>40238</v>
      </c>
      <c r="N1162" s="4" t="s">
        <v>2082</v>
      </c>
      <c r="O1162" s="4" t="s">
        <v>1360</v>
      </c>
      <c r="P1162" s="4" t="s">
        <v>1070</v>
      </c>
      <c r="Q1162" s="4" t="s">
        <v>242</v>
      </c>
      <c r="R1162" s="4" t="s">
        <v>115</v>
      </c>
      <c r="S1162" s="4" t="s">
        <v>115</v>
      </c>
      <c r="T1162" s="4" t="s">
        <v>936</v>
      </c>
      <c r="U1162" s="4" t="s">
        <v>509</v>
      </c>
      <c r="V1162" s="4" t="s">
        <v>89</v>
      </c>
      <c r="W1162" s="4" t="s">
        <v>50</v>
      </c>
      <c r="X1162" s="4" t="s">
        <v>1070</v>
      </c>
      <c r="Y1162" s="4" t="s">
        <v>344</v>
      </c>
      <c r="Z1162" s="4" t="s">
        <v>583</v>
      </c>
      <c r="AA1162" s="4">
        <v>152381</v>
      </c>
      <c r="AB1162" s="4"/>
      <c r="AC1162" s="4" t="s">
        <v>528</v>
      </c>
      <c r="AD1162" s="3">
        <v>40247</v>
      </c>
      <c r="AE1162" s="3">
        <v>40247</v>
      </c>
      <c r="AF1162" s="2">
        <v>2010</v>
      </c>
      <c r="AG1162" s="4" t="s">
        <v>1070</v>
      </c>
      <c r="AH1162" s="4" t="s">
        <v>1476</v>
      </c>
      <c r="AI1162" s="4">
        <v>785672</v>
      </c>
      <c r="AJ1162" s="3">
        <v>40179</v>
      </c>
      <c r="AK1162" s="3">
        <v>40543</v>
      </c>
      <c r="AL1162" s="4" t="s">
        <v>2002</v>
      </c>
      <c r="AM1162" s="4" t="s">
        <v>2010</v>
      </c>
      <c r="AN1162" s="4"/>
    </row>
    <row r="1163" spans="1:40" ht="157.5">
      <c r="A1163" s="4" t="s">
        <v>115</v>
      </c>
      <c r="B1163" s="4" t="s">
        <v>197</v>
      </c>
      <c r="C1163" s="4" t="s">
        <v>2000</v>
      </c>
      <c r="D1163" s="4" t="s">
        <v>1999</v>
      </c>
      <c r="E1163" s="4" t="s">
        <v>2197</v>
      </c>
      <c r="F1163" s="4" t="s">
        <v>1359</v>
      </c>
      <c r="G1163" s="2">
        <v>2010</v>
      </c>
      <c r="H1163" s="4">
        <v>104259</v>
      </c>
      <c r="I1163" s="4">
        <v>0</v>
      </c>
      <c r="J1163" s="4" t="s">
        <v>1287</v>
      </c>
      <c r="K1163" s="4" t="s">
        <v>1134</v>
      </c>
      <c r="L1163" s="4" t="s">
        <v>1062</v>
      </c>
      <c r="M1163" s="3">
        <v>40681</v>
      </c>
      <c r="N1163" s="4" t="s">
        <v>1225</v>
      </c>
      <c r="O1163" s="4" t="s">
        <v>1225</v>
      </c>
      <c r="P1163" s="4" t="s">
        <v>1070</v>
      </c>
      <c r="Q1163" s="4" t="s">
        <v>813</v>
      </c>
      <c r="R1163" s="4" t="s">
        <v>115</v>
      </c>
      <c r="S1163" s="4" t="s">
        <v>115</v>
      </c>
      <c r="T1163" s="4" t="s">
        <v>197</v>
      </c>
      <c r="U1163" s="4" t="s">
        <v>1308</v>
      </c>
      <c r="V1163" s="4" t="s">
        <v>1285</v>
      </c>
      <c r="W1163" s="4" t="s">
        <v>50</v>
      </c>
      <c r="X1163" s="4" t="s">
        <v>1070</v>
      </c>
      <c r="Y1163" s="4" t="s">
        <v>344</v>
      </c>
      <c r="Z1163" s="4" t="s">
        <v>583</v>
      </c>
      <c r="AA1163" s="4">
        <v>168776</v>
      </c>
      <c r="AB1163" s="4"/>
      <c r="AC1163" s="4" t="s">
        <v>528</v>
      </c>
      <c r="AD1163" s="3">
        <v>40687.504861111112</v>
      </c>
      <c r="AE1163" s="3">
        <v>40687.504861111112</v>
      </c>
      <c r="AF1163" s="2">
        <v>2010</v>
      </c>
      <c r="AG1163" s="4" t="s">
        <v>1070</v>
      </c>
      <c r="AH1163" s="4" t="s">
        <v>1476</v>
      </c>
      <c r="AI1163" s="4">
        <v>671082</v>
      </c>
      <c r="AJ1163" s="3">
        <v>40299</v>
      </c>
      <c r="AK1163" s="3">
        <v>40543</v>
      </c>
      <c r="AL1163" s="4" t="s">
        <v>2002</v>
      </c>
      <c r="AM1163" s="4" t="s">
        <v>2026</v>
      </c>
      <c r="AN1163" s="4"/>
    </row>
    <row r="1164" spans="1:40" ht="101.25">
      <c r="A1164" s="4" t="s">
        <v>115</v>
      </c>
      <c r="B1164" s="4" t="s">
        <v>197</v>
      </c>
      <c r="C1164" s="4" t="s">
        <v>2000</v>
      </c>
      <c r="D1164" s="4" t="s">
        <v>1999</v>
      </c>
      <c r="E1164" s="4" t="s">
        <v>2015</v>
      </c>
      <c r="F1164" s="4" t="s">
        <v>2014</v>
      </c>
      <c r="G1164" s="2">
        <v>2010</v>
      </c>
      <c r="H1164" s="4">
        <v>5772883</v>
      </c>
      <c r="I1164" s="4">
        <v>0</v>
      </c>
      <c r="J1164" s="4" t="s">
        <v>617</v>
      </c>
      <c r="K1164" s="4"/>
      <c r="L1164" s="4" t="s">
        <v>1062</v>
      </c>
      <c r="M1164" s="3">
        <v>40252</v>
      </c>
      <c r="N1164" s="4" t="s">
        <v>2013</v>
      </c>
      <c r="O1164" s="4" t="s">
        <v>424</v>
      </c>
      <c r="P1164" s="4" t="s">
        <v>1070</v>
      </c>
      <c r="Q1164" s="4" t="s">
        <v>813</v>
      </c>
      <c r="R1164" s="4" t="s">
        <v>115</v>
      </c>
      <c r="S1164" s="4" t="s">
        <v>115</v>
      </c>
      <c r="T1164" s="4" t="s">
        <v>197</v>
      </c>
      <c r="U1164" s="4" t="s">
        <v>1308</v>
      </c>
      <c r="V1164" s="4" t="s">
        <v>1285</v>
      </c>
      <c r="W1164" s="4" t="s">
        <v>50</v>
      </c>
      <c r="X1164" s="4" t="s">
        <v>1070</v>
      </c>
      <c r="Y1164" s="4" t="s">
        <v>344</v>
      </c>
      <c r="Z1164" s="4" t="s">
        <v>583</v>
      </c>
      <c r="AA1164" s="4">
        <v>152635</v>
      </c>
      <c r="AB1164" s="4"/>
      <c r="AC1164" s="4" t="s">
        <v>528</v>
      </c>
      <c r="AD1164" s="3">
        <v>40254</v>
      </c>
      <c r="AE1164" s="3">
        <v>40254</v>
      </c>
      <c r="AF1164" s="2">
        <v>2010</v>
      </c>
      <c r="AG1164" s="4" t="s">
        <v>1070</v>
      </c>
      <c r="AH1164" s="4" t="s">
        <v>1476</v>
      </c>
      <c r="AI1164" s="4">
        <v>36648295</v>
      </c>
      <c r="AJ1164" s="3">
        <v>40179</v>
      </c>
      <c r="AK1164" s="3">
        <v>40543</v>
      </c>
      <c r="AL1164" s="4" t="s">
        <v>2002</v>
      </c>
      <c r="AM1164" s="4" t="s">
        <v>2001</v>
      </c>
      <c r="AN1164" s="4"/>
    </row>
    <row r="1165" spans="1:40" ht="78.75">
      <c r="A1165" s="4" t="s">
        <v>115</v>
      </c>
      <c r="B1165" s="4" t="s">
        <v>197</v>
      </c>
      <c r="C1165" s="4" t="s">
        <v>2000</v>
      </c>
      <c r="D1165" s="4" t="s">
        <v>1999</v>
      </c>
      <c r="E1165" s="4" t="s">
        <v>2012</v>
      </c>
      <c r="F1165" s="4" t="s">
        <v>490</v>
      </c>
      <c r="G1165" s="2">
        <v>2010</v>
      </c>
      <c r="H1165" s="4">
        <v>716876</v>
      </c>
      <c r="I1165" s="4">
        <v>0</v>
      </c>
      <c r="J1165" s="4" t="s">
        <v>617</v>
      </c>
      <c r="K1165" s="4" t="s">
        <v>1134</v>
      </c>
      <c r="L1165" s="4" t="s">
        <v>1062</v>
      </c>
      <c r="M1165" s="3">
        <v>40252</v>
      </c>
      <c r="N1165" s="4" t="s">
        <v>440</v>
      </c>
      <c r="O1165" s="4" t="s">
        <v>424</v>
      </c>
      <c r="P1165" s="4" t="s">
        <v>1070</v>
      </c>
      <c r="Q1165" s="4" t="s">
        <v>813</v>
      </c>
      <c r="R1165" s="4" t="s">
        <v>115</v>
      </c>
      <c r="S1165" s="4" t="s">
        <v>115</v>
      </c>
      <c r="T1165" s="4" t="s">
        <v>197</v>
      </c>
      <c r="U1165" s="4" t="s">
        <v>1308</v>
      </c>
      <c r="V1165" s="4" t="s">
        <v>1285</v>
      </c>
      <c r="W1165" s="4" t="s">
        <v>50</v>
      </c>
      <c r="X1165" s="4" t="s">
        <v>1070</v>
      </c>
      <c r="Y1165" s="4" t="s">
        <v>344</v>
      </c>
      <c r="Z1165" s="4" t="s">
        <v>583</v>
      </c>
      <c r="AA1165" s="4">
        <v>152636</v>
      </c>
      <c r="AB1165" s="4"/>
      <c r="AC1165" s="4" t="s">
        <v>528</v>
      </c>
      <c r="AD1165" s="3">
        <v>40343.563194444439</v>
      </c>
      <c r="AE1165" s="3">
        <v>40254</v>
      </c>
      <c r="AF1165" s="2">
        <v>2010</v>
      </c>
      <c r="AG1165" s="4" t="s">
        <v>1070</v>
      </c>
      <c r="AH1165" s="4" t="s">
        <v>1476</v>
      </c>
      <c r="AI1165" s="4">
        <v>3580481</v>
      </c>
      <c r="AJ1165" s="3">
        <v>40179</v>
      </c>
      <c r="AK1165" s="3">
        <v>40543</v>
      </c>
      <c r="AL1165" s="4" t="s">
        <v>2011</v>
      </c>
      <c r="AM1165" s="4" t="s">
        <v>2010</v>
      </c>
      <c r="AN1165" s="4"/>
    </row>
    <row r="1166" spans="1:40" ht="90">
      <c r="A1166" s="4" t="s">
        <v>115</v>
      </c>
      <c r="B1166" s="4" t="s">
        <v>197</v>
      </c>
      <c r="C1166" s="4" t="s">
        <v>2000</v>
      </c>
      <c r="D1166" s="4" t="s">
        <v>1999</v>
      </c>
      <c r="E1166" s="4" t="s">
        <v>2008</v>
      </c>
      <c r="F1166" s="4" t="s">
        <v>2007</v>
      </c>
      <c r="G1166" s="2">
        <v>2010</v>
      </c>
      <c r="H1166" s="4">
        <v>770150</v>
      </c>
      <c r="I1166" s="4">
        <v>0</v>
      </c>
      <c r="J1166" s="4" t="s">
        <v>2009</v>
      </c>
      <c r="K1166" s="4"/>
      <c r="L1166" s="4" t="s">
        <v>1062</v>
      </c>
      <c r="M1166" s="3">
        <v>40252</v>
      </c>
      <c r="N1166" s="4" t="s">
        <v>1352</v>
      </c>
      <c r="O1166" s="4" t="s">
        <v>1838</v>
      </c>
      <c r="P1166" s="4" t="s">
        <v>1070</v>
      </c>
      <c r="Q1166" s="4" t="s">
        <v>813</v>
      </c>
      <c r="R1166" s="4" t="s">
        <v>115</v>
      </c>
      <c r="S1166" s="4" t="s">
        <v>115</v>
      </c>
      <c r="T1166" s="4" t="s">
        <v>197</v>
      </c>
      <c r="U1166" s="4" t="s">
        <v>1308</v>
      </c>
      <c r="V1166" s="4" t="s">
        <v>1285</v>
      </c>
      <c r="W1166" s="4" t="s">
        <v>50</v>
      </c>
      <c r="X1166" s="4" t="s">
        <v>1070</v>
      </c>
      <c r="Y1166" s="4" t="s">
        <v>344</v>
      </c>
      <c r="Z1166" s="4" t="s">
        <v>583</v>
      </c>
      <c r="AA1166" s="4">
        <v>152634</v>
      </c>
      <c r="AB1166" s="4"/>
      <c r="AC1166" s="4" t="s">
        <v>528</v>
      </c>
      <c r="AD1166" s="3">
        <v>40254</v>
      </c>
      <c r="AE1166" s="3">
        <v>40254</v>
      </c>
      <c r="AF1166" s="2">
        <v>2010</v>
      </c>
      <c r="AG1166" s="4" t="s">
        <v>1070</v>
      </c>
      <c r="AH1166" s="4" t="s">
        <v>1476</v>
      </c>
      <c r="AI1166" s="4">
        <v>2815035</v>
      </c>
      <c r="AJ1166" s="3">
        <v>40179</v>
      </c>
      <c r="AK1166" s="3">
        <v>40543</v>
      </c>
      <c r="AL1166" s="4" t="s">
        <v>2002</v>
      </c>
      <c r="AM1166" s="4" t="s">
        <v>2001</v>
      </c>
      <c r="AN1166" s="4"/>
    </row>
    <row r="1167" spans="1:40" ht="101.25">
      <c r="A1167" s="4" t="s">
        <v>115</v>
      </c>
      <c r="B1167" s="4" t="s">
        <v>197</v>
      </c>
      <c r="C1167" s="4" t="s">
        <v>2000</v>
      </c>
      <c r="D1167" s="4" t="s">
        <v>1999</v>
      </c>
      <c r="E1167" s="4" t="s">
        <v>2148</v>
      </c>
      <c r="F1167" s="4" t="s">
        <v>642</v>
      </c>
      <c r="G1167" s="2">
        <v>2010</v>
      </c>
      <c r="H1167" s="4">
        <v>7398321</v>
      </c>
      <c r="I1167" s="4">
        <v>0</v>
      </c>
      <c r="J1167" s="4" t="s">
        <v>2229</v>
      </c>
      <c r="K1167" s="4" t="s">
        <v>1134</v>
      </c>
      <c r="L1167" s="4" t="s">
        <v>1062</v>
      </c>
      <c r="M1167" s="3">
        <v>40252</v>
      </c>
      <c r="N1167" s="4" t="s">
        <v>1352</v>
      </c>
      <c r="O1167" s="4" t="s">
        <v>1838</v>
      </c>
      <c r="P1167" s="4" t="s">
        <v>1070</v>
      </c>
      <c r="Q1167" s="4" t="s">
        <v>813</v>
      </c>
      <c r="R1167" s="4" t="s">
        <v>115</v>
      </c>
      <c r="S1167" s="4" t="s">
        <v>115</v>
      </c>
      <c r="T1167" s="4" t="s">
        <v>197</v>
      </c>
      <c r="U1167" s="4" t="s">
        <v>1308</v>
      </c>
      <c r="V1167" s="4" t="s">
        <v>1285</v>
      </c>
      <c r="W1167" s="4" t="s">
        <v>50</v>
      </c>
      <c r="X1167" s="4" t="s">
        <v>1070</v>
      </c>
      <c r="Y1167" s="4" t="s">
        <v>344</v>
      </c>
      <c r="Z1167" s="4" t="s">
        <v>583</v>
      </c>
      <c r="AA1167" s="4">
        <v>152637</v>
      </c>
      <c r="AB1167" s="4"/>
      <c r="AC1167" s="4" t="s">
        <v>528</v>
      </c>
      <c r="AD1167" s="3">
        <v>40553.677777777775</v>
      </c>
      <c r="AE1167" s="3">
        <v>40254</v>
      </c>
      <c r="AF1167" s="2">
        <v>2010</v>
      </c>
      <c r="AG1167" s="4" t="s">
        <v>1070</v>
      </c>
      <c r="AH1167" s="4" t="s">
        <v>1476</v>
      </c>
      <c r="AI1167" s="4">
        <v>21342192</v>
      </c>
      <c r="AJ1167" s="3">
        <v>40179</v>
      </c>
      <c r="AK1167" s="3">
        <v>40543</v>
      </c>
      <c r="AL1167" s="4" t="s">
        <v>801</v>
      </c>
      <c r="AM1167" s="4" t="s">
        <v>2001</v>
      </c>
      <c r="AN1167" s="4"/>
    </row>
    <row r="1168" spans="1:40" ht="247.5">
      <c r="A1168" s="4" t="s">
        <v>317</v>
      </c>
      <c r="B1168" s="4" t="s">
        <v>580</v>
      </c>
      <c r="C1168" s="4" t="s">
        <v>2000</v>
      </c>
      <c r="D1168" s="4" t="s">
        <v>1999</v>
      </c>
      <c r="E1168" s="4" t="s">
        <v>2228</v>
      </c>
      <c r="F1168" s="4" t="s">
        <v>2227</v>
      </c>
      <c r="G1168" s="2">
        <v>2010</v>
      </c>
      <c r="H1168" s="4">
        <v>357209</v>
      </c>
      <c r="I1168" s="4">
        <v>0</v>
      </c>
      <c r="J1168" s="4" t="s">
        <v>2226</v>
      </c>
      <c r="K1168" s="4" t="s">
        <v>1134</v>
      </c>
      <c r="L1168" s="4" t="s">
        <v>1062</v>
      </c>
      <c r="M1168" s="3">
        <v>40449</v>
      </c>
      <c r="N1168" s="4" t="s">
        <v>2013</v>
      </c>
      <c r="O1168" s="4" t="s">
        <v>1892</v>
      </c>
      <c r="P1168" s="4" t="s">
        <v>1070</v>
      </c>
      <c r="Q1168" s="4" t="s">
        <v>813</v>
      </c>
      <c r="R1168" s="4" t="s">
        <v>317</v>
      </c>
      <c r="S1168" s="4" t="s">
        <v>995</v>
      </c>
      <c r="T1168" s="4" t="s">
        <v>580</v>
      </c>
      <c r="U1168" s="4" t="s">
        <v>1308</v>
      </c>
      <c r="V1168" s="4" t="s">
        <v>1921</v>
      </c>
      <c r="W1168" s="4" t="s">
        <v>50</v>
      </c>
      <c r="X1168" s="4" t="s">
        <v>1070</v>
      </c>
      <c r="Y1168" s="4" t="s">
        <v>344</v>
      </c>
      <c r="Z1168" s="4" t="s">
        <v>583</v>
      </c>
      <c r="AA1168" s="4">
        <v>161093</v>
      </c>
      <c r="AB1168" s="4"/>
      <c r="AC1168" s="4" t="s">
        <v>651</v>
      </c>
      <c r="AD1168" s="3">
        <v>40455.422222222223</v>
      </c>
      <c r="AE1168" s="3">
        <v>40455.422222222223</v>
      </c>
      <c r="AF1168" s="2">
        <v>2010</v>
      </c>
      <c r="AG1168" s="4" t="s">
        <v>1070</v>
      </c>
      <c r="AH1168" s="4" t="s">
        <v>1476</v>
      </c>
      <c r="AI1168" s="4">
        <v>1000000</v>
      </c>
      <c r="AJ1168" s="3">
        <v>40179</v>
      </c>
      <c r="AK1168" s="3">
        <v>40543</v>
      </c>
      <c r="AL1168" s="4" t="s">
        <v>2002</v>
      </c>
      <c r="AM1168" s="4" t="s">
        <v>2010</v>
      </c>
      <c r="AN1168" s="4"/>
    </row>
    <row r="1169" spans="1:40" ht="168.75">
      <c r="A1169" s="4" t="s">
        <v>317</v>
      </c>
      <c r="B1169" s="4" t="s">
        <v>748</v>
      </c>
      <c r="C1169" s="4" t="s">
        <v>2000</v>
      </c>
      <c r="D1169" s="4" t="s">
        <v>1999</v>
      </c>
      <c r="E1169" s="4" t="s">
        <v>2060</v>
      </c>
      <c r="F1169" s="4" t="s">
        <v>2059</v>
      </c>
      <c r="G1169" s="2">
        <v>2010</v>
      </c>
      <c r="H1169" s="4">
        <v>100002</v>
      </c>
      <c r="I1169" s="4">
        <v>0</v>
      </c>
      <c r="J1169" s="4" t="s">
        <v>2225</v>
      </c>
      <c r="K1169" s="4" t="s">
        <v>1134</v>
      </c>
      <c r="L1169" s="4" t="s">
        <v>1062</v>
      </c>
      <c r="M1169" s="3">
        <v>40437</v>
      </c>
      <c r="N1169" s="4" t="s">
        <v>1838</v>
      </c>
      <c r="O1169" s="4" t="s">
        <v>1838</v>
      </c>
      <c r="P1169" s="4" t="s">
        <v>1070</v>
      </c>
      <c r="Q1169" s="4" t="s">
        <v>813</v>
      </c>
      <c r="R1169" s="4" t="s">
        <v>317</v>
      </c>
      <c r="S1169" s="4" t="s">
        <v>995</v>
      </c>
      <c r="T1169" s="4" t="s">
        <v>748</v>
      </c>
      <c r="U1169" s="4" t="s">
        <v>1308</v>
      </c>
      <c r="V1169" s="4" t="s">
        <v>1301</v>
      </c>
      <c r="W1169" s="4" t="s">
        <v>50</v>
      </c>
      <c r="X1169" s="4" t="s">
        <v>1070</v>
      </c>
      <c r="Y1169" s="4" t="s">
        <v>344</v>
      </c>
      <c r="Z1169" s="4" t="s">
        <v>583</v>
      </c>
      <c r="AA1169" s="4">
        <v>160491</v>
      </c>
      <c r="AB1169" s="4"/>
      <c r="AC1169" s="4" t="s">
        <v>651</v>
      </c>
      <c r="AD1169" s="3">
        <v>40438.434027777774</v>
      </c>
      <c r="AE1169" s="3">
        <v>40438.434027777774</v>
      </c>
      <c r="AF1169" s="2">
        <v>2010</v>
      </c>
      <c r="AG1169" s="4" t="s">
        <v>1070</v>
      </c>
      <c r="AH1169" s="4" t="s">
        <v>1476</v>
      </c>
      <c r="AI1169" s="4">
        <v>313189</v>
      </c>
      <c r="AJ1169" s="3">
        <v>40360</v>
      </c>
      <c r="AK1169" s="3">
        <v>40543</v>
      </c>
      <c r="AL1169" s="4" t="s">
        <v>2002</v>
      </c>
      <c r="AM1169" s="4" t="s">
        <v>2010</v>
      </c>
      <c r="AN1169" s="4"/>
    </row>
    <row r="1170" spans="1:40" ht="123.75">
      <c r="A1170" s="4" t="s">
        <v>317</v>
      </c>
      <c r="B1170" s="4" t="s">
        <v>748</v>
      </c>
      <c r="C1170" s="4" t="s">
        <v>2000</v>
      </c>
      <c r="D1170" s="4" t="s">
        <v>1999</v>
      </c>
      <c r="E1170" s="4" t="s">
        <v>2121</v>
      </c>
      <c r="F1170" s="4" t="s">
        <v>2120</v>
      </c>
      <c r="G1170" s="2">
        <v>2010</v>
      </c>
      <c r="H1170" s="4">
        <v>656766</v>
      </c>
      <c r="I1170" s="4">
        <v>0</v>
      </c>
      <c r="J1170" s="4" t="s">
        <v>2224</v>
      </c>
      <c r="K1170" s="4" t="s">
        <v>1134</v>
      </c>
      <c r="L1170" s="4" t="s">
        <v>1062</v>
      </c>
      <c r="M1170" s="3">
        <v>40171</v>
      </c>
      <c r="N1170" s="4" t="s">
        <v>2082</v>
      </c>
      <c r="O1170" s="4" t="s">
        <v>1360</v>
      </c>
      <c r="P1170" s="4" t="s">
        <v>1070</v>
      </c>
      <c r="Q1170" s="4" t="s">
        <v>813</v>
      </c>
      <c r="R1170" s="4" t="s">
        <v>317</v>
      </c>
      <c r="S1170" s="4" t="s">
        <v>995</v>
      </c>
      <c r="T1170" s="4" t="s">
        <v>748</v>
      </c>
      <c r="U1170" s="4" t="s">
        <v>1308</v>
      </c>
      <c r="V1170" s="4" t="s">
        <v>1301</v>
      </c>
      <c r="W1170" s="4" t="s">
        <v>50</v>
      </c>
      <c r="X1170" s="4" t="s">
        <v>1070</v>
      </c>
      <c r="Y1170" s="4" t="s">
        <v>344</v>
      </c>
      <c r="Z1170" s="4" t="s">
        <v>583</v>
      </c>
      <c r="AA1170" s="4">
        <v>149378</v>
      </c>
      <c r="AB1170" s="4"/>
      <c r="AC1170" s="4" t="s">
        <v>651</v>
      </c>
      <c r="AD1170" s="3">
        <v>40303.678472222222</v>
      </c>
      <c r="AE1170" s="3">
        <v>40186</v>
      </c>
      <c r="AF1170" s="2">
        <v>2010</v>
      </c>
      <c r="AG1170" s="4" t="s">
        <v>1070</v>
      </c>
      <c r="AH1170" s="4" t="s">
        <v>1476</v>
      </c>
      <c r="AI1170" s="4">
        <v>1530100</v>
      </c>
      <c r="AJ1170" s="3">
        <v>40179</v>
      </c>
      <c r="AK1170" s="3">
        <v>40543</v>
      </c>
      <c r="AL1170" s="4" t="s">
        <v>801</v>
      </c>
      <c r="AM1170" s="4" t="s">
        <v>2010</v>
      </c>
      <c r="AN1170" s="4"/>
    </row>
    <row r="1171" spans="1:40" ht="135">
      <c r="A1171" s="4" t="s">
        <v>317</v>
      </c>
      <c r="B1171" s="4" t="s">
        <v>748</v>
      </c>
      <c r="C1171" s="4" t="s">
        <v>2000</v>
      </c>
      <c r="D1171" s="4" t="s">
        <v>1999</v>
      </c>
      <c r="E1171" s="4" t="s">
        <v>2057</v>
      </c>
      <c r="F1171" s="4" t="s">
        <v>2056</v>
      </c>
      <c r="G1171" s="2">
        <v>2010</v>
      </c>
      <c r="H1171" s="4">
        <v>100011</v>
      </c>
      <c r="I1171" s="4">
        <v>0</v>
      </c>
      <c r="J1171" s="4" t="s">
        <v>2223</v>
      </c>
      <c r="K1171" s="4" t="s">
        <v>1134</v>
      </c>
      <c r="L1171" s="4" t="s">
        <v>1062</v>
      </c>
      <c r="M1171" s="3">
        <v>40233</v>
      </c>
      <c r="N1171" s="4" t="s">
        <v>579</v>
      </c>
      <c r="O1171" s="4" t="s">
        <v>1848</v>
      </c>
      <c r="P1171" s="4" t="s">
        <v>1070</v>
      </c>
      <c r="Q1171" s="4" t="s">
        <v>813</v>
      </c>
      <c r="R1171" s="4" t="s">
        <v>317</v>
      </c>
      <c r="S1171" s="4" t="s">
        <v>995</v>
      </c>
      <c r="T1171" s="4" t="s">
        <v>748</v>
      </c>
      <c r="U1171" s="4" t="s">
        <v>1308</v>
      </c>
      <c r="V1171" s="4" t="s">
        <v>1301</v>
      </c>
      <c r="W1171" s="4" t="s">
        <v>50</v>
      </c>
      <c r="X1171" s="4" t="s">
        <v>1070</v>
      </c>
      <c r="Y1171" s="4" t="s">
        <v>344</v>
      </c>
      <c r="Z1171" s="4" t="s">
        <v>583</v>
      </c>
      <c r="AA1171" s="4">
        <v>152051</v>
      </c>
      <c r="AB1171" s="4" t="s">
        <v>1996</v>
      </c>
      <c r="AC1171" s="4" t="s">
        <v>698</v>
      </c>
      <c r="AD1171" s="3">
        <v>40303.675694444442</v>
      </c>
      <c r="AE1171" s="3">
        <v>40240</v>
      </c>
      <c r="AF1171" s="2">
        <v>2010</v>
      </c>
      <c r="AG1171" s="4" t="s">
        <v>1070</v>
      </c>
      <c r="AH1171" s="4" t="s">
        <v>1476</v>
      </c>
      <c r="AI1171" s="4">
        <v>679557</v>
      </c>
      <c r="AJ1171" s="3">
        <v>40360</v>
      </c>
      <c r="AK1171" s="3">
        <v>40543</v>
      </c>
      <c r="AL1171" s="4" t="s">
        <v>2002</v>
      </c>
      <c r="AM1171" s="4" t="s">
        <v>2001</v>
      </c>
      <c r="AN1171" s="4"/>
    </row>
    <row r="1172" spans="1:40" ht="135">
      <c r="A1172" s="4" t="s">
        <v>317</v>
      </c>
      <c r="B1172" s="4" t="s">
        <v>748</v>
      </c>
      <c r="C1172" s="4" t="s">
        <v>2000</v>
      </c>
      <c r="D1172" s="4" t="s">
        <v>1999</v>
      </c>
      <c r="E1172" s="4" t="s">
        <v>2057</v>
      </c>
      <c r="F1172" s="4" t="s">
        <v>2056</v>
      </c>
      <c r="G1172" s="2">
        <v>2010</v>
      </c>
      <c r="H1172" s="4">
        <v>450005</v>
      </c>
      <c r="I1172" s="4">
        <v>0</v>
      </c>
      <c r="J1172" s="4" t="s">
        <v>2222</v>
      </c>
      <c r="K1172" s="4" t="s">
        <v>1134</v>
      </c>
      <c r="L1172" s="4" t="s">
        <v>1062</v>
      </c>
      <c r="M1172" s="3">
        <v>40435</v>
      </c>
      <c r="N1172" s="4" t="s">
        <v>579</v>
      </c>
      <c r="O1172" s="4" t="s">
        <v>1848</v>
      </c>
      <c r="P1172" s="4" t="s">
        <v>1070</v>
      </c>
      <c r="Q1172" s="4" t="s">
        <v>813</v>
      </c>
      <c r="R1172" s="4" t="s">
        <v>317</v>
      </c>
      <c r="S1172" s="4" t="s">
        <v>995</v>
      </c>
      <c r="T1172" s="4" t="s">
        <v>748</v>
      </c>
      <c r="U1172" s="4" t="s">
        <v>1308</v>
      </c>
      <c r="V1172" s="4" t="s">
        <v>1301</v>
      </c>
      <c r="W1172" s="4" t="s">
        <v>50</v>
      </c>
      <c r="X1172" s="4" t="s">
        <v>1070</v>
      </c>
      <c r="Y1172" s="4" t="s">
        <v>344</v>
      </c>
      <c r="Z1172" s="4" t="s">
        <v>583</v>
      </c>
      <c r="AA1172" s="4">
        <v>160485</v>
      </c>
      <c r="AB1172" s="4"/>
      <c r="AC1172" s="4" t="s">
        <v>651</v>
      </c>
      <c r="AD1172" s="3">
        <v>40438.429166666669</v>
      </c>
      <c r="AE1172" s="3">
        <v>40438.429166666669</v>
      </c>
      <c r="AF1172" s="2">
        <v>2010</v>
      </c>
      <c r="AG1172" s="4" t="s">
        <v>1070</v>
      </c>
      <c r="AH1172" s="4" t="s">
        <v>1476</v>
      </c>
      <c r="AI1172" s="4">
        <v>679557</v>
      </c>
      <c r="AJ1172" s="3">
        <v>40360</v>
      </c>
      <c r="AK1172" s="3">
        <v>40543</v>
      </c>
      <c r="AL1172" s="4" t="s">
        <v>2002</v>
      </c>
      <c r="AM1172" s="4" t="s">
        <v>2001</v>
      </c>
      <c r="AN1172" s="4"/>
    </row>
    <row r="1173" spans="1:40" ht="191.25">
      <c r="A1173" s="4" t="s">
        <v>317</v>
      </c>
      <c r="B1173" s="4" t="s">
        <v>748</v>
      </c>
      <c r="C1173" s="4" t="s">
        <v>2000</v>
      </c>
      <c r="D1173" s="4" t="s">
        <v>1999</v>
      </c>
      <c r="E1173" s="4" t="s">
        <v>2054</v>
      </c>
      <c r="F1173" s="4" t="s">
        <v>2053</v>
      </c>
      <c r="G1173" s="2">
        <v>2010</v>
      </c>
      <c r="H1173" s="4">
        <v>91977</v>
      </c>
      <c r="I1173" s="4">
        <v>0</v>
      </c>
      <c r="J1173" s="4" t="s">
        <v>2221</v>
      </c>
      <c r="K1173" s="4" t="s">
        <v>1134</v>
      </c>
      <c r="L1173" s="4" t="s">
        <v>1062</v>
      </c>
      <c r="M1173" s="3">
        <v>40436</v>
      </c>
      <c r="N1173" s="4" t="s">
        <v>693</v>
      </c>
      <c r="O1173" s="4" t="s">
        <v>1417</v>
      </c>
      <c r="P1173" s="4" t="s">
        <v>1070</v>
      </c>
      <c r="Q1173" s="4" t="s">
        <v>813</v>
      </c>
      <c r="R1173" s="4" t="s">
        <v>317</v>
      </c>
      <c r="S1173" s="4" t="s">
        <v>995</v>
      </c>
      <c r="T1173" s="4" t="s">
        <v>748</v>
      </c>
      <c r="U1173" s="4" t="s">
        <v>1308</v>
      </c>
      <c r="V1173" s="4" t="s">
        <v>1301</v>
      </c>
      <c r="W1173" s="4" t="s">
        <v>50</v>
      </c>
      <c r="X1173" s="4" t="s">
        <v>1070</v>
      </c>
      <c r="Y1173" s="4" t="s">
        <v>344</v>
      </c>
      <c r="Z1173" s="4" t="s">
        <v>583</v>
      </c>
      <c r="AA1173" s="4">
        <v>160573</v>
      </c>
      <c r="AB1173" s="4"/>
      <c r="AC1173" s="4" t="s">
        <v>651</v>
      </c>
      <c r="AD1173" s="3">
        <v>40441.395138888889</v>
      </c>
      <c r="AE1173" s="3">
        <v>40441.395138888889</v>
      </c>
      <c r="AF1173" s="2">
        <v>2010</v>
      </c>
      <c r="AG1173" s="4" t="s">
        <v>1070</v>
      </c>
      <c r="AH1173" s="4" t="s">
        <v>1476</v>
      </c>
      <c r="AI1173" s="4">
        <v>392476</v>
      </c>
      <c r="AJ1173" s="3">
        <v>40360</v>
      </c>
      <c r="AK1173" s="3">
        <v>40543</v>
      </c>
      <c r="AL1173" s="4" t="s">
        <v>2002</v>
      </c>
      <c r="AM1173" s="4" t="s">
        <v>2001</v>
      </c>
      <c r="AN1173" s="4"/>
    </row>
    <row r="1174" spans="1:40" ht="180">
      <c r="A1174" s="4" t="s">
        <v>317</v>
      </c>
      <c r="B1174" s="4" t="s">
        <v>1934</v>
      </c>
      <c r="C1174" s="4" t="s">
        <v>2000</v>
      </c>
      <c r="D1174" s="4" t="s">
        <v>1999</v>
      </c>
      <c r="E1174" s="4" t="s">
        <v>2220</v>
      </c>
      <c r="F1174" s="4" t="s">
        <v>2219</v>
      </c>
      <c r="G1174" s="2">
        <v>2010</v>
      </c>
      <c r="H1174" s="4">
        <v>502040</v>
      </c>
      <c r="I1174" s="4">
        <v>0</v>
      </c>
      <c r="J1174" s="4" t="s">
        <v>2218</v>
      </c>
      <c r="K1174" s="4" t="s">
        <v>1134</v>
      </c>
      <c r="L1174" s="4" t="s">
        <v>1062</v>
      </c>
      <c r="M1174" s="3">
        <v>40437</v>
      </c>
      <c r="N1174" s="4" t="s">
        <v>1614</v>
      </c>
      <c r="O1174" s="4" t="s">
        <v>1614</v>
      </c>
      <c r="P1174" s="4" t="s">
        <v>1070</v>
      </c>
      <c r="Q1174" s="4" t="s">
        <v>813</v>
      </c>
      <c r="R1174" s="4" t="s">
        <v>317</v>
      </c>
      <c r="S1174" s="4" t="s">
        <v>995</v>
      </c>
      <c r="T1174" s="4" t="s">
        <v>1934</v>
      </c>
      <c r="U1174" s="4" t="s">
        <v>1308</v>
      </c>
      <c r="V1174" s="4" t="s">
        <v>1395</v>
      </c>
      <c r="W1174" s="4" t="s">
        <v>50</v>
      </c>
      <c r="X1174" s="4" t="s">
        <v>1070</v>
      </c>
      <c r="Y1174" s="4" t="s">
        <v>344</v>
      </c>
      <c r="Z1174" s="4" t="s">
        <v>583</v>
      </c>
      <c r="AA1174" s="4">
        <v>160637</v>
      </c>
      <c r="AB1174" s="4"/>
      <c r="AC1174" s="4" t="s">
        <v>651</v>
      </c>
      <c r="AD1174" s="3">
        <v>40442.423611111109</v>
      </c>
      <c r="AE1174" s="3">
        <v>40442.423611111109</v>
      </c>
      <c r="AF1174" s="2">
        <v>2010</v>
      </c>
      <c r="AG1174" s="4" t="s">
        <v>1070</v>
      </c>
      <c r="AH1174" s="4" t="s">
        <v>1476</v>
      </c>
      <c r="AI1174" s="4">
        <v>1647800</v>
      </c>
      <c r="AJ1174" s="3">
        <v>40179</v>
      </c>
      <c r="AK1174" s="3">
        <v>40543</v>
      </c>
      <c r="AL1174" s="4" t="s">
        <v>2002</v>
      </c>
      <c r="AM1174" s="4" t="s">
        <v>2010</v>
      </c>
      <c r="AN1174" s="4"/>
    </row>
    <row r="1175" spans="1:40" ht="157.5">
      <c r="A1175" s="4" t="s">
        <v>317</v>
      </c>
      <c r="B1175" s="4" t="s">
        <v>1934</v>
      </c>
      <c r="C1175" s="4" t="s">
        <v>2000</v>
      </c>
      <c r="D1175" s="4" t="s">
        <v>1999</v>
      </c>
      <c r="E1175" s="4" t="s">
        <v>2024</v>
      </c>
      <c r="F1175" s="4" t="s">
        <v>2023</v>
      </c>
      <c r="G1175" s="2">
        <v>2010</v>
      </c>
      <c r="H1175" s="4">
        <v>300028</v>
      </c>
      <c r="I1175" s="4">
        <v>0</v>
      </c>
      <c r="J1175" s="4" t="s">
        <v>2217</v>
      </c>
      <c r="K1175" s="4" t="s">
        <v>1134</v>
      </c>
      <c r="L1175" s="4" t="s">
        <v>1062</v>
      </c>
      <c r="M1175" s="3">
        <v>40437</v>
      </c>
      <c r="N1175" s="4" t="s">
        <v>1352</v>
      </c>
      <c r="O1175" s="4" t="s">
        <v>1838</v>
      </c>
      <c r="P1175" s="4" t="s">
        <v>1070</v>
      </c>
      <c r="Q1175" s="4" t="s">
        <v>813</v>
      </c>
      <c r="R1175" s="4" t="s">
        <v>317</v>
      </c>
      <c r="S1175" s="4" t="s">
        <v>995</v>
      </c>
      <c r="T1175" s="4" t="s">
        <v>1934</v>
      </c>
      <c r="U1175" s="4" t="s">
        <v>1308</v>
      </c>
      <c r="V1175" s="4" t="s">
        <v>1395</v>
      </c>
      <c r="W1175" s="4" t="s">
        <v>50</v>
      </c>
      <c r="X1175" s="4" t="s">
        <v>1070</v>
      </c>
      <c r="Y1175" s="4" t="s">
        <v>344</v>
      </c>
      <c r="Z1175" s="4" t="s">
        <v>583</v>
      </c>
      <c r="AA1175" s="4">
        <v>160641</v>
      </c>
      <c r="AB1175" s="4"/>
      <c r="AC1175" s="4" t="s">
        <v>651</v>
      </c>
      <c r="AD1175" s="3">
        <v>40442.427083333328</v>
      </c>
      <c r="AE1175" s="3">
        <v>40442.427083333328</v>
      </c>
      <c r="AF1175" s="2">
        <v>2010</v>
      </c>
      <c r="AG1175" s="4" t="s">
        <v>1070</v>
      </c>
      <c r="AH1175" s="4" t="s">
        <v>1476</v>
      </c>
      <c r="AI1175" s="4">
        <v>2204200</v>
      </c>
      <c r="AJ1175" s="3">
        <v>40330</v>
      </c>
      <c r="AK1175" s="3">
        <v>40543</v>
      </c>
      <c r="AL1175" s="4" t="s">
        <v>2002</v>
      </c>
      <c r="AM1175" s="4" t="s">
        <v>2001</v>
      </c>
      <c r="AN1175" s="4"/>
    </row>
    <row r="1176" spans="1:40" ht="202.5">
      <c r="A1176" s="4" t="s">
        <v>317</v>
      </c>
      <c r="B1176" s="4" t="s">
        <v>1934</v>
      </c>
      <c r="C1176" s="4" t="s">
        <v>2000</v>
      </c>
      <c r="D1176" s="4" t="s">
        <v>1999</v>
      </c>
      <c r="E1176" s="4" t="s">
        <v>2024</v>
      </c>
      <c r="F1176" s="4" t="s">
        <v>2023</v>
      </c>
      <c r="G1176" s="2">
        <v>2010</v>
      </c>
      <c r="H1176" s="4">
        <v>567100</v>
      </c>
      <c r="I1176" s="4">
        <v>0</v>
      </c>
      <c r="J1176" s="4" t="s">
        <v>2216</v>
      </c>
      <c r="K1176" s="4" t="s">
        <v>1134</v>
      </c>
      <c r="L1176" s="4" t="s">
        <v>1062</v>
      </c>
      <c r="M1176" s="3">
        <v>40239</v>
      </c>
      <c r="N1176" s="4" t="s">
        <v>1352</v>
      </c>
      <c r="O1176" s="4" t="s">
        <v>1838</v>
      </c>
      <c r="P1176" s="4" t="s">
        <v>1070</v>
      </c>
      <c r="Q1176" s="4" t="s">
        <v>813</v>
      </c>
      <c r="R1176" s="4" t="s">
        <v>317</v>
      </c>
      <c r="S1176" s="4" t="s">
        <v>995</v>
      </c>
      <c r="T1176" s="4" t="s">
        <v>1934</v>
      </c>
      <c r="U1176" s="4" t="s">
        <v>1308</v>
      </c>
      <c r="V1176" s="4" t="s">
        <v>1395</v>
      </c>
      <c r="W1176" s="4" t="s">
        <v>50</v>
      </c>
      <c r="X1176" s="4" t="s">
        <v>1070</v>
      </c>
      <c r="Y1176" s="4" t="s">
        <v>344</v>
      </c>
      <c r="Z1176" s="4" t="s">
        <v>583</v>
      </c>
      <c r="AA1176" s="4">
        <v>152195</v>
      </c>
      <c r="AB1176" s="4" t="s">
        <v>1996</v>
      </c>
      <c r="AC1176" s="4" t="s">
        <v>698</v>
      </c>
      <c r="AD1176" s="3">
        <v>40303.674999999996</v>
      </c>
      <c r="AE1176" s="3">
        <v>40245</v>
      </c>
      <c r="AF1176" s="2">
        <v>2010</v>
      </c>
      <c r="AG1176" s="4" t="s">
        <v>1070</v>
      </c>
      <c r="AH1176" s="4" t="s">
        <v>1476</v>
      </c>
      <c r="AI1176" s="4">
        <v>2204200</v>
      </c>
      <c r="AJ1176" s="3">
        <v>40330</v>
      </c>
      <c r="AK1176" s="3">
        <v>40543</v>
      </c>
      <c r="AL1176" s="4" t="s">
        <v>2002</v>
      </c>
      <c r="AM1176" s="4" t="s">
        <v>2001</v>
      </c>
      <c r="AN1176" s="4"/>
    </row>
    <row r="1177" spans="1:40" ht="180">
      <c r="A1177" s="4" t="s">
        <v>317</v>
      </c>
      <c r="B1177" s="4" t="s">
        <v>1934</v>
      </c>
      <c r="C1177" s="4" t="s">
        <v>2000</v>
      </c>
      <c r="D1177" s="4" t="s">
        <v>1999</v>
      </c>
      <c r="E1177" s="4" t="s">
        <v>2215</v>
      </c>
      <c r="F1177" s="4" t="s">
        <v>2214</v>
      </c>
      <c r="G1177" s="2">
        <v>2010</v>
      </c>
      <c r="H1177" s="4">
        <v>195292</v>
      </c>
      <c r="I1177" s="4">
        <v>0</v>
      </c>
      <c r="J1177" s="4" t="s">
        <v>2213</v>
      </c>
      <c r="K1177" s="4" t="s">
        <v>1134</v>
      </c>
      <c r="L1177" s="4" t="s">
        <v>1062</v>
      </c>
      <c r="M1177" s="3">
        <v>40437</v>
      </c>
      <c r="N1177" s="4" t="s">
        <v>2082</v>
      </c>
      <c r="O1177" s="4" t="s">
        <v>1360</v>
      </c>
      <c r="P1177" s="4" t="s">
        <v>1070</v>
      </c>
      <c r="Q1177" s="4" t="s">
        <v>813</v>
      </c>
      <c r="R1177" s="4" t="s">
        <v>317</v>
      </c>
      <c r="S1177" s="4" t="s">
        <v>995</v>
      </c>
      <c r="T1177" s="4" t="s">
        <v>1934</v>
      </c>
      <c r="U1177" s="4" t="s">
        <v>1308</v>
      </c>
      <c r="V1177" s="4" t="s">
        <v>1395</v>
      </c>
      <c r="W1177" s="4" t="s">
        <v>50</v>
      </c>
      <c r="X1177" s="4" t="s">
        <v>1070</v>
      </c>
      <c r="Y1177" s="4" t="s">
        <v>344</v>
      </c>
      <c r="Z1177" s="4" t="s">
        <v>583</v>
      </c>
      <c r="AA1177" s="4">
        <v>160643</v>
      </c>
      <c r="AB1177" s="4"/>
      <c r="AC1177" s="4" t="s">
        <v>651</v>
      </c>
      <c r="AD1177" s="3">
        <v>40442.427777777775</v>
      </c>
      <c r="AE1177" s="3">
        <v>40442.427777777775</v>
      </c>
      <c r="AF1177" s="2">
        <v>2010</v>
      </c>
      <c r="AG1177" s="4" t="s">
        <v>1070</v>
      </c>
      <c r="AH1177" s="4" t="s">
        <v>1476</v>
      </c>
      <c r="AI1177" s="4">
        <v>790500</v>
      </c>
      <c r="AJ1177" s="3">
        <v>40360</v>
      </c>
      <c r="AK1177" s="3">
        <v>40543</v>
      </c>
      <c r="AL1177" s="4" t="s">
        <v>2002</v>
      </c>
      <c r="AM1177" s="4" t="s">
        <v>2001</v>
      </c>
      <c r="AN1177" s="4"/>
    </row>
    <row r="1178" spans="1:40" ht="157.5">
      <c r="A1178" s="4" t="s">
        <v>317</v>
      </c>
      <c r="B1178" s="4" t="s">
        <v>1934</v>
      </c>
      <c r="C1178" s="4" t="s">
        <v>2000</v>
      </c>
      <c r="D1178" s="4" t="s">
        <v>1999</v>
      </c>
      <c r="E1178" s="4" t="s">
        <v>2020</v>
      </c>
      <c r="F1178" s="4" t="s">
        <v>2019</v>
      </c>
      <c r="G1178" s="2">
        <v>2010</v>
      </c>
      <c r="H1178" s="4">
        <v>405530</v>
      </c>
      <c r="I1178" s="4">
        <v>0</v>
      </c>
      <c r="J1178" s="4" t="s">
        <v>2212</v>
      </c>
      <c r="K1178" s="4" t="s">
        <v>1134</v>
      </c>
      <c r="L1178" s="4" t="s">
        <v>1062</v>
      </c>
      <c r="M1178" s="3">
        <v>40437</v>
      </c>
      <c r="N1178" s="4" t="s">
        <v>693</v>
      </c>
      <c r="O1178" s="4" t="s">
        <v>1417</v>
      </c>
      <c r="P1178" s="4" t="s">
        <v>1070</v>
      </c>
      <c r="Q1178" s="4" t="s">
        <v>813</v>
      </c>
      <c r="R1178" s="4" t="s">
        <v>317</v>
      </c>
      <c r="S1178" s="4" t="s">
        <v>995</v>
      </c>
      <c r="T1178" s="4" t="s">
        <v>1934</v>
      </c>
      <c r="U1178" s="4" t="s">
        <v>1308</v>
      </c>
      <c r="V1178" s="4" t="s">
        <v>1395</v>
      </c>
      <c r="W1178" s="4" t="s">
        <v>50</v>
      </c>
      <c r="X1178" s="4" t="s">
        <v>1070</v>
      </c>
      <c r="Y1178" s="4" t="s">
        <v>344</v>
      </c>
      <c r="Z1178" s="4" t="s">
        <v>583</v>
      </c>
      <c r="AA1178" s="4">
        <v>160639</v>
      </c>
      <c r="AB1178" s="4"/>
      <c r="AC1178" s="4" t="s">
        <v>651</v>
      </c>
      <c r="AD1178" s="3">
        <v>40442.425694444442</v>
      </c>
      <c r="AE1178" s="3">
        <v>40442.425694444442</v>
      </c>
      <c r="AF1178" s="2">
        <v>2010</v>
      </c>
      <c r="AG1178" s="4" t="s">
        <v>1070</v>
      </c>
      <c r="AH1178" s="4" t="s">
        <v>1476</v>
      </c>
      <c r="AI1178" s="4">
        <v>2862250</v>
      </c>
      <c r="AJ1178" s="3">
        <v>40330</v>
      </c>
      <c r="AK1178" s="3">
        <v>40543</v>
      </c>
      <c r="AL1178" s="4" t="s">
        <v>2002</v>
      </c>
      <c r="AM1178" s="4" t="s">
        <v>2001</v>
      </c>
      <c r="AN1178" s="4"/>
    </row>
    <row r="1179" spans="1:40" ht="157.5">
      <c r="A1179" s="4" t="s">
        <v>317</v>
      </c>
      <c r="B1179" s="4" t="s">
        <v>1934</v>
      </c>
      <c r="C1179" s="4" t="s">
        <v>2000</v>
      </c>
      <c r="D1179" s="4" t="s">
        <v>1999</v>
      </c>
      <c r="E1179" s="4" t="s">
        <v>2020</v>
      </c>
      <c r="F1179" s="4" t="s">
        <v>2019</v>
      </c>
      <c r="G1179" s="2">
        <v>2010</v>
      </c>
      <c r="H1179" s="4">
        <v>399224</v>
      </c>
      <c r="I1179" s="4">
        <v>0</v>
      </c>
      <c r="J1179" s="4" t="s">
        <v>2211</v>
      </c>
      <c r="K1179" s="4" t="s">
        <v>1134</v>
      </c>
      <c r="L1179" s="4" t="s">
        <v>1062</v>
      </c>
      <c r="M1179" s="3">
        <v>40239</v>
      </c>
      <c r="N1179" s="4" t="s">
        <v>693</v>
      </c>
      <c r="O1179" s="4" t="s">
        <v>1417</v>
      </c>
      <c r="P1179" s="4" t="s">
        <v>1070</v>
      </c>
      <c r="Q1179" s="4" t="s">
        <v>813</v>
      </c>
      <c r="R1179" s="4" t="s">
        <v>317</v>
      </c>
      <c r="S1179" s="4" t="s">
        <v>995</v>
      </c>
      <c r="T1179" s="4" t="s">
        <v>1934</v>
      </c>
      <c r="U1179" s="4" t="s">
        <v>1308</v>
      </c>
      <c r="V1179" s="4" t="s">
        <v>1395</v>
      </c>
      <c r="W1179" s="4" t="s">
        <v>50</v>
      </c>
      <c r="X1179" s="4" t="s">
        <v>1070</v>
      </c>
      <c r="Y1179" s="4" t="s">
        <v>344</v>
      </c>
      <c r="Z1179" s="4" t="s">
        <v>583</v>
      </c>
      <c r="AA1179" s="4">
        <v>152388</v>
      </c>
      <c r="AB1179" s="4" t="s">
        <v>1996</v>
      </c>
      <c r="AC1179" s="4" t="s">
        <v>698</v>
      </c>
      <c r="AD1179" s="3">
        <v>40303.673611111109</v>
      </c>
      <c r="AE1179" s="3">
        <v>40247</v>
      </c>
      <c r="AF1179" s="2">
        <v>2010</v>
      </c>
      <c r="AG1179" s="4" t="s">
        <v>1070</v>
      </c>
      <c r="AH1179" s="4" t="s">
        <v>1476</v>
      </c>
      <c r="AI1179" s="4">
        <v>2862250</v>
      </c>
      <c r="AJ1179" s="3">
        <v>40330</v>
      </c>
      <c r="AK1179" s="3">
        <v>40543</v>
      </c>
      <c r="AL1179" s="4" t="s">
        <v>2002</v>
      </c>
      <c r="AM1179" s="4" t="s">
        <v>2001</v>
      </c>
      <c r="AN1179" s="4"/>
    </row>
    <row r="1180" spans="1:40" ht="157.5">
      <c r="A1180" s="4" t="s">
        <v>317</v>
      </c>
      <c r="B1180" s="4" t="s">
        <v>1934</v>
      </c>
      <c r="C1180" s="4" t="s">
        <v>2000</v>
      </c>
      <c r="D1180" s="4" t="s">
        <v>1999</v>
      </c>
      <c r="E1180" s="4" t="s">
        <v>2020</v>
      </c>
      <c r="F1180" s="4" t="s">
        <v>2019</v>
      </c>
      <c r="G1180" s="2">
        <v>2010</v>
      </c>
      <c r="H1180" s="4">
        <v>199612</v>
      </c>
      <c r="I1180" s="4">
        <v>0</v>
      </c>
      <c r="J1180" s="4" t="s">
        <v>2210</v>
      </c>
      <c r="K1180" s="4" t="s">
        <v>1134</v>
      </c>
      <c r="L1180" s="4" t="s">
        <v>1062</v>
      </c>
      <c r="M1180" s="3">
        <v>40239</v>
      </c>
      <c r="N1180" s="4" t="s">
        <v>693</v>
      </c>
      <c r="O1180" s="4" t="s">
        <v>1417</v>
      </c>
      <c r="P1180" s="4" t="s">
        <v>1070</v>
      </c>
      <c r="Q1180" s="4" t="s">
        <v>813</v>
      </c>
      <c r="R1180" s="4" t="s">
        <v>317</v>
      </c>
      <c r="S1180" s="4" t="s">
        <v>995</v>
      </c>
      <c r="T1180" s="4" t="s">
        <v>1934</v>
      </c>
      <c r="U1180" s="4" t="s">
        <v>1308</v>
      </c>
      <c r="V1180" s="4" t="s">
        <v>1395</v>
      </c>
      <c r="W1180" s="4" t="s">
        <v>50</v>
      </c>
      <c r="X1180" s="4" t="s">
        <v>1070</v>
      </c>
      <c r="Y1180" s="4" t="s">
        <v>344</v>
      </c>
      <c r="Z1180" s="4" t="s">
        <v>583</v>
      </c>
      <c r="AA1180" s="4">
        <v>152197</v>
      </c>
      <c r="AB1180" s="4" t="s">
        <v>1996</v>
      </c>
      <c r="AC1180" s="4" t="s">
        <v>698</v>
      </c>
      <c r="AD1180" s="3">
        <v>40337.560416666667</v>
      </c>
      <c r="AE1180" s="3">
        <v>40245</v>
      </c>
      <c r="AF1180" s="2">
        <v>2010</v>
      </c>
      <c r="AG1180" s="4" t="s">
        <v>1070</v>
      </c>
      <c r="AH1180" s="4" t="s">
        <v>1476</v>
      </c>
      <c r="AI1180" s="4">
        <v>2862250</v>
      </c>
      <c r="AJ1180" s="3">
        <v>40330</v>
      </c>
      <c r="AK1180" s="3">
        <v>40543</v>
      </c>
      <c r="AL1180" s="4" t="s">
        <v>2002</v>
      </c>
      <c r="AM1180" s="4" t="s">
        <v>2001</v>
      </c>
      <c r="AN1180" s="4"/>
    </row>
    <row r="1181" spans="1:40" ht="146.25">
      <c r="A1181" s="4" t="s">
        <v>317</v>
      </c>
      <c r="B1181" s="4" t="s">
        <v>609</v>
      </c>
      <c r="C1181" s="4" t="s">
        <v>2000</v>
      </c>
      <c r="D1181" s="4" t="s">
        <v>1999</v>
      </c>
      <c r="E1181" s="4" t="s">
        <v>2017</v>
      </c>
      <c r="F1181" s="4" t="s">
        <v>2016</v>
      </c>
      <c r="G1181" s="2">
        <v>2010</v>
      </c>
      <c r="H1181" s="4">
        <v>107000</v>
      </c>
      <c r="I1181" s="4">
        <v>0</v>
      </c>
      <c r="J1181" s="4" t="s">
        <v>2209</v>
      </c>
      <c r="K1181" s="4" t="s">
        <v>1134</v>
      </c>
      <c r="L1181" s="4" t="s">
        <v>1062</v>
      </c>
      <c r="M1181" s="3">
        <v>40171</v>
      </c>
      <c r="N1181" s="4" t="s">
        <v>440</v>
      </c>
      <c r="O1181" s="4" t="s">
        <v>1838</v>
      </c>
      <c r="P1181" s="4" t="s">
        <v>1070</v>
      </c>
      <c r="Q1181" s="4" t="s">
        <v>813</v>
      </c>
      <c r="R1181" s="4" t="s">
        <v>317</v>
      </c>
      <c r="S1181" s="4" t="s">
        <v>995</v>
      </c>
      <c r="T1181" s="4" t="s">
        <v>609</v>
      </c>
      <c r="U1181" s="4" t="s">
        <v>1308</v>
      </c>
      <c r="V1181" s="4" t="s">
        <v>1269</v>
      </c>
      <c r="W1181" s="4" t="s">
        <v>50</v>
      </c>
      <c r="X1181" s="4" t="s">
        <v>1070</v>
      </c>
      <c r="Y1181" s="4" t="s">
        <v>344</v>
      </c>
      <c r="Z1181" s="4" t="s">
        <v>583</v>
      </c>
      <c r="AA1181" s="4">
        <v>149310</v>
      </c>
      <c r="AB1181" s="4"/>
      <c r="AC1181" s="4" t="s">
        <v>651</v>
      </c>
      <c r="AD1181" s="3">
        <v>40303.678472222222</v>
      </c>
      <c r="AE1181" s="3">
        <v>40183</v>
      </c>
      <c r="AF1181" s="2">
        <v>2010</v>
      </c>
      <c r="AG1181" s="4" t="s">
        <v>1070</v>
      </c>
      <c r="AH1181" s="4" t="s">
        <v>1476</v>
      </c>
      <c r="AI1181" s="4">
        <v>22813581</v>
      </c>
      <c r="AJ1181" s="3">
        <v>40179</v>
      </c>
      <c r="AK1181" s="3">
        <v>40543</v>
      </c>
      <c r="AL1181" s="4" t="s">
        <v>801</v>
      </c>
      <c r="AM1181" s="4" t="s">
        <v>2010</v>
      </c>
      <c r="AN1181" s="4"/>
    </row>
    <row r="1182" spans="1:40" ht="146.25">
      <c r="A1182" s="4" t="s">
        <v>317</v>
      </c>
      <c r="B1182" s="4" t="s">
        <v>609</v>
      </c>
      <c r="C1182" s="4" t="s">
        <v>2000</v>
      </c>
      <c r="D1182" s="4" t="s">
        <v>1999</v>
      </c>
      <c r="E1182" s="4" t="s">
        <v>2086</v>
      </c>
      <c r="F1182" s="4" t="s">
        <v>2085</v>
      </c>
      <c r="G1182" s="2">
        <v>2010</v>
      </c>
      <c r="H1182" s="4">
        <v>140000</v>
      </c>
      <c r="I1182" s="4">
        <v>0</v>
      </c>
      <c r="J1182" s="4" t="s">
        <v>2208</v>
      </c>
      <c r="K1182" s="4" t="s">
        <v>1134</v>
      </c>
      <c r="L1182" s="4" t="s">
        <v>1062</v>
      </c>
      <c r="M1182" s="3">
        <v>40233</v>
      </c>
      <c r="N1182" s="4" t="s">
        <v>2082</v>
      </c>
      <c r="O1182" s="4" t="s">
        <v>1360</v>
      </c>
      <c r="P1182" s="4" t="s">
        <v>1070</v>
      </c>
      <c r="Q1182" s="4" t="s">
        <v>813</v>
      </c>
      <c r="R1182" s="4" t="s">
        <v>317</v>
      </c>
      <c r="S1182" s="4" t="s">
        <v>995</v>
      </c>
      <c r="T1182" s="4" t="s">
        <v>609</v>
      </c>
      <c r="U1182" s="4" t="s">
        <v>1308</v>
      </c>
      <c r="V1182" s="4" t="s">
        <v>1269</v>
      </c>
      <c r="W1182" s="4" t="s">
        <v>50</v>
      </c>
      <c r="X1182" s="4" t="s">
        <v>1070</v>
      </c>
      <c r="Y1182" s="4" t="s">
        <v>344</v>
      </c>
      <c r="Z1182" s="4" t="s">
        <v>583</v>
      </c>
      <c r="AA1182" s="4">
        <v>152057</v>
      </c>
      <c r="AB1182" s="4" t="s">
        <v>1996</v>
      </c>
      <c r="AC1182" s="4" t="s">
        <v>698</v>
      </c>
      <c r="AD1182" s="3">
        <v>40303.675694444442</v>
      </c>
      <c r="AE1182" s="3">
        <v>40240</v>
      </c>
      <c r="AF1182" s="2">
        <v>2010</v>
      </c>
      <c r="AG1182" s="4" t="s">
        <v>1070</v>
      </c>
      <c r="AH1182" s="4" t="s">
        <v>1476</v>
      </c>
      <c r="AI1182" s="4">
        <v>5174318</v>
      </c>
      <c r="AJ1182" s="3">
        <v>40179</v>
      </c>
      <c r="AK1182" s="3">
        <v>40543</v>
      </c>
      <c r="AL1182" s="4" t="s">
        <v>2002</v>
      </c>
      <c r="AM1182" s="4" t="s">
        <v>2001</v>
      </c>
      <c r="AN1182" s="4"/>
    </row>
    <row r="1183" spans="1:40" ht="168.75">
      <c r="A1183" s="4" t="s">
        <v>317</v>
      </c>
      <c r="B1183" s="4" t="s">
        <v>609</v>
      </c>
      <c r="C1183" s="4" t="s">
        <v>2000</v>
      </c>
      <c r="D1183" s="4" t="s">
        <v>1999</v>
      </c>
      <c r="E1183" s="4" t="s">
        <v>2086</v>
      </c>
      <c r="F1183" s="4" t="s">
        <v>2085</v>
      </c>
      <c r="G1183" s="2">
        <v>2010</v>
      </c>
      <c r="H1183" s="4">
        <v>200000</v>
      </c>
      <c r="I1183" s="4">
        <v>0</v>
      </c>
      <c r="J1183" s="4" t="s">
        <v>2207</v>
      </c>
      <c r="K1183" s="4" t="s">
        <v>1134</v>
      </c>
      <c r="L1183" s="4" t="s">
        <v>1062</v>
      </c>
      <c r="M1183" s="3">
        <v>40435</v>
      </c>
      <c r="N1183" s="4" t="s">
        <v>2082</v>
      </c>
      <c r="O1183" s="4" t="s">
        <v>1360</v>
      </c>
      <c r="P1183" s="4" t="s">
        <v>1070</v>
      </c>
      <c r="Q1183" s="4" t="s">
        <v>813</v>
      </c>
      <c r="R1183" s="4" t="s">
        <v>317</v>
      </c>
      <c r="S1183" s="4" t="s">
        <v>995</v>
      </c>
      <c r="T1183" s="4" t="s">
        <v>609</v>
      </c>
      <c r="U1183" s="4" t="s">
        <v>1308</v>
      </c>
      <c r="V1183" s="4" t="s">
        <v>1269</v>
      </c>
      <c r="W1183" s="4" t="s">
        <v>50</v>
      </c>
      <c r="X1183" s="4" t="s">
        <v>1070</v>
      </c>
      <c r="Y1183" s="4" t="s">
        <v>344</v>
      </c>
      <c r="Z1183" s="4" t="s">
        <v>583</v>
      </c>
      <c r="AA1183" s="4">
        <v>160487</v>
      </c>
      <c r="AB1183" s="4"/>
      <c r="AC1183" s="4" t="s">
        <v>651</v>
      </c>
      <c r="AD1183" s="3">
        <v>40438.431944444441</v>
      </c>
      <c r="AE1183" s="3">
        <v>40438.431944444441</v>
      </c>
      <c r="AF1183" s="2">
        <v>2010</v>
      </c>
      <c r="AG1183" s="4" t="s">
        <v>1070</v>
      </c>
      <c r="AH1183" s="4" t="s">
        <v>1476</v>
      </c>
      <c r="AI1183" s="4">
        <v>5174318</v>
      </c>
      <c r="AJ1183" s="3">
        <v>40179</v>
      </c>
      <c r="AK1183" s="3">
        <v>40543</v>
      </c>
      <c r="AL1183" s="4" t="s">
        <v>2002</v>
      </c>
      <c r="AM1183" s="4" t="s">
        <v>2001</v>
      </c>
      <c r="AN1183" s="4"/>
    </row>
    <row r="1184" spans="1:40" ht="225">
      <c r="A1184" s="4" t="s">
        <v>317</v>
      </c>
      <c r="B1184" s="4" t="s">
        <v>609</v>
      </c>
      <c r="C1184" s="4" t="s">
        <v>2000</v>
      </c>
      <c r="D1184" s="4" t="s">
        <v>1999</v>
      </c>
      <c r="E1184" s="4" t="s">
        <v>2081</v>
      </c>
      <c r="F1184" s="4" t="s">
        <v>2080</v>
      </c>
      <c r="G1184" s="2">
        <v>2010</v>
      </c>
      <c r="H1184" s="4">
        <v>1000001</v>
      </c>
      <c r="I1184" s="4">
        <v>0</v>
      </c>
      <c r="J1184" s="4" t="s">
        <v>2206</v>
      </c>
      <c r="K1184" s="4" t="s">
        <v>1134</v>
      </c>
      <c r="L1184" s="4" t="s">
        <v>1062</v>
      </c>
      <c r="M1184" s="3">
        <v>40430</v>
      </c>
      <c r="N1184" s="4" t="s">
        <v>579</v>
      </c>
      <c r="O1184" s="4" t="s">
        <v>1848</v>
      </c>
      <c r="P1184" s="4" t="s">
        <v>1070</v>
      </c>
      <c r="Q1184" s="4" t="s">
        <v>813</v>
      </c>
      <c r="R1184" s="4" t="s">
        <v>317</v>
      </c>
      <c r="S1184" s="4" t="s">
        <v>995</v>
      </c>
      <c r="T1184" s="4" t="s">
        <v>609</v>
      </c>
      <c r="U1184" s="4" t="s">
        <v>1308</v>
      </c>
      <c r="V1184" s="4" t="s">
        <v>1269</v>
      </c>
      <c r="W1184" s="4" t="s">
        <v>50</v>
      </c>
      <c r="X1184" s="4" t="s">
        <v>1070</v>
      </c>
      <c r="Y1184" s="4" t="s">
        <v>344</v>
      </c>
      <c r="Z1184" s="4" t="s">
        <v>583</v>
      </c>
      <c r="AA1184" s="4">
        <v>160231</v>
      </c>
      <c r="AB1184" s="4"/>
      <c r="AC1184" s="4" t="s">
        <v>651</v>
      </c>
      <c r="AD1184" s="3">
        <v>40436.447916666664</v>
      </c>
      <c r="AE1184" s="3">
        <v>40436.447916666664</v>
      </c>
      <c r="AF1184" s="2">
        <v>2010</v>
      </c>
      <c r="AG1184" s="4" t="s">
        <v>1070</v>
      </c>
      <c r="AH1184" s="4" t="s">
        <v>1476</v>
      </c>
      <c r="AI1184" s="4">
        <v>16275218</v>
      </c>
      <c r="AJ1184" s="3">
        <v>40179</v>
      </c>
      <c r="AK1184" s="3">
        <v>40543</v>
      </c>
      <c r="AL1184" s="4" t="s">
        <v>2002</v>
      </c>
      <c r="AM1184" s="4" t="s">
        <v>2001</v>
      </c>
      <c r="AN1184" s="4"/>
    </row>
    <row r="1185" spans="1:40" ht="146.25">
      <c r="A1185" s="4" t="s">
        <v>317</v>
      </c>
      <c r="B1185" s="4" t="s">
        <v>609</v>
      </c>
      <c r="C1185" s="4" t="s">
        <v>2000</v>
      </c>
      <c r="D1185" s="4" t="s">
        <v>1999</v>
      </c>
      <c r="E1185" s="4" t="s">
        <v>2081</v>
      </c>
      <c r="F1185" s="4" t="s">
        <v>2080</v>
      </c>
      <c r="G1185" s="2">
        <v>2010</v>
      </c>
      <c r="H1185" s="4">
        <v>1160001</v>
      </c>
      <c r="I1185" s="4">
        <v>0</v>
      </c>
      <c r="J1185" s="4" t="s">
        <v>2205</v>
      </c>
      <c r="K1185" s="4" t="s">
        <v>1134</v>
      </c>
      <c r="L1185" s="4" t="s">
        <v>1062</v>
      </c>
      <c r="M1185" s="3">
        <v>40233</v>
      </c>
      <c r="N1185" s="4" t="s">
        <v>579</v>
      </c>
      <c r="O1185" s="4" t="s">
        <v>1848</v>
      </c>
      <c r="P1185" s="4" t="s">
        <v>1070</v>
      </c>
      <c r="Q1185" s="4" t="s">
        <v>813</v>
      </c>
      <c r="R1185" s="4" t="s">
        <v>317</v>
      </c>
      <c r="S1185" s="4" t="s">
        <v>995</v>
      </c>
      <c r="T1185" s="4" t="s">
        <v>609</v>
      </c>
      <c r="U1185" s="4" t="s">
        <v>1308</v>
      </c>
      <c r="V1185" s="4" t="s">
        <v>1269</v>
      </c>
      <c r="W1185" s="4" t="s">
        <v>50</v>
      </c>
      <c r="X1185" s="4" t="s">
        <v>1070</v>
      </c>
      <c r="Y1185" s="4" t="s">
        <v>344</v>
      </c>
      <c r="Z1185" s="4" t="s">
        <v>583</v>
      </c>
      <c r="AA1185" s="4">
        <v>152049</v>
      </c>
      <c r="AB1185" s="4" t="s">
        <v>1996</v>
      </c>
      <c r="AC1185" s="4" t="s">
        <v>698</v>
      </c>
      <c r="AD1185" s="3">
        <v>40303.675694444442</v>
      </c>
      <c r="AE1185" s="3">
        <v>40240</v>
      </c>
      <c r="AF1185" s="2">
        <v>2010</v>
      </c>
      <c r="AG1185" s="4" t="s">
        <v>1070</v>
      </c>
      <c r="AH1185" s="4" t="s">
        <v>1476</v>
      </c>
      <c r="AI1185" s="4">
        <v>16275218</v>
      </c>
      <c r="AJ1185" s="3">
        <v>40179</v>
      </c>
      <c r="AK1185" s="3">
        <v>40543</v>
      </c>
      <c r="AL1185" s="4" t="s">
        <v>2002</v>
      </c>
      <c r="AM1185" s="4" t="s">
        <v>2001</v>
      </c>
      <c r="AN1185" s="4"/>
    </row>
    <row r="1186" spans="1:40" ht="258.75">
      <c r="A1186" s="4" t="s">
        <v>317</v>
      </c>
      <c r="B1186" s="4" t="s">
        <v>1452</v>
      </c>
      <c r="C1186" s="4" t="s">
        <v>2000</v>
      </c>
      <c r="D1186" s="4" t="s">
        <v>1999</v>
      </c>
      <c r="E1186" s="4" t="s">
        <v>2203</v>
      </c>
      <c r="F1186" s="4" t="s">
        <v>2202</v>
      </c>
      <c r="G1186" s="2">
        <v>2010</v>
      </c>
      <c r="H1186" s="4">
        <v>110015</v>
      </c>
      <c r="I1186" s="4">
        <v>0</v>
      </c>
      <c r="J1186" s="4" t="s">
        <v>2204</v>
      </c>
      <c r="K1186" s="4" t="s">
        <v>1134</v>
      </c>
      <c r="L1186" s="4" t="s">
        <v>1062</v>
      </c>
      <c r="M1186" s="3">
        <v>40435</v>
      </c>
      <c r="N1186" s="4" t="s">
        <v>1838</v>
      </c>
      <c r="O1186" s="4" t="s">
        <v>1838</v>
      </c>
      <c r="P1186" s="4" t="s">
        <v>1070</v>
      </c>
      <c r="Q1186" s="4" t="s">
        <v>813</v>
      </c>
      <c r="R1186" s="4" t="s">
        <v>317</v>
      </c>
      <c r="S1186" s="4" t="s">
        <v>995</v>
      </c>
      <c r="T1186" s="4" t="s">
        <v>1452</v>
      </c>
      <c r="U1186" s="4" t="s">
        <v>1308</v>
      </c>
      <c r="V1186" s="4" t="s">
        <v>497</v>
      </c>
      <c r="W1186" s="4" t="s">
        <v>50</v>
      </c>
      <c r="X1186" s="4" t="s">
        <v>1070</v>
      </c>
      <c r="Y1186" s="4" t="s">
        <v>344</v>
      </c>
      <c r="Z1186" s="4" t="s">
        <v>583</v>
      </c>
      <c r="AA1186" s="4">
        <v>160489</v>
      </c>
      <c r="AB1186" s="4"/>
      <c r="AC1186" s="4" t="s">
        <v>651</v>
      </c>
      <c r="AD1186" s="3">
        <v>40438.432638888888</v>
      </c>
      <c r="AE1186" s="3">
        <v>40438.432638888888</v>
      </c>
      <c r="AF1186" s="2">
        <v>2010</v>
      </c>
      <c r="AG1186" s="4" t="s">
        <v>1070</v>
      </c>
      <c r="AH1186" s="4" t="s">
        <v>1476</v>
      </c>
      <c r="AI1186" s="4">
        <v>750926</v>
      </c>
      <c r="AJ1186" s="3">
        <v>40330</v>
      </c>
      <c r="AK1186" s="3">
        <v>40543</v>
      </c>
      <c r="AL1186" s="4" t="s">
        <v>2002</v>
      </c>
      <c r="AM1186" s="4" t="s">
        <v>2001</v>
      </c>
      <c r="AN1186" s="4"/>
    </row>
    <row r="1187" spans="1:40" ht="157.5">
      <c r="A1187" s="4" t="s">
        <v>317</v>
      </c>
      <c r="B1187" s="4" t="s">
        <v>1452</v>
      </c>
      <c r="C1187" s="4" t="s">
        <v>2000</v>
      </c>
      <c r="D1187" s="4" t="s">
        <v>1999</v>
      </c>
      <c r="E1187" s="4" t="s">
        <v>2203</v>
      </c>
      <c r="F1187" s="4" t="s">
        <v>2202</v>
      </c>
      <c r="G1187" s="2">
        <v>2010</v>
      </c>
      <c r="H1187" s="4">
        <v>330810</v>
      </c>
      <c r="I1187" s="4">
        <v>0</v>
      </c>
      <c r="J1187" s="4" t="s">
        <v>2201</v>
      </c>
      <c r="K1187" s="4" t="s">
        <v>1134</v>
      </c>
      <c r="L1187" s="4" t="s">
        <v>1062</v>
      </c>
      <c r="M1187" s="3">
        <v>40240</v>
      </c>
      <c r="N1187" s="4" t="s">
        <v>1838</v>
      </c>
      <c r="O1187" s="4" t="s">
        <v>1838</v>
      </c>
      <c r="P1187" s="4" t="s">
        <v>1070</v>
      </c>
      <c r="Q1187" s="4" t="s">
        <v>813</v>
      </c>
      <c r="R1187" s="4" t="s">
        <v>317</v>
      </c>
      <c r="S1187" s="4" t="s">
        <v>995</v>
      </c>
      <c r="T1187" s="4" t="s">
        <v>1452</v>
      </c>
      <c r="U1187" s="4" t="s">
        <v>1308</v>
      </c>
      <c r="V1187" s="4" t="s">
        <v>497</v>
      </c>
      <c r="W1187" s="4" t="s">
        <v>50</v>
      </c>
      <c r="X1187" s="4" t="s">
        <v>1070</v>
      </c>
      <c r="Y1187" s="4" t="s">
        <v>344</v>
      </c>
      <c r="Z1187" s="4" t="s">
        <v>583</v>
      </c>
      <c r="AA1187" s="4">
        <v>152187</v>
      </c>
      <c r="AB1187" s="4" t="s">
        <v>1996</v>
      </c>
      <c r="AC1187" s="4" t="s">
        <v>698</v>
      </c>
      <c r="AD1187" s="3">
        <v>40303.674999999996</v>
      </c>
      <c r="AE1187" s="3">
        <v>40245</v>
      </c>
      <c r="AF1187" s="2">
        <v>2010</v>
      </c>
      <c r="AG1187" s="4" t="s">
        <v>1070</v>
      </c>
      <c r="AH1187" s="4" t="s">
        <v>1476</v>
      </c>
      <c r="AI1187" s="4">
        <v>750926</v>
      </c>
      <c r="AJ1187" s="3">
        <v>40330</v>
      </c>
      <c r="AK1187" s="3">
        <v>40543</v>
      </c>
      <c r="AL1187" s="4" t="s">
        <v>2002</v>
      </c>
      <c r="AM1187" s="4" t="s">
        <v>2001</v>
      </c>
      <c r="AN1187" s="4"/>
    </row>
    <row r="1188" spans="1:40" ht="202.5">
      <c r="A1188" s="4" t="s">
        <v>317</v>
      </c>
      <c r="B1188" s="4" t="s">
        <v>1452</v>
      </c>
      <c r="C1188" s="4" t="s">
        <v>2000</v>
      </c>
      <c r="D1188" s="4" t="s">
        <v>1999</v>
      </c>
      <c r="E1188" s="4" t="s">
        <v>2200</v>
      </c>
      <c r="F1188" s="4" t="s">
        <v>2199</v>
      </c>
      <c r="G1188" s="2">
        <v>2010</v>
      </c>
      <c r="H1188" s="4">
        <v>200090</v>
      </c>
      <c r="I1188" s="4">
        <v>0</v>
      </c>
      <c r="J1188" s="4" t="s">
        <v>2198</v>
      </c>
      <c r="K1188" s="4" t="s">
        <v>1134</v>
      </c>
      <c r="L1188" s="4" t="s">
        <v>1062</v>
      </c>
      <c r="M1188" s="3">
        <v>40430</v>
      </c>
      <c r="N1188" s="4" t="s">
        <v>2082</v>
      </c>
      <c r="O1188" s="4" t="s">
        <v>1360</v>
      </c>
      <c r="P1188" s="4" t="s">
        <v>1070</v>
      </c>
      <c r="Q1188" s="4" t="s">
        <v>813</v>
      </c>
      <c r="R1188" s="4" t="s">
        <v>317</v>
      </c>
      <c r="S1188" s="4" t="s">
        <v>995</v>
      </c>
      <c r="T1188" s="4" t="s">
        <v>1452</v>
      </c>
      <c r="U1188" s="4" t="s">
        <v>1308</v>
      </c>
      <c r="V1188" s="4" t="s">
        <v>497</v>
      </c>
      <c r="W1188" s="4" t="s">
        <v>50</v>
      </c>
      <c r="X1188" s="4" t="s">
        <v>1070</v>
      </c>
      <c r="Y1188" s="4" t="s">
        <v>344</v>
      </c>
      <c r="Z1188" s="4" t="s">
        <v>583</v>
      </c>
      <c r="AA1188" s="4">
        <v>160229</v>
      </c>
      <c r="AB1188" s="4"/>
      <c r="AC1188" s="4" t="s">
        <v>651</v>
      </c>
      <c r="AD1188" s="3">
        <v>40436.446527777778</v>
      </c>
      <c r="AE1188" s="3">
        <v>40436.446527777778</v>
      </c>
      <c r="AF1188" s="2">
        <v>2010</v>
      </c>
      <c r="AG1188" s="4" t="s">
        <v>1070</v>
      </c>
      <c r="AH1188" s="4" t="s">
        <v>1476</v>
      </c>
      <c r="AI1188" s="4">
        <v>438738</v>
      </c>
      <c r="AJ1188" s="3">
        <v>40330</v>
      </c>
      <c r="AK1188" s="3">
        <v>40543</v>
      </c>
      <c r="AL1188" s="4" t="s">
        <v>2002</v>
      </c>
      <c r="AM1188" s="4" t="s">
        <v>2010</v>
      </c>
      <c r="AN1188" s="4"/>
    </row>
    <row r="1189" spans="1:40" ht="180">
      <c r="A1189" s="4" t="s">
        <v>317</v>
      </c>
      <c r="B1189" s="4" t="s">
        <v>197</v>
      </c>
      <c r="C1189" s="4" t="s">
        <v>2000</v>
      </c>
      <c r="D1189" s="4" t="s">
        <v>1999</v>
      </c>
      <c r="E1189" s="4" t="s">
        <v>2197</v>
      </c>
      <c r="F1189" s="4" t="s">
        <v>1359</v>
      </c>
      <c r="G1189" s="2">
        <v>2010</v>
      </c>
      <c r="H1189" s="4">
        <v>375926</v>
      </c>
      <c r="I1189" s="4">
        <v>0</v>
      </c>
      <c r="J1189" s="4" t="s">
        <v>2196</v>
      </c>
      <c r="K1189" s="4" t="s">
        <v>1134</v>
      </c>
      <c r="L1189" s="4" t="s">
        <v>1062</v>
      </c>
      <c r="M1189" s="3">
        <v>40333</v>
      </c>
      <c r="N1189" s="4" t="s">
        <v>1225</v>
      </c>
      <c r="O1189" s="4" t="s">
        <v>1225</v>
      </c>
      <c r="P1189" s="4" t="s">
        <v>1070</v>
      </c>
      <c r="Q1189" s="4" t="s">
        <v>813</v>
      </c>
      <c r="R1189" s="4" t="s">
        <v>317</v>
      </c>
      <c r="S1189" s="4" t="s">
        <v>995</v>
      </c>
      <c r="T1189" s="4" t="s">
        <v>197</v>
      </c>
      <c r="U1189" s="4" t="s">
        <v>1308</v>
      </c>
      <c r="V1189" s="4" t="s">
        <v>1285</v>
      </c>
      <c r="W1189" s="4" t="s">
        <v>50</v>
      </c>
      <c r="X1189" s="4" t="s">
        <v>1070</v>
      </c>
      <c r="Y1189" s="4" t="s">
        <v>344</v>
      </c>
      <c r="Z1189" s="4" t="s">
        <v>583</v>
      </c>
      <c r="AA1189" s="4">
        <v>156371</v>
      </c>
      <c r="AB1189" s="4"/>
      <c r="AC1189" s="4" t="s">
        <v>651</v>
      </c>
      <c r="AD1189" s="3">
        <v>40353.662499999999</v>
      </c>
      <c r="AE1189" s="3">
        <v>40336.446527777778</v>
      </c>
      <c r="AF1189" s="2">
        <v>2010</v>
      </c>
      <c r="AG1189" s="4" t="s">
        <v>1070</v>
      </c>
      <c r="AH1189" s="4" t="s">
        <v>1476</v>
      </c>
      <c r="AI1189" s="4">
        <v>671082</v>
      </c>
      <c r="AJ1189" s="3">
        <v>40299</v>
      </c>
      <c r="AK1189" s="3">
        <v>40543</v>
      </c>
      <c r="AL1189" s="4" t="s">
        <v>2002</v>
      </c>
      <c r="AM1189" s="4" t="s">
        <v>2026</v>
      </c>
      <c r="AN1189" s="4"/>
    </row>
    <row r="1190" spans="1:40" ht="135">
      <c r="A1190" s="4" t="s">
        <v>317</v>
      </c>
      <c r="B1190" s="4" t="s">
        <v>197</v>
      </c>
      <c r="C1190" s="4" t="s">
        <v>2000</v>
      </c>
      <c r="D1190" s="4" t="s">
        <v>1999</v>
      </c>
      <c r="E1190" s="4" t="s">
        <v>2012</v>
      </c>
      <c r="F1190" s="4" t="s">
        <v>490</v>
      </c>
      <c r="G1190" s="2">
        <v>2010</v>
      </c>
      <c r="H1190" s="4">
        <v>1000000</v>
      </c>
      <c r="I1190" s="4">
        <v>0</v>
      </c>
      <c r="J1190" s="4" t="s">
        <v>2195</v>
      </c>
      <c r="K1190" s="4" t="s">
        <v>1134</v>
      </c>
      <c r="L1190" s="4" t="s">
        <v>1062</v>
      </c>
      <c r="M1190" s="3">
        <v>40238</v>
      </c>
      <c r="N1190" s="4" t="s">
        <v>440</v>
      </c>
      <c r="O1190" s="4" t="s">
        <v>424</v>
      </c>
      <c r="P1190" s="4" t="s">
        <v>1070</v>
      </c>
      <c r="Q1190" s="4" t="s">
        <v>813</v>
      </c>
      <c r="R1190" s="4" t="s">
        <v>317</v>
      </c>
      <c r="S1190" s="4" t="s">
        <v>995</v>
      </c>
      <c r="T1190" s="4" t="s">
        <v>197</v>
      </c>
      <c r="U1190" s="4" t="s">
        <v>1308</v>
      </c>
      <c r="V1190" s="4" t="s">
        <v>1285</v>
      </c>
      <c r="W1190" s="4" t="s">
        <v>50</v>
      </c>
      <c r="X1190" s="4" t="s">
        <v>1070</v>
      </c>
      <c r="Y1190" s="4" t="s">
        <v>344</v>
      </c>
      <c r="Z1190" s="4" t="s">
        <v>583</v>
      </c>
      <c r="AA1190" s="4">
        <v>152193</v>
      </c>
      <c r="AB1190" s="4" t="s">
        <v>1996</v>
      </c>
      <c r="AC1190" s="4" t="s">
        <v>698</v>
      </c>
      <c r="AD1190" s="3">
        <v>40303.674999999996</v>
      </c>
      <c r="AE1190" s="3">
        <v>40245</v>
      </c>
      <c r="AF1190" s="2">
        <v>2010</v>
      </c>
      <c r="AG1190" s="4" t="s">
        <v>1070</v>
      </c>
      <c r="AH1190" s="4" t="s">
        <v>1476</v>
      </c>
      <c r="AI1190" s="4">
        <v>3580481</v>
      </c>
      <c r="AJ1190" s="3">
        <v>40179</v>
      </c>
      <c r="AK1190" s="3">
        <v>40543</v>
      </c>
      <c r="AL1190" s="4" t="s">
        <v>2011</v>
      </c>
      <c r="AM1190" s="4" t="s">
        <v>2010</v>
      </c>
      <c r="AN1190" s="4"/>
    </row>
    <row r="1191" spans="1:40" ht="146.25">
      <c r="A1191" s="4" t="s">
        <v>317</v>
      </c>
      <c r="B1191" s="4" t="s">
        <v>197</v>
      </c>
      <c r="C1191" s="4" t="s">
        <v>2000</v>
      </c>
      <c r="D1191" s="4" t="s">
        <v>1999</v>
      </c>
      <c r="E1191" s="4" t="s">
        <v>2194</v>
      </c>
      <c r="F1191" s="4" t="s">
        <v>2193</v>
      </c>
      <c r="G1191" s="2">
        <v>2010</v>
      </c>
      <c r="H1191" s="4">
        <v>2500000</v>
      </c>
      <c r="I1191" s="4">
        <v>0</v>
      </c>
      <c r="J1191" s="4" t="s">
        <v>2192</v>
      </c>
      <c r="K1191" s="4" t="s">
        <v>1134</v>
      </c>
      <c r="L1191" s="4" t="s">
        <v>1062</v>
      </c>
      <c r="M1191" s="3">
        <v>40445</v>
      </c>
      <c r="N1191" s="4" t="s">
        <v>2013</v>
      </c>
      <c r="O1191" s="4" t="s">
        <v>424</v>
      </c>
      <c r="P1191" s="4" t="s">
        <v>1070</v>
      </c>
      <c r="Q1191" s="4" t="s">
        <v>813</v>
      </c>
      <c r="R1191" s="4" t="s">
        <v>317</v>
      </c>
      <c r="S1191" s="4" t="s">
        <v>995</v>
      </c>
      <c r="T1191" s="4" t="s">
        <v>197</v>
      </c>
      <c r="U1191" s="4" t="s">
        <v>1308</v>
      </c>
      <c r="V1191" s="4" t="s">
        <v>1285</v>
      </c>
      <c r="W1191" s="4" t="s">
        <v>50</v>
      </c>
      <c r="X1191" s="4" t="s">
        <v>1070</v>
      </c>
      <c r="Y1191" s="4" t="s">
        <v>344</v>
      </c>
      <c r="Z1191" s="4" t="s">
        <v>583</v>
      </c>
      <c r="AA1191" s="4">
        <v>160942</v>
      </c>
      <c r="AB1191" s="4"/>
      <c r="AC1191" s="4" t="s">
        <v>651</v>
      </c>
      <c r="AD1191" s="3">
        <v>40450.469444444439</v>
      </c>
      <c r="AE1191" s="3">
        <v>40450.469444444439</v>
      </c>
      <c r="AF1191" s="2">
        <v>2010</v>
      </c>
      <c r="AG1191" s="4" t="s">
        <v>1070</v>
      </c>
      <c r="AH1191" s="4" t="s">
        <v>1476</v>
      </c>
      <c r="AI1191" s="4">
        <v>18419336</v>
      </c>
      <c r="AJ1191" s="3">
        <v>40299</v>
      </c>
      <c r="AK1191" s="3">
        <v>40482</v>
      </c>
      <c r="AL1191" s="4" t="s">
        <v>801</v>
      </c>
      <c r="AM1191" s="4" t="s">
        <v>2001</v>
      </c>
      <c r="AN1191" s="4"/>
    </row>
    <row r="1192" spans="1:40" ht="157.5">
      <c r="A1192" s="4" t="s">
        <v>317</v>
      </c>
      <c r="B1192" s="4" t="s">
        <v>197</v>
      </c>
      <c r="C1192" s="4" t="s">
        <v>2000</v>
      </c>
      <c r="D1192" s="4" t="s">
        <v>1999</v>
      </c>
      <c r="E1192" s="4" t="s">
        <v>2148</v>
      </c>
      <c r="F1192" s="4" t="s">
        <v>642</v>
      </c>
      <c r="G1192" s="2">
        <v>2010</v>
      </c>
      <c r="H1192" s="4">
        <v>1999770</v>
      </c>
      <c r="I1192" s="4">
        <v>0</v>
      </c>
      <c r="J1192" s="4" t="s">
        <v>2191</v>
      </c>
      <c r="K1192" s="4" t="s">
        <v>1134</v>
      </c>
      <c r="L1192" s="4" t="s">
        <v>1062</v>
      </c>
      <c r="M1192" s="3">
        <v>40241</v>
      </c>
      <c r="N1192" s="4" t="s">
        <v>1352</v>
      </c>
      <c r="O1192" s="4" t="s">
        <v>1838</v>
      </c>
      <c r="P1192" s="4" t="s">
        <v>1070</v>
      </c>
      <c r="Q1192" s="4" t="s">
        <v>813</v>
      </c>
      <c r="R1192" s="4" t="s">
        <v>317</v>
      </c>
      <c r="S1192" s="4" t="s">
        <v>995</v>
      </c>
      <c r="T1192" s="4" t="s">
        <v>197</v>
      </c>
      <c r="U1192" s="4" t="s">
        <v>1308</v>
      </c>
      <c r="V1192" s="4" t="s">
        <v>1285</v>
      </c>
      <c r="W1192" s="4" t="s">
        <v>50</v>
      </c>
      <c r="X1192" s="4" t="s">
        <v>1070</v>
      </c>
      <c r="Y1192" s="4" t="s">
        <v>344</v>
      </c>
      <c r="Z1192" s="4" t="s">
        <v>583</v>
      </c>
      <c r="AA1192" s="4">
        <v>152329</v>
      </c>
      <c r="AB1192" s="4" t="s">
        <v>1996</v>
      </c>
      <c r="AC1192" s="4" t="s">
        <v>698</v>
      </c>
      <c r="AD1192" s="3">
        <v>40303.673611111109</v>
      </c>
      <c r="AE1192" s="3">
        <v>40247</v>
      </c>
      <c r="AF1192" s="2">
        <v>2010</v>
      </c>
      <c r="AG1192" s="4" t="s">
        <v>1070</v>
      </c>
      <c r="AH1192" s="4" t="s">
        <v>1476</v>
      </c>
      <c r="AI1192" s="4">
        <v>21342192</v>
      </c>
      <c r="AJ1192" s="3">
        <v>40179</v>
      </c>
      <c r="AK1192" s="3">
        <v>40543</v>
      </c>
      <c r="AL1192" s="4" t="s">
        <v>801</v>
      </c>
      <c r="AM1192" s="4" t="s">
        <v>2001</v>
      </c>
      <c r="AN1192" s="4"/>
    </row>
    <row r="1193" spans="1:40" ht="191.25">
      <c r="A1193" s="4" t="s">
        <v>317</v>
      </c>
      <c r="B1193" s="4" t="s">
        <v>523</v>
      </c>
      <c r="C1193" s="4" t="s">
        <v>2000</v>
      </c>
      <c r="D1193" s="4" t="s">
        <v>1999</v>
      </c>
      <c r="E1193" s="4" t="s">
        <v>2005</v>
      </c>
      <c r="F1193" s="4" t="s">
        <v>2004</v>
      </c>
      <c r="G1193" s="2">
        <v>2010</v>
      </c>
      <c r="H1193" s="4">
        <v>754469</v>
      </c>
      <c r="I1193" s="4">
        <v>0</v>
      </c>
      <c r="J1193" s="4" t="s">
        <v>2190</v>
      </c>
      <c r="K1193" s="4" t="s">
        <v>1134</v>
      </c>
      <c r="L1193" s="4" t="s">
        <v>1062</v>
      </c>
      <c r="M1193" s="3">
        <v>40435</v>
      </c>
      <c r="N1193" s="4" t="s">
        <v>1838</v>
      </c>
      <c r="O1193" s="4" t="s">
        <v>1838</v>
      </c>
      <c r="P1193" s="4" t="s">
        <v>1070</v>
      </c>
      <c r="Q1193" s="4" t="s">
        <v>813</v>
      </c>
      <c r="R1193" s="4" t="s">
        <v>317</v>
      </c>
      <c r="S1193" s="4" t="s">
        <v>995</v>
      </c>
      <c r="T1193" s="4" t="s">
        <v>523</v>
      </c>
      <c r="U1193" s="4" t="s">
        <v>1308</v>
      </c>
      <c r="V1193" s="4" t="s">
        <v>630</v>
      </c>
      <c r="W1193" s="4" t="s">
        <v>50</v>
      </c>
      <c r="X1193" s="4" t="s">
        <v>1070</v>
      </c>
      <c r="Y1193" s="4" t="s">
        <v>344</v>
      </c>
      <c r="Z1193" s="4" t="s">
        <v>583</v>
      </c>
      <c r="AA1193" s="4">
        <v>160483</v>
      </c>
      <c r="AB1193" s="4"/>
      <c r="AC1193" s="4" t="s">
        <v>651</v>
      </c>
      <c r="AD1193" s="3">
        <v>40438.428472222222</v>
      </c>
      <c r="AE1193" s="3">
        <v>40438.428472222222</v>
      </c>
      <c r="AF1193" s="2">
        <v>2010</v>
      </c>
      <c r="AG1193" s="4" t="s">
        <v>1070</v>
      </c>
      <c r="AH1193" s="4" t="s">
        <v>1476</v>
      </c>
      <c r="AI1193" s="4">
        <v>5309943</v>
      </c>
      <c r="AJ1193" s="3">
        <v>40179</v>
      </c>
      <c r="AK1193" s="3">
        <v>40543</v>
      </c>
      <c r="AL1193" s="4" t="s">
        <v>2002</v>
      </c>
      <c r="AM1193" s="4" t="s">
        <v>2001</v>
      </c>
      <c r="AN1193" s="4"/>
    </row>
    <row r="1194" spans="1:40" ht="191.25">
      <c r="A1194" s="4" t="s">
        <v>317</v>
      </c>
      <c r="B1194" s="4" t="s">
        <v>523</v>
      </c>
      <c r="C1194" s="4" t="s">
        <v>2000</v>
      </c>
      <c r="D1194" s="4" t="s">
        <v>1999</v>
      </c>
      <c r="E1194" s="4" t="s">
        <v>2005</v>
      </c>
      <c r="F1194" s="4" t="s">
        <v>2004</v>
      </c>
      <c r="G1194" s="2">
        <v>2010</v>
      </c>
      <c r="H1194" s="4">
        <v>1100000</v>
      </c>
      <c r="I1194" s="4">
        <v>0</v>
      </c>
      <c r="J1194" s="4" t="s">
        <v>2189</v>
      </c>
      <c r="K1194" s="4" t="s">
        <v>1134</v>
      </c>
      <c r="L1194" s="4" t="s">
        <v>1062</v>
      </c>
      <c r="M1194" s="3">
        <v>40239</v>
      </c>
      <c r="N1194" s="4" t="s">
        <v>1838</v>
      </c>
      <c r="O1194" s="4" t="s">
        <v>1838</v>
      </c>
      <c r="P1194" s="4" t="s">
        <v>1070</v>
      </c>
      <c r="Q1194" s="4" t="s">
        <v>813</v>
      </c>
      <c r="R1194" s="4" t="s">
        <v>317</v>
      </c>
      <c r="S1194" s="4" t="s">
        <v>995</v>
      </c>
      <c r="T1194" s="4" t="s">
        <v>523</v>
      </c>
      <c r="U1194" s="4" t="s">
        <v>1308</v>
      </c>
      <c r="V1194" s="4" t="s">
        <v>630</v>
      </c>
      <c r="W1194" s="4" t="s">
        <v>50</v>
      </c>
      <c r="X1194" s="4" t="s">
        <v>1070</v>
      </c>
      <c r="Y1194" s="4" t="s">
        <v>344</v>
      </c>
      <c r="Z1194" s="4" t="s">
        <v>583</v>
      </c>
      <c r="AA1194" s="4">
        <v>152191</v>
      </c>
      <c r="AB1194" s="4" t="s">
        <v>1996</v>
      </c>
      <c r="AC1194" s="4" t="s">
        <v>698</v>
      </c>
      <c r="AD1194" s="3">
        <v>40268.707638888889</v>
      </c>
      <c r="AE1194" s="3">
        <v>40245</v>
      </c>
      <c r="AF1194" s="2">
        <v>2010</v>
      </c>
      <c r="AG1194" s="4" t="s">
        <v>1070</v>
      </c>
      <c r="AH1194" s="4" t="s">
        <v>1476</v>
      </c>
      <c r="AI1194" s="4">
        <v>5309943</v>
      </c>
      <c r="AJ1194" s="3">
        <v>40179</v>
      </c>
      <c r="AK1194" s="3">
        <v>40543</v>
      </c>
      <c r="AL1194" s="4" t="s">
        <v>2002</v>
      </c>
      <c r="AM1194" s="4" t="s">
        <v>2001</v>
      </c>
      <c r="AN1194" s="4"/>
    </row>
    <row r="1195" spans="1:40" ht="78.75">
      <c r="A1195" s="4" t="s">
        <v>1340</v>
      </c>
      <c r="B1195" s="4" t="s">
        <v>716</v>
      </c>
      <c r="C1195" s="4" t="s">
        <v>2000</v>
      </c>
      <c r="D1195" s="4" t="s">
        <v>1999</v>
      </c>
      <c r="E1195" s="4" t="s">
        <v>2111</v>
      </c>
      <c r="F1195" s="4" t="s">
        <v>2110</v>
      </c>
      <c r="G1195" s="2">
        <v>2010</v>
      </c>
      <c r="H1195" s="4">
        <v>-38380</v>
      </c>
      <c r="I1195" s="4">
        <v>0</v>
      </c>
      <c r="J1195" s="4" t="s">
        <v>2188</v>
      </c>
      <c r="K1195" s="4"/>
      <c r="L1195" s="4" t="s">
        <v>1062</v>
      </c>
      <c r="M1195" s="3">
        <v>40360</v>
      </c>
      <c r="N1195" s="4" t="s">
        <v>1997</v>
      </c>
      <c r="O1195" s="4" t="s">
        <v>408</v>
      </c>
      <c r="P1195" s="4" t="s">
        <v>1070</v>
      </c>
      <c r="Q1195" s="4" t="s">
        <v>242</v>
      </c>
      <c r="R1195" s="4" t="s">
        <v>1340</v>
      </c>
      <c r="S1195" s="4" t="s">
        <v>185</v>
      </c>
      <c r="T1195" s="4" t="s">
        <v>716</v>
      </c>
      <c r="U1195" s="4" t="s">
        <v>1308</v>
      </c>
      <c r="V1195" s="4" t="s">
        <v>308</v>
      </c>
      <c r="W1195" s="4" t="s">
        <v>50</v>
      </c>
      <c r="X1195" s="4" t="s">
        <v>1070</v>
      </c>
      <c r="Y1195" s="4" t="s">
        <v>344</v>
      </c>
      <c r="Z1195" s="4" t="s">
        <v>583</v>
      </c>
      <c r="AA1195" s="4">
        <v>186926</v>
      </c>
      <c r="AB1195" s="4"/>
      <c r="AC1195" s="4" t="s">
        <v>651</v>
      </c>
      <c r="AD1195" s="3">
        <v>41156.762499999997</v>
      </c>
      <c r="AE1195" s="3">
        <v>41156.762499999997</v>
      </c>
      <c r="AF1195" s="2">
        <v>2010</v>
      </c>
      <c r="AG1195" s="4" t="s">
        <v>1070</v>
      </c>
      <c r="AH1195" s="4" t="s">
        <v>1476</v>
      </c>
      <c r="AI1195" s="4">
        <v>0</v>
      </c>
      <c r="AJ1195" s="3">
        <v>40330</v>
      </c>
      <c r="AK1195" s="3">
        <v>40543</v>
      </c>
      <c r="AL1195" s="4" t="s">
        <v>1995</v>
      </c>
      <c r="AM1195" s="4" t="s">
        <v>1995</v>
      </c>
      <c r="AN1195" s="4"/>
    </row>
    <row r="1196" spans="1:40" ht="112.5">
      <c r="A1196" s="4" t="s">
        <v>506</v>
      </c>
      <c r="B1196" s="4" t="s">
        <v>716</v>
      </c>
      <c r="C1196" s="4" t="s">
        <v>2000</v>
      </c>
      <c r="D1196" s="4" t="s">
        <v>1999</v>
      </c>
      <c r="E1196" s="4" t="s">
        <v>2111</v>
      </c>
      <c r="F1196" s="4" t="s">
        <v>2110</v>
      </c>
      <c r="G1196" s="2">
        <v>2010</v>
      </c>
      <c r="H1196" s="4">
        <v>853242</v>
      </c>
      <c r="I1196" s="4">
        <v>0</v>
      </c>
      <c r="J1196" s="4" t="s">
        <v>2187</v>
      </c>
      <c r="K1196" s="4">
        <v>5000000</v>
      </c>
      <c r="L1196" s="4" t="s">
        <v>1564</v>
      </c>
      <c r="M1196" s="3">
        <v>40472</v>
      </c>
      <c r="N1196" s="4" t="s">
        <v>1997</v>
      </c>
      <c r="O1196" s="4" t="s">
        <v>408</v>
      </c>
      <c r="P1196" s="4" t="s">
        <v>1070</v>
      </c>
      <c r="Q1196" s="4" t="s">
        <v>813</v>
      </c>
      <c r="R1196" s="4" t="s">
        <v>506</v>
      </c>
      <c r="S1196" s="4" t="s">
        <v>506</v>
      </c>
      <c r="T1196" s="4" t="s">
        <v>716</v>
      </c>
      <c r="U1196" s="4" t="s">
        <v>1308</v>
      </c>
      <c r="V1196" s="4" t="s">
        <v>308</v>
      </c>
      <c r="W1196" s="4" t="s">
        <v>50</v>
      </c>
      <c r="X1196" s="4" t="s">
        <v>1070</v>
      </c>
      <c r="Y1196" s="4" t="s">
        <v>344</v>
      </c>
      <c r="Z1196" s="4" t="s">
        <v>583</v>
      </c>
      <c r="AA1196" s="4">
        <v>154752</v>
      </c>
      <c r="AB1196" s="4"/>
      <c r="AC1196" s="4" t="s">
        <v>698</v>
      </c>
      <c r="AD1196" s="3">
        <v>41234.616666666669</v>
      </c>
      <c r="AE1196" s="3">
        <v>40303.717361111107</v>
      </c>
      <c r="AF1196" s="2">
        <v>2010</v>
      </c>
      <c r="AG1196" s="4" t="s">
        <v>1070</v>
      </c>
      <c r="AH1196" s="4" t="s">
        <v>1476</v>
      </c>
      <c r="AI1196" s="4">
        <v>0</v>
      </c>
      <c r="AJ1196" s="3">
        <v>40330</v>
      </c>
      <c r="AK1196" s="3">
        <v>40543</v>
      </c>
      <c r="AL1196" s="4" t="s">
        <v>1995</v>
      </c>
      <c r="AM1196" s="4" t="s">
        <v>1995</v>
      </c>
      <c r="AN1196" s="4"/>
    </row>
    <row r="1197" spans="1:40" ht="78.75">
      <c r="A1197" s="4" t="s">
        <v>2179</v>
      </c>
      <c r="B1197" s="4" t="s">
        <v>716</v>
      </c>
      <c r="C1197" s="4" t="s">
        <v>2000</v>
      </c>
      <c r="D1197" s="4" t="s">
        <v>1999</v>
      </c>
      <c r="E1197" s="4" t="s">
        <v>2111</v>
      </c>
      <c r="F1197" s="4" t="s">
        <v>2110</v>
      </c>
      <c r="G1197" s="2">
        <v>2010</v>
      </c>
      <c r="H1197" s="4">
        <v>-51906</v>
      </c>
      <c r="I1197" s="4">
        <v>0</v>
      </c>
      <c r="J1197" s="4" t="s">
        <v>2186</v>
      </c>
      <c r="K1197" s="4"/>
      <c r="L1197" s="4" t="s">
        <v>1062</v>
      </c>
      <c r="M1197" s="3">
        <v>40471</v>
      </c>
      <c r="N1197" s="4" t="s">
        <v>1997</v>
      </c>
      <c r="O1197" s="4" t="s">
        <v>408</v>
      </c>
      <c r="P1197" s="4" t="s">
        <v>1070</v>
      </c>
      <c r="Q1197" s="4" t="s">
        <v>813</v>
      </c>
      <c r="R1197" s="4" t="s">
        <v>2179</v>
      </c>
      <c r="S1197" s="4" t="s">
        <v>185</v>
      </c>
      <c r="T1197" s="4" t="s">
        <v>716</v>
      </c>
      <c r="U1197" s="4" t="s">
        <v>1308</v>
      </c>
      <c r="V1197" s="4" t="s">
        <v>308</v>
      </c>
      <c r="W1197" s="4" t="s">
        <v>50</v>
      </c>
      <c r="X1197" s="4" t="s">
        <v>1070</v>
      </c>
      <c r="Y1197" s="4" t="s">
        <v>344</v>
      </c>
      <c r="Z1197" s="4" t="s">
        <v>583</v>
      </c>
      <c r="AA1197" s="4">
        <v>162495</v>
      </c>
      <c r="AB1197" s="4"/>
      <c r="AC1197" s="4" t="s">
        <v>801</v>
      </c>
      <c r="AD1197" s="3">
        <v>40492.707638888889</v>
      </c>
      <c r="AE1197" s="3">
        <v>40492.707638888889</v>
      </c>
      <c r="AF1197" s="2">
        <v>2010</v>
      </c>
      <c r="AG1197" s="4" t="s">
        <v>1070</v>
      </c>
      <c r="AH1197" s="4" t="s">
        <v>1476</v>
      </c>
      <c r="AI1197" s="4">
        <v>0</v>
      </c>
      <c r="AJ1197" s="3">
        <v>40330</v>
      </c>
      <c r="AK1197" s="3">
        <v>40543</v>
      </c>
      <c r="AL1197" s="4" t="s">
        <v>1995</v>
      </c>
      <c r="AM1197" s="4" t="s">
        <v>1995</v>
      </c>
      <c r="AN1197" s="4"/>
    </row>
    <row r="1198" spans="1:40" ht="135">
      <c r="A1198" s="4" t="s">
        <v>716</v>
      </c>
      <c r="B1198" s="4" t="s">
        <v>1340</v>
      </c>
      <c r="C1198" s="4" t="s">
        <v>2000</v>
      </c>
      <c r="D1198" s="4" t="s">
        <v>1999</v>
      </c>
      <c r="E1198" s="4" t="s">
        <v>2185</v>
      </c>
      <c r="F1198" s="4" t="s">
        <v>2184</v>
      </c>
      <c r="G1198" s="2">
        <v>2010</v>
      </c>
      <c r="H1198" s="4">
        <v>38380</v>
      </c>
      <c r="I1198" s="4">
        <v>0</v>
      </c>
      <c r="J1198" s="4" t="s">
        <v>2183</v>
      </c>
      <c r="K1198" s="4">
        <v>38380</v>
      </c>
      <c r="L1198" s="4" t="s">
        <v>1062</v>
      </c>
      <c r="M1198" s="3">
        <v>40360</v>
      </c>
      <c r="N1198" s="4" t="s">
        <v>1352</v>
      </c>
      <c r="O1198" s="4" t="s">
        <v>1838</v>
      </c>
      <c r="P1198" s="4" t="s">
        <v>1070</v>
      </c>
      <c r="Q1198" s="4" t="s">
        <v>242</v>
      </c>
      <c r="R1198" s="4" t="s">
        <v>716</v>
      </c>
      <c r="S1198" s="4" t="s">
        <v>1074</v>
      </c>
      <c r="T1198" s="4" t="s">
        <v>1340</v>
      </c>
      <c r="U1198" s="4" t="s">
        <v>509</v>
      </c>
      <c r="V1198" s="4" t="s">
        <v>1381</v>
      </c>
      <c r="W1198" s="4" t="s">
        <v>50</v>
      </c>
      <c r="X1198" s="4" t="s">
        <v>1070</v>
      </c>
      <c r="Y1198" s="4" t="s">
        <v>344</v>
      </c>
      <c r="Z1198" s="4" t="s">
        <v>583</v>
      </c>
      <c r="AA1198" s="4">
        <v>186925</v>
      </c>
      <c r="AB1198" s="4"/>
      <c r="AC1198" s="4" t="s">
        <v>651</v>
      </c>
      <c r="AD1198" s="3">
        <v>41156.762499999997</v>
      </c>
      <c r="AE1198" s="3">
        <v>41156.762499999997</v>
      </c>
      <c r="AF1198" s="2">
        <v>2010</v>
      </c>
      <c r="AG1198" s="4" t="s">
        <v>1070</v>
      </c>
      <c r="AH1198" s="4" t="s">
        <v>1476</v>
      </c>
      <c r="AI1198" s="4">
        <v>515000</v>
      </c>
      <c r="AJ1198" s="3">
        <v>40179</v>
      </c>
      <c r="AK1198" s="3">
        <v>40543</v>
      </c>
      <c r="AL1198" s="4" t="s">
        <v>801</v>
      </c>
      <c r="AM1198" s="4" t="s">
        <v>2010</v>
      </c>
      <c r="AN1198" s="4"/>
    </row>
    <row r="1199" spans="1:40" ht="112.5">
      <c r="A1199" s="4" t="s">
        <v>716</v>
      </c>
      <c r="B1199" s="4" t="s">
        <v>2179</v>
      </c>
      <c r="C1199" s="4" t="s">
        <v>2000</v>
      </c>
      <c r="D1199" s="4" t="s">
        <v>1999</v>
      </c>
      <c r="E1199" s="4" t="s">
        <v>2182</v>
      </c>
      <c r="F1199" s="4" t="s">
        <v>2181</v>
      </c>
      <c r="G1199" s="2">
        <v>2010</v>
      </c>
      <c r="H1199" s="4">
        <v>51906</v>
      </c>
      <c r="I1199" s="4">
        <v>0</v>
      </c>
      <c r="J1199" s="4" t="s">
        <v>2180</v>
      </c>
      <c r="K1199" s="4" t="s">
        <v>1134</v>
      </c>
      <c r="L1199" s="4" t="s">
        <v>1062</v>
      </c>
      <c r="M1199" s="3">
        <v>40471</v>
      </c>
      <c r="N1199" s="4" t="s">
        <v>579</v>
      </c>
      <c r="O1199" s="4" t="s">
        <v>1848</v>
      </c>
      <c r="P1199" s="4" t="s">
        <v>1070</v>
      </c>
      <c r="Q1199" s="4" t="s">
        <v>813</v>
      </c>
      <c r="R1199" s="4" t="s">
        <v>716</v>
      </c>
      <c r="S1199" s="4" t="s">
        <v>1074</v>
      </c>
      <c r="T1199" s="4" t="s">
        <v>2179</v>
      </c>
      <c r="U1199" s="4" t="s">
        <v>509</v>
      </c>
      <c r="V1199" s="4" t="s">
        <v>2178</v>
      </c>
      <c r="W1199" s="4" t="s">
        <v>50</v>
      </c>
      <c r="X1199" s="4" t="s">
        <v>1070</v>
      </c>
      <c r="Y1199" s="4" t="s">
        <v>344</v>
      </c>
      <c r="Z1199" s="4" t="s">
        <v>583</v>
      </c>
      <c r="AA1199" s="4">
        <v>162477</v>
      </c>
      <c r="AB1199" s="4"/>
      <c r="AC1199" s="4" t="s">
        <v>801</v>
      </c>
      <c r="AD1199" s="3">
        <v>40492.915277777778</v>
      </c>
      <c r="AE1199" s="3">
        <v>40492.707638888889</v>
      </c>
      <c r="AF1199" s="2">
        <v>2010</v>
      </c>
      <c r="AG1199" s="4" t="s">
        <v>1070</v>
      </c>
      <c r="AH1199" s="4" t="s">
        <v>1476</v>
      </c>
      <c r="AI1199" s="4">
        <v>51906</v>
      </c>
      <c r="AJ1199" s="3">
        <v>40471</v>
      </c>
      <c r="AK1199" s="3">
        <v>40532</v>
      </c>
      <c r="AL1199" s="4" t="s">
        <v>2011</v>
      </c>
      <c r="AM1199" s="4" t="s">
        <v>2010</v>
      </c>
      <c r="AN1199" s="4"/>
    </row>
    <row r="1200" spans="1:40" ht="67.5">
      <c r="A1200" s="4" t="s">
        <v>716</v>
      </c>
      <c r="B1200" s="4" t="s">
        <v>936</v>
      </c>
      <c r="C1200" s="4" t="s">
        <v>2000</v>
      </c>
      <c r="D1200" s="4"/>
      <c r="E1200" s="4"/>
      <c r="F1200" s="4"/>
      <c r="G1200" s="2">
        <v>2010</v>
      </c>
      <c r="H1200" s="4">
        <v>147944</v>
      </c>
      <c r="I1200" s="4">
        <v>0</v>
      </c>
      <c r="J1200" s="4" t="s">
        <v>2177</v>
      </c>
      <c r="K1200" s="4">
        <v>147944</v>
      </c>
      <c r="L1200" s="4" t="s">
        <v>1062</v>
      </c>
      <c r="M1200" s="3">
        <v>40360</v>
      </c>
      <c r="N1200" s="4"/>
      <c r="O1200" s="4" t="s">
        <v>1838</v>
      </c>
      <c r="P1200" s="4" t="s">
        <v>1070</v>
      </c>
      <c r="Q1200" s="4" t="s">
        <v>242</v>
      </c>
      <c r="R1200" s="4" t="s">
        <v>716</v>
      </c>
      <c r="S1200" s="4" t="s">
        <v>1074</v>
      </c>
      <c r="T1200" s="4" t="s">
        <v>936</v>
      </c>
      <c r="U1200" s="4" t="s">
        <v>509</v>
      </c>
      <c r="V1200" s="4" t="s">
        <v>89</v>
      </c>
      <c r="W1200" s="4" t="s">
        <v>50</v>
      </c>
      <c r="X1200" s="4" t="s">
        <v>1070</v>
      </c>
      <c r="Y1200" s="4" t="s">
        <v>344</v>
      </c>
      <c r="Z1200" s="4" t="s">
        <v>583</v>
      </c>
      <c r="AA1200" s="4">
        <v>186913</v>
      </c>
      <c r="AB1200" s="4"/>
      <c r="AC1200" s="4" t="s">
        <v>651</v>
      </c>
      <c r="AD1200" s="3">
        <v>41156.762499999997</v>
      </c>
      <c r="AE1200" s="3">
        <v>41156.762499999997</v>
      </c>
      <c r="AF1200" s="2"/>
      <c r="AG1200" s="4"/>
      <c r="AH1200" s="4" t="s">
        <v>1476</v>
      </c>
      <c r="AI1200" s="4"/>
      <c r="AJ1200" s="3"/>
      <c r="AK1200" s="3"/>
      <c r="AL1200" s="4"/>
      <c r="AM1200" s="4"/>
      <c r="AN1200" s="4"/>
    </row>
    <row r="1201" spans="1:40" ht="168.75">
      <c r="A1201" s="4" t="s">
        <v>353</v>
      </c>
      <c r="B1201" s="4" t="s">
        <v>122</v>
      </c>
      <c r="C1201" s="4" t="s">
        <v>2000</v>
      </c>
      <c r="D1201" s="4"/>
      <c r="E1201" s="4"/>
      <c r="F1201" s="4"/>
      <c r="G1201" s="2">
        <v>2010</v>
      </c>
      <c r="H1201" s="4">
        <v>1507208</v>
      </c>
      <c r="I1201" s="4">
        <v>0</v>
      </c>
      <c r="J1201" s="4" t="s">
        <v>2176</v>
      </c>
      <c r="K1201" s="4">
        <v>1150000</v>
      </c>
      <c r="L1201" s="4" t="s">
        <v>1230</v>
      </c>
      <c r="M1201" s="3">
        <v>40466</v>
      </c>
      <c r="N1201" s="4"/>
      <c r="O1201" s="4" t="s">
        <v>408</v>
      </c>
      <c r="P1201" s="4" t="s">
        <v>1070</v>
      </c>
      <c r="Q1201" s="4" t="s">
        <v>242</v>
      </c>
      <c r="R1201" s="4" t="s">
        <v>449</v>
      </c>
      <c r="S1201" s="4" t="s">
        <v>449</v>
      </c>
      <c r="T1201" s="4" t="s">
        <v>754</v>
      </c>
      <c r="U1201" s="4" t="s">
        <v>509</v>
      </c>
      <c r="V1201" s="4" t="s">
        <v>122</v>
      </c>
      <c r="W1201" s="4" t="s">
        <v>50</v>
      </c>
      <c r="X1201" s="4" t="s">
        <v>1070</v>
      </c>
      <c r="Y1201" s="4" t="s">
        <v>344</v>
      </c>
      <c r="Z1201" s="4" t="s">
        <v>583</v>
      </c>
      <c r="AA1201" s="4">
        <v>158184</v>
      </c>
      <c r="AB1201" s="4"/>
      <c r="AC1201" s="4" t="s">
        <v>651</v>
      </c>
      <c r="AD1201" s="3">
        <v>40802.642361111109</v>
      </c>
      <c r="AE1201" s="3">
        <v>40386.419444444444</v>
      </c>
      <c r="AF1201" s="2"/>
      <c r="AG1201" s="4"/>
      <c r="AH1201" s="4" t="s">
        <v>1476</v>
      </c>
      <c r="AI1201" s="4"/>
      <c r="AJ1201" s="3"/>
      <c r="AK1201" s="3"/>
      <c r="AL1201" s="4"/>
      <c r="AM1201" s="4"/>
      <c r="AN1201" s="4"/>
    </row>
    <row r="1202" spans="1:40" ht="101.25">
      <c r="A1202" s="4" t="s">
        <v>353</v>
      </c>
      <c r="B1202" s="4" t="s">
        <v>808</v>
      </c>
      <c r="C1202" s="4" t="s">
        <v>2000</v>
      </c>
      <c r="D1202" s="4"/>
      <c r="E1202" s="4"/>
      <c r="F1202" s="4"/>
      <c r="G1202" s="2">
        <v>2010</v>
      </c>
      <c r="H1202" s="4">
        <v>2721088</v>
      </c>
      <c r="I1202" s="4">
        <v>0</v>
      </c>
      <c r="J1202" s="4" t="s">
        <v>2175</v>
      </c>
      <c r="K1202" s="4">
        <v>2000000</v>
      </c>
      <c r="L1202" s="4" t="s">
        <v>1230</v>
      </c>
      <c r="M1202" s="3">
        <v>40466</v>
      </c>
      <c r="N1202" s="4"/>
      <c r="O1202" s="4" t="s">
        <v>237</v>
      </c>
      <c r="P1202" s="4" t="s">
        <v>1070</v>
      </c>
      <c r="Q1202" s="4" t="s">
        <v>242</v>
      </c>
      <c r="R1202" s="4" t="s">
        <v>449</v>
      </c>
      <c r="S1202" s="4" t="s">
        <v>449</v>
      </c>
      <c r="T1202" s="4" t="s">
        <v>808</v>
      </c>
      <c r="U1202" s="4" t="s">
        <v>634</v>
      </c>
      <c r="V1202" s="4" t="s">
        <v>1737</v>
      </c>
      <c r="W1202" s="4" t="s">
        <v>50</v>
      </c>
      <c r="X1202" s="4" t="s">
        <v>1070</v>
      </c>
      <c r="Y1202" s="4" t="s">
        <v>344</v>
      </c>
      <c r="Z1202" s="4" t="s">
        <v>583</v>
      </c>
      <c r="AA1202" s="4">
        <v>162237</v>
      </c>
      <c r="AB1202" s="4"/>
      <c r="AC1202" s="4" t="s">
        <v>651</v>
      </c>
      <c r="AD1202" s="3">
        <v>40486.701388888891</v>
      </c>
      <c r="AE1202" s="3">
        <v>40486.699999999997</v>
      </c>
      <c r="AF1202" s="2"/>
      <c r="AG1202" s="4"/>
      <c r="AH1202" s="4" t="s">
        <v>1476</v>
      </c>
      <c r="AI1202" s="4"/>
      <c r="AJ1202" s="3"/>
      <c r="AK1202" s="3"/>
      <c r="AL1202" s="4"/>
      <c r="AM1202" s="4"/>
      <c r="AN1202" s="4"/>
    </row>
    <row r="1203" spans="1:40" ht="135">
      <c r="A1203" s="4" t="s">
        <v>353</v>
      </c>
      <c r="B1203" s="4" t="s">
        <v>1118</v>
      </c>
      <c r="C1203" s="4" t="s">
        <v>2000</v>
      </c>
      <c r="D1203" s="4" t="s">
        <v>1999</v>
      </c>
      <c r="E1203" s="4" t="s">
        <v>2158</v>
      </c>
      <c r="F1203" s="4" t="s">
        <v>2157</v>
      </c>
      <c r="G1203" s="2">
        <v>2010</v>
      </c>
      <c r="H1203" s="4">
        <v>680272</v>
      </c>
      <c r="I1203" s="4">
        <v>0</v>
      </c>
      <c r="J1203" s="4" t="s">
        <v>2174</v>
      </c>
      <c r="K1203" s="4">
        <v>500000</v>
      </c>
      <c r="L1203" s="4" t="s">
        <v>1230</v>
      </c>
      <c r="M1203" s="3">
        <v>40455</v>
      </c>
      <c r="N1203" s="4" t="s">
        <v>1838</v>
      </c>
      <c r="O1203" s="4" t="s">
        <v>1838</v>
      </c>
      <c r="P1203" s="4" t="s">
        <v>1070</v>
      </c>
      <c r="Q1203" s="4" t="s">
        <v>242</v>
      </c>
      <c r="R1203" s="4" t="s">
        <v>449</v>
      </c>
      <c r="S1203" s="4" t="s">
        <v>449</v>
      </c>
      <c r="T1203" s="4" t="s">
        <v>1118</v>
      </c>
      <c r="U1203" s="4" t="s">
        <v>509</v>
      </c>
      <c r="V1203" s="4" t="s">
        <v>2155</v>
      </c>
      <c r="W1203" s="4" t="s">
        <v>50</v>
      </c>
      <c r="X1203" s="4" t="s">
        <v>1070</v>
      </c>
      <c r="Y1203" s="4" t="s">
        <v>344</v>
      </c>
      <c r="Z1203" s="4" t="s">
        <v>583</v>
      </c>
      <c r="AA1203" s="4">
        <v>162238</v>
      </c>
      <c r="AB1203" s="4"/>
      <c r="AC1203" s="4" t="s">
        <v>651</v>
      </c>
      <c r="AD1203" s="3">
        <v>40493.574999999997</v>
      </c>
      <c r="AE1203" s="3">
        <v>40486.701388888891</v>
      </c>
      <c r="AF1203" s="2">
        <v>2010</v>
      </c>
      <c r="AG1203" s="4" t="s">
        <v>1070</v>
      </c>
      <c r="AH1203" s="4" t="s">
        <v>1476</v>
      </c>
      <c r="AI1203" s="4">
        <v>1012144</v>
      </c>
      <c r="AJ1203" s="3">
        <v>40483</v>
      </c>
      <c r="AK1203" s="3">
        <v>40543</v>
      </c>
      <c r="AL1203" s="4" t="s">
        <v>1995</v>
      </c>
      <c r="AM1203" s="4" t="s">
        <v>1995</v>
      </c>
      <c r="AN1203" s="4"/>
    </row>
    <row r="1204" spans="1:40" ht="146.25">
      <c r="A1204" s="4" t="s">
        <v>353</v>
      </c>
      <c r="B1204" s="4" t="s">
        <v>481</v>
      </c>
      <c r="C1204" s="4" t="s">
        <v>2000</v>
      </c>
      <c r="D1204" s="4" t="s">
        <v>1999</v>
      </c>
      <c r="E1204" s="4" t="s">
        <v>2051</v>
      </c>
      <c r="F1204" s="4" t="s">
        <v>706</v>
      </c>
      <c r="G1204" s="2">
        <v>2010</v>
      </c>
      <c r="H1204" s="4">
        <v>555556</v>
      </c>
      <c r="I1204" s="4">
        <v>0</v>
      </c>
      <c r="J1204" s="4" t="s">
        <v>2173</v>
      </c>
      <c r="K1204" s="4">
        <v>400000</v>
      </c>
      <c r="L1204" s="4" t="s">
        <v>1230</v>
      </c>
      <c r="M1204" s="3">
        <v>40466</v>
      </c>
      <c r="N1204" s="4" t="s">
        <v>1225</v>
      </c>
      <c r="O1204" s="4" t="s">
        <v>1225</v>
      </c>
      <c r="P1204" s="4" t="s">
        <v>1070</v>
      </c>
      <c r="Q1204" s="4" t="s">
        <v>813</v>
      </c>
      <c r="R1204" s="4" t="s">
        <v>449</v>
      </c>
      <c r="S1204" s="4" t="s">
        <v>449</v>
      </c>
      <c r="T1204" s="4" t="s">
        <v>481</v>
      </c>
      <c r="U1204" s="4" t="s">
        <v>1308</v>
      </c>
      <c r="V1204" s="4" t="s">
        <v>822</v>
      </c>
      <c r="W1204" s="4" t="s">
        <v>50</v>
      </c>
      <c r="X1204" s="4" t="s">
        <v>1070</v>
      </c>
      <c r="Y1204" s="4" t="s">
        <v>344</v>
      </c>
      <c r="Z1204" s="4" t="s">
        <v>583</v>
      </c>
      <c r="AA1204" s="4">
        <v>154773</v>
      </c>
      <c r="AB1204" s="4"/>
      <c r="AC1204" s="4" t="s">
        <v>698</v>
      </c>
      <c r="AD1204" s="3">
        <v>40961.695833333331</v>
      </c>
      <c r="AE1204" s="3">
        <v>40304.496527777774</v>
      </c>
      <c r="AF1204" s="2">
        <v>2010</v>
      </c>
      <c r="AG1204" s="4" t="s">
        <v>1070</v>
      </c>
      <c r="AH1204" s="4" t="s">
        <v>1476</v>
      </c>
      <c r="AI1204" s="4">
        <v>1423512</v>
      </c>
      <c r="AJ1204" s="3">
        <v>40179</v>
      </c>
      <c r="AK1204" s="3">
        <v>40543</v>
      </c>
      <c r="AL1204" s="4" t="s">
        <v>801</v>
      </c>
      <c r="AM1204" s="4" t="s">
        <v>2026</v>
      </c>
      <c r="AN1204" s="4"/>
    </row>
    <row r="1205" spans="1:40" ht="191.25">
      <c r="A1205" s="4" t="s">
        <v>353</v>
      </c>
      <c r="B1205" s="4" t="s">
        <v>481</v>
      </c>
      <c r="C1205" s="4" t="s">
        <v>2000</v>
      </c>
      <c r="D1205" s="4" t="s">
        <v>1999</v>
      </c>
      <c r="E1205" s="4" t="s">
        <v>2051</v>
      </c>
      <c r="F1205" s="4" t="s">
        <v>706</v>
      </c>
      <c r="G1205" s="2">
        <v>2010</v>
      </c>
      <c r="H1205" s="4">
        <v>131062</v>
      </c>
      <c r="I1205" s="4">
        <v>0</v>
      </c>
      <c r="J1205" s="4" t="s">
        <v>2172</v>
      </c>
      <c r="K1205" s="4">
        <v>100000</v>
      </c>
      <c r="L1205" s="4" t="s">
        <v>1230</v>
      </c>
      <c r="M1205" s="3">
        <v>40466</v>
      </c>
      <c r="N1205" s="4" t="s">
        <v>1225</v>
      </c>
      <c r="O1205" s="4" t="s">
        <v>1225</v>
      </c>
      <c r="P1205" s="4" t="s">
        <v>1070</v>
      </c>
      <c r="Q1205" s="4" t="s">
        <v>813</v>
      </c>
      <c r="R1205" s="4" t="s">
        <v>449</v>
      </c>
      <c r="S1205" s="4" t="s">
        <v>449</v>
      </c>
      <c r="T1205" s="4" t="s">
        <v>481</v>
      </c>
      <c r="U1205" s="4" t="s">
        <v>1308</v>
      </c>
      <c r="V1205" s="4" t="s">
        <v>822</v>
      </c>
      <c r="W1205" s="4" t="s">
        <v>50</v>
      </c>
      <c r="X1205" s="4" t="s">
        <v>1070</v>
      </c>
      <c r="Y1205" s="4" t="s">
        <v>344</v>
      </c>
      <c r="Z1205" s="4" t="s">
        <v>583</v>
      </c>
      <c r="AA1205" s="4">
        <v>154775</v>
      </c>
      <c r="AB1205" s="4"/>
      <c r="AC1205" s="4" t="s">
        <v>698</v>
      </c>
      <c r="AD1205" s="3">
        <v>40977.495138888888</v>
      </c>
      <c r="AE1205" s="3">
        <v>40304.499305555553</v>
      </c>
      <c r="AF1205" s="2">
        <v>2010</v>
      </c>
      <c r="AG1205" s="4" t="s">
        <v>1070</v>
      </c>
      <c r="AH1205" s="4" t="s">
        <v>1476</v>
      </c>
      <c r="AI1205" s="4">
        <v>1423512</v>
      </c>
      <c r="AJ1205" s="3">
        <v>40179</v>
      </c>
      <c r="AK1205" s="3">
        <v>40543</v>
      </c>
      <c r="AL1205" s="4" t="s">
        <v>801</v>
      </c>
      <c r="AM1205" s="4" t="s">
        <v>2026</v>
      </c>
      <c r="AN1205" s="4"/>
    </row>
    <row r="1206" spans="1:40" ht="112.5">
      <c r="A1206" s="4" t="s">
        <v>353</v>
      </c>
      <c r="B1206" s="4" t="s">
        <v>2161</v>
      </c>
      <c r="C1206" s="4" t="s">
        <v>2000</v>
      </c>
      <c r="D1206" s="4" t="s">
        <v>1999</v>
      </c>
      <c r="E1206" s="4" t="s">
        <v>2164</v>
      </c>
      <c r="F1206" s="4" t="s">
        <v>2163</v>
      </c>
      <c r="G1206" s="2">
        <v>2010</v>
      </c>
      <c r="H1206" s="4">
        <v>816327</v>
      </c>
      <c r="I1206" s="4">
        <v>0</v>
      </c>
      <c r="J1206" s="4" t="s">
        <v>2171</v>
      </c>
      <c r="K1206" s="4">
        <v>600000</v>
      </c>
      <c r="L1206" s="4" t="s">
        <v>1230</v>
      </c>
      <c r="M1206" s="3">
        <v>40462</v>
      </c>
      <c r="N1206" s="4" t="s">
        <v>1997</v>
      </c>
      <c r="O1206" s="4" t="s">
        <v>408</v>
      </c>
      <c r="P1206" s="4" t="s">
        <v>1070</v>
      </c>
      <c r="Q1206" s="4" t="s">
        <v>242</v>
      </c>
      <c r="R1206" s="4" t="s">
        <v>449</v>
      </c>
      <c r="S1206" s="4" t="s">
        <v>449</v>
      </c>
      <c r="T1206" s="4" t="s">
        <v>2161</v>
      </c>
      <c r="U1206" s="4" t="s">
        <v>509</v>
      </c>
      <c r="V1206" s="4" t="s">
        <v>2160</v>
      </c>
      <c r="W1206" s="4" t="s">
        <v>50</v>
      </c>
      <c r="X1206" s="4" t="s">
        <v>1070</v>
      </c>
      <c r="Y1206" s="4" t="s">
        <v>344</v>
      </c>
      <c r="Z1206" s="4" t="s">
        <v>583</v>
      </c>
      <c r="AA1206" s="4">
        <v>162239</v>
      </c>
      <c r="AB1206" s="4"/>
      <c r="AC1206" s="4" t="s">
        <v>651</v>
      </c>
      <c r="AD1206" s="3">
        <v>40493.580555555556</v>
      </c>
      <c r="AE1206" s="3">
        <v>40486.702777777777</v>
      </c>
      <c r="AF1206" s="2">
        <v>2010</v>
      </c>
      <c r="AG1206" s="4" t="s">
        <v>1070</v>
      </c>
      <c r="AH1206" s="4" t="s">
        <v>1476</v>
      </c>
      <c r="AI1206" s="4">
        <v>1018211</v>
      </c>
      <c r="AJ1206" s="3">
        <v>40483</v>
      </c>
      <c r="AK1206" s="3">
        <v>40543</v>
      </c>
      <c r="AL1206" s="4" t="s">
        <v>1995</v>
      </c>
      <c r="AM1206" s="4" t="s">
        <v>1995</v>
      </c>
      <c r="AN1206" s="4"/>
    </row>
    <row r="1207" spans="1:40" ht="101.25">
      <c r="A1207" s="4" t="s">
        <v>353</v>
      </c>
      <c r="B1207" s="4" t="s">
        <v>609</v>
      </c>
      <c r="C1207" s="4" t="s">
        <v>2000</v>
      </c>
      <c r="D1207" s="4" t="s">
        <v>1999</v>
      </c>
      <c r="E1207" s="4" t="s">
        <v>2017</v>
      </c>
      <c r="F1207" s="4" t="s">
        <v>2016</v>
      </c>
      <c r="G1207" s="2">
        <v>2010</v>
      </c>
      <c r="H1207" s="4">
        <v>1169800</v>
      </c>
      <c r="I1207" s="4">
        <v>0</v>
      </c>
      <c r="J1207" s="4" t="s">
        <v>2170</v>
      </c>
      <c r="K1207" s="4" t="s">
        <v>1134</v>
      </c>
      <c r="L1207" s="4" t="s">
        <v>1062</v>
      </c>
      <c r="M1207" s="3">
        <v>40248</v>
      </c>
      <c r="N1207" s="4" t="s">
        <v>440</v>
      </c>
      <c r="O1207" s="4" t="s">
        <v>1654</v>
      </c>
      <c r="P1207" s="4" t="s">
        <v>1070</v>
      </c>
      <c r="Q1207" s="4" t="s">
        <v>813</v>
      </c>
      <c r="R1207" s="4" t="s">
        <v>449</v>
      </c>
      <c r="S1207" s="4" t="s">
        <v>449</v>
      </c>
      <c r="T1207" s="4" t="s">
        <v>609</v>
      </c>
      <c r="U1207" s="4" t="s">
        <v>1308</v>
      </c>
      <c r="V1207" s="4" t="s">
        <v>1269</v>
      </c>
      <c r="W1207" s="4" t="s">
        <v>50</v>
      </c>
      <c r="X1207" s="4" t="s">
        <v>1070</v>
      </c>
      <c r="Y1207" s="4" t="s">
        <v>344</v>
      </c>
      <c r="Z1207" s="4" t="s">
        <v>583</v>
      </c>
      <c r="AA1207" s="4">
        <v>152454</v>
      </c>
      <c r="AB1207" s="4" t="s">
        <v>1996</v>
      </c>
      <c r="AC1207" s="4" t="s">
        <v>528</v>
      </c>
      <c r="AD1207" s="3">
        <v>40591.697916666664</v>
      </c>
      <c r="AE1207" s="3">
        <v>40249</v>
      </c>
      <c r="AF1207" s="2">
        <v>2010</v>
      </c>
      <c r="AG1207" s="4" t="s">
        <v>1070</v>
      </c>
      <c r="AH1207" s="4" t="s">
        <v>1476</v>
      </c>
      <c r="AI1207" s="4">
        <v>22813581</v>
      </c>
      <c r="AJ1207" s="3">
        <v>40179</v>
      </c>
      <c r="AK1207" s="3">
        <v>40543</v>
      </c>
      <c r="AL1207" s="4" t="s">
        <v>801</v>
      </c>
      <c r="AM1207" s="4" t="s">
        <v>2010</v>
      </c>
      <c r="AN1207" s="4"/>
    </row>
    <row r="1208" spans="1:40" ht="90">
      <c r="A1208" s="4" t="s">
        <v>353</v>
      </c>
      <c r="B1208" s="4" t="s">
        <v>609</v>
      </c>
      <c r="C1208" s="4" t="s">
        <v>2000</v>
      </c>
      <c r="D1208" s="4" t="s">
        <v>1999</v>
      </c>
      <c r="E1208" s="4" t="s">
        <v>1998</v>
      </c>
      <c r="F1208" s="4" t="s">
        <v>1100</v>
      </c>
      <c r="G1208" s="2">
        <v>2010</v>
      </c>
      <c r="H1208" s="4">
        <v>3314437</v>
      </c>
      <c r="I1208" s="4">
        <v>0</v>
      </c>
      <c r="J1208" s="4" t="s">
        <v>2169</v>
      </c>
      <c r="K1208" s="4">
        <v>2650000</v>
      </c>
      <c r="L1208" s="4" t="s">
        <v>1230</v>
      </c>
      <c r="M1208" s="3">
        <v>40466</v>
      </c>
      <c r="N1208" s="4" t="s">
        <v>1997</v>
      </c>
      <c r="O1208" s="4" t="s">
        <v>408</v>
      </c>
      <c r="P1208" s="4" t="s">
        <v>1070</v>
      </c>
      <c r="Q1208" s="4" t="s">
        <v>813</v>
      </c>
      <c r="R1208" s="4" t="s">
        <v>449</v>
      </c>
      <c r="S1208" s="4" t="s">
        <v>449</v>
      </c>
      <c r="T1208" s="4" t="s">
        <v>609</v>
      </c>
      <c r="U1208" s="4" t="s">
        <v>1308</v>
      </c>
      <c r="V1208" s="4" t="s">
        <v>1269</v>
      </c>
      <c r="W1208" s="4" t="s">
        <v>50</v>
      </c>
      <c r="X1208" s="4" t="s">
        <v>1070</v>
      </c>
      <c r="Y1208" s="4" t="s">
        <v>344</v>
      </c>
      <c r="Z1208" s="4" t="s">
        <v>583</v>
      </c>
      <c r="AA1208" s="4">
        <v>162240</v>
      </c>
      <c r="AB1208" s="4"/>
      <c r="AC1208" s="4" t="s">
        <v>698</v>
      </c>
      <c r="AD1208" s="3">
        <v>40654.456944444442</v>
      </c>
      <c r="AE1208" s="3">
        <v>40486.704166666663</v>
      </c>
      <c r="AF1208" s="2">
        <v>2010</v>
      </c>
      <c r="AG1208" s="4" t="s">
        <v>1070</v>
      </c>
      <c r="AH1208" s="4" t="s">
        <v>1476</v>
      </c>
      <c r="AI1208" s="4">
        <v>0</v>
      </c>
      <c r="AJ1208" s="3">
        <v>40179</v>
      </c>
      <c r="AK1208" s="3">
        <v>40543</v>
      </c>
      <c r="AL1208" s="4" t="s">
        <v>1995</v>
      </c>
      <c r="AM1208" s="4" t="s">
        <v>1995</v>
      </c>
      <c r="AN1208" s="4"/>
    </row>
    <row r="1209" spans="1:40" ht="101.25">
      <c r="A1209" s="4" t="s">
        <v>520</v>
      </c>
      <c r="B1209" s="4" t="s">
        <v>808</v>
      </c>
      <c r="C1209" s="4" t="s">
        <v>2000</v>
      </c>
      <c r="D1209" s="4"/>
      <c r="E1209" s="4"/>
      <c r="F1209" s="4"/>
      <c r="G1209" s="2">
        <v>2010</v>
      </c>
      <c r="H1209" s="4">
        <v>680272</v>
      </c>
      <c r="I1209" s="4">
        <v>0</v>
      </c>
      <c r="J1209" s="4" t="s">
        <v>2168</v>
      </c>
      <c r="K1209" s="4">
        <v>500000</v>
      </c>
      <c r="L1209" s="4" t="s">
        <v>1230</v>
      </c>
      <c r="M1209" s="3">
        <v>40470</v>
      </c>
      <c r="N1209" s="4"/>
      <c r="O1209" s="4" t="s">
        <v>408</v>
      </c>
      <c r="P1209" s="4" t="s">
        <v>1070</v>
      </c>
      <c r="Q1209" s="4" t="s">
        <v>242</v>
      </c>
      <c r="R1209" s="4" t="s">
        <v>520</v>
      </c>
      <c r="S1209" s="4" t="s">
        <v>520</v>
      </c>
      <c r="T1209" s="4" t="s">
        <v>808</v>
      </c>
      <c r="U1209" s="4" t="s">
        <v>634</v>
      </c>
      <c r="V1209" s="4" t="s">
        <v>1737</v>
      </c>
      <c r="W1209" s="4" t="s">
        <v>50</v>
      </c>
      <c r="X1209" s="4" t="s">
        <v>1070</v>
      </c>
      <c r="Y1209" s="4" t="s">
        <v>344</v>
      </c>
      <c r="Z1209" s="4" t="s">
        <v>583</v>
      </c>
      <c r="AA1209" s="4">
        <v>162843</v>
      </c>
      <c r="AB1209" s="4"/>
      <c r="AC1209" s="4" t="s">
        <v>651</v>
      </c>
      <c r="AD1209" s="3">
        <v>40512.405555555553</v>
      </c>
      <c r="AE1209" s="3">
        <v>40512.405555555553</v>
      </c>
      <c r="AF1209" s="2"/>
      <c r="AG1209" s="4"/>
      <c r="AH1209" s="4" t="s">
        <v>1476</v>
      </c>
      <c r="AI1209" s="4"/>
      <c r="AJ1209" s="3"/>
      <c r="AK1209" s="3"/>
      <c r="AL1209" s="4"/>
      <c r="AM1209" s="4"/>
      <c r="AN1209" s="4"/>
    </row>
    <row r="1210" spans="1:40" ht="67.5">
      <c r="A1210" s="4" t="s">
        <v>520</v>
      </c>
      <c r="B1210" s="4" t="s">
        <v>609</v>
      </c>
      <c r="C1210" s="4" t="s">
        <v>2000</v>
      </c>
      <c r="D1210" s="4" t="s">
        <v>1999</v>
      </c>
      <c r="E1210" s="4" t="s">
        <v>1998</v>
      </c>
      <c r="F1210" s="4" t="s">
        <v>1100</v>
      </c>
      <c r="G1210" s="2">
        <v>2010</v>
      </c>
      <c r="H1210" s="4">
        <v>1443001</v>
      </c>
      <c r="I1210" s="4">
        <v>0</v>
      </c>
      <c r="J1210" s="4" t="s">
        <v>2141</v>
      </c>
      <c r="K1210" s="4">
        <v>1000000</v>
      </c>
      <c r="L1210" s="4" t="s">
        <v>1230</v>
      </c>
      <c r="M1210" s="3">
        <v>40256</v>
      </c>
      <c r="N1210" s="4" t="s">
        <v>1997</v>
      </c>
      <c r="O1210" s="4" t="s">
        <v>408</v>
      </c>
      <c r="P1210" s="4" t="s">
        <v>1070</v>
      </c>
      <c r="Q1210" s="4" t="s">
        <v>813</v>
      </c>
      <c r="R1210" s="4" t="s">
        <v>520</v>
      </c>
      <c r="S1210" s="4" t="s">
        <v>520</v>
      </c>
      <c r="T1210" s="4" t="s">
        <v>609</v>
      </c>
      <c r="U1210" s="4" t="s">
        <v>1308</v>
      </c>
      <c r="V1210" s="4" t="s">
        <v>1269</v>
      </c>
      <c r="W1210" s="4" t="s">
        <v>50</v>
      </c>
      <c r="X1210" s="4" t="s">
        <v>1070</v>
      </c>
      <c r="Y1210" s="4" t="s">
        <v>344</v>
      </c>
      <c r="Z1210" s="4" t="s">
        <v>583</v>
      </c>
      <c r="AA1210" s="4">
        <v>154083</v>
      </c>
      <c r="AB1210" s="4" t="s">
        <v>1996</v>
      </c>
      <c r="AC1210" s="4" t="s">
        <v>698</v>
      </c>
      <c r="AD1210" s="3">
        <v>40315.579166666663</v>
      </c>
      <c r="AE1210" s="3">
        <v>40290.613194444442</v>
      </c>
      <c r="AF1210" s="2">
        <v>2010</v>
      </c>
      <c r="AG1210" s="4" t="s">
        <v>1070</v>
      </c>
      <c r="AH1210" s="4" t="s">
        <v>1476</v>
      </c>
      <c r="AI1210" s="4">
        <v>0</v>
      </c>
      <c r="AJ1210" s="3">
        <v>40179</v>
      </c>
      <c r="AK1210" s="3">
        <v>40543</v>
      </c>
      <c r="AL1210" s="4" t="s">
        <v>1995</v>
      </c>
      <c r="AM1210" s="4" t="s">
        <v>1995</v>
      </c>
      <c r="AN1210" s="4"/>
    </row>
    <row r="1211" spans="1:40" ht="180">
      <c r="A1211" s="4" t="s">
        <v>1345</v>
      </c>
      <c r="B1211" s="4" t="s">
        <v>2166</v>
      </c>
      <c r="C1211" s="4" t="s">
        <v>2000</v>
      </c>
      <c r="D1211" s="4"/>
      <c r="E1211" s="4"/>
      <c r="F1211" s="4"/>
      <c r="G1211" s="2">
        <v>2010</v>
      </c>
      <c r="H1211" s="4">
        <v>404858</v>
      </c>
      <c r="I1211" s="4">
        <v>0</v>
      </c>
      <c r="J1211" s="4" t="s">
        <v>2167</v>
      </c>
      <c r="K1211" s="4">
        <v>300000</v>
      </c>
      <c r="L1211" s="4" t="s">
        <v>1230</v>
      </c>
      <c r="M1211" s="3">
        <v>40263</v>
      </c>
      <c r="N1211" s="4"/>
      <c r="O1211" s="4" t="s">
        <v>424</v>
      </c>
      <c r="P1211" s="4" t="s">
        <v>1070</v>
      </c>
      <c r="Q1211" s="4" t="s">
        <v>242</v>
      </c>
      <c r="R1211" s="4" t="s">
        <v>1345</v>
      </c>
      <c r="S1211" s="4" t="s">
        <v>1345</v>
      </c>
      <c r="T1211" s="4" t="s">
        <v>2166</v>
      </c>
      <c r="U1211" s="4" t="s">
        <v>509</v>
      </c>
      <c r="V1211" s="4" t="s">
        <v>2166</v>
      </c>
      <c r="W1211" s="4" t="s">
        <v>50</v>
      </c>
      <c r="X1211" s="4" t="s">
        <v>1070</v>
      </c>
      <c r="Y1211" s="4" t="s">
        <v>344</v>
      </c>
      <c r="Z1211" s="4" t="s">
        <v>583</v>
      </c>
      <c r="AA1211" s="4">
        <v>153895</v>
      </c>
      <c r="AB1211" s="4" t="s">
        <v>1996</v>
      </c>
      <c r="AC1211" s="4" t="s">
        <v>651</v>
      </c>
      <c r="AD1211" s="3">
        <v>40284.602777777778</v>
      </c>
      <c r="AE1211" s="3">
        <v>40284.601388888885</v>
      </c>
      <c r="AF1211" s="2"/>
      <c r="AG1211" s="4"/>
      <c r="AH1211" s="4" t="s">
        <v>1476</v>
      </c>
      <c r="AI1211" s="4"/>
      <c r="AJ1211" s="3"/>
      <c r="AK1211" s="3"/>
      <c r="AL1211" s="4"/>
      <c r="AM1211" s="4"/>
      <c r="AN1211" s="4"/>
    </row>
    <row r="1212" spans="1:40" ht="382.5">
      <c r="A1212" s="4" t="s">
        <v>1345</v>
      </c>
      <c r="B1212" s="4" t="s">
        <v>1118</v>
      </c>
      <c r="C1212" s="4" t="s">
        <v>2000</v>
      </c>
      <c r="D1212" s="4" t="s">
        <v>1999</v>
      </c>
      <c r="E1212" s="4" t="s">
        <v>2158</v>
      </c>
      <c r="F1212" s="4" t="s">
        <v>2157</v>
      </c>
      <c r="G1212" s="2">
        <v>2010</v>
      </c>
      <c r="H1212" s="4">
        <v>147965</v>
      </c>
      <c r="I1212" s="4">
        <v>0</v>
      </c>
      <c r="J1212" s="4" t="s">
        <v>2165</v>
      </c>
      <c r="K1212" s="4">
        <v>120000</v>
      </c>
      <c r="L1212" s="4" t="s">
        <v>1230</v>
      </c>
      <c r="M1212" s="3">
        <v>40378</v>
      </c>
      <c r="N1212" s="4" t="s">
        <v>1838</v>
      </c>
      <c r="O1212" s="4" t="s">
        <v>1838</v>
      </c>
      <c r="P1212" s="4" t="s">
        <v>1070</v>
      </c>
      <c r="Q1212" s="4" t="s">
        <v>242</v>
      </c>
      <c r="R1212" s="4" t="s">
        <v>1345</v>
      </c>
      <c r="S1212" s="4" t="s">
        <v>1345</v>
      </c>
      <c r="T1212" s="4" t="s">
        <v>1118</v>
      </c>
      <c r="U1212" s="4" t="s">
        <v>509</v>
      </c>
      <c r="V1212" s="4" t="s">
        <v>2155</v>
      </c>
      <c r="W1212" s="4" t="s">
        <v>50</v>
      </c>
      <c r="X1212" s="4" t="s">
        <v>1070</v>
      </c>
      <c r="Y1212" s="4" t="s">
        <v>344</v>
      </c>
      <c r="Z1212" s="4" t="s">
        <v>583</v>
      </c>
      <c r="AA1212" s="4">
        <v>158051</v>
      </c>
      <c r="AB1212" s="4"/>
      <c r="AC1212" s="4" t="s">
        <v>651</v>
      </c>
      <c r="AD1212" s="3">
        <v>40493.575694444444</v>
      </c>
      <c r="AE1212" s="3">
        <v>40381.479166666664</v>
      </c>
      <c r="AF1212" s="2">
        <v>2010</v>
      </c>
      <c r="AG1212" s="4" t="s">
        <v>1070</v>
      </c>
      <c r="AH1212" s="4" t="s">
        <v>1476</v>
      </c>
      <c r="AI1212" s="4">
        <v>1012144</v>
      </c>
      <c r="AJ1212" s="3">
        <v>40483</v>
      </c>
      <c r="AK1212" s="3">
        <v>40543</v>
      </c>
      <c r="AL1212" s="4" t="s">
        <v>1995</v>
      </c>
      <c r="AM1212" s="4" t="s">
        <v>1995</v>
      </c>
      <c r="AN1212" s="4"/>
    </row>
    <row r="1213" spans="1:40" ht="78.75">
      <c r="A1213" s="4" t="s">
        <v>1345</v>
      </c>
      <c r="B1213" s="4" t="s">
        <v>2161</v>
      </c>
      <c r="C1213" s="4" t="s">
        <v>2000</v>
      </c>
      <c r="D1213" s="4" t="s">
        <v>1999</v>
      </c>
      <c r="E1213" s="4" t="s">
        <v>2164</v>
      </c>
      <c r="F1213" s="4" t="s">
        <v>2163</v>
      </c>
      <c r="G1213" s="2">
        <v>2010</v>
      </c>
      <c r="H1213" s="4">
        <v>201884</v>
      </c>
      <c r="I1213" s="4">
        <v>0</v>
      </c>
      <c r="J1213" s="4" t="s">
        <v>2162</v>
      </c>
      <c r="K1213" s="4">
        <v>150000</v>
      </c>
      <c r="L1213" s="4" t="s">
        <v>1230</v>
      </c>
      <c r="M1213" s="3">
        <v>40291</v>
      </c>
      <c r="N1213" s="4" t="s">
        <v>1997</v>
      </c>
      <c r="O1213" s="4" t="s">
        <v>408</v>
      </c>
      <c r="P1213" s="4" t="s">
        <v>1070</v>
      </c>
      <c r="Q1213" s="4" t="s">
        <v>242</v>
      </c>
      <c r="R1213" s="4" t="s">
        <v>1345</v>
      </c>
      <c r="S1213" s="4" t="s">
        <v>1345</v>
      </c>
      <c r="T1213" s="4" t="s">
        <v>2161</v>
      </c>
      <c r="U1213" s="4" t="s">
        <v>509</v>
      </c>
      <c r="V1213" s="4" t="s">
        <v>2160</v>
      </c>
      <c r="W1213" s="4" t="s">
        <v>50</v>
      </c>
      <c r="X1213" s="4" t="s">
        <v>1070</v>
      </c>
      <c r="Y1213" s="4" t="s">
        <v>344</v>
      </c>
      <c r="Z1213" s="4" t="s">
        <v>583</v>
      </c>
      <c r="AA1213" s="4">
        <v>156062</v>
      </c>
      <c r="AB1213" s="4"/>
      <c r="AC1213" s="4" t="s">
        <v>651</v>
      </c>
      <c r="AD1213" s="3">
        <v>40493.579861111109</v>
      </c>
      <c r="AE1213" s="3">
        <v>40326.438888888886</v>
      </c>
      <c r="AF1213" s="2">
        <v>2010</v>
      </c>
      <c r="AG1213" s="4" t="s">
        <v>1070</v>
      </c>
      <c r="AH1213" s="4" t="s">
        <v>1476</v>
      </c>
      <c r="AI1213" s="4">
        <v>1018211</v>
      </c>
      <c r="AJ1213" s="3">
        <v>40483</v>
      </c>
      <c r="AK1213" s="3">
        <v>40543</v>
      </c>
      <c r="AL1213" s="4" t="s">
        <v>1995</v>
      </c>
      <c r="AM1213" s="4" t="s">
        <v>1995</v>
      </c>
      <c r="AN1213" s="4"/>
    </row>
    <row r="1214" spans="1:40" ht="67.5">
      <c r="A1214" s="4" t="s">
        <v>1345</v>
      </c>
      <c r="B1214" s="4" t="s">
        <v>609</v>
      </c>
      <c r="C1214" s="4" t="s">
        <v>2000</v>
      </c>
      <c r="D1214" s="4" t="s">
        <v>1999</v>
      </c>
      <c r="E1214" s="4" t="s">
        <v>1998</v>
      </c>
      <c r="F1214" s="4" t="s">
        <v>1100</v>
      </c>
      <c r="G1214" s="2">
        <v>2010</v>
      </c>
      <c r="H1214" s="4">
        <v>269906</v>
      </c>
      <c r="I1214" s="4">
        <v>0</v>
      </c>
      <c r="J1214" s="4" t="s">
        <v>900</v>
      </c>
      <c r="K1214" s="4">
        <v>200000</v>
      </c>
      <c r="L1214" s="4" t="s">
        <v>1230</v>
      </c>
      <c r="M1214" s="3">
        <v>40287</v>
      </c>
      <c r="N1214" s="4" t="s">
        <v>1997</v>
      </c>
      <c r="O1214" s="4" t="s">
        <v>408</v>
      </c>
      <c r="P1214" s="4" t="s">
        <v>1070</v>
      </c>
      <c r="Q1214" s="4" t="s">
        <v>813</v>
      </c>
      <c r="R1214" s="4" t="s">
        <v>1345</v>
      </c>
      <c r="S1214" s="4" t="s">
        <v>1345</v>
      </c>
      <c r="T1214" s="4" t="s">
        <v>609</v>
      </c>
      <c r="U1214" s="4" t="s">
        <v>1308</v>
      </c>
      <c r="V1214" s="4" t="s">
        <v>1269</v>
      </c>
      <c r="W1214" s="4" t="s">
        <v>50</v>
      </c>
      <c r="X1214" s="4" t="s">
        <v>1070</v>
      </c>
      <c r="Y1214" s="4" t="s">
        <v>344</v>
      </c>
      <c r="Z1214" s="4" t="s">
        <v>583</v>
      </c>
      <c r="AA1214" s="4">
        <v>154826</v>
      </c>
      <c r="AB1214" s="4" t="s">
        <v>1996</v>
      </c>
      <c r="AC1214" s="4" t="s">
        <v>698</v>
      </c>
      <c r="AD1214" s="3">
        <v>40315.579861111109</v>
      </c>
      <c r="AE1214" s="3">
        <v>40305.445138888885</v>
      </c>
      <c r="AF1214" s="2">
        <v>2010</v>
      </c>
      <c r="AG1214" s="4" t="s">
        <v>1070</v>
      </c>
      <c r="AH1214" s="4" t="s">
        <v>1476</v>
      </c>
      <c r="AI1214" s="4">
        <v>0</v>
      </c>
      <c r="AJ1214" s="3">
        <v>40179</v>
      </c>
      <c r="AK1214" s="3">
        <v>40543</v>
      </c>
      <c r="AL1214" s="4" t="s">
        <v>1995</v>
      </c>
      <c r="AM1214" s="4" t="s">
        <v>1995</v>
      </c>
      <c r="AN1214" s="4"/>
    </row>
    <row r="1215" spans="1:40" ht="146.25">
      <c r="A1215" s="4" t="s">
        <v>385</v>
      </c>
      <c r="B1215" s="4" t="s">
        <v>808</v>
      </c>
      <c r="C1215" s="4" t="s">
        <v>2000</v>
      </c>
      <c r="D1215" s="4"/>
      <c r="E1215" s="4"/>
      <c r="F1215" s="4"/>
      <c r="G1215" s="2">
        <v>2010</v>
      </c>
      <c r="H1215" s="4">
        <v>721501</v>
      </c>
      <c r="I1215" s="4">
        <v>0</v>
      </c>
      <c r="J1215" s="4" t="s">
        <v>2159</v>
      </c>
      <c r="K1215" s="4">
        <v>500000</v>
      </c>
      <c r="L1215" s="4" t="s">
        <v>1230</v>
      </c>
      <c r="M1215" s="3">
        <v>40206</v>
      </c>
      <c r="N1215" s="4"/>
      <c r="O1215" s="4" t="s">
        <v>408</v>
      </c>
      <c r="P1215" s="4" t="s">
        <v>1070</v>
      </c>
      <c r="Q1215" s="4" t="s">
        <v>242</v>
      </c>
      <c r="R1215" s="4" t="s">
        <v>385</v>
      </c>
      <c r="S1215" s="4" t="s">
        <v>385</v>
      </c>
      <c r="T1215" s="4" t="s">
        <v>808</v>
      </c>
      <c r="U1215" s="4" t="s">
        <v>634</v>
      </c>
      <c r="V1215" s="4" t="s">
        <v>1737</v>
      </c>
      <c r="W1215" s="4" t="s">
        <v>50</v>
      </c>
      <c r="X1215" s="4" t="s">
        <v>1070</v>
      </c>
      <c r="Y1215" s="4" t="s">
        <v>344</v>
      </c>
      <c r="Z1215" s="4" t="s">
        <v>583</v>
      </c>
      <c r="AA1215" s="4">
        <v>150830</v>
      </c>
      <c r="AB1215" s="4" t="s">
        <v>1996</v>
      </c>
      <c r="AC1215" s="4" t="s">
        <v>651</v>
      </c>
      <c r="AD1215" s="3">
        <v>40210</v>
      </c>
      <c r="AE1215" s="3">
        <v>40210</v>
      </c>
      <c r="AF1215" s="2"/>
      <c r="AG1215" s="4"/>
      <c r="AH1215" s="4" t="s">
        <v>1476</v>
      </c>
      <c r="AI1215" s="4"/>
      <c r="AJ1215" s="3"/>
      <c r="AK1215" s="3"/>
      <c r="AL1215" s="4"/>
      <c r="AM1215" s="4"/>
      <c r="AN1215" s="4"/>
    </row>
    <row r="1216" spans="1:40" ht="67.5">
      <c r="A1216" s="4" t="s">
        <v>385</v>
      </c>
      <c r="B1216" s="4" t="s">
        <v>1118</v>
      </c>
      <c r="C1216" s="4" t="s">
        <v>2000</v>
      </c>
      <c r="D1216" s="4" t="s">
        <v>1999</v>
      </c>
      <c r="E1216" s="4" t="s">
        <v>2158</v>
      </c>
      <c r="F1216" s="4" t="s">
        <v>2157</v>
      </c>
      <c r="G1216" s="2">
        <v>2010</v>
      </c>
      <c r="H1216" s="4">
        <v>183907</v>
      </c>
      <c r="I1216" s="4">
        <v>0</v>
      </c>
      <c r="J1216" s="4" t="s">
        <v>2156</v>
      </c>
      <c r="K1216" s="4">
        <v>144735</v>
      </c>
      <c r="L1216" s="4" t="s">
        <v>842</v>
      </c>
      <c r="M1216" s="3">
        <v>40422</v>
      </c>
      <c r="N1216" s="4" t="s">
        <v>1838</v>
      </c>
      <c r="O1216" s="4" t="s">
        <v>1838</v>
      </c>
      <c r="P1216" s="4" t="s">
        <v>1070</v>
      </c>
      <c r="Q1216" s="4" t="s">
        <v>242</v>
      </c>
      <c r="R1216" s="4" t="s">
        <v>385</v>
      </c>
      <c r="S1216" s="4" t="s">
        <v>385</v>
      </c>
      <c r="T1216" s="4" t="s">
        <v>1118</v>
      </c>
      <c r="U1216" s="4" t="s">
        <v>509</v>
      </c>
      <c r="V1216" s="4" t="s">
        <v>2155</v>
      </c>
      <c r="W1216" s="4" t="s">
        <v>50</v>
      </c>
      <c r="X1216" s="4" t="s">
        <v>1070</v>
      </c>
      <c r="Y1216" s="4" t="s">
        <v>344</v>
      </c>
      <c r="Z1216" s="4" t="s">
        <v>583</v>
      </c>
      <c r="AA1216" s="4">
        <v>159944</v>
      </c>
      <c r="AB1216" s="4"/>
      <c r="AC1216" s="4" t="s">
        <v>651</v>
      </c>
      <c r="AD1216" s="3">
        <v>40493.575694444444</v>
      </c>
      <c r="AE1216" s="3">
        <v>40423.694444444445</v>
      </c>
      <c r="AF1216" s="2">
        <v>2010</v>
      </c>
      <c r="AG1216" s="4" t="s">
        <v>1070</v>
      </c>
      <c r="AH1216" s="4" t="s">
        <v>1476</v>
      </c>
      <c r="AI1216" s="4">
        <v>1012144</v>
      </c>
      <c r="AJ1216" s="3">
        <v>40483</v>
      </c>
      <c r="AK1216" s="3">
        <v>40543</v>
      </c>
      <c r="AL1216" s="4" t="s">
        <v>1995</v>
      </c>
      <c r="AM1216" s="4" t="s">
        <v>1995</v>
      </c>
      <c r="AN1216" s="4"/>
    </row>
    <row r="1217" spans="1:40" ht="112.5">
      <c r="A1217" s="4" t="s">
        <v>385</v>
      </c>
      <c r="B1217" s="4" t="s">
        <v>481</v>
      </c>
      <c r="C1217" s="4" t="s">
        <v>2000</v>
      </c>
      <c r="D1217" s="4" t="s">
        <v>1999</v>
      </c>
      <c r="E1217" s="4" t="s">
        <v>2051</v>
      </c>
      <c r="F1217" s="4" t="s">
        <v>706</v>
      </c>
      <c r="G1217" s="2">
        <v>2010</v>
      </c>
      <c r="H1217" s="4">
        <v>917431</v>
      </c>
      <c r="I1217" s="4">
        <v>0</v>
      </c>
      <c r="J1217" s="4" t="s">
        <v>2154</v>
      </c>
      <c r="K1217" s="4">
        <v>700000</v>
      </c>
      <c r="L1217" s="4" t="s">
        <v>1230</v>
      </c>
      <c r="M1217" s="3">
        <v>40388</v>
      </c>
      <c r="N1217" s="4" t="s">
        <v>1225</v>
      </c>
      <c r="O1217" s="4" t="s">
        <v>1225</v>
      </c>
      <c r="P1217" s="4" t="s">
        <v>1070</v>
      </c>
      <c r="Q1217" s="4" t="s">
        <v>813</v>
      </c>
      <c r="R1217" s="4" t="s">
        <v>385</v>
      </c>
      <c r="S1217" s="4" t="s">
        <v>385</v>
      </c>
      <c r="T1217" s="4" t="s">
        <v>481</v>
      </c>
      <c r="U1217" s="4" t="s">
        <v>1308</v>
      </c>
      <c r="V1217" s="4" t="s">
        <v>822</v>
      </c>
      <c r="W1217" s="4" t="s">
        <v>50</v>
      </c>
      <c r="X1217" s="4" t="s">
        <v>1070</v>
      </c>
      <c r="Y1217" s="4" t="s">
        <v>344</v>
      </c>
      <c r="Z1217" s="4" t="s">
        <v>583</v>
      </c>
      <c r="AA1217" s="4">
        <v>158815</v>
      </c>
      <c r="AB1217" s="4"/>
      <c r="AC1217" s="4" t="s">
        <v>698</v>
      </c>
      <c r="AD1217" s="3">
        <v>40464.69930555555</v>
      </c>
      <c r="AE1217" s="3">
        <v>40401.684027777774</v>
      </c>
      <c r="AF1217" s="2">
        <v>2010</v>
      </c>
      <c r="AG1217" s="4" t="s">
        <v>1070</v>
      </c>
      <c r="AH1217" s="4" t="s">
        <v>1476</v>
      </c>
      <c r="AI1217" s="4">
        <v>1423512</v>
      </c>
      <c r="AJ1217" s="3">
        <v>40179</v>
      </c>
      <c r="AK1217" s="3">
        <v>40543</v>
      </c>
      <c r="AL1217" s="4" t="s">
        <v>801</v>
      </c>
      <c r="AM1217" s="4" t="s">
        <v>2026</v>
      </c>
      <c r="AN1217" s="4"/>
    </row>
    <row r="1218" spans="1:40" ht="202.5">
      <c r="A1218" s="4" t="s">
        <v>385</v>
      </c>
      <c r="B1218" s="4" t="s">
        <v>1266</v>
      </c>
      <c r="C1218" s="4" t="s">
        <v>2000</v>
      </c>
      <c r="D1218" s="4" t="s">
        <v>1999</v>
      </c>
      <c r="E1218" s="4" t="s">
        <v>2153</v>
      </c>
      <c r="F1218" s="4" t="s">
        <v>2152</v>
      </c>
      <c r="G1218" s="2">
        <v>2010</v>
      </c>
      <c r="H1218" s="4">
        <v>444777</v>
      </c>
      <c r="I1218" s="4">
        <v>0</v>
      </c>
      <c r="J1218" s="4" t="s">
        <v>2151</v>
      </c>
      <c r="K1218" s="4">
        <v>364272</v>
      </c>
      <c r="L1218" s="4" t="s">
        <v>1230</v>
      </c>
      <c r="M1218" s="3">
        <v>40343</v>
      </c>
      <c r="N1218" s="4" t="s">
        <v>803</v>
      </c>
      <c r="O1218" s="4" t="s">
        <v>1302</v>
      </c>
      <c r="P1218" s="4" t="s">
        <v>1070</v>
      </c>
      <c r="Q1218" s="4" t="s">
        <v>242</v>
      </c>
      <c r="R1218" s="4" t="s">
        <v>385</v>
      </c>
      <c r="S1218" s="4" t="s">
        <v>385</v>
      </c>
      <c r="T1218" s="4" t="s">
        <v>1266</v>
      </c>
      <c r="U1218" s="4" t="s">
        <v>1308</v>
      </c>
      <c r="V1218" s="4" t="s">
        <v>1275</v>
      </c>
      <c r="W1218" s="4" t="s">
        <v>50</v>
      </c>
      <c r="X1218" s="4" t="s">
        <v>1070</v>
      </c>
      <c r="Y1218" s="4" t="s">
        <v>344</v>
      </c>
      <c r="Z1218" s="4" t="s">
        <v>583</v>
      </c>
      <c r="AA1218" s="4">
        <v>156747</v>
      </c>
      <c r="AB1218" s="4"/>
      <c r="AC1218" s="4" t="s">
        <v>651</v>
      </c>
      <c r="AD1218" s="3">
        <v>40457.623611111107</v>
      </c>
      <c r="AE1218" s="3">
        <v>40345.481249999997</v>
      </c>
      <c r="AF1218" s="2">
        <v>2010</v>
      </c>
      <c r="AG1218" s="4" t="s">
        <v>1070</v>
      </c>
      <c r="AH1218" s="4" t="s">
        <v>1476</v>
      </c>
      <c r="AI1218" s="4">
        <v>506716</v>
      </c>
      <c r="AJ1218" s="3">
        <v>40179</v>
      </c>
      <c r="AK1218" s="3">
        <v>40543</v>
      </c>
      <c r="AL1218" s="4" t="s">
        <v>1995</v>
      </c>
      <c r="AM1218" s="4" t="s">
        <v>1995</v>
      </c>
      <c r="AN1218" s="4"/>
    </row>
    <row r="1219" spans="1:40" ht="112.5">
      <c r="A1219" s="4" t="s">
        <v>385</v>
      </c>
      <c r="B1219" s="4" t="s">
        <v>609</v>
      </c>
      <c r="C1219" s="4" t="s">
        <v>2000</v>
      </c>
      <c r="D1219" s="4" t="s">
        <v>1999</v>
      </c>
      <c r="E1219" s="4" t="s">
        <v>2017</v>
      </c>
      <c r="F1219" s="4" t="s">
        <v>2016</v>
      </c>
      <c r="G1219" s="2">
        <v>2010</v>
      </c>
      <c r="H1219" s="4">
        <v>616523</v>
      </c>
      <c r="I1219" s="4">
        <v>0</v>
      </c>
      <c r="J1219" s="4" t="s">
        <v>2150</v>
      </c>
      <c r="K1219" s="4">
        <v>500000</v>
      </c>
      <c r="L1219" s="4" t="s">
        <v>1230</v>
      </c>
      <c r="M1219" s="3">
        <v>40297</v>
      </c>
      <c r="N1219" s="4" t="s">
        <v>440</v>
      </c>
      <c r="O1219" s="4" t="s">
        <v>1654</v>
      </c>
      <c r="P1219" s="4" t="s">
        <v>1070</v>
      </c>
      <c r="Q1219" s="4" t="s">
        <v>813</v>
      </c>
      <c r="R1219" s="4" t="s">
        <v>385</v>
      </c>
      <c r="S1219" s="4" t="s">
        <v>385</v>
      </c>
      <c r="T1219" s="4" t="s">
        <v>609</v>
      </c>
      <c r="U1219" s="4" t="s">
        <v>1308</v>
      </c>
      <c r="V1219" s="4" t="s">
        <v>1269</v>
      </c>
      <c r="W1219" s="4" t="s">
        <v>50</v>
      </c>
      <c r="X1219" s="4" t="s">
        <v>1070</v>
      </c>
      <c r="Y1219" s="4" t="s">
        <v>344</v>
      </c>
      <c r="Z1219" s="4" t="s">
        <v>583</v>
      </c>
      <c r="AA1219" s="4">
        <v>154955</v>
      </c>
      <c r="AB1219" s="4"/>
      <c r="AC1219" s="4" t="s">
        <v>698</v>
      </c>
      <c r="AD1219" s="3">
        <v>40484.50277777778</v>
      </c>
      <c r="AE1219" s="3">
        <v>40310.668749999997</v>
      </c>
      <c r="AF1219" s="2">
        <v>2010</v>
      </c>
      <c r="AG1219" s="4" t="s">
        <v>1070</v>
      </c>
      <c r="AH1219" s="4" t="s">
        <v>1476</v>
      </c>
      <c r="AI1219" s="4">
        <v>22813581</v>
      </c>
      <c r="AJ1219" s="3">
        <v>40179</v>
      </c>
      <c r="AK1219" s="3">
        <v>40543</v>
      </c>
      <c r="AL1219" s="4" t="s">
        <v>801</v>
      </c>
      <c r="AM1219" s="4" t="s">
        <v>2010</v>
      </c>
      <c r="AN1219" s="4"/>
    </row>
    <row r="1220" spans="1:40" ht="135">
      <c r="A1220" s="4" t="s">
        <v>385</v>
      </c>
      <c r="B1220" s="4" t="s">
        <v>197</v>
      </c>
      <c r="C1220" s="4" t="s">
        <v>2000</v>
      </c>
      <c r="D1220" s="4" t="s">
        <v>1999</v>
      </c>
      <c r="E1220" s="4" t="s">
        <v>2015</v>
      </c>
      <c r="F1220" s="4" t="s">
        <v>2014</v>
      </c>
      <c r="G1220" s="2">
        <v>2010</v>
      </c>
      <c r="H1220" s="4">
        <v>616523</v>
      </c>
      <c r="I1220" s="4">
        <v>0</v>
      </c>
      <c r="J1220" s="4" t="s">
        <v>2149</v>
      </c>
      <c r="K1220" s="4" t="s">
        <v>1134</v>
      </c>
      <c r="L1220" s="4" t="s">
        <v>1062</v>
      </c>
      <c r="M1220" s="3">
        <v>40319</v>
      </c>
      <c r="N1220" s="4" t="s">
        <v>2013</v>
      </c>
      <c r="O1220" s="4" t="s">
        <v>424</v>
      </c>
      <c r="P1220" s="4" t="s">
        <v>1070</v>
      </c>
      <c r="Q1220" s="4" t="s">
        <v>813</v>
      </c>
      <c r="R1220" s="4" t="s">
        <v>385</v>
      </c>
      <c r="S1220" s="4" t="s">
        <v>385</v>
      </c>
      <c r="T1220" s="4" t="s">
        <v>197</v>
      </c>
      <c r="U1220" s="4" t="s">
        <v>1308</v>
      </c>
      <c r="V1220" s="4" t="s">
        <v>1285</v>
      </c>
      <c r="W1220" s="4" t="s">
        <v>50</v>
      </c>
      <c r="X1220" s="4" t="s">
        <v>1070</v>
      </c>
      <c r="Y1220" s="4" t="s">
        <v>344</v>
      </c>
      <c r="Z1220" s="4" t="s">
        <v>583</v>
      </c>
      <c r="AA1220" s="4">
        <v>155925</v>
      </c>
      <c r="AB1220" s="4"/>
      <c r="AC1220" s="4" t="s">
        <v>698</v>
      </c>
      <c r="AD1220" s="3">
        <v>40407.45208333333</v>
      </c>
      <c r="AE1220" s="3">
        <v>40323.661111111112</v>
      </c>
      <c r="AF1220" s="2">
        <v>2010</v>
      </c>
      <c r="AG1220" s="4" t="s">
        <v>1070</v>
      </c>
      <c r="AH1220" s="4" t="s">
        <v>1476</v>
      </c>
      <c r="AI1220" s="4">
        <v>36648295</v>
      </c>
      <c r="AJ1220" s="3">
        <v>40179</v>
      </c>
      <c r="AK1220" s="3">
        <v>40543</v>
      </c>
      <c r="AL1220" s="4" t="s">
        <v>2002</v>
      </c>
      <c r="AM1220" s="4" t="s">
        <v>2001</v>
      </c>
      <c r="AN1220" s="4"/>
    </row>
    <row r="1221" spans="1:40" ht="90">
      <c r="A1221" s="4" t="s">
        <v>385</v>
      </c>
      <c r="B1221" s="4" t="s">
        <v>197</v>
      </c>
      <c r="C1221" s="4" t="s">
        <v>2000</v>
      </c>
      <c r="D1221" s="4" t="s">
        <v>1999</v>
      </c>
      <c r="E1221" s="4" t="s">
        <v>2148</v>
      </c>
      <c r="F1221" s="4" t="s">
        <v>642</v>
      </c>
      <c r="G1221" s="2">
        <v>2010</v>
      </c>
      <c r="H1221" s="4">
        <v>2898551</v>
      </c>
      <c r="I1221" s="4">
        <v>0</v>
      </c>
      <c r="J1221" s="4" t="s">
        <v>2147</v>
      </c>
      <c r="K1221" s="4" t="s">
        <v>1134</v>
      </c>
      <c r="L1221" s="4" t="s">
        <v>1062</v>
      </c>
      <c r="M1221" s="3">
        <v>40319</v>
      </c>
      <c r="N1221" s="4" t="s">
        <v>1352</v>
      </c>
      <c r="O1221" s="4" t="s">
        <v>1838</v>
      </c>
      <c r="P1221" s="4" t="s">
        <v>1070</v>
      </c>
      <c r="Q1221" s="4" t="s">
        <v>813</v>
      </c>
      <c r="R1221" s="4" t="s">
        <v>385</v>
      </c>
      <c r="S1221" s="4" t="s">
        <v>385</v>
      </c>
      <c r="T1221" s="4" t="s">
        <v>197</v>
      </c>
      <c r="U1221" s="4" t="s">
        <v>1308</v>
      </c>
      <c r="V1221" s="4" t="s">
        <v>1285</v>
      </c>
      <c r="W1221" s="4" t="s">
        <v>50</v>
      </c>
      <c r="X1221" s="4" t="s">
        <v>1070</v>
      </c>
      <c r="Y1221" s="4" t="s">
        <v>344</v>
      </c>
      <c r="Z1221" s="4" t="s">
        <v>583</v>
      </c>
      <c r="AA1221" s="4">
        <v>155926</v>
      </c>
      <c r="AB1221" s="4"/>
      <c r="AC1221" s="4" t="s">
        <v>528</v>
      </c>
      <c r="AD1221" s="3">
        <v>40406.574999999997</v>
      </c>
      <c r="AE1221" s="3">
        <v>40323.661805555552</v>
      </c>
      <c r="AF1221" s="2">
        <v>2010</v>
      </c>
      <c r="AG1221" s="4" t="s">
        <v>1070</v>
      </c>
      <c r="AH1221" s="4" t="s">
        <v>1476</v>
      </c>
      <c r="AI1221" s="4">
        <v>21342192</v>
      </c>
      <c r="AJ1221" s="3">
        <v>40179</v>
      </c>
      <c r="AK1221" s="3">
        <v>40543</v>
      </c>
      <c r="AL1221" s="4" t="s">
        <v>801</v>
      </c>
      <c r="AM1221" s="4" t="s">
        <v>2001</v>
      </c>
      <c r="AN1221" s="4"/>
    </row>
    <row r="1222" spans="1:40" ht="112.5">
      <c r="A1222" s="4" t="s">
        <v>2144</v>
      </c>
      <c r="B1222" s="4" t="s">
        <v>481</v>
      </c>
      <c r="C1222" s="4" t="s">
        <v>2000</v>
      </c>
      <c r="D1222" s="4" t="s">
        <v>1999</v>
      </c>
      <c r="E1222" s="4" t="s">
        <v>2051</v>
      </c>
      <c r="F1222" s="4" t="s">
        <v>706</v>
      </c>
      <c r="G1222" s="2">
        <v>2010</v>
      </c>
      <c r="H1222" s="4">
        <v>134590</v>
      </c>
      <c r="I1222" s="4">
        <v>0</v>
      </c>
      <c r="J1222" s="4" t="s">
        <v>2146</v>
      </c>
      <c r="K1222" s="4">
        <v>100000</v>
      </c>
      <c r="L1222" s="4" t="s">
        <v>1230</v>
      </c>
      <c r="M1222" s="3">
        <v>40177</v>
      </c>
      <c r="N1222" s="4" t="s">
        <v>1225</v>
      </c>
      <c r="O1222" s="4" t="s">
        <v>1225</v>
      </c>
      <c r="P1222" s="4" t="s">
        <v>1070</v>
      </c>
      <c r="Q1222" s="4" t="s">
        <v>813</v>
      </c>
      <c r="R1222" s="4" t="s">
        <v>2144</v>
      </c>
      <c r="S1222" s="4" t="s">
        <v>2144</v>
      </c>
      <c r="T1222" s="4" t="s">
        <v>481</v>
      </c>
      <c r="U1222" s="4" t="s">
        <v>1308</v>
      </c>
      <c r="V1222" s="4" t="s">
        <v>822</v>
      </c>
      <c r="W1222" s="4" t="s">
        <v>50</v>
      </c>
      <c r="X1222" s="4" t="s">
        <v>1070</v>
      </c>
      <c r="Y1222" s="4" t="s">
        <v>344</v>
      </c>
      <c r="Z1222" s="4" t="s">
        <v>583</v>
      </c>
      <c r="AA1222" s="4">
        <v>149364</v>
      </c>
      <c r="AB1222" s="4"/>
      <c r="AC1222" s="4" t="s">
        <v>698</v>
      </c>
      <c r="AD1222" s="3">
        <v>40354.94027777778</v>
      </c>
      <c r="AE1222" s="3">
        <v>40184</v>
      </c>
      <c r="AF1222" s="2">
        <v>2010</v>
      </c>
      <c r="AG1222" s="4" t="s">
        <v>1070</v>
      </c>
      <c r="AH1222" s="4" t="s">
        <v>1476</v>
      </c>
      <c r="AI1222" s="4">
        <v>1423512</v>
      </c>
      <c r="AJ1222" s="3">
        <v>40179</v>
      </c>
      <c r="AK1222" s="3">
        <v>40543</v>
      </c>
      <c r="AL1222" s="4" t="s">
        <v>801</v>
      </c>
      <c r="AM1222" s="4" t="s">
        <v>2026</v>
      </c>
      <c r="AN1222" s="4"/>
    </row>
    <row r="1223" spans="1:40" ht="112.5">
      <c r="A1223" s="4" t="s">
        <v>2144</v>
      </c>
      <c r="B1223" s="4" t="s">
        <v>481</v>
      </c>
      <c r="C1223" s="4" t="s">
        <v>2000</v>
      </c>
      <c r="D1223" s="4" t="s">
        <v>1999</v>
      </c>
      <c r="E1223" s="4" t="s">
        <v>2051</v>
      </c>
      <c r="F1223" s="4" t="s">
        <v>706</v>
      </c>
      <c r="G1223" s="2">
        <v>2010</v>
      </c>
      <c r="H1223" s="4">
        <v>38023</v>
      </c>
      <c r="I1223" s="4">
        <v>0</v>
      </c>
      <c r="J1223" s="4" t="s">
        <v>2145</v>
      </c>
      <c r="K1223" s="4">
        <v>30000</v>
      </c>
      <c r="L1223" s="4" t="s">
        <v>1230</v>
      </c>
      <c r="M1223" s="3">
        <v>40175</v>
      </c>
      <c r="N1223" s="4" t="s">
        <v>1225</v>
      </c>
      <c r="O1223" s="4" t="s">
        <v>1225</v>
      </c>
      <c r="P1223" s="4" t="s">
        <v>1070</v>
      </c>
      <c r="Q1223" s="4" t="s">
        <v>813</v>
      </c>
      <c r="R1223" s="4" t="s">
        <v>2144</v>
      </c>
      <c r="S1223" s="4" t="s">
        <v>2144</v>
      </c>
      <c r="T1223" s="4" t="s">
        <v>481</v>
      </c>
      <c r="U1223" s="4" t="s">
        <v>1308</v>
      </c>
      <c r="V1223" s="4" t="s">
        <v>822</v>
      </c>
      <c r="W1223" s="4" t="s">
        <v>50</v>
      </c>
      <c r="X1223" s="4" t="s">
        <v>1070</v>
      </c>
      <c r="Y1223" s="4" t="s">
        <v>344</v>
      </c>
      <c r="Z1223" s="4" t="s">
        <v>583</v>
      </c>
      <c r="AA1223" s="4">
        <v>154784</v>
      </c>
      <c r="AB1223" s="4"/>
      <c r="AC1223" s="4" t="s">
        <v>528</v>
      </c>
      <c r="AD1223" s="3">
        <v>40324.694444444445</v>
      </c>
      <c r="AE1223" s="3">
        <v>40304.583333333328</v>
      </c>
      <c r="AF1223" s="2">
        <v>2010</v>
      </c>
      <c r="AG1223" s="4" t="s">
        <v>1070</v>
      </c>
      <c r="AH1223" s="4" t="s">
        <v>1476</v>
      </c>
      <c r="AI1223" s="4">
        <v>1423512</v>
      </c>
      <c r="AJ1223" s="3">
        <v>40179</v>
      </c>
      <c r="AK1223" s="3">
        <v>40543</v>
      </c>
      <c r="AL1223" s="4" t="s">
        <v>801</v>
      </c>
      <c r="AM1223" s="4" t="s">
        <v>2026</v>
      </c>
      <c r="AN1223" s="4"/>
    </row>
    <row r="1224" spans="1:40" ht="281.25">
      <c r="A1224" s="4" t="s">
        <v>1099</v>
      </c>
      <c r="B1224" s="4" t="s">
        <v>609</v>
      </c>
      <c r="C1224" s="4" t="s">
        <v>2000</v>
      </c>
      <c r="D1224" s="4" t="s">
        <v>1999</v>
      </c>
      <c r="E1224" s="4" t="s">
        <v>2017</v>
      </c>
      <c r="F1224" s="4" t="s">
        <v>2016</v>
      </c>
      <c r="G1224" s="2">
        <v>2010</v>
      </c>
      <c r="H1224" s="4">
        <v>1540565</v>
      </c>
      <c r="I1224" s="4">
        <v>0</v>
      </c>
      <c r="J1224" s="4" t="s">
        <v>2143</v>
      </c>
      <c r="K1224" s="4" t="s">
        <v>1134</v>
      </c>
      <c r="L1224" s="4" t="s">
        <v>1062</v>
      </c>
      <c r="M1224" s="3">
        <v>40395</v>
      </c>
      <c r="N1224" s="4" t="s">
        <v>440</v>
      </c>
      <c r="O1224" s="4" t="s">
        <v>1654</v>
      </c>
      <c r="P1224" s="4" t="s">
        <v>1070</v>
      </c>
      <c r="Q1224" s="4" t="s">
        <v>813</v>
      </c>
      <c r="R1224" s="4" t="s">
        <v>1099</v>
      </c>
      <c r="S1224" s="4" t="s">
        <v>1099</v>
      </c>
      <c r="T1224" s="4" t="s">
        <v>609</v>
      </c>
      <c r="U1224" s="4" t="s">
        <v>1308</v>
      </c>
      <c r="V1224" s="4" t="s">
        <v>1269</v>
      </c>
      <c r="W1224" s="4" t="s">
        <v>50</v>
      </c>
      <c r="X1224" s="4" t="s">
        <v>1070</v>
      </c>
      <c r="Y1224" s="4" t="s">
        <v>344</v>
      </c>
      <c r="Z1224" s="4" t="s">
        <v>583</v>
      </c>
      <c r="AA1224" s="4">
        <v>158960</v>
      </c>
      <c r="AB1224" s="4"/>
      <c r="AC1224" s="4" t="s">
        <v>698</v>
      </c>
      <c r="AD1224" s="3">
        <v>40484.507638888885</v>
      </c>
      <c r="AE1224" s="3">
        <v>40407.459027777775</v>
      </c>
      <c r="AF1224" s="2">
        <v>2010</v>
      </c>
      <c r="AG1224" s="4" t="s">
        <v>1070</v>
      </c>
      <c r="AH1224" s="4" t="s">
        <v>1476</v>
      </c>
      <c r="AI1224" s="4">
        <v>22813581</v>
      </c>
      <c r="AJ1224" s="3">
        <v>40179</v>
      </c>
      <c r="AK1224" s="3">
        <v>40543</v>
      </c>
      <c r="AL1224" s="4" t="s">
        <v>801</v>
      </c>
      <c r="AM1224" s="4" t="s">
        <v>2010</v>
      </c>
      <c r="AN1224" s="4"/>
    </row>
    <row r="1225" spans="1:40" ht="101.25">
      <c r="A1225" s="4" t="s">
        <v>1099</v>
      </c>
      <c r="B1225" s="4" t="s">
        <v>197</v>
      </c>
      <c r="C1225" s="4" t="s">
        <v>2000</v>
      </c>
      <c r="D1225" s="4" t="s">
        <v>1999</v>
      </c>
      <c r="E1225" s="4" t="s">
        <v>2015</v>
      </c>
      <c r="F1225" s="4" t="s">
        <v>2014</v>
      </c>
      <c r="G1225" s="2">
        <v>2010</v>
      </c>
      <c r="H1225" s="4">
        <v>621301</v>
      </c>
      <c r="I1225" s="4">
        <v>0</v>
      </c>
      <c r="J1225" s="4" t="s">
        <v>2098</v>
      </c>
      <c r="K1225" s="4" t="s">
        <v>1134</v>
      </c>
      <c r="L1225" s="4" t="s">
        <v>1062</v>
      </c>
      <c r="M1225" s="3">
        <v>40296</v>
      </c>
      <c r="N1225" s="4" t="s">
        <v>2013</v>
      </c>
      <c r="O1225" s="4" t="s">
        <v>424</v>
      </c>
      <c r="P1225" s="4" t="s">
        <v>1070</v>
      </c>
      <c r="Q1225" s="4" t="s">
        <v>813</v>
      </c>
      <c r="R1225" s="4" t="s">
        <v>1099</v>
      </c>
      <c r="S1225" s="4" t="s">
        <v>1099</v>
      </c>
      <c r="T1225" s="4" t="s">
        <v>197</v>
      </c>
      <c r="U1225" s="4" t="s">
        <v>1308</v>
      </c>
      <c r="V1225" s="4" t="s">
        <v>1285</v>
      </c>
      <c r="W1225" s="4" t="s">
        <v>50</v>
      </c>
      <c r="X1225" s="4" t="s">
        <v>1070</v>
      </c>
      <c r="Y1225" s="4" t="s">
        <v>344</v>
      </c>
      <c r="Z1225" s="4" t="s">
        <v>583</v>
      </c>
      <c r="AA1225" s="4">
        <v>154887</v>
      </c>
      <c r="AB1225" s="4"/>
      <c r="AC1225" s="4" t="s">
        <v>698</v>
      </c>
      <c r="AD1225" s="3">
        <v>40336.616666666669</v>
      </c>
      <c r="AE1225" s="3">
        <v>40308.738888888889</v>
      </c>
      <c r="AF1225" s="2">
        <v>2010</v>
      </c>
      <c r="AG1225" s="4" t="s">
        <v>1070</v>
      </c>
      <c r="AH1225" s="4" t="s">
        <v>1476</v>
      </c>
      <c r="AI1225" s="4">
        <v>36648295</v>
      </c>
      <c r="AJ1225" s="3">
        <v>40179</v>
      </c>
      <c r="AK1225" s="3">
        <v>40543</v>
      </c>
      <c r="AL1225" s="4" t="s">
        <v>2002</v>
      </c>
      <c r="AM1225" s="4" t="s">
        <v>2001</v>
      </c>
      <c r="AN1225" s="4"/>
    </row>
    <row r="1226" spans="1:40" ht="78.75">
      <c r="A1226" s="4" t="s">
        <v>1099</v>
      </c>
      <c r="B1226" s="4" t="s">
        <v>197</v>
      </c>
      <c r="C1226" s="4" t="s">
        <v>2000</v>
      </c>
      <c r="D1226" s="4" t="s">
        <v>1999</v>
      </c>
      <c r="E1226" s="4" t="s">
        <v>2008</v>
      </c>
      <c r="F1226" s="4" t="s">
        <v>2007</v>
      </c>
      <c r="G1226" s="2">
        <v>2010</v>
      </c>
      <c r="H1226" s="4">
        <v>266273</v>
      </c>
      <c r="I1226" s="4">
        <v>0</v>
      </c>
      <c r="J1226" s="4" t="s">
        <v>2142</v>
      </c>
      <c r="K1226" s="4" t="s">
        <v>1134</v>
      </c>
      <c r="L1226" s="4" t="s">
        <v>1062</v>
      </c>
      <c r="M1226" s="3">
        <v>40329</v>
      </c>
      <c r="N1226" s="4" t="s">
        <v>1352</v>
      </c>
      <c r="O1226" s="4" t="s">
        <v>1838</v>
      </c>
      <c r="P1226" s="4" t="s">
        <v>1070</v>
      </c>
      <c r="Q1226" s="4" t="s">
        <v>813</v>
      </c>
      <c r="R1226" s="4" t="s">
        <v>1099</v>
      </c>
      <c r="S1226" s="4" t="s">
        <v>1099</v>
      </c>
      <c r="T1226" s="4" t="s">
        <v>197</v>
      </c>
      <c r="U1226" s="4" t="s">
        <v>1308</v>
      </c>
      <c r="V1226" s="4" t="s">
        <v>1285</v>
      </c>
      <c r="W1226" s="4" t="s">
        <v>50</v>
      </c>
      <c r="X1226" s="4" t="s">
        <v>1070</v>
      </c>
      <c r="Y1226" s="4" t="s">
        <v>344</v>
      </c>
      <c r="Z1226" s="4" t="s">
        <v>583</v>
      </c>
      <c r="AA1226" s="4">
        <v>156382</v>
      </c>
      <c r="AB1226" s="4"/>
      <c r="AC1226" s="4" t="s">
        <v>698</v>
      </c>
      <c r="AD1226" s="3">
        <v>40336.620833333334</v>
      </c>
      <c r="AE1226" s="3">
        <v>40336.620833333334</v>
      </c>
      <c r="AF1226" s="2">
        <v>2010</v>
      </c>
      <c r="AG1226" s="4" t="s">
        <v>1070</v>
      </c>
      <c r="AH1226" s="4" t="s">
        <v>1476</v>
      </c>
      <c r="AI1226" s="4">
        <v>2815035</v>
      </c>
      <c r="AJ1226" s="3">
        <v>40179</v>
      </c>
      <c r="AK1226" s="3">
        <v>40543</v>
      </c>
      <c r="AL1226" s="4" t="s">
        <v>2002</v>
      </c>
      <c r="AM1226" s="4" t="s">
        <v>2001</v>
      </c>
      <c r="AN1226" s="4"/>
    </row>
    <row r="1227" spans="1:40" ht="112.5">
      <c r="A1227" s="4" t="s">
        <v>1569</v>
      </c>
      <c r="B1227" s="4" t="s">
        <v>609</v>
      </c>
      <c r="C1227" s="4" t="s">
        <v>2000</v>
      </c>
      <c r="D1227" s="4" t="s">
        <v>1999</v>
      </c>
      <c r="E1227" s="4" t="s">
        <v>2017</v>
      </c>
      <c r="F1227" s="4" t="s">
        <v>2016</v>
      </c>
      <c r="G1227" s="2">
        <v>2010</v>
      </c>
      <c r="H1227" s="4">
        <v>2000000</v>
      </c>
      <c r="I1227" s="4">
        <v>0</v>
      </c>
      <c r="J1227" s="4" t="s">
        <v>2118</v>
      </c>
      <c r="K1227" s="4"/>
      <c r="L1227" s="4" t="s">
        <v>1062</v>
      </c>
      <c r="M1227" s="3">
        <v>40248</v>
      </c>
      <c r="N1227" s="4" t="s">
        <v>440</v>
      </c>
      <c r="O1227" s="4" t="s">
        <v>1654</v>
      </c>
      <c r="P1227" s="4" t="s">
        <v>1070</v>
      </c>
      <c r="Q1227" s="4" t="s">
        <v>813</v>
      </c>
      <c r="R1227" s="4" t="s">
        <v>1569</v>
      </c>
      <c r="S1227" s="4" t="s">
        <v>1569</v>
      </c>
      <c r="T1227" s="4" t="s">
        <v>609</v>
      </c>
      <c r="U1227" s="4" t="s">
        <v>1308</v>
      </c>
      <c r="V1227" s="4" t="s">
        <v>1269</v>
      </c>
      <c r="W1227" s="4" t="s">
        <v>50</v>
      </c>
      <c r="X1227" s="4" t="s">
        <v>1070</v>
      </c>
      <c r="Y1227" s="4" t="s">
        <v>344</v>
      </c>
      <c r="Z1227" s="4" t="s">
        <v>583</v>
      </c>
      <c r="AA1227" s="4">
        <v>152444</v>
      </c>
      <c r="AB1227" s="4" t="s">
        <v>1996</v>
      </c>
      <c r="AC1227" s="4" t="s">
        <v>528</v>
      </c>
      <c r="AD1227" s="3">
        <v>40249</v>
      </c>
      <c r="AE1227" s="3">
        <v>40249</v>
      </c>
      <c r="AF1227" s="2">
        <v>2010</v>
      </c>
      <c r="AG1227" s="4" t="s">
        <v>1070</v>
      </c>
      <c r="AH1227" s="4" t="s">
        <v>1476</v>
      </c>
      <c r="AI1227" s="4">
        <v>22813581</v>
      </c>
      <c r="AJ1227" s="3">
        <v>40179</v>
      </c>
      <c r="AK1227" s="3">
        <v>40543</v>
      </c>
      <c r="AL1227" s="4" t="s">
        <v>801</v>
      </c>
      <c r="AM1227" s="4" t="s">
        <v>2010</v>
      </c>
      <c r="AN1227" s="4"/>
    </row>
    <row r="1228" spans="1:40" ht="67.5">
      <c r="A1228" s="4" t="s">
        <v>1569</v>
      </c>
      <c r="B1228" s="4" t="s">
        <v>609</v>
      </c>
      <c r="C1228" s="4" t="s">
        <v>2000</v>
      </c>
      <c r="D1228" s="4" t="s">
        <v>1999</v>
      </c>
      <c r="E1228" s="4" t="s">
        <v>1998</v>
      </c>
      <c r="F1228" s="4" t="s">
        <v>1100</v>
      </c>
      <c r="G1228" s="2">
        <v>2010</v>
      </c>
      <c r="H1228" s="4">
        <v>1076426</v>
      </c>
      <c r="I1228" s="4">
        <v>0</v>
      </c>
      <c r="J1228" s="4" t="s">
        <v>900</v>
      </c>
      <c r="K1228" s="4" t="s">
        <v>1134</v>
      </c>
      <c r="L1228" s="4" t="s">
        <v>1062</v>
      </c>
      <c r="M1228" s="3">
        <v>40312</v>
      </c>
      <c r="N1228" s="4" t="s">
        <v>1997</v>
      </c>
      <c r="O1228" s="4" t="s">
        <v>408</v>
      </c>
      <c r="P1228" s="4" t="s">
        <v>1070</v>
      </c>
      <c r="Q1228" s="4" t="s">
        <v>813</v>
      </c>
      <c r="R1228" s="4" t="s">
        <v>1569</v>
      </c>
      <c r="S1228" s="4" t="s">
        <v>1569</v>
      </c>
      <c r="T1228" s="4" t="s">
        <v>609</v>
      </c>
      <c r="U1228" s="4" t="s">
        <v>1308</v>
      </c>
      <c r="V1228" s="4" t="s">
        <v>1269</v>
      </c>
      <c r="W1228" s="4" t="s">
        <v>50</v>
      </c>
      <c r="X1228" s="4" t="s">
        <v>1070</v>
      </c>
      <c r="Y1228" s="4" t="s">
        <v>344</v>
      </c>
      <c r="Z1228" s="4" t="s">
        <v>583</v>
      </c>
      <c r="AA1228" s="4">
        <v>155229</v>
      </c>
      <c r="AB1228" s="4"/>
      <c r="AC1228" s="4" t="s">
        <v>528</v>
      </c>
      <c r="AD1228" s="3">
        <v>40315.588194444441</v>
      </c>
      <c r="AE1228" s="3">
        <v>40315.588194444441</v>
      </c>
      <c r="AF1228" s="2">
        <v>2010</v>
      </c>
      <c r="AG1228" s="4" t="s">
        <v>1070</v>
      </c>
      <c r="AH1228" s="4" t="s">
        <v>1476</v>
      </c>
      <c r="AI1228" s="4">
        <v>0</v>
      </c>
      <c r="AJ1228" s="3">
        <v>40179</v>
      </c>
      <c r="AK1228" s="3">
        <v>40543</v>
      </c>
      <c r="AL1228" s="4" t="s">
        <v>1995</v>
      </c>
      <c r="AM1228" s="4" t="s">
        <v>1995</v>
      </c>
      <c r="AN1228" s="4"/>
    </row>
    <row r="1229" spans="1:40" ht="67.5">
      <c r="A1229" s="4" t="s">
        <v>1418</v>
      </c>
      <c r="B1229" s="4" t="s">
        <v>609</v>
      </c>
      <c r="C1229" s="4" t="s">
        <v>2000</v>
      </c>
      <c r="D1229" s="4" t="s">
        <v>1999</v>
      </c>
      <c r="E1229" s="4" t="s">
        <v>1998</v>
      </c>
      <c r="F1229" s="4" t="s">
        <v>1100</v>
      </c>
      <c r="G1229" s="2">
        <v>2010</v>
      </c>
      <c r="H1229" s="4">
        <v>52265</v>
      </c>
      <c r="I1229" s="4">
        <v>0</v>
      </c>
      <c r="J1229" s="4" t="s">
        <v>2141</v>
      </c>
      <c r="K1229" s="4" t="s">
        <v>1134</v>
      </c>
      <c r="L1229" s="4" t="s">
        <v>1062</v>
      </c>
      <c r="M1229" s="3">
        <v>40543</v>
      </c>
      <c r="N1229" s="4" t="s">
        <v>1997</v>
      </c>
      <c r="O1229" s="4" t="s">
        <v>408</v>
      </c>
      <c r="P1229" s="4" t="s">
        <v>1070</v>
      </c>
      <c r="Q1229" s="4" t="s">
        <v>813</v>
      </c>
      <c r="R1229" s="4" t="s">
        <v>1418</v>
      </c>
      <c r="S1229" s="4" t="s">
        <v>1418</v>
      </c>
      <c r="T1229" s="4" t="s">
        <v>609</v>
      </c>
      <c r="U1229" s="4" t="s">
        <v>1308</v>
      </c>
      <c r="V1229" s="4" t="s">
        <v>1269</v>
      </c>
      <c r="W1229" s="4" t="s">
        <v>50</v>
      </c>
      <c r="X1229" s="4" t="s">
        <v>1070</v>
      </c>
      <c r="Y1229" s="4" t="s">
        <v>344</v>
      </c>
      <c r="Z1229" s="4" t="s">
        <v>583</v>
      </c>
      <c r="AA1229" s="4">
        <v>164489</v>
      </c>
      <c r="AB1229" s="4"/>
      <c r="AC1229" s="4" t="s">
        <v>528</v>
      </c>
      <c r="AD1229" s="3">
        <v>40592.400000000001</v>
      </c>
      <c r="AE1229" s="3">
        <v>40592.400000000001</v>
      </c>
      <c r="AF1229" s="2">
        <v>2010</v>
      </c>
      <c r="AG1229" s="4" t="s">
        <v>1070</v>
      </c>
      <c r="AH1229" s="4" t="s">
        <v>1476</v>
      </c>
      <c r="AI1229" s="4">
        <v>0</v>
      </c>
      <c r="AJ1229" s="3">
        <v>40179</v>
      </c>
      <c r="AK1229" s="3">
        <v>40543</v>
      </c>
      <c r="AL1229" s="4" t="s">
        <v>1995</v>
      </c>
      <c r="AM1229" s="4" t="s">
        <v>1995</v>
      </c>
      <c r="AN1229" s="4"/>
    </row>
    <row r="1230" spans="1:40" ht="112.5">
      <c r="A1230" s="4" t="s">
        <v>1756</v>
      </c>
      <c r="B1230" s="4" t="s">
        <v>754</v>
      </c>
      <c r="C1230" s="4" t="s">
        <v>2000</v>
      </c>
      <c r="D1230" s="4"/>
      <c r="E1230" s="4"/>
      <c r="F1230" s="4"/>
      <c r="G1230" s="2">
        <v>2010</v>
      </c>
      <c r="H1230" s="4">
        <v>135592</v>
      </c>
      <c r="I1230" s="4">
        <v>0</v>
      </c>
      <c r="J1230" s="4" t="s">
        <v>2140</v>
      </c>
      <c r="K1230" s="4">
        <v>99660</v>
      </c>
      <c r="L1230" s="4" t="s">
        <v>1230</v>
      </c>
      <c r="M1230" s="3">
        <v>40452</v>
      </c>
      <c r="N1230" s="4"/>
      <c r="O1230" s="4" t="s">
        <v>1417</v>
      </c>
      <c r="P1230" s="4" t="s">
        <v>1070</v>
      </c>
      <c r="Q1230" s="4" t="s">
        <v>813</v>
      </c>
      <c r="R1230" s="4" t="s">
        <v>1756</v>
      </c>
      <c r="S1230" s="4" t="s">
        <v>1756</v>
      </c>
      <c r="T1230" s="4" t="s">
        <v>754</v>
      </c>
      <c r="U1230" s="4" t="s">
        <v>509</v>
      </c>
      <c r="V1230" s="4" t="s">
        <v>1362</v>
      </c>
      <c r="W1230" s="4" t="s">
        <v>50</v>
      </c>
      <c r="X1230" s="4" t="s">
        <v>1070</v>
      </c>
      <c r="Y1230" s="4" t="s">
        <v>344</v>
      </c>
      <c r="Z1230" s="4" t="s">
        <v>583</v>
      </c>
      <c r="AA1230" s="4">
        <v>162900</v>
      </c>
      <c r="AB1230" s="4"/>
      <c r="AC1230" s="4" t="s">
        <v>651</v>
      </c>
      <c r="AD1230" s="3">
        <v>40513.642361111109</v>
      </c>
      <c r="AE1230" s="3">
        <v>40513.642361111109</v>
      </c>
      <c r="AF1230" s="2"/>
      <c r="AG1230" s="4"/>
      <c r="AH1230" s="4" t="s">
        <v>1476</v>
      </c>
      <c r="AI1230" s="4"/>
      <c r="AJ1230" s="3"/>
      <c r="AK1230" s="3"/>
      <c r="AL1230" s="4"/>
      <c r="AM1230" s="4"/>
      <c r="AN1230" s="4"/>
    </row>
    <row r="1231" spans="1:40" ht="56.25">
      <c r="A1231" s="4" t="s">
        <v>1756</v>
      </c>
      <c r="B1231" s="4" t="s">
        <v>808</v>
      </c>
      <c r="C1231" s="4" t="s">
        <v>2000</v>
      </c>
      <c r="D1231" s="4"/>
      <c r="E1231" s="4"/>
      <c r="F1231" s="4"/>
      <c r="G1231" s="2">
        <v>2010</v>
      </c>
      <c r="H1231" s="4">
        <v>350140</v>
      </c>
      <c r="I1231" s="4">
        <v>0</v>
      </c>
      <c r="J1231" s="4" t="s">
        <v>2139</v>
      </c>
      <c r="K1231" s="4">
        <v>250000</v>
      </c>
      <c r="L1231" s="4" t="s">
        <v>1230</v>
      </c>
      <c r="M1231" s="3">
        <v>40233</v>
      </c>
      <c r="N1231" s="4"/>
      <c r="O1231" s="4" t="s">
        <v>408</v>
      </c>
      <c r="P1231" s="4" t="s">
        <v>1070</v>
      </c>
      <c r="Q1231" s="4" t="s">
        <v>813</v>
      </c>
      <c r="R1231" s="4" t="s">
        <v>1756</v>
      </c>
      <c r="S1231" s="4" t="s">
        <v>1756</v>
      </c>
      <c r="T1231" s="4" t="s">
        <v>808</v>
      </c>
      <c r="U1231" s="4" t="s">
        <v>634</v>
      </c>
      <c r="V1231" s="4" t="s">
        <v>1737</v>
      </c>
      <c r="W1231" s="4" t="s">
        <v>50</v>
      </c>
      <c r="X1231" s="4" t="s">
        <v>1070</v>
      </c>
      <c r="Y1231" s="4" t="s">
        <v>344</v>
      </c>
      <c r="Z1231" s="4" t="s">
        <v>583</v>
      </c>
      <c r="AA1231" s="4">
        <v>152434</v>
      </c>
      <c r="AB1231" s="4" t="s">
        <v>1996</v>
      </c>
      <c r="AC1231" s="4" t="s">
        <v>651</v>
      </c>
      <c r="AD1231" s="3">
        <v>40248</v>
      </c>
      <c r="AE1231" s="3">
        <v>40248</v>
      </c>
      <c r="AF1231" s="2"/>
      <c r="AG1231" s="4"/>
      <c r="AH1231" s="4" t="s">
        <v>1476</v>
      </c>
      <c r="AI1231" s="4"/>
      <c r="AJ1231" s="3"/>
      <c r="AK1231" s="3"/>
      <c r="AL1231" s="4"/>
      <c r="AM1231" s="4"/>
      <c r="AN1231" s="4"/>
    </row>
    <row r="1232" spans="1:40" ht="101.25">
      <c r="A1232" s="4" t="s">
        <v>1931</v>
      </c>
      <c r="B1232" s="4" t="s">
        <v>2137</v>
      </c>
      <c r="C1232" s="4" t="s">
        <v>2000</v>
      </c>
      <c r="D1232" s="4"/>
      <c r="E1232" s="4"/>
      <c r="F1232" s="4"/>
      <c r="G1232" s="2">
        <v>2010</v>
      </c>
      <c r="H1232" s="4">
        <v>1250076</v>
      </c>
      <c r="I1232" s="4">
        <v>0</v>
      </c>
      <c r="J1232" s="4" t="s">
        <v>2138</v>
      </c>
      <c r="K1232" s="4">
        <v>900055</v>
      </c>
      <c r="L1232" s="4" t="s">
        <v>1230</v>
      </c>
      <c r="M1232" s="3">
        <v>40490</v>
      </c>
      <c r="N1232" s="4"/>
      <c r="O1232" s="4" t="s">
        <v>408</v>
      </c>
      <c r="P1232" s="4" t="s">
        <v>1070</v>
      </c>
      <c r="Q1232" s="4" t="s">
        <v>242</v>
      </c>
      <c r="R1232" s="4" t="s">
        <v>1931</v>
      </c>
      <c r="S1232" s="4" t="s">
        <v>1931</v>
      </c>
      <c r="T1232" s="4" t="s">
        <v>754</v>
      </c>
      <c r="U1232" s="4" t="s">
        <v>509</v>
      </c>
      <c r="V1232" s="4" t="s">
        <v>2137</v>
      </c>
      <c r="W1232" s="4" t="s">
        <v>50</v>
      </c>
      <c r="X1232" s="4" t="s">
        <v>1070</v>
      </c>
      <c r="Y1232" s="4" t="s">
        <v>344</v>
      </c>
      <c r="Z1232" s="4" t="s">
        <v>583</v>
      </c>
      <c r="AA1232" s="4">
        <v>162584</v>
      </c>
      <c r="AB1232" s="4"/>
      <c r="AC1232" s="4" t="s">
        <v>651</v>
      </c>
      <c r="AD1232" s="3">
        <v>40493.781944444439</v>
      </c>
      <c r="AE1232" s="3">
        <v>40493.781944444439</v>
      </c>
      <c r="AF1232" s="2"/>
      <c r="AG1232" s="4"/>
      <c r="AH1232" s="4" t="s">
        <v>1476</v>
      </c>
      <c r="AI1232" s="4"/>
      <c r="AJ1232" s="3"/>
      <c r="AK1232" s="3"/>
      <c r="AL1232" s="4"/>
      <c r="AM1232" s="4"/>
      <c r="AN1232" s="4"/>
    </row>
    <row r="1233" spans="1:40" ht="101.25">
      <c r="A1233" s="4" t="s">
        <v>1142</v>
      </c>
      <c r="B1233" s="4" t="s">
        <v>197</v>
      </c>
      <c r="C1233" s="4" t="s">
        <v>2000</v>
      </c>
      <c r="D1233" s="4" t="s">
        <v>1999</v>
      </c>
      <c r="E1233" s="4" t="s">
        <v>2015</v>
      </c>
      <c r="F1233" s="4" t="s">
        <v>2014</v>
      </c>
      <c r="G1233" s="2">
        <v>2010</v>
      </c>
      <c r="H1233" s="4">
        <v>122400</v>
      </c>
      <c r="I1233" s="4">
        <v>0</v>
      </c>
      <c r="J1233" s="4" t="s">
        <v>2014</v>
      </c>
      <c r="K1233" s="4" t="s">
        <v>1134</v>
      </c>
      <c r="L1233" s="4" t="s">
        <v>1062</v>
      </c>
      <c r="M1233" s="3">
        <v>40367</v>
      </c>
      <c r="N1233" s="4" t="s">
        <v>2013</v>
      </c>
      <c r="O1233" s="4" t="s">
        <v>424</v>
      </c>
      <c r="P1233" s="4" t="s">
        <v>1070</v>
      </c>
      <c r="Q1233" s="4" t="s">
        <v>813</v>
      </c>
      <c r="R1233" s="4" t="s">
        <v>1142</v>
      </c>
      <c r="S1233" s="4" t="s">
        <v>1142</v>
      </c>
      <c r="T1233" s="4" t="s">
        <v>197</v>
      </c>
      <c r="U1233" s="4" t="s">
        <v>1308</v>
      </c>
      <c r="V1233" s="4" t="s">
        <v>1285</v>
      </c>
      <c r="W1233" s="4" t="s">
        <v>50</v>
      </c>
      <c r="X1233" s="4" t="s">
        <v>1070</v>
      </c>
      <c r="Y1233" s="4" t="s">
        <v>344</v>
      </c>
      <c r="Z1233" s="4" t="s">
        <v>583</v>
      </c>
      <c r="AA1233" s="4">
        <v>157951</v>
      </c>
      <c r="AB1233" s="4"/>
      <c r="AC1233" s="4" t="s">
        <v>528</v>
      </c>
      <c r="AD1233" s="3">
        <v>40379.649305555555</v>
      </c>
      <c r="AE1233" s="3">
        <v>40379.649305555555</v>
      </c>
      <c r="AF1233" s="2">
        <v>2010</v>
      </c>
      <c r="AG1233" s="4" t="s">
        <v>1070</v>
      </c>
      <c r="AH1233" s="4" t="s">
        <v>1476</v>
      </c>
      <c r="AI1233" s="4">
        <v>36648295</v>
      </c>
      <c r="AJ1233" s="3">
        <v>40179</v>
      </c>
      <c r="AK1233" s="3">
        <v>40543</v>
      </c>
      <c r="AL1233" s="4" t="s">
        <v>2002</v>
      </c>
      <c r="AM1233" s="4" t="s">
        <v>2001</v>
      </c>
      <c r="AN1233" s="4"/>
    </row>
    <row r="1234" spans="1:40" ht="112.5">
      <c r="A1234" s="4" t="s">
        <v>185</v>
      </c>
      <c r="B1234" s="4" t="s">
        <v>609</v>
      </c>
      <c r="C1234" s="4" t="s">
        <v>2000</v>
      </c>
      <c r="D1234" s="4" t="s">
        <v>1999</v>
      </c>
      <c r="E1234" s="4" t="s">
        <v>2017</v>
      </c>
      <c r="F1234" s="4" t="s">
        <v>2016</v>
      </c>
      <c r="G1234" s="2">
        <v>2010</v>
      </c>
      <c r="H1234" s="4">
        <v>496236</v>
      </c>
      <c r="I1234" s="4">
        <v>0</v>
      </c>
      <c r="J1234" s="4" t="s">
        <v>2118</v>
      </c>
      <c r="K1234" s="4" t="s">
        <v>1134</v>
      </c>
      <c r="L1234" s="4" t="s">
        <v>1062</v>
      </c>
      <c r="M1234" s="3">
        <v>40248</v>
      </c>
      <c r="N1234" s="4" t="s">
        <v>440</v>
      </c>
      <c r="O1234" s="4" t="s">
        <v>1654</v>
      </c>
      <c r="P1234" s="4" t="s">
        <v>1070</v>
      </c>
      <c r="Q1234" s="4" t="s">
        <v>813</v>
      </c>
      <c r="R1234" s="4" t="s">
        <v>185</v>
      </c>
      <c r="S1234" s="4" t="s">
        <v>185</v>
      </c>
      <c r="T1234" s="4" t="s">
        <v>609</v>
      </c>
      <c r="U1234" s="4" t="s">
        <v>1308</v>
      </c>
      <c r="V1234" s="4" t="s">
        <v>1269</v>
      </c>
      <c r="W1234" s="4" t="s">
        <v>50</v>
      </c>
      <c r="X1234" s="4" t="s">
        <v>1070</v>
      </c>
      <c r="Y1234" s="4" t="s">
        <v>344</v>
      </c>
      <c r="Z1234" s="4" t="s">
        <v>583</v>
      </c>
      <c r="AA1234" s="4">
        <v>152441</v>
      </c>
      <c r="AB1234" s="4" t="s">
        <v>1996</v>
      </c>
      <c r="AC1234" s="4" t="s">
        <v>528</v>
      </c>
      <c r="AD1234" s="3">
        <v>40484.504166666666</v>
      </c>
      <c r="AE1234" s="3">
        <v>40249</v>
      </c>
      <c r="AF1234" s="2">
        <v>2010</v>
      </c>
      <c r="AG1234" s="4" t="s">
        <v>1070</v>
      </c>
      <c r="AH1234" s="4" t="s">
        <v>1476</v>
      </c>
      <c r="AI1234" s="4">
        <v>22813581</v>
      </c>
      <c r="AJ1234" s="3">
        <v>40179</v>
      </c>
      <c r="AK1234" s="3">
        <v>40543</v>
      </c>
      <c r="AL1234" s="4" t="s">
        <v>801</v>
      </c>
      <c r="AM1234" s="4" t="s">
        <v>2010</v>
      </c>
      <c r="AN1234" s="4"/>
    </row>
    <row r="1235" spans="1:40" ht="67.5">
      <c r="A1235" s="4" t="s">
        <v>185</v>
      </c>
      <c r="B1235" s="4" t="s">
        <v>609</v>
      </c>
      <c r="C1235" s="4" t="s">
        <v>2000</v>
      </c>
      <c r="D1235" s="4" t="s">
        <v>1999</v>
      </c>
      <c r="E1235" s="4" t="s">
        <v>1998</v>
      </c>
      <c r="F1235" s="4" t="s">
        <v>1100</v>
      </c>
      <c r="G1235" s="2">
        <v>2010</v>
      </c>
      <c r="H1235" s="4">
        <v>426408</v>
      </c>
      <c r="I1235" s="4">
        <v>0</v>
      </c>
      <c r="J1235" s="4" t="s">
        <v>900</v>
      </c>
      <c r="K1235" s="4" t="s">
        <v>1134</v>
      </c>
      <c r="L1235" s="4" t="s">
        <v>1062</v>
      </c>
      <c r="M1235" s="3">
        <v>40312</v>
      </c>
      <c r="N1235" s="4" t="s">
        <v>1997</v>
      </c>
      <c r="O1235" s="4" t="s">
        <v>408</v>
      </c>
      <c r="P1235" s="4" t="s">
        <v>1070</v>
      </c>
      <c r="Q1235" s="4" t="s">
        <v>813</v>
      </c>
      <c r="R1235" s="4" t="s">
        <v>185</v>
      </c>
      <c r="S1235" s="4" t="s">
        <v>185</v>
      </c>
      <c r="T1235" s="4" t="s">
        <v>609</v>
      </c>
      <c r="U1235" s="4" t="s">
        <v>1308</v>
      </c>
      <c r="V1235" s="4" t="s">
        <v>1269</v>
      </c>
      <c r="W1235" s="4" t="s">
        <v>50</v>
      </c>
      <c r="X1235" s="4" t="s">
        <v>1070</v>
      </c>
      <c r="Y1235" s="4" t="s">
        <v>344</v>
      </c>
      <c r="Z1235" s="4" t="s">
        <v>583</v>
      </c>
      <c r="AA1235" s="4">
        <v>155232</v>
      </c>
      <c r="AB1235" s="4"/>
      <c r="AC1235" s="4" t="s">
        <v>528</v>
      </c>
      <c r="AD1235" s="3">
        <v>40591.690972222219</v>
      </c>
      <c r="AE1235" s="3">
        <v>40315.588888888888</v>
      </c>
      <c r="AF1235" s="2">
        <v>2010</v>
      </c>
      <c r="AG1235" s="4" t="s">
        <v>1070</v>
      </c>
      <c r="AH1235" s="4" t="s">
        <v>1476</v>
      </c>
      <c r="AI1235" s="4">
        <v>0</v>
      </c>
      <c r="AJ1235" s="3">
        <v>40179</v>
      </c>
      <c r="AK1235" s="3">
        <v>40543</v>
      </c>
      <c r="AL1235" s="4" t="s">
        <v>1995</v>
      </c>
      <c r="AM1235" s="4" t="s">
        <v>1995</v>
      </c>
      <c r="AN1235" s="4"/>
    </row>
    <row r="1236" spans="1:40" ht="101.25">
      <c r="A1236" s="4" t="s">
        <v>285</v>
      </c>
      <c r="B1236" s="4" t="s">
        <v>197</v>
      </c>
      <c r="C1236" s="4" t="s">
        <v>2000</v>
      </c>
      <c r="D1236" s="4" t="s">
        <v>1999</v>
      </c>
      <c r="E1236" s="4" t="s">
        <v>2015</v>
      </c>
      <c r="F1236" s="4" t="s">
        <v>2014</v>
      </c>
      <c r="G1236" s="2">
        <v>2010</v>
      </c>
      <c r="H1236" s="4">
        <v>265539</v>
      </c>
      <c r="I1236" s="4">
        <v>0</v>
      </c>
      <c r="J1236" s="4" t="s">
        <v>2098</v>
      </c>
      <c r="K1236" s="4" t="s">
        <v>1134</v>
      </c>
      <c r="L1236" s="4" t="s">
        <v>1062</v>
      </c>
      <c r="M1236" s="3">
        <v>40329</v>
      </c>
      <c r="N1236" s="4" t="s">
        <v>2013</v>
      </c>
      <c r="O1236" s="4" t="s">
        <v>424</v>
      </c>
      <c r="P1236" s="4" t="s">
        <v>1070</v>
      </c>
      <c r="Q1236" s="4" t="s">
        <v>813</v>
      </c>
      <c r="R1236" s="4" t="s">
        <v>285</v>
      </c>
      <c r="S1236" s="4" t="s">
        <v>285</v>
      </c>
      <c r="T1236" s="4" t="s">
        <v>197</v>
      </c>
      <c r="U1236" s="4" t="s">
        <v>1308</v>
      </c>
      <c r="V1236" s="4" t="s">
        <v>1285</v>
      </c>
      <c r="W1236" s="4" t="s">
        <v>50</v>
      </c>
      <c r="X1236" s="4" t="s">
        <v>1070</v>
      </c>
      <c r="Y1236" s="4" t="s">
        <v>344</v>
      </c>
      <c r="Z1236" s="4" t="s">
        <v>583</v>
      </c>
      <c r="AA1236" s="4">
        <v>156379</v>
      </c>
      <c r="AB1236" s="4"/>
      <c r="AC1236" s="4" t="s">
        <v>528</v>
      </c>
      <c r="AD1236" s="3">
        <v>40336.618055555555</v>
      </c>
      <c r="AE1236" s="3">
        <v>40336.618055555555</v>
      </c>
      <c r="AF1236" s="2">
        <v>2010</v>
      </c>
      <c r="AG1236" s="4" t="s">
        <v>1070</v>
      </c>
      <c r="AH1236" s="4" t="s">
        <v>1476</v>
      </c>
      <c r="AI1236" s="4">
        <v>36648295</v>
      </c>
      <c r="AJ1236" s="3">
        <v>40179</v>
      </c>
      <c r="AK1236" s="3">
        <v>40543</v>
      </c>
      <c r="AL1236" s="4" t="s">
        <v>2002</v>
      </c>
      <c r="AM1236" s="4" t="s">
        <v>2001</v>
      </c>
      <c r="AN1236" s="4"/>
    </row>
    <row r="1237" spans="1:40" ht="67.5">
      <c r="A1237" s="4" t="s">
        <v>951</v>
      </c>
      <c r="B1237" s="4" t="s">
        <v>481</v>
      </c>
      <c r="C1237" s="4" t="s">
        <v>2000</v>
      </c>
      <c r="D1237" s="4" t="s">
        <v>1999</v>
      </c>
      <c r="E1237" s="4" t="s">
        <v>2051</v>
      </c>
      <c r="F1237" s="4" t="s">
        <v>706</v>
      </c>
      <c r="G1237" s="2">
        <v>2010</v>
      </c>
      <c r="H1237" s="4">
        <v>100000</v>
      </c>
      <c r="I1237" s="4">
        <v>0</v>
      </c>
      <c r="J1237" s="4" t="s">
        <v>2136</v>
      </c>
      <c r="K1237" s="4" t="s">
        <v>1134</v>
      </c>
      <c r="L1237" s="4" t="s">
        <v>1062</v>
      </c>
      <c r="M1237" s="3">
        <v>40211</v>
      </c>
      <c r="N1237" s="4" t="s">
        <v>1225</v>
      </c>
      <c r="O1237" s="4" t="s">
        <v>1225</v>
      </c>
      <c r="P1237" s="4" t="s">
        <v>1070</v>
      </c>
      <c r="Q1237" s="4" t="s">
        <v>813</v>
      </c>
      <c r="R1237" s="4" t="s">
        <v>951</v>
      </c>
      <c r="S1237" s="4" t="s">
        <v>951</v>
      </c>
      <c r="T1237" s="4" t="s">
        <v>481</v>
      </c>
      <c r="U1237" s="4" t="s">
        <v>1308</v>
      </c>
      <c r="V1237" s="4" t="s">
        <v>822</v>
      </c>
      <c r="W1237" s="4" t="s">
        <v>50</v>
      </c>
      <c r="X1237" s="4" t="s">
        <v>1070</v>
      </c>
      <c r="Y1237" s="4" t="s">
        <v>344</v>
      </c>
      <c r="Z1237" s="4" t="s">
        <v>583</v>
      </c>
      <c r="AA1237" s="4">
        <v>137564</v>
      </c>
      <c r="AB1237" s="4" t="s">
        <v>1996</v>
      </c>
      <c r="AC1237" s="4" t="s">
        <v>698</v>
      </c>
      <c r="AD1237" s="3">
        <v>40554.497916666667</v>
      </c>
      <c r="AE1237" s="3">
        <v>39875</v>
      </c>
      <c r="AF1237" s="2">
        <v>2010</v>
      </c>
      <c r="AG1237" s="4" t="s">
        <v>1070</v>
      </c>
      <c r="AH1237" s="4" t="s">
        <v>1476</v>
      </c>
      <c r="AI1237" s="4">
        <v>1423512</v>
      </c>
      <c r="AJ1237" s="3">
        <v>40179</v>
      </c>
      <c r="AK1237" s="3">
        <v>40543</v>
      </c>
      <c r="AL1237" s="4" t="s">
        <v>801</v>
      </c>
      <c r="AM1237" s="4" t="s">
        <v>2026</v>
      </c>
      <c r="AN1237" s="4"/>
    </row>
    <row r="1238" spans="1:40" ht="101.25">
      <c r="A1238" s="4" t="s">
        <v>1465</v>
      </c>
      <c r="B1238" s="4" t="s">
        <v>808</v>
      </c>
      <c r="C1238" s="4" t="s">
        <v>2000</v>
      </c>
      <c r="D1238" s="4"/>
      <c r="E1238" s="4"/>
      <c r="F1238" s="4"/>
      <c r="G1238" s="2">
        <v>2010</v>
      </c>
      <c r="H1238" s="4">
        <v>807537</v>
      </c>
      <c r="I1238" s="4">
        <v>0</v>
      </c>
      <c r="J1238" s="4" t="s">
        <v>2135</v>
      </c>
      <c r="K1238" s="4">
        <v>600000</v>
      </c>
      <c r="L1238" s="4" t="s">
        <v>1230</v>
      </c>
      <c r="M1238" s="3">
        <v>40296</v>
      </c>
      <c r="N1238" s="4"/>
      <c r="O1238" s="4" t="s">
        <v>1360</v>
      </c>
      <c r="P1238" s="4" t="s">
        <v>1070</v>
      </c>
      <c r="Q1238" s="4" t="s">
        <v>242</v>
      </c>
      <c r="R1238" s="4" t="s">
        <v>1465</v>
      </c>
      <c r="S1238" s="4" t="s">
        <v>1465</v>
      </c>
      <c r="T1238" s="4" t="s">
        <v>808</v>
      </c>
      <c r="U1238" s="4" t="s">
        <v>634</v>
      </c>
      <c r="V1238" s="4" t="s">
        <v>1737</v>
      </c>
      <c r="W1238" s="4" t="s">
        <v>50</v>
      </c>
      <c r="X1238" s="4" t="s">
        <v>1070</v>
      </c>
      <c r="Y1238" s="4" t="s">
        <v>344</v>
      </c>
      <c r="Z1238" s="4" t="s">
        <v>583</v>
      </c>
      <c r="AA1238" s="4">
        <v>163814</v>
      </c>
      <c r="AB1238" s="4"/>
      <c r="AC1238" s="4" t="s">
        <v>651</v>
      </c>
      <c r="AD1238" s="3">
        <v>40562.519444444442</v>
      </c>
      <c r="AE1238" s="3">
        <v>40562.519444444442</v>
      </c>
      <c r="AF1238" s="2"/>
      <c r="AG1238" s="4"/>
      <c r="AH1238" s="4" t="s">
        <v>1476</v>
      </c>
      <c r="AI1238" s="4"/>
      <c r="AJ1238" s="3"/>
      <c r="AK1238" s="3"/>
      <c r="AL1238" s="4"/>
      <c r="AM1238" s="4"/>
      <c r="AN1238" s="4"/>
    </row>
    <row r="1239" spans="1:40" ht="67.5">
      <c r="A1239" s="4" t="s">
        <v>1465</v>
      </c>
      <c r="B1239" s="4" t="s">
        <v>609</v>
      </c>
      <c r="C1239" s="4" t="s">
        <v>2000</v>
      </c>
      <c r="D1239" s="4" t="s">
        <v>1999</v>
      </c>
      <c r="E1239" s="4" t="s">
        <v>1998</v>
      </c>
      <c r="F1239" s="4" t="s">
        <v>1100</v>
      </c>
      <c r="G1239" s="2">
        <v>2010</v>
      </c>
      <c r="H1239" s="4">
        <v>674764</v>
      </c>
      <c r="I1239" s="4">
        <v>0</v>
      </c>
      <c r="J1239" s="4" t="s">
        <v>900</v>
      </c>
      <c r="K1239" s="4" t="s">
        <v>1134</v>
      </c>
      <c r="L1239" s="4" t="s">
        <v>1062</v>
      </c>
      <c r="M1239" s="3">
        <v>40476</v>
      </c>
      <c r="N1239" s="4" t="s">
        <v>1997</v>
      </c>
      <c r="O1239" s="4" t="s">
        <v>408</v>
      </c>
      <c r="P1239" s="4" t="s">
        <v>1070</v>
      </c>
      <c r="Q1239" s="4" t="s">
        <v>813</v>
      </c>
      <c r="R1239" s="4" t="s">
        <v>1465</v>
      </c>
      <c r="S1239" s="4" t="s">
        <v>1465</v>
      </c>
      <c r="T1239" s="4" t="s">
        <v>609</v>
      </c>
      <c r="U1239" s="4" t="s">
        <v>1308</v>
      </c>
      <c r="V1239" s="4" t="s">
        <v>1269</v>
      </c>
      <c r="W1239" s="4" t="s">
        <v>50</v>
      </c>
      <c r="X1239" s="4" t="s">
        <v>1070</v>
      </c>
      <c r="Y1239" s="4" t="s">
        <v>344</v>
      </c>
      <c r="Z1239" s="4" t="s">
        <v>583</v>
      </c>
      <c r="AA1239" s="4">
        <v>162078</v>
      </c>
      <c r="AB1239" s="4"/>
      <c r="AC1239" s="4" t="s">
        <v>528</v>
      </c>
      <c r="AD1239" s="3">
        <v>40484.509027777778</v>
      </c>
      <c r="AE1239" s="3">
        <v>40484.509027777778</v>
      </c>
      <c r="AF1239" s="2">
        <v>2010</v>
      </c>
      <c r="AG1239" s="4" t="s">
        <v>1070</v>
      </c>
      <c r="AH1239" s="4" t="s">
        <v>1476</v>
      </c>
      <c r="AI1239" s="4">
        <v>0</v>
      </c>
      <c r="AJ1239" s="3">
        <v>40179</v>
      </c>
      <c r="AK1239" s="3">
        <v>40543</v>
      </c>
      <c r="AL1239" s="4" t="s">
        <v>1995</v>
      </c>
      <c r="AM1239" s="4" t="s">
        <v>1995</v>
      </c>
      <c r="AN1239" s="4"/>
    </row>
    <row r="1240" spans="1:40" ht="78.75">
      <c r="A1240" s="4" t="s">
        <v>964</v>
      </c>
      <c r="B1240" s="4" t="s">
        <v>716</v>
      </c>
      <c r="C1240" s="4" t="s">
        <v>2000</v>
      </c>
      <c r="D1240" s="4" t="s">
        <v>1999</v>
      </c>
      <c r="E1240" s="4" t="s">
        <v>2111</v>
      </c>
      <c r="F1240" s="4" t="s">
        <v>2110</v>
      </c>
      <c r="G1240" s="2">
        <v>2010</v>
      </c>
      <c r="H1240" s="4">
        <v>879176</v>
      </c>
      <c r="I1240" s="4">
        <v>0</v>
      </c>
      <c r="J1240" s="4" t="s">
        <v>2134</v>
      </c>
      <c r="K1240" s="4">
        <v>7000000</v>
      </c>
      <c r="L1240" s="4" t="s">
        <v>1279</v>
      </c>
      <c r="M1240" s="3">
        <v>40375</v>
      </c>
      <c r="N1240" s="4" t="s">
        <v>1997</v>
      </c>
      <c r="O1240" s="4" t="s">
        <v>408</v>
      </c>
      <c r="P1240" s="4" t="s">
        <v>1070</v>
      </c>
      <c r="Q1240" s="4" t="s">
        <v>813</v>
      </c>
      <c r="R1240" s="4" t="s">
        <v>964</v>
      </c>
      <c r="S1240" s="4" t="s">
        <v>964</v>
      </c>
      <c r="T1240" s="4" t="s">
        <v>716</v>
      </c>
      <c r="U1240" s="4" t="s">
        <v>1308</v>
      </c>
      <c r="V1240" s="4" t="s">
        <v>308</v>
      </c>
      <c r="W1240" s="4" t="s">
        <v>50</v>
      </c>
      <c r="X1240" s="4" t="s">
        <v>1070</v>
      </c>
      <c r="Y1240" s="4" t="s">
        <v>344</v>
      </c>
      <c r="Z1240" s="4" t="s">
        <v>583</v>
      </c>
      <c r="AA1240" s="4">
        <v>155928</v>
      </c>
      <c r="AB1240" s="4"/>
      <c r="AC1240" s="4" t="s">
        <v>698</v>
      </c>
      <c r="AD1240" s="3">
        <v>41234.615972222222</v>
      </c>
      <c r="AE1240" s="3">
        <v>40323.664583333331</v>
      </c>
      <c r="AF1240" s="2">
        <v>2010</v>
      </c>
      <c r="AG1240" s="4" t="s">
        <v>1070</v>
      </c>
      <c r="AH1240" s="4" t="s">
        <v>1476</v>
      </c>
      <c r="AI1240" s="4">
        <v>0</v>
      </c>
      <c r="AJ1240" s="3">
        <v>40330</v>
      </c>
      <c r="AK1240" s="3">
        <v>40543</v>
      </c>
      <c r="AL1240" s="4" t="s">
        <v>1995</v>
      </c>
      <c r="AM1240" s="4" t="s">
        <v>1995</v>
      </c>
      <c r="AN1240" s="4"/>
    </row>
    <row r="1241" spans="1:40" ht="78.75">
      <c r="A1241" s="4" t="s">
        <v>964</v>
      </c>
      <c r="B1241" s="4" t="s">
        <v>481</v>
      </c>
      <c r="C1241" s="4" t="s">
        <v>2000</v>
      </c>
      <c r="D1241" s="4" t="s">
        <v>1999</v>
      </c>
      <c r="E1241" s="4" t="s">
        <v>2051</v>
      </c>
      <c r="F1241" s="4" t="s">
        <v>706</v>
      </c>
      <c r="G1241" s="2">
        <v>2010</v>
      </c>
      <c r="H1241" s="4">
        <v>54134</v>
      </c>
      <c r="I1241" s="4">
        <v>0</v>
      </c>
      <c r="J1241" s="4" t="s">
        <v>2133</v>
      </c>
      <c r="K1241" s="4">
        <v>398101</v>
      </c>
      <c r="L1241" s="4" t="s">
        <v>1279</v>
      </c>
      <c r="M1241" s="3">
        <v>40350</v>
      </c>
      <c r="N1241" s="4" t="s">
        <v>1225</v>
      </c>
      <c r="O1241" s="4" t="s">
        <v>1225</v>
      </c>
      <c r="P1241" s="4" t="s">
        <v>1070</v>
      </c>
      <c r="Q1241" s="4" t="s">
        <v>813</v>
      </c>
      <c r="R1241" s="4" t="s">
        <v>964</v>
      </c>
      <c r="S1241" s="4" t="s">
        <v>964</v>
      </c>
      <c r="T1241" s="4" t="s">
        <v>481</v>
      </c>
      <c r="U1241" s="4" t="s">
        <v>1308</v>
      </c>
      <c r="V1241" s="4" t="s">
        <v>822</v>
      </c>
      <c r="W1241" s="4" t="s">
        <v>50</v>
      </c>
      <c r="X1241" s="4" t="s">
        <v>1070</v>
      </c>
      <c r="Y1241" s="4" t="s">
        <v>344</v>
      </c>
      <c r="Z1241" s="4" t="s">
        <v>583</v>
      </c>
      <c r="AA1241" s="4">
        <v>155922</v>
      </c>
      <c r="AB1241" s="4"/>
      <c r="AC1241" s="4" t="s">
        <v>698</v>
      </c>
      <c r="AD1241" s="3">
        <v>40470.462500000001</v>
      </c>
      <c r="AE1241" s="3">
        <v>40323.65902777778</v>
      </c>
      <c r="AF1241" s="2">
        <v>2010</v>
      </c>
      <c r="AG1241" s="4" t="s">
        <v>1070</v>
      </c>
      <c r="AH1241" s="4" t="s">
        <v>1476</v>
      </c>
      <c r="AI1241" s="4">
        <v>1423512</v>
      </c>
      <c r="AJ1241" s="3">
        <v>40179</v>
      </c>
      <c r="AK1241" s="3">
        <v>40543</v>
      </c>
      <c r="AL1241" s="4" t="s">
        <v>801</v>
      </c>
      <c r="AM1241" s="4" t="s">
        <v>2026</v>
      </c>
      <c r="AN1241" s="4"/>
    </row>
    <row r="1242" spans="1:40" ht="225">
      <c r="A1242" s="4" t="s">
        <v>964</v>
      </c>
      <c r="B1242" s="4" t="s">
        <v>936</v>
      </c>
      <c r="C1242" s="4" t="s">
        <v>2000</v>
      </c>
      <c r="D1242" s="4" t="s">
        <v>1999</v>
      </c>
      <c r="E1242" s="4" t="s">
        <v>2132</v>
      </c>
      <c r="F1242" s="4" t="s">
        <v>2131</v>
      </c>
      <c r="G1242" s="2">
        <v>2010</v>
      </c>
      <c r="H1242" s="4">
        <v>660672</v>
      </c>
      <c r="I1242" s="4">
        <v>0</v>
      </c>
      <c r="J1242" s="4" t="s">
        <v>2124</v>
      </c>
      <c r="K1242" s="4">
        <v>498147</v>
      </c>
      <c r="L1242" s="4" t="s">
        <v>1230</v>
      </c>
      <c r="M1242" s="3">
        <v>40302</v>
      </c>
      <c r="N1242" s="4" t="s">
        <v>2082</v>
      </c>
      <c r="O1242" s="4" t="s">
        <v>1360</v>
      </c>
      <c r="P1242" s="4" t="s">
        <v>1070</v>
      </c>
      <c r="Q1242" s="4" t="s">
        <v>242</v>
      </c>
      <c r="R1242" s="4" t="s">
        <v>964</v>
      </c>
      <c r="S1242" s="4" t="s">
        <v>964</v>
      </c>
      <c r="T1242" s="4" t="s">
        <v>936</v>
      </c>
      <c r="U1242" s="4" t="s">
        <v>509</v>
      </c>
      <c r="V1242" s="4" t="s">
        <v>89</v>
      </c>
      <c r="W1242" s="4" t="s">
        <v>50</v>
      </c>
      <c r="X1242" s="4" t="s">
        <v>1070</v>
      </c>
      <c r="Y1242" s="4" t="s">
        <v>344</v>
      </c>
      <c r="Z1242" s="4" t="s">
        <v>583</v>
      </c>
      <c r="AA1242" s="4">
        <v>156058</v>
      </c>
      <c r="AB1242" s="4"/>
      <c r="AC1242" s="4" t="s">
        <v>651</v>
      </c>
      <c r="AD1242" s="3">
        <v>40325.748611111107</v>
      </c>
      <c r="AE1242" s="3">
        <v>40325.748611111107</v>
      </c>
      <c r="AF1242" s="2">
        <v>2010</v>
      </c>
      <c r="AG1242" s="4" t="s">
        <v>1070</v>
      </c>
      <c r="AH1242" s="4" t="s">
        <v>1476</v>
      </c>
      <c r="AI1242" s="4">
        <v>785672</v>
      </c>
      <c r="AJ1242" s="3">
        <v>40179</v>
      </c>
      <c r="AK1242" s="3">
        <v>40543</v>
      </c>
      <c r="AL1242" s="4" t="s">
        <v>2002</v>
      </c>
      <c r="AM1242" s="4" t="s">
        <v>2010</v>
      </c>
      <c r="AN1242" s="4"/>
    </row>
    <row r="1243" spans="1:40" ht="90">
      <c r="A1243" s="4" t="s">
        <v>964</v>
      </c>
      <c r="B1243" s="4" t="s">
        <v>1511</v>
      </c>
      <c r="C1243" s="4" t="s">
        <v>2000</v>
      </c>
      <c r="D1243" s="4" t="s">
        <v>1999</v>
      </c>
      <c r="E1243" s="4" t="s">
        <v>2127</v>
      </c>
      <c r="F1243" s="4" t="s">
        <v>2126</v>
      </c>
      <c r="G1243" s="2">
        <v>2010</v>
      </c>
      <c r="H1243" s="4">
        <v>94753</v>
      </c>
      <c r="I1243" s="4">
        <v>0</v>
      </c>
      <c r="J1243" s="4" t="s">
        <v>2130</v>
      </c>
      <c r="K1243" s="4">
        <v>71444</v>
      </c>
      <c r="L1243" s="4" t="s">
        <v>1230</v>
      </c>
      <c r="M1243" s="3">
        <v>40319</v>
      </c>
      <c r="N1243" s="4" t="s">
        <v>1225</v>
      </c>
      <c r="O1243" s="4" t="s">
        <v>1225</v>
      </c>
      <c r="P1243" s="4" t="s">
        <v>1070</v>
      </c>
      <c r="Q1243" s="4" t="s">
        <v>242</v>
      </c>
      <c r="R1243" s="4" t="s">
        <v>964</v>
      </c>
      <c r="S1243" s="4" t="s">
        <v>964</v>
      </c>
      <c r="T1243" s="4" t="s">
        <v>1511</v>
      </c>
      <c r="U1243" s="4" t="s">
        <v>413</v>
      </c>
      <c r="V1243" s="4" t="s">
        <v>514</v>
      </c>
      <c r="W1243" s="4" t="s">
        <v>50</v>
      </c>
      <c r="X1243" s="4" t="s">
        <v>1070</v>
      </c>
      <c r="Y1243" s="4" t="s">
        <v>344</v>
      </c>
      <c r="Z1243" s="4" t="s">
        <v>583</v>
      </c>
      <c r="AA1243" s="4">
        <v>156599</v>
      </c>
      <c r="AB1243" s="4"/>
      <c r="AC1243" s="4" t="s">
        <v>651</v>
      </c>
      <c r="AD1243" s="3">
        <v>40493.586805555555</v>
      </c>
      <c r="AE1243" s="3">
        <v>40340.450694444444</v>
      </c>
      <c r="AF1243" s="2">
        <v>2010</v>
      </c>
      <c r="AG1243" s="4" t="s">
        <v>1070</v>
      </c>
      <c r="AH1243" s="4" t="s">
        <v>1476</v>
      </c>
      <c r="AI1243" s="4">
        <v>274836</v>
      </c>
      <c r="AJ1243" s="3">
        <v>40483</v>
      </c>
      <c r="AK1243" s="3">
        <v>40543</v>
      </c>
      <c r="AL1243" s="4" t="s">
        <v>1995</v>
      </c>
      <c r="AM1243" s="4" t="s">
        <v>1995</v>
      </c>
      <c r="AN1243" s="4"/>
    </row>
    <row r="1244" spans="1:40" ht="360">
      <c r="A1244" s="4" t="s">
        <v>964</v>
      </c>
      <c r="B1244" s="4" t="s">
        <v>1511</v>
      </c>
      <c r="C1244" s="4" t="s">
        <v>2000</v>
      </c>
      <c r="D1244" s="4" t="s">
        <v>1999</v>
      </c>
      <c r="E1244" s="4" t="s">
        <v>2127</v>
      </c>
      <c r="F1244" s="4" t="s">
        <v>2126</v>
      </c>
      <c r="G1244" s="2">
        <v>2010</v>
      </c>
      <c r="H1244" s="4">
        <v>45122</v>
      </c>
      <c r="I1244" s="4">
        <v>0</v>
      </c>
      <c r="J1244" s="4" t="s">
        <v>2129</v>
      </c>
      <c r="K1244" s="4">
        <v>35511</v>
      </c>
      <c r="L1244" s="4" t="s">
        <v>1230</v>
      </c>
      <c r="M1244" s="3">
        <v>40450</v>
      </c>
      <c r="N1244" s="4" t="s">
        <v>1225</v>
      </c>
      <c r="O1244" s="4" t="s">
        <v>1225</v>
      </c>
      <c r="P1244" s="4" t="s">
        <v>1070</v>
      </c>
      <c r="Q1244" s="4" t="s">
        <v>242</v>
      </c>
      <c r="R1244" s="4" t="s">
        <v>964</v>
      </c>
      <c r="S1244" s="4" t="s">
        <v>964</v>
      </c>
      <c r="T1244" s="4" t="s">
        <v>1511</v>
      </c>
      <c r="U1244" s="4" t="s">
        <v>413</v>
      </c>
      <c r="V1244" s="4" t="s">
        <v>514</v>
      </c>
      <c r="W1244" s="4" t="s">
        <v>50</v>
      </c>
      <c r="X1244" s="4" t="s">
        <v>1070</v>
      </c>
      <c r="Y1244" s="4" t="s">
        <v>344</v>
      </c>
      <c r="Z1244" s="4" t="s">
        <v>134</v>
      </c>
      <c r="AA1244" s="4">
        <v>161396</v>
      </c>
      <c r="AB1244" s="4"/>
      <c r="AC1244" s="4" t="s">
        <v>651</v>
      </c>
      <c r="AD1244" s="3">
        <v>40493.584722222222</v>
      </c>
      <c r="AE1244" s="3">
        <v>40462.743055555555</v>
      </c>
      <c r="AF1244" s="2">
        <v>2010</v>
      </c>
      <c r="AG1244" s="4" t="s">
        <v>1070</v>
      </c>
      <c r="AH1244" s="4" t="s">
        <v>1476</v>
      </c>
      <c r="AI1244" s="4">
        <v>274836</v>
      </c>
      <c r="AJ1244" s="3">
        <v>40483</v>
      </c>
      <c r="AK1244" s="3">
        <v>40543</v>
      </c>
      <c r="AL1244" s="4" t="s">
        <v>1995</v>
      </c>
      <c r="AM1244" s="4" t="s">
        <v>1995</v>
      </c>
      <c r="AN1244" s="4"/>
    </row>
    <row r="1245" spans="1:40" ht="101.25">
      <c r="A1245" s="4" t="s">
        <v>964</v>
      </c>
      <c r="B1245" s="4" t="s">
        <v>1511</v>
      </c>
      <c r="C1245" s="4" t="s">
        <v>2000</v>
      </c>
      <c r="D1245" s="4" t="s">
        <v>1999</v>
      </c>
      <c r="E1245" s="4" t="s">
        <v>2127</v>
      </c>
      <c r="F1245" s="4" t="s">
        <v>2126</v>
      </c>
      <c r="G1245" s="2">
        <v>2010</v>
      </c>
      <c r="H1245" s="4">
        <v>81534</v>
      </c>
      <c r="I1245" s="4">
        <v>0</v>
      </c>
      <c r="J1245" s="4" t="s">
        <v>2128</v>
      </c>
      <c r="K1245" s="4">
        <v>66124</v>
      </c>
      <c r="L1245" s="4" t="s">
        <v>1230</v>
      </c>
      <c r="M1245" s="3">
        <v>40374</v>
      </c>
      <c r="N1245" s="4" t="s">
        <v>1225</v>
      </c>
      <c r="O1245" s="4" t="s">
        <v>1225</v>
      </c>
      <c r="P1245" s="4" t="s">
        <v>1070</v>
      </c>
      <c r="Q1245" s="4" t="s">
        <v>242</v>
      </c>
      <c r="R1245" s="4" t="s">
        <v>964</v>
      </c>
      <c r="S1245" s="4" t="s">
        <v>964</v>
      </c>
      <c r="T1245" s="4" t="s">
        <v>1511</v>
      </c>
      <c r="U1245" s="4" t="s">
        <v>413</v>
      </c>
      <c r="V1245" s="4" t="s">
        <v>514</v>
      </c>
      <c r="W1245" s="4" t="s">
        <v>50</v>
      </c>
      <c r="X1245" s="4" t="s">
        <v>1070</v>
      </c>
      <c r="Y1245" s="4" t="s">
        <v>344</v>
      </c>
      <c r="Z1245" s="4" t="s">
        <v>583</v>
      </c>
      <c r="AA1245" s="4">
        <v>158947</v>
      </c>
      <c r="AB1245" s="4"/>
      <c r="AC1245" s="4" t="s">
        <v>651</v>
      </c>
      <c r="AD1245" s="3">
        <v>40493.586111111108</v>
      </c>
      <c r="AE1245" s="3">
        <v>40407.387499999997</v>
      </c>
      <c r="AF1245" s="2">
        <v>2010</v>
      </c>
      <c r="AG1245" s="4" t="s">
        <v>1070</v>
      </c>
      <c r="AH1245" s="4" t="s">
        <v>1476</v>
      </c>
      <c r="AI1245" s="4">
        <v>274836</v>
      </c>
      <c r="AJ1245" s="3">
        <v>40483</v>
      </c>
      <c r="AK1245" s="3">
        <v>40543</v>
      </c>
      <c r="AL1245" s="4" t="s">
        <v>1995</v>
      </c>
      <c r="AM1245" s="4" t="s">
        <v>1995</v>
      </c>
      <c r="AN1245" s="4"/>
    </row>
    <row r="1246" spans="1:40" ht="56.25">
      <c r="A1246" s="4" t="s">
        <v>964</v>
      </c>
      <c r="B1246" s="4" t="s">
        <v>1511</v>
      </c>
      <c r="C1246" s="4" t="s">
        <v>2000</v>
      </c>
      <c r="D1246" s="4" t="s">
        <v>1999</v>
      </c>
      <c r="E1246" s="4" t="s">
        <v>2127</v>
      </c>
      <c r="F1246" s="4" t="s">
        <v>2126</v>
      </c>
      <c r="G1246" s="2">
        <v>2010</v>
      </c>
      <c r="H1246" s="4">
        <v>53427</v>
      </c>
      <c r="I1246" s="4">
        <v>0</v>
      </c>
      <c r="J1246" s="4" t="s">
        <v>2125</v>
      </c>
      <c r="K1246" s="4">
        <v>43757</v>
      </c>
      <c r="L1246" s="4" t="s">
        <v>1230</v>
      </c>
      <c r="M1246" s="3">
        <v>40331</v>
      </c>
      <c r="N1246" s="4" t="s">
        <v>1225</v>
      </c>
      <c r="O1246" s="4" t="s">
        <v>1225</v>
      </c>
      <c r="P1246" s="4" t="s">
        <v>1070</v>
      </c>
      <c r="Q1246" s="4" t="s">
        <v>242</v>
      </c>
      <c r="R1246" s="4" t="s">
        <v>964</v>
      </c>
      <c r="S1246" s="4" t="s">
        <v>964</v>
      </c>
      <c r="T1246" s="4" t="s">
        <v>1511</v>
      </c>
      <c r="U1246" s="4" t="s">
        <v>413</v>
      </c>
      <c r="V1246" s="4" t="s">
        <v>514</v>
      </c>
      <c r="W1246" s="4" t="s">
        <v>50</v>
      </c>
      <c r="X1246" s="4" t="s">
        <v>1070</v>
      </c>
      <c r="Y1246" s="4" t="s">
        <v>344</v>
      </c>
      <c r="Z1246" s="4" t="s">
        <v>583</v>
      </c>
      <c r="AA1246" s="4">
        <v>157580</v>
      </c>
      <c r="AB1246" s="4"/>
      <c r="AC1246" s="4" t="s">
        <v>651</v>
      </c>
      <c r="AD1246" s="3">
        <v>40493.586111111108</v>
      </c>
      <c r="AE1246" s="3">
        <v>40358.610416666663</v>
      </c>
      <c r="AF1246" s="2">
        <v>2010</v>
      </c>
      <c r="AG1246" s="4" t="s">
        <v>1070</v>
      </c>
      <c r="AH1246" s="4" t="s">
        <v>1476</v>
      </c>
      <c r="AI1246" s="4">
        <v>274836</v>
      </c>
      <c r="AJ1246" s="3">
        <v>40483</v>
      </c>
      <c r="AK1246" s="3">
        <v>40543</v>
      </c>
      <c r="AL1246" s="4" t="s">
        <v>1995</v>
      </c>
      <c r="AM1246" s="4" t="s">
        <v>1995</v>
      </c>
      <c r="AN1246" s="4"/>
    </row>
    <row r="1247" spans="1:40" ht="225">
      <c r="A1247" s="4" t="s">
        <v>964</v>
      </c>
      <c r="B1247" s="4" t="s">
        <v>609</v>
      </c>
      <c r="C1247" s="4" t="s">
        <v>2000</v>
      </c>
      <c r="D1247" s="4" t="s">
        <v>1999</v>
      </c>
      <c r="E1247" s="4" t="s">
        <v>1998</v>
      </c>
      <c r="F1247" s="4" t="s">
        <v>1100</v>
      </c>
      <c r="G1247" s="2">
        <v>2010</v>
      </c>
      <c r="H1247" s="4">
        <v>796919</v>
      </c>
      <c r="I1247" s="4">
        <v>0</v>
      </c>
      <c r="J1247" s="4" t="s">
        <v>2124</v>
      </c>
      <c r="K1247" s="4">
        <v>602355</v>
      </c>
      <c r="L1247" s="4" t="s">
        <v>1230</v>
      </c>
      <c r="M1247" s="3">
        <v>40302</v>
      </c>
      <c r="N1247" s="4" t="s">
        <v>1997</v>
      </c>
      <c r="O1247" s="4" t="s">
        <v>408</v>
      </c>
      <c r="P1247" s="4" t="s">
        <v>1070</v>
      </c>
      <c r="Q1247" s="4" t="s">
        <v>813</v>
      </c>
      <c r="R1247" s="4" t="s">
        <v>964</v>
      </c>
      <c r="S1247" s="4" t="s">
        <v>964</v>
      </c>
      <c r="T1247" s="4" t="s">
        <v>609</v>
      </c>
      <c r="U1247" s="4" t="s">
        <v>1308</v>
      </c>
      <c r="V1247" s="4" t="s">
        <v>1269</v>
      </c>
      <c r="W1247" s="4" t="s">
        <v>50</v>
      </c>
      <c r="X1247" s="4" t="s">
        <v>1070</v>
      </c>
      <c r="Y1247" s="4" t="s">
        <v>344</v>
      </c>
      <c r="Z1247" s="4" t="s">
        <v>583</v>
      </c>
      <c r="AA1247" s="4">
        <v>155758</v>
      </c>
      <c r="AB1247" s="4"/>
      <c r="AC1247" s="4" t="s">
        <v>698</v>
      </c>
      <c r="AD1247" s="3">
        <v>40347.709722222222</v>
      </c>
      <c r="AE1247" s="3">
        <v>40318.505555555552</v>
      </c>
      <c r="AF1247" s="2">
        <v>2010</v>
      </c>
      <c r="AG1247" s="4" t="s">
        <v>1070</v>
      </c>
      <c r="AH1247" s="4" t="s">
        <v>1476</v>
      </c>
      <c r="AI1247" s="4">
        <v>0</v>
      </c>
      <c r="AJ1247" s="3">
        <v>40179</v>
      </c>
      <c r="AK1247" s="3">
        <v>40543</v>
      </c>
      <c r="AL1247" s="4" t="s">
        <v>1995</v>
      </c>
      <c r="AM1247" s="4" t="s">
        <v>1995</v>
      </c>
      <c r="AN1247" s="4"/>
    </row>
    <row r="1248" spans="1:40" ht="56.25">
      <c r="A1248" s="4" t="s">
        <v>186</v>
      </c>
      <c r="B1248" s="4" t="s">
        <v>808</v>
      </c>
      <c r="C1248" s="4" t="s">
        <v>2000</v>
      </c>
      <c r="D1248" s="4"/>
      <c r="E1248" s="4"/>
      <c r="F1248" s="4"/>
      <c r="G1248" s="2">
        <v>2010</v>
      </c>
      <c r="H1248" s="4">
        <v>922509</v>
      </c>
      <c r="I1248" s="4">
        <v>0</v>
      </c>
      <c r="J1248" s="4" t="s">
        <v>2123</v>
      </c>
      <c r="K1248" s="4">
        <v>1000000</v>
      </c>
      <c r="L1248" s="4" t="s">
        <v>842</v>
      </c>
      <c r="M1248" s="3">
        <v>40268</v>
      </c>
      <c r="N1248" s="4"/>
      <c r="O1248" s="4" t="s">
        <v>408</v>
      </c>
      <c r="P1248" s="4" t="s">
        <v>1070</v>
      </c>
      <c r="Q1248" s="4" t="s">
        <v>242</v>
      </c>
      <c r="R1248" s="4" t="s">
        <v>186</v>
      </c>
      <c r="S1248" s="4" t="s">
        <v>186</v>
      </c>
      <c r="T1248" s="4" t="s">
        <v>808</v>
      </c>
      <c r="U1248" s="4" t="s">
        <v>634</v>
      </c>
      <c r="V1248" s="4" t="s">
        <v>1737</v>
      </c>
      <c r="W1248" s="4" t="s">
        <v>50</v>
      </c>
      <c r="X1248" s="4" t="s">
        <v>1070</v>
      </c>
      <c r="Y1248" s="4" t="s">
        <v>344</v>
      </c>
      <c r="Z1248" s="4" t="s">
        <v>583</v>
      </c>
      <c r="AA1248" s="4">
        <v>153383</v>
      </c>
      <c r="AB1248" s="4" t="s">
        <v>1996</v>
      </c>
      <c r="AC1248" s="4" t="s">
        <v>651</v>
      </c>
      <c r="AD1248" s="3">
        <v>40276.513888888891</v>
      </c>
      <c r="AE1248" s="3">
        <v>40276.513888888891</v>
      </c>
      <c r="AF1248" s="2"/>
      <c r="AG1248" s="4"/>
      <c r="AH1248" s="4" t="s">
        <v>1476</v>
      </c>
      <c r="AI1248" s="4"/>
      <c r="AJ1248" s="3"/>
      <c r="AK1248" s="3"/>
      <c r="AL1248" s="4"/>
      <c r="AM1248" s="4"/>
      <c r="AN1248" s="4"/>
    </row>
    <row r="1249" spans="1:40" ht="78.75">
      <c r="A1249" s="4" t="s">
        <v>186</v>
      </c>
      <c r="B1249" s="4" t="s">
        <v>1295</v>
      </c>
      <c r="C1249" s="4" t="s">
        <v>2000</v>
      </c>
      <c r="D1249" s="4"/>
      <c r="E1249" s="4"/>
      <c r="F1249" s="4"/>
      <c r="G1249" s="2">
        <v>2010</v>
      </c>
      <c r="H1249" s="4">
        <v>922509</v>
      </c>
      <c r="I1249" s="4">
        <v>0</v>
      </c>
      <c r="J1249" s="4" t="s">
        <v>2122</v>
      </c>
      <c r="K1249" s="4">
        <v>1000000</v>
      </c>
      <c r="L1249" s="4" t="s">
        <v>842</v>
      </c>
      <c r="M1249" s="3">
        <v>40360</v>
      </c>
      <c r="N1249" s="4"/>
      <c r="O1249" s="4" t="s">
        <v>408</v>
      </c>
      <c r="P1249" s="4" t="s">
        <v>1070</v>
      </c>
      <c r="Q1249" s="4" t="s">
        <v>242</v>
      </c>
      <c r="R1249" s="4" t="s">
        <v>186</v>
      </c>
      <c r="S1249" s="4" t="s">
        <v>186</v>
      </c>
      <c r="T1249" s="4" t="s">
        <v>1295</v>
      </c>
      <c r="U1249" s="4" t="s">
        <v>634</v>
      </c>
      <c r="V1249" s="4" t="s">
        <v>898</v>
      </c>
      <c r="W1249" s="4" t="s">
        <v>50</v>
      </c>
      <c r="X1249" s="4" t="s">
        <v>1070</v>
      </c>
      <c r="Y1249" s="4" t="s">
        <v>344</v>
      </c>
      <c r="Z1249" s="4" t="s">
        <v>583</v>
      </c>
      <c r="AA1249" s="4">
        <v>159021</v>
      </c>
      <c r="AB1249" s="4"/>
      <c r="AC1249" s="4" t="s">
        <v>651</v>
      </c>
      <c r="AD1249" s="3">
        <v>40407.754166666666</v>
      </c>
      <c r="AE1249" s="3">
        <v>40407.754166666666</v>
      </c>
      <c r="AF1249" s="2"/>
      <c r="AG1249" s="4"/>
      <c r="AH1249" s="4" t="s">
        <v>1476</v>
      </c>
      <c r="AI1249" s="4"/>
      <c r="AJ1249" s="3"/>
      <c r="AK1249" s="3"/>
      <c r="AL1249" s="4"/>
      <c r="AM1249" s="4"/>
      <c r="AN1249" s="4"/>
    </row>
    <row r="1250" spans="1:40" ht="67.5">
      <c r="A1250" s="4" t="s">
        <v>186</v>
      </c>
      <c r="B1250" s="4" t="s">
        <v>748</v>
      </c>
      <c r="C1250" s="4" t="s">
        <v>2000</v>
      </c>
      <c r="D1250" s="4" t="s">
        <v>1999</v>
      </c>
      <c r="E1250" s="4" t="s">
        <v>2121</v>
      </c>
      <c r="F1250" s="4" t="s">
        <v>2120</v>
      </c>
      <c r="G1250" s="2">
        <v>2010</v>
      </c>
      <c r="H1250" s="4">
        <v>113135</v>
      </c>
      <c r="I1250" s="4">
        <v>0</v>
      </c>
      <c r="J1250" s="4" t="s">
        <v>2119</v>
      </c>
      <c r="K1250" s="4">
        <v>111325</v>
      </c>
      <c r="L1250" s="4" t="s">
        <v>842</v>
      </c>
      <c r="M1250" s="3">
        <v>40512</v>
      </c>
      <c r="N1250" s="4" t="s">
        <v>2082</v>
      </c>
      <c r="O1250" s="4" t="s">
        <v>1360</v>
      </c>
      <c r="P1250" s="4" t="s">
        <v>1070</v>
      </c>
      <c r="Q1250" s="4" t="s">
        <v>242</v>
      </c>
      <c r="R1250" s="4" t="s">
        <v>186</v>
      </c>
      <c r="S1250" s="4" t="s">
        <v>186</v>
      </c>
      <c r="T1250" s="4" t="s">
        <v>748</v>
      </c>
      <c r="U1250" s="4" t="s">
        <v>1308</v>
      </c>
      <c r="V1250" s="4" t="s">
        <v>1301</v>
      </c>
      <c r="W1250" s="4" t="s">
        <v>50</v>
      </c>
      <c r="X1250" s="4" t="s">
        <v>1070</v>
      </c>
      <c r="Y1250" s="4" t="s">
        <v>344</v>
      </c>
      <c r="Z1250" s="4" t="s">
        <v>583</v>
      </c>
      <c r="AA1250" s="4">
        <v>163086</v>
      </c>
      <c r="AB1250" s="4"/>
      <c r="AC1250" s="4" t="s">
        <v>651</v>
      </c>
      <c r="AD1250" s="3">
        <v>40526.747916666667</v>
      </c>
      <c r="AE1250" s="3">
        <v>40526.747916666667</v>
      </c>
      <c r="AF1250" s="2">
        <v>2010</v>
      </c>
      <c r="AG1250" s="4" t="s">
        <v>1070</v>
      </c>
      <c r="AH1250" s="4" t="s">
        <v>1476</v>
      </c>
      <c r="AI1250" s="4">
        <v>1530100</v>
      </c>
      <c r="AJ1250" s="3">
        <v>40179</v>
      </c>
      <c r="AK1250" s="3">
        <v>40543</v>
      </c>
      <c r="AL1250" s="4" t="s">
        <v>801</v>
      </c>
      <c r="AM1250" s="4" t="s">
        <v>2010</v>
      </c>
      <c r="AN1250" s="4"/>
    </row>
    <row r="1251" spans="1:40" ht="112.5">
      <c r="A1251" s="4" t="s">
        <v>186</v>
      </c>
      <c r="B1251" s="4" t="s">
        <v>609</v>
      </c>
      <c r="C1251" s="4" t="s">
        <v>2000</v>
      </c>
      <c r="D1251" s="4" t="s">
        <v>1999</v>
      </c>
      <c r="E1251" s="4" t="s">
        <v>2017</v>
      </c>
      <c r="F1251" s="4" t="s">
        <v>2016</v>
      </c>
      <c r="G1251" s="2">
        <v>2010</v>
      </c>
      <c r="H1251" s="4">
        <v>655501</v>
      </c>
      <c r="I1251" s="4">
        <v>0</v>
      </c>
      <c r="J1251" s="4" t="s">
        <v>2118</v>
      </c>
      <c r="K1251" s="4" t="s">
        <v>1134</v>
      </c>
      <c r="L1251" s="4" t="s">
        <v>1062</v>
      </c>
      <c r="M1251" s="3">
        <v>40248</v>
      </c>
      <c r="N1251" s="4" t="s">
        <v>440</v>
      </c>
      <c r="O1251" s="4" t="s">
        <v>1654</v>
      </c>
      <c r="P1251" s="4" t="s">
        <v>1070</v>
      </c>
      <c r="Q1251" s="4" t="s">
        <v>813</v>
      </c>
      <c r="R1251" s="4" t="s">
        <v>186</v>
      </c>
      <c r="S1251" s="4" t="s">
        <v>186</v>
      </c>
      <c r="T1251" s="4" t="s">
        <v>609</v>
      </c>
      <c r="U1251" s="4" t="s">
        <v>1308</v>
      </c>
      <c r="V1251" s="4" t="s">
        <v>1269</v>
      </c>
      <c r="W1251" s="4" t="s">
        <v>50</v>
      </c>
      <c r="X1251" s="4" t="s">
        <v>1070</v>
      </c>
      <c r="Y1251" s="4" t="s">
        <v>344</v>
      </c>
      <c r="Z1251" s="4" t="s">
        <v>583</v>
      </c>
      <c r="AA1251" s="4">
        <v>152442</v>
      </c>
      <c r="AB1251" s="4" t="s">
        <v>1996</v>
      </c>
      <c r="AC1251" s="4" t="s">
        <v>528</v>
      </c>
      <c r="AD1251" s="3">
        <v>40484.506249999999</v>
      </c>
      <c r="AE1251" s="3">
        <v>40249</v>
      </c>
      <c r="AF1251" s="2">
        <v>2010</v>
      </c>
      <c r="AG1251" s="4" t="s">
        <v>1070</v>
      </c>
      <c r="AH1251" s="4" t="s">
        <v>1476</v>
      </c>
      <c r="AI1251" s="4">
        <v>22813581</v>
      </c>
      <c r="AJ1251" s="3">
        <v>40179</v>
      </c>
      <c r="AK1251" s="3">
        <v>40543</v>
      </c>
      <c r="AL1251" s="4" t="s">
        <v>801</v>
      </c>
      <c r="AM1251" s="4" t="s">
        <v>2010</v>
      </c>
      <c r="AN1251" s="4"/>
    </row>
    <row r="1252" spans="1:40" ht="67.5">
      <c r="A1252" s="4" t="s">
        <v>186</v>
      </c>
      <c r="B1252" s="4" t="s">
        <v>609</v>
      </c>
      <c r="C1252" s="4" t="s">
        <v>2000</v>
      </c>
      <c r="D1252" s="4" t="s">
        <v>1999</v>
      </c>
      <c r="E1252" s="4" t="s">
        <v>1998</v>
      </c>
      <c r="F1252" s="4" t="s">
        <v>1100</v>
      </c>
      <c r="G1252" s="2">
        <v>2010</v>
      </c>
      <c r="H1252" s="4">
        <v>674254</v>
      </c>
      <c r="I1252" s="4">
        <v>0</v>
      </c>
      <c r="J1252" s="4" t="s">
        <v>900</v>
      </c>
      <c r="K1252" s="4" t="s">
        <v>1134</v>
      </c>
      <c r="L1252" s="4" t="s">
        <v>1062</v>
      </c>
      <c r="M1252" s="3">
        <v>40476</v>
      </c>
      <c r="N1252" s="4" t="s">
        <v>1997</v>
      </c>
      <c r="O1252" s="4" t="s">
        <v>408</v>
      </c>
      <c r="P1252" s="4" t="s">
        <v>1070</v>
      </c>
      <c r="Q1252" s="4" t="s">
        <v>813</v>
      </c>
      <c r="R1252" s="4" t="s">
        <v>186</v>
      </c>
      <c r="S1252" s="4" t="s">
        <v>186</v>
      </c>
      <c r="T1252" s="4" t="s">
        <v>609</v>
      </c>
      <c r="U1252" s="4" t="s">
        <v>1308</v>
      </c>
      <c r="V1252" s="4" t="s">
        <v>1269</v>
      </c>
      <c r="W1252" s="4" t="s">
        <v>50</v>
      </c>
      <c r="X1252" s="4" t="s">
        <v>1070</v>
      </c>
      <c r="Y1252" s="4" t="s">
        <v>344</v>
      </c>
      <c r="Z1252" s="4" t="s">
        <v>583</v>
      </c>
      <c r="AA1252" s="4">
        <v>162079</v>
      </c>
      <c r="AB1252" s="4"/>
      <c r="AC1252" s="4" t="s">
        <v>528</v>
      </c>
      <c r="AD1252" s="3">
        <v>40591.689583333333</v>
      </c>
      <c r="AE1252" s="3">
        <v>40484.509722222218</v>
      </c>
      <c r="AF1252" s="2">
        <v>2010</v>
      </c>
      <c r="AG1252" s="4" t="s">
        <v>1070</v>
      </c>
      <c r="AH1252" s="4" t="s">
        <v>1476</v>
      </c>
      <c r="AI1252" s="4">
        <v>0</v>
      </c>
      <c r="AJ1252" s="3">
        <v>40179</v>
      </c>
      <c r="AK1252" s="3">
        <v>40543</v>
      </c>
      <c r="AL1252" s="4" t="s">
        <v>1995</v>
      </c>
      <c r="AM1252" s="4" t="s">
        <v>1995</v>
      </c>
      <c r="AN1252" s="4"/>
    </row>
    <row r="1253" spans="1:40" ht="101.25">
      <c r="A1253" s="4" t="s">
        <v>186</v>
      </c>
      <c r="B1253" s="4" t="s">
        <v>197</v>
      </c>
      <c r="C1253" s="4" t="s">
        <v>2000</v>
      </c>
      <c r="D1253" s="4" t="s">
        <v>1999</v>
      </c>
      <c r="E1253" s="4" t="s">
        <v>2015</v>
      </c>
      <c r="F1253" s="4" t="s">
        <v>2014</v>
      </c>
      <c r="G1253" s="2">
        <v>2010</v>
      </c>
      <c r="H1253" s="4">
        <v>184723</v>
      </c>
      <c r="I1253" s="4">
        <v>0</v>
      </c>
      <c r="J1253" s="4" t="s">
        <v>2117</v>
      </c>
      <c r="K1253" s="4" t="s">
        <v>1134</v>
      </c>
      <c r="L1253" s="4" t="s">
        <v>1062</v>
      </c>
      <c r="M1253" s="3">
        <v>40539</v>
      </c>
      <c r="N1253" s="4" t="s">
        <v>2013</v>
      </c>
      <c r="O1253" s="4" t="s">
        <v>424</v>
      </c>
      <c r="P1253" s="4" t="s">
        <v>1070</v>
      </c>
      <c r="Q1253" s="4" t="s">
        <v>813</v>
      </c>
      <c r="R1253" s="4" t="s">
        <v>186</v>
      </c>
      <c r="S1253" s="4" t="s">
        <v>186</v>
      </c>
      <c r="T1253" s="4" t="s">
        <v>197</v>
      </c>
      <c r="U1253" s="4" t="s">
        <v>1308</v>
      </c>
      <c r="V1253" s="4" t="s">
        <v>1285</v>
      </c>
      <c r="W1253" s="4" t="s">
        <v>50</v>
      </c>
      <c r="X1253" s="4" t="s">
        <v>1070</v>
      </c>
      <c r="Y1253" s="4" t="s">
        <v>344</v>
      </c>
      <c r="Z1253" s="4" t="s">
        <v>583</v>
      </c>
      <c r="AA1253" s="4">
        <v>163526</v>
      </c>
      <c r="AB1253" s="4"/>
      <c r="AC1253" s="4" t="s">
        <v>528</v>
      </c>
      <c r="AD1253" s="3">
        <v>40553.686111111107</v>
      </c>
      <c r="AE1253" s="3">
        <v>40553.686111111107</v>
      </c>
      <c r="AF1253" s="2">
        <v>2010</v>
      </c>
      <c r="AG1253" s="4" t="s">
        <v>1070</v>
      </c>
      <c r="AH1253" s="4" t="s">
        <v>1476</v>
      </c>
      <c r="AI1253" s="4">
        <v>36648295</v>
      </c>
      <c r="AJ1253" s="3">
        <v>40179</v>
      </c>
      <c r="AK1253" s="3">
        <v>40543</v>
      </c>
      <c r="AL1253" s="4" t="s">
        <v>2002</v>
      </c>
      <c r="AM1253" s="4" t="s">
        <v>2001</v>
      </c>
      <c r="AN1253" s="4"/>
    </row>
    <row r="1254" spans="1:40" ht="168.75">
      <c r="A1254" s="4" t="s">
        <v>791</v>
      </c>
      <c r="B1254" s="4" t="s">
        <v>1934</v>
      </c>
      <c r="C1254" s="4" t="s">
        <v>2000</v>
      </c>
      <c r="D1254" s="4" t="s">
        <v>1999</v>
      </c>
      <c r="E1254" s="4" t="s">
        <v>2024</v>
      </c>
      <c r="F1254" s="4" t="s">
        <v>2023</v>
      </c>
      <c r="G1254" s="2">
        <v>2010</v>
      </c>
      <c r="H1254" s="4">
        <v>88350</v>
      </c>
      <c r="I1254" s="4">
        <v>0</v>
      </c>
      <c r="J1254" s="4" t="s">
        <v>2116</v>
      </c>
      <c r="K1254" s="4"/>
      <c r="L1254" s="4" t="s">
        <v>1062</v>
      </c>
      <c r="M1254" s="3">
        <v>40189</v>
      </c>
      <c r="N1254" s="4" t="s">
        <v>1352</v>
      </c>
      <c r="O1254" s="4" t="s">
        <v>1838</v>
      </c>
      <c r="P1254" s="4" t="s">
        <v>1070</v>
      </c>
      <c r="Q1254" s="4" t="s">
        <v>813</v>
      </c>
      <c r="R1254" s="4" t="s">
        <v>791</v>
      </c>
      <c r="S1254" s="4" t="s">
        <v>185</v>
      </c>
      <c r="T1254" s="4" t="s">
        <v>1934</v>
      </c>
      <c r="U1254" s="4" t="s">
        <v>1308</v>
      </c>
      <c r="V1254" s="4" t="s">
        <v>1395</v>
      </c>
      <c r="W1254" s="4" t="s">
        <v>50</v>
      </c>
      <c r="X1254" s="4" t="s">
        <v>1070</v>
      </c>
      <c r="Y1254" s="4" t="s">
        <v>344</v>
      </c>
      <c r="Z1254" s="4" t="s">
        <v>583</v>
      </c>
      <c r="AA1254" s="4">
        <v>151648</v>
      </c>
      <c r="AB1254" s="4" t="s">
        <v>1996</v>
      </c>
      <c r="AC1254" s="4" t="s">
        <v>528</v>
      </c>
      <c r="AD1254" s="3">
        <v>40227</v>
      </c>
      <c r="AE1254" s="3">
        <v>40227</v>
      </c>
      <c r="AF1254" s="2">
        <v>2010</v>
      </c>
      <c r="AG1254" s="4" t="s">
        <v>1070</v>
      </c>
      <c r="AH1254" s="4" t="s">
        <v>1476</v>
      </c>
      <c r="AI1254" s="4">
        <v>2204200</v>
      </c>
      <c r="AJ1254" s="3">
        <v>40330</v>
      </c>
      <c r="AK1254" s="3">
        <v>40543</v>
      </c>
      <c r="AL1254" s="4" t="s">
        <v>2002</v>
      </c>
      <c r="AM1254" s="4" t="s">
        <v>2001</v>
      </c>
      <c r="AN1254" s="4"/>
    </row>
    <row r="1255" spans="1:40" ht="123.75">
      <c r="A1255" s="4" t="s">
        <v>753</v>
      </c>
      <c r="B1255" s="4" t="s">
        <v>1718</v>
      </c>
      <c r="C1255" s="4" t="s">
        <v>2000</v>
      </c>
      <c r="D1255" s="4"/>
      <c r="E1255" s="4"/>
      <c r="F1255" s="4"/>
      <c r="G1255" s="2">
        <v>2010</v>
      </c>
      <c r="H1255" s="4">
        <v>5858311</v>
      </c>
      <c r="I1255" s="4">
        <v>0</v>
      </c>
      <c r="J1255" s="4" t="s">
        <v>2115</v>
      </c>
      <c r="K1255" s="4">
        <v>21500000</v>
      </c>
      <c r="L1255" s="4" t="s">
        <v>1714</v>
      </c>
      <c r="M1255" s="3">
        <v>40227</v>
      </c>
      <c r="N1255" s="4"/>
      <c r="O1255" s="4" t="s">
        <v>1225</v>
      </c>
      <c r="P1255" s="4" t="s">
        <v>1070</v>
      </c>
      <c r="Q1255" s="4" t="s">
        <v>813</v>
      </c>
      <c r="R1255" s="4" t="s">
        <v>753</v>
      </c>
      <c r="S1255" s="4" t="s">
        <v>753</v>
      </c>
      <c r="T1255" s="4" t="s">
        <v>1718</v>
      </c>
      <c r="U1255" s="4" t="s">
        <v>634</v>
      </c>
      <c r="V1255" s="4" t="s">
        <v>843</v>
      </c>
      <c r="W1255" s="4" t="s">
        <v>50</v>
      </c>
      <c r="X1255" s="4" t="s">
        <v>1070</v>
      </c>
      <c r="Y1255" s="4" t="s">
        <v>344</v>
      </c>
      <c r="Z1255" s="4" t="s">
        <v>583</v>
      </c>
      <c r="AA1255" s="4">
        <v>151692</v>
      </c>
      <c r="AB1255" s="4"/>
      <c r="AC1255" s="4" t="s">
        <v>651</v>
      </c>
      <c r="AD1255" s="3">
        <v>40886.740972222222</v>
      </c>
      <c r="AE1255" s="3">
        <v>40228</v>
      </c>
      <c r="AF1255" s="2"/>
      <c r="AG1255" s="4"/>
      <c r="AH1255" s="4" t="s">
        <v>1476</v>
      </c>
      <c r="AI1255" s="4"/>
      <c r="AJ1255" s="3"/>
      <c r="AK1255" s="3"/>
      <c r="AL1255" s="4"/>
      <c r="AM1255" s="4"/>
      <c r="AN1255" s="4"/>
    </row>
    <row r="1256" spans="1:40" ht="146.25">
      <c r="A1256" s="4" t="s">
        <v>753</v>
      </c>
      <c r="B1256" s="4" t="s">
        <v>1718</v>
      </c>
      <c r="C1256" s="4" t="s">
        <v>2000</v>
      </c>
      <c r="D1256" s="4"/>
      <c r="E1256" s="4"/>
      <c r="F1256" s="4"/>
      <c r="G1256" s="2">
        <v>2010</v>
      </c>
      <c r="H1256" s="4">
        <v>120109</v>
      </c>
      <c r="I1256" s="4">
        <v>0</v>
      </c>
      <c r="J1256" s="4" t="s">
        <v>2114</v>
      </c>
      <c r="K1256" s="4">
        <v>440800</v>
      </c>
      <c r="L1256" s="4" t="s">
        <v>1714</v>
      </c>
      <c r="M1256" s="3">
        <v>40227</v>
      </c>
      <c r="N1256" s="4"/>
      <c r="O1256" s="4" t="s">
        <v>1225</v>
      </c>
      <c r="P1256" s="4" t="s">
        <v>1070</v>
      </c>
      <c r="Q1256" s="4" t="s">
        <v>813</v>
      </c>
      <c r="R1256" s="4" t="s">
        <v>753</v>
      </c>
      <c r="S1256" s="4" t="s">
        <v>753</v>
      </c>
      <c r="T1256" s="4" t="s">
        <v>1718</v>
      </c>
      <c r="U1256" s="4" t="s">
        <v>634</v>
      </c>
      <c r="V1256" s="4" t="s">
        <v>843</v>
      </c>
      <c r="W1256" s="4" t="s">
        <v>50</v>
      </c>
      <c r="X1256" s="4" t="s">
        <v>1070</v>
      </c>
      <c r="Y1256" s="4" t="s">
        <v>344</v>
      </c>
      <c r="Z1256" s="4" t="s">
        <v>134</v>
      </c>
      <c r="AA1256" s="4">
        <v>175860</v>
      </c>
      <c r="AB1256" s="4"/>
      <c r="AC1256" s="4" t="s">
        <v>651</v>
      </c>
      <c r="AD1256" s="3">
        <v>40886.741666666669</v>
      </c>
      <c r="AE1256" s="3">
        <v>40886.741666666669</v>
      </c>
      <c r="AF1256" s="2"/>
      <c r="AG1256" s="4"/>
      <c r="AH1256" s="4" t="s">
        <v>1476</v>
      </c>
      <c r="AI1256" s="4"/>
      <c r="AJ1256" s="3"/>
      <c r="AK1256" s="3"/>
      <c r="AL1256" s="4"/>
      <c r="AM1256" s="4"/>
      <c r="AN1256" s="4"/>
    </row>
    <row r="1257" spans="1:40" ht="112.5">
      <c r="A1257" s="4" t="s">
        <v>753</v>
      </c>
      <c r="B1257" s="4" t="s">
        <v>139</v>
      </c>
      <c r="C1257" s="4" t="s">
        <v>2000</v>
      </c>
      <c r="D1257" s="4"/>
      <c r="E1257" s="4"/>
      <c r="F1257" s="4"/>
      <c r="G1257" s="2">
        <v>2010</v>
      </c>
      <c r="H1257" s="4">
        <v>7357</v>
      </c>
      <c r="I1257" s="4">
        <v>0</v>
      </c>
      <c r="J1257" s="4" t="s">
        <v>2113</v>
      </c>
      <c r="K1257" s="4">
        <v>27000</v>
      </c>
      <c r="L1257" s="4" t="s">
        <v>1714</v>
      </c>
      <c r="M1257" s="3">
        <v>40513</v>
      </c>
      <c r="N1257" s="4"/>
      <c r="O1257" s="4" t="s">
        <v>424</v>
      </c>
      <c r="P1257" s="4" t="s">
        <v>1070</v>
      </c>
      <c r="Q1257" s="4" t="s">
        <v>813</v>
      </c>
      <c r="R1257" s="4" t="s">
        <v>753</v>
      </c>
      <c r="S1257" s="4" t="s">
        <v>753</v>
      </c>
      <c r="T1257" s="4" t="s">
        <v>139</v>
      </c>
      <c r="U1257" s="4" t="s">
        <v>801</v>
      </c>
      <c r="V1257" s="4" t="s">
        <v>797</v>
      </c>
      <c r="W1257" s="4" t="s">
        <v>50</v>
      </c>
      <c r="X1257" s="4" t="s">
        <v>1070</v>
      </c>
      <c r="Y1257" s="4" t="s">
        <v>344</v>
      </c>
      <c r="Z1257" s="4" t="s">
        <v>583</v>
      </c>
      <c r="AA1257" s="4">
        <v>175861</v>
      </c>
      <c r="AB1257" s="4"/>
      <c r="AC1257" s="4" t="s">
        <v>651</v>
      </c>
      <c r="AD1257" s="3">
        <v>40886.743055555555</v>
      </c>
      <c r="AE1257" s="3">
        <v>40886.743055555555</v>
      </c>
      <c r="AF1257" s="2"/>
      <c r="AG1257" s="4"/>
      <c r="AH1257" s="4" t="s">
        <v>1476</v>
      </c>
      <c r="AI1257" s="4"/>
      <c r="AJ1257" s="3"/>
      <c r="AK1257" s="3"/>
      <c r="AL1257" s="4"/>
      <c r="AM1257" s="4"/>
      <c r="AN1257" s="4"/>
    </row>
    <row r="1258" spans="1:40" ht="168.75">
      <c r="A1258" s="4" t="s">
        <v>753</v>
      </c>
      <c r="B1258" s="4" t="s">
        <v>139</v>
      </c>
      <c r="C1258" s="4" t="s">
        <v>2000</v>
      </c>
      <c r="D1258" s="4"/>
      <c r="E1258" s="4"/>
      <c r="F1258" s="4"/>
      <c r="G1258" s="2">
        <v>2010</v>
      </c>
      <c r="H1258" s="4">
        <v>140599</v>
      </c>
      <c r="I1258" s="4">
        <v>0</v>
      </c>
      <c r="J1258" s="4" t="s">
        <v>2112</v>
      </c>
      <c r="K1258" s="4">
        <v>516000</v>
      </c>
      <c r="L1258" s="4" t="s">
        <v>1714</v>
      </c>
      <c r="M1258" s="3">
        <v>40513</v>
      </c>
      <c r="N1258" s="4"/>
      <c r="O1258" s="4" t="s">
        <v>424</v>
      </c>
      <c r="P1258" s="4" t="s">
        <v>1070</v>
      </c>
      <c r="Q1258" s="4" t="s">
        <v>813</v>
      </c>
      <c r="R1258" s="4" t="s">
        <v>753</v>
      </c>
      <c r="S1258" s="4" t="s">
        <v>753</v>
      </c>
      <c r="T1258" s="4" t="s">
        <v>139</v>
      </c>
      <c r="U1258" s="4" t="s">
        <v>801</v>
      </c>
      <c r="V1258" s="4" t="s">
        <v>797</v>
      </c>
      <c r="W1258" s="4" t="s">
        <v>50</v>
      </c>
      <c r="X1258" s="4" t="s">
        <v>1070</v>
      </c>
      <c r="Y1258" s="4" t="s">
        <v>344</v>
      </c>
      <c r="Z1258" s="4" t="s">
        <v>134</v>
      </c>
      <c r="AA1258" s="4">
        <v>175862</v>
      </c>
      <c r="AB1258" s="4"/>
      <c r="AC1258" s="4" t="s">
        <v>651</v>
      </c>
      <c r="AD1258" s="3">
        <v>40886.744444444441</v>
      </c>
      <c r="AE1258" s="3">
        <v>40886.744444444441</v>
      </c>
      <c r="AF1258" s="2"/>
      <c r="AG1258" s="4"/>
      <c r="AH1258" s="4" t="s">
        <v>1476</v>
      </c>
      <c r="AI1258" s="4"/>
      <c r="AJ1258" s="3"/>
      <c r="AK1258" s="3"/>
      <c r="AL1258" s="4"/>
      <c r="AM1258" s="4"/>
      <c r="AN1258" s="4"/>
    </row>
    <row r="1259" spans="1:40" ht="78.75">
      <c r="A1259" s="4" t="s">
        <v>1221</v>
      </c>
      <c r="B1259" s="4" t="s">
        <v>716</v>
      </c>
      <c r="C1259" s="4" t="s">
        <v>2000</v>
      </c>
      <c r="D1259" s="4" t="s">
        <v>1999</v>
      </c>
      <c r="E1259" s="4" t="s">
        <v>2111</v>
      </c>
      <c r="F1259" s="4" t="s">
        <v>2110</v>
      </c>
      <c r="G1259" s="2">
        <v>2010</v>
      </c>
      <c r="H1259" s="4">
        <v>777605</v>
      </c>
      <c r="I1259" s="4">
        <v>0</v>
      </c>
      <c r="J1259" s="4" t="s">
        <v>2109</v>
      </c>
      <c r="K1259" s="4">
        <v>500000</v>
      </c>
      <c r="L1259" s="4" t="s">
        <v>30</v>
      </c>
      <c r="M1259" s="3">
        <v>40525</v>
      </c>
      <c r="N1259" s="4" t="s">
        <v>1997</v>
      </c>
      <c r="O1259" s="4" t="s">
        <v>408</v>
      </c>
      <c r="P1259" s="4" t="s">
        <v>1070</v>
      </c>
      <c r="Q1259" s="4" t="s">
        <v>813</v>
      </c>
      <c r="R1259" s="4" t="s">
        <v>1221</v>
      </c>
      <c r="S1259" s="4" t="s">
        <v>123</v>
      </c>
      <c r="T1259" s="4" t="s">
        <v>716</v>
      </c>
      <c r="U1259" s="4" t="s">
        <v>1308</v>
      </c>
      <c r="V1259" s="4" t="s">
        <v>308</v>
      </c>
      <c r="W1259" s="4" t="s">
        <v>50</v>
      </c>
      <c r="X1259" s="4" t="s">
        <v>1070</v>
      </c>
      <c r="Y1259" s="4" t="s">
        <v>344</v>
      </c>
      <c r="Z1259" s="4" t="s">
        <v>583</v>
      </c>
      <c r="AA1259" s="4">
        <v>161531</v>
      </c>
      <c r="AB1259" s="4"/>
      <c r="AC1259" s="4" t="s">
        <v>698</v>
      </c>
      <c r="AD1259" s="3">
        <v>41234.615972222222</v>
      </c>
      <c r="AE1259" s="3">
        <v>40466.422222222223</v>
      </c>
      <c r="AF1259" s="2">
        <v>2010</v>
      </c>
      <c r="AG1259" s="4" t="s">
        <v>1070</v>
      </c>
      <c r="AH1259" s="4" t="s">
        <v>1476</v>
      </c>
      <c r="AI1259" s="4">
        <v>0</v>
      </c>
      <c r="AJ1259" s="3">
        <v>40330</v>
      </c>
      <c r="AK1259" s="3">
        <v>40543</v>
      </c>
      <c r="AL1259" s="4" t="s">
        <v>1995</v>
      </c>
      <c r="AM1259" s="4" t="s">
        <v>1995</v>
      </c>
      <c r="AN1259" s="4"/>
    </row>
    <row r="1260" spans="1:40" ht="146.25">
      <c r="A1260" s="4" t="s">
        <v>1221</v>
      </c>
      <c r="B1260" s="4" t="s">
        <v>1769</v>
      </c>
      <c r="C1260" s="4" t="s">
        <v>2000</v>
      </c>
      <c r="D1260" s="4" t="s">
        <v>1999</v>
      </c>
      <c r="E1260" s="4" t="s">
        <v>2108</v>
      </c>
      <c r="F1260" s="4" t="s">
        <v>2107</v>
      </c>
      <c r="G1260" s="2">
        <v>2010</v>
      </c>
      <c r="H1260" s="4">
        <v>789889</v>
      </c>
      <c r="I1260" s="4">
        <v>0</v>
      </c>
      <c r="J1260" s="4" t="s">
        <v>2106</v>
      </c>
      <c r="K1260" s="4">
        <v>500000</v>
      </c>
      <c r="L1260" s="4" t="s">
        <v>30</v>
      </c>
      <c r="M1260" s="3">
        <v>40477</v>
      </c>
      <c r="N1260" s="4" t="s">
        <v>803</v>
      </c>
      <c r="O1260" s="4" t="s">
        <v>237</v>
      </c>
      <c r="P1260" s="4" t="s">
        <v>1070</v>
      </c>
      <c r="Q1260" s="4" t="s">
        <v>813</v>
      </c>
      <c r="R1260" s="4" t="s">
        <v>1221</v>
      </c>
      <c r="S1260" s="4" t="s">
        <v>123</v>
      </c>
      <c r="T1260" s="4" t="s">
        <v>1422</v>
      </c>
      <c r="U1260" s="4" t="s">
        <v>509</v>
      </c>
      <c r="V1260" s="4" t="s">
        <v>1769</v>
      </c>
      <c r="W1260" s="4" t="s">
        <v>50</v>
      </c>
      <c r="X1260" s="4" t="s">
        <v>1070</v>
      </c>
      <c r="Y1260" s="4" t="s">
        <v>344</v>
      </c>
      <c r="Z1260" s="4" t="s">
        <v>583</v>
      </c>
      <c r="AA1260" s="4">
        <v>161853</v>
      </c>
      <c r="AB1260" s="4"/>
      <c r="AC1260" s="4" t="s">
        <v>651</v>
      </c>
      <c r="AD1260" s="3">
        <v>40477.720833333333</v>
      </c>
      <c r="AE1260" s="3">
        <v>40477.720833333333</v>
      </c>
      <c r="AF1260" s="2">
        <v>2010</v>
      </c>
      <c r="AG1260" s="4" t="s">
        <v>1070</v>
      </c>
      <c r="AH1260" s="4" t="s">
        <v>1476</v>
      </c>
      <c r="AI1260" s="4">
        <v>269700</v>
      </c>
      <c r="AJ1260" s="3">
        <v>40360</v>
      </c>
      <c r="AK1260" s="3">
        <v>40543</v>
      </c>
      <c r="AL1260" s="4" t="s">
        <v>2105</v>
      </c>
      <c r="AM1260" s="4" t="s">
        <v>2010</v>
      </c>
      <c r="AN1260" s="4"/>
    </row>
    <row r="1261" spans="1:40" ht="168.75">
      <c r="A1261" s="4" t="s">
        <v>1221</v>
      </c>
      <c r="B1261" s="4" t="s">
        <v>1934</v>
      </c>
      <c r="C1261" s="4" t="s">
        <v>2000</v>
      </c>
      <c r="D1261" s="4" t="s">
        <v>1999</v>
      </c>
      <c r="E1261" s="4" t="s">
        <v>2024</v>
      </c>
      <c r="F1261" s="4" t="s">
        <v>2023</v>
      </c>
      <c r="G1261" s="2">
        <v>2010</v>
      </c>
      <c r="H1261" s="4">
        <v>412844</v>
      </c>
      <c r="I1261" s="4">
        <v>0</v>
      </c>
      <c r="J1261" s="4" t="s">
        <v>2104</v>
      </c>
      <c r="K1261" s="4" t="s">
        <v>1134</v>
      </c>
      <c r="L1261" s="4" t="s">
        <v>1062</v>
      </c>
      <c r="M1261" s="3">
        <v>40247</v>
      </c>
      <c r="N1261" s="4" t="s">
        <v>1352</v>
      </c>
      <c r="O1261" s="4" t="s">
        <v>1838</v>
      </c>
      <c r="P1261" s="4" t="s">
        <v>1070</v>
      </c>
      <c r="Q1261" s="4" t="s">
        <v>813</v>
      </c>
      <c r="R1261" s="4" t="s">
        <v>1221</v>
      </c>
      <c r="S1261" s="4" t="s">
        <v>123</v>
      </c>
      <c r="T1261" s="4" t="s">
        <v>1934</v>
      </c>
      <c r="U1261" s="4" t="s">
        <v>1308</v>
      </c>
      <c r="V1261" s="4" t="s">
        <v>1395</v>
      </c>
      <c r="W1261" s="4" t="s">
        <v>50</v>
      </c>
      <c r="X1261" s="4" t="s">
        <v>1070</v>
      </c>
      <c r="Y1261" s="4" t="s">
        <v>344</v>
      </c>
      <c r="Z1261" s="4" t="s">
        <v>583</v>
      </c>
      <c r="AA1261" s="4">
        <v>155678</v>
      </c>
      <c r="AB1261" s="4"/>
      <c r="AC1261" s="4" t="s">
        <v>528</v>
      </c>
      <c r="AD1261" s="3">
        <v>40317.599305555552</v>
      </c>
      <c r="AE1261" s="3">
        <v>40317.599305555552</v>
      </c>
      <c r="AF1261" s="2">
        <v>2010</v>
      </c>
      <c r="AG1261" s="4" t="s">
        <v>1070</v>
      </c>
      <c r="AH1261" s="4" t="s">
        <v>1476</v>
      </c>
      <c r="AI1261" s="4">
        <v>2204200</v>
      </c>
      <c r="AJ1261" s="3">
        <v>40330</v>
      </c>
      <c r="AK1261" s="3">
        <v>40543</v>
      </c>
      <c r="AL1261" s="4" t="s">
        <v>2002</v>
      </c>
      <c r="AM1261" s="4" t="s">
        <v>2001</v>
      </c>
      <c r="AN1261" s="4"/>
    </row>
    <row r="1262" spans="1:40" ht="146.25">
      <c r="A1262" s="4" t="s">
        <v>1221</v>
      </c>
      <c r="B1262" s="4" t="s">
        <v>1934</v>
      </c>
      <c r="C1262" s="4" t="s">
        <v>2000</v>
      </c>
      <c r="D1262" s="4" t="s">
        <v>1999</v>
      </c>
      <c r="E1262" s="4" t="s">
        <v>2024</v>
      </c>
      <c r="F1262" s="4" t="s">
        <v>2023</v>
      </c>
      <c r="G1262" s="2">
        <v>2010</v>
      </c>
      <c r="H1262" s="4">
        <v>2388592</v>
      </c>
      <c r="I1262" s="4">
        <v>0</v>
      </c>
      <c r="J1262" s="4" t="s">
        <v>2103</v>
      </c>
      <c r="K1262" s="4">
        <v>1500000</v>
      </c>
      <c r="L1262" s="4" t="s">
        <v>30</v>
      </c>
      <c r="M1262" s="3">
        <v>40477</v>
      </c>
      <c r="N1262" s="4" t="s">
        <v>1352</v>
      </c>
      <c r="O1262" s="4" t="s">
        <v>1838</v>
      </c>
      <c r="P1262" s="4" t="s">
        <v>1070</v>
      </c>
      <c r="Q1262" s="4" t="s">
        <v>242</v>
      </c>
      <c r="R1262" s="4" t="s">
        <v>1221</v>
      </c>
      <c r="S1262" s="4" t="s">
        <v>123</v>
      </c>
      <c r="T1262" s="4" t="s">
        <v>1934</v>
      </c>
      <c r="U1262" s="4" t="s">
        <v>1308</v>
      </c>
      <c r="V1262" s="4" t="s">
        <v>1395</v>
      </c>
      <c r="W1262" s="4" t="s">
        <v>50</v>
      </c>
      <c r="X1262" s="4" t="s">
        <v>1070</v>
      </c>
      <c r="Y1262" s="4" t="s">
        <v>344</v>
      </c>
      <c r="Z1262" s="4" t="s">
        <v>583</v>
      </c>
      <c r="AA1262" s="4">
        <v>161851</v>
      </c>
      <c r="AB1262" s="4"/>
      <c r="AC1262" s="4" t="s">
        <v>698</v>
      </c>
      <c r="AD1262" s="3">
        <v>40512.622916666667</v>
      </c>
      <c r="AE1262" s="3">
        <v>40477.71875</v>
      </c>
      <c r="AF1262" s="2">
        <v>2010</v>
      </c>
      <c r="AG1262" s="4" t="s">
        <v>1070</v>
      </c>
      <c r="AH1262" s="4" t="s">
        <v>1476</v>
      </c>
      <c r="AI1262" s="4">
        <v>2204200</v>
      </c>
      <c r="AJ1262" s="3">
        <v>40330</v>
      </c>
      <c r="AK1262" s="3">
        <v>40543</v>
      </c>
      <c r="AL1262" s="4" t="s">
        <v>2002</v>
      </c>
      <c r="AM1262" s="4" t="s">
        <v>2001</v>
      </c>
      <c r="AN1262" s="4"/>
    </row>
    <row r="1263" spans="1:40" ht="146.25">
      <c r="A1263" s="4" t="s">
        <v>1221</v>
      </c>
      <c r="B1263" s="4" t="s">
        <v>1934</v>
      </c>
      <c r="C1263" s="4" t="s">
        <v>2000</v>
      </c>
      <c r="D1263" s="4" t="s">
        <v>1999</v>
      </c>
      <c r="E1263" s="4" t="s">
        <v>2020</v>
      </c>
      <c r="F1263" s="4" t="s">
        <v>2019</v>
      </c>
      <c r="G1263" s="2">
        <v>2010</v>
      </c>
      <c r="H1263" s="4">
        <v>206422</v>
      </c>
      <c r="I1263" s="4">
        <v>0</v>
      </c>
      <c r="J1263" s="4" t="s">
        <v>2102</v>
      </c>
      <c r="K1263" s="4" t="s">
        <v>1134</v>
      </c>
      <c r="L1263" s="4" t="s">
        <v>1062</v>
      </c>
      <c r="M1263" s="3">
        <v>40247</v>
      </c>
      <c r="N1263" s="4" t="s">
        <v>693</v>
      </c>
      <c r="O1263" s="4" t="s">
        <v>1417</v>
      </c>
      <c r="P1263" s="4" t="s">
        <v>1070</v>
      </c>
      <c r="Q1263" s="4" t="s">
        <v>813</v>
      </c>
      <c r="R1263" s="4" t="s">
        <v>1221</v>
      </c>
      <c r="S1263" s="4" t="s">
        <v>123</v>
      </c>
      <c r="T1263" s="4" t="s">
        <v>1934</v>
      </c>
      <c r="U1263" s="4" t="s">
        <v>1308</v>
      </c>
      <c r="V1263" s="4" t="s">
        <v>1395</v>
      </c>
      <c r="W1263" s="4" t="s">
        <v>50</v>
      </c>
      <c r="X1263" s="4" t="s">
        <v>1070</v>
      </c>
      <c r="Y1263" s="4" t="s">
        <v>344</v>
      </c>
      <c r="Z1263" s="4" t="s">
        <v>583</v>
      </c>
      <c r="AA1263" s="4">
        <v>155679</v>
      </c>
      <c r="AB1263" s="4"/>
      <c r="AC1263" s="4" t="s">
        <v>528</v>
      </c>
      <c r="AD1263" s="3">
        <v>40337.560416666667</v>
      </c>
      <c r="AE1263" s="3">
        <v>40317.600694444445</v>
      </c>
      <c r="AF1263" s="2">
        <v>2010</v>
      </c>
      <c r="AG1263" s="4" t="s">
        <v>1070</v>
      </c>
      <c r="AH1263" s="4" t="s">
        <v>1476</v>
      </c>
      <c r="AI1263" s="4">
        <v>2862250</v>
      </c>
      <c r="AJ1263" s="3">
        <v>40330</v>
      </c>
      <c r="AK1263" s="3">
        <v>40543</v>
      </c>
      <c r="AL1263" s="4" t="s">
        <v>2002</v>
      </c>
      <c r="AM1263" s="4" t="s">
        <v>2001</v>
      </c>
      <c r="AN1263" s="4"/>
    </row>
    <row r="1264" spans="1:40" ht="101.25">
      <c r="A1264" s="4" t="s">
        <v>1221</v>
      </c>
      <c r="B1264" s="4" t="s">
        <v>1934</v>
      </c>
      <c r="C1264" s="4" t="s">
        <v>2000</v>
      </c>
      <c r="D1264" s="4" t="s">
        <v>1999</v>
      </c>
      <c r="E1264" s="4" t="s">
        <v>2101</v>
      </c>
      <c r="F1264" s="4" t="s">
        <v>2100</v>
      </c>
      <c r="G1264" s="2">
        <v>2010</v>
      </c>
      <c r="H1264" s="4">
        <v>206422</v>
      </c>
      <c r="I1264" s="4">
        <v>0</v>
      </c>
      <c r="J1264" s="4" t="s">
        <v>2099</v>
      </c>
      <c r="K1264" s="4" t="s">
        <v>1134</v>
      </c>
      <c r="L1264" s="4" t="s">
        <v>1062</v>
      </c>
      <c r="M1264" s="3">
        <v>40247</v>
      </c>
      <c r="N1264" s="4" t="s">
        <v>693</v>
      </c>
      <c r="O1264" s="4" t="s">
        <v>1417</v>
      </c>
      <c r="P1264" s="4" t="s">
        <v>1070</v>
      </c>
      <c r="Q1264" s="4" t="s">
        <v>813</v>
      </c>
      <c r="R1264" s="4" t="s">
        <v>1221</v>
      </c>
      <c r="S1264" s="4" t="s">
        <v>123</v>
      </c>
      <c r="T1264" s="4" t="s">
        <v>1934</v>
      </c>
      <c r="U1264" s="4" t="s">
        <v>1308</v>
      </c>
      <c r="V1264" s="4" t="s">
        <v>1395</v>
      </c>
      <c r="W1264" s="4" t="s">
        <v>50</v>
      </c>
      <c r="X1264" s="4" t="s">
        <v>1070</v>
      </c>
      <c r="Y1264" s="4" t="s">
        <v>344</v>
      </c>
      <c r="Z1264" s="4" t="s">
        <v>583</v>
      </c>
      <c r="AA1264" s="4">
        <v>155680</v>
      </c>
      <c r="AB1264" s="4"/>
      <c r="AC1264" s="4" t="s">
        <v>528</v>
      </c>
      <c r="AD1264" s="3">
        <v>40317.602083333331</v>
      </c>
      <c r="AE1264" s="3">
        <v>40317.602083333331</v>
      </c>
      <c r="AF1264" s="2">
        <v>2010</v>
      </c>
      <c r="AG1264" s="4" t="s">
        <v>1070</v>
      </c>
      <c r="AH1264" s="4" t="s">
        <v>1476</v>
      </c>
      <c r="AI1264" s="4">
        <v>318769</v>
      </c>
      <c r="AJ1264" s="3">
        <v>40330</v>
      </c>
      <c r="AK1264" s="3">
        <v>40451</v>
      </c>
      <c r="AL1264" s="4" t="s">
        <v>2002</v>
      </c>
      <c r="AM1264" s="4" t="s">
        <v>2026</v>
      </c>
      <c r="AN1264" s="4"/>
    </row>
    <row r="1265" spans="1:40" ht="67.5">
      <c r="A1265" s="4" t="s">
        <v>1221</v>
      </c>
      <c r="B1265" s="4" t="s">
        <v>609</v>
      </c>
      <c r="C1265" s="4" t="s">
        <v>2000</v>
      </c>
      <c r="D1265" s="4" t="s">
        <v>1999</v>
      </c>
      <c r="E1265" s="4" t="s">
        <v>1998</v>
      </c>
      <c r="F1265" s="4" t="s">
        <v>1100</v>
      </c>
      <c r="G1265" s="2">
        <v>2010</v>
      </c>
      <c r="H1265" s="4">
        <v>1849052</v>
      </c>
      <c r="I1265" s="4">
        <v>0</v>
      </c>
      <c r="J1265" s="4" t="s">
        <v>1100</v>
      </c>
      <c r="K1265" s="4"/>
      <c r="L1265" s="4" t="s">
        <v>1062</v>
      </c>
      <c r="M1265" s="3">
        <v>40248</v>
      </c>
      <c r="N1265" s="4" t="s">
        <v>1997</v>
      </c>
      <c r="O1265" s="4" t="s">
        <v>408</v>
      </c>
      <c r="P1265" s="4" t="s">
        <v>1070</v>
      </c>
      <c r="Q1265" s="4" t="s">
        <v>813</v>
      </c>
      <c r="R1265" s="4" t="s">
        <v>1221</v>
      </c>
      <c r="S1265" s="4" t="s">
        <v>123</v>
      </c>
      <c r="T1265" s="4" t="s">
        <v>609</v>
      </c>
      <c r="U1265" s="4" t="s">
        <v>1308</v>
      </c>
      <c r="V1265" s="4" t="s">
        <v>1269</v>
      </c>
      <c r="W1265" s="4" t="s">
        <v>50</v>
      </c>
      <c r="X1265" s="4" t="s">
        <v>1070</v>
      </c>
      <c r="Y1265" s="4" t="s">
        <v>344</v>
      </c>
      <c r="Z1265" s="4" t="s">
        <v>583</v>
      </c>
      <c r="AA1265" s="4">
        <v>152455</v>
      </c>
      <c r="AB1265" s="4" t="s">
        <v>1996</v>
      </c>
      <c r="AC1265" s="4" t="s">
        <v>528</v>
      </c>
      <c r="AD1265" s="3">
        <v>40249</v>
      </c>
      <c r="AE1265" s="3">
        <v>40249</v>
      </c>
      <c r="AF1265" s="2">
        <v>2010</v>
      </c>
      <c r="AG1265" s="4" t="s">
        <v>1070</v>
      </c>
      <c r="AH1265" s="4" t="s">
        <v>1476</v>
      </c>
      <c r="AI1265" s="4">
        <v>0</v>
      </c>
      <c r="AJ1265" s="3">
        <v>40179</v>
      </c>
      <c r="AK1265" s="3">
        <v>40543</v>
      </c>
      <c r="AL1265" s="4" t="s">
        <v>1995</v>
      </c>
      <c r="AM1265" s="4" t="s">
        <v>1995</v>
      </c>
      <c r="AN1265" s="4"/>
    </row>
    <row r="1266" spans="1:40" ht="101.25">
      <c r="A1266" s="4" t="s">
        <v>1221</v>
      </c>
      <c r="B1266" s="4" t="s">
        <v>197</v>
      </c>
      <c r="C1266" s="4" t="s">
        <v>2000</v>
      </c>
      <c r="D1266" s="4" t="s">
        <v>1999</v>
      </c>
      <c r="E1266" s="4" t="s">
        <v>2015</v>
      </c>
      <c r="F1266" s="4" t="s">
        <v>2014</v>
      </c>
      <c r="G1266" s="2">
        <v>2010</v>
      </c>
      <c r="H1266" s="4">
        <v>16000</v>
      </c>
      <c r="I1266" s="4">
        <v>0</v>
      </c>
      <c r="J1266" s="4" t="s">
        <v>2098</v>
      </c>
      <c r="K1266" s="4" t="s">
        <v>1134</v>
      </c>
      <c r="L1266" s="4" t="s">
        <v>1062</v>
      </c>
      <c r="M1266" s="3">
        <v>40329</v>
      </c>
      <c r="N1266" s="4" t="s">
        <v>2013</v>
      </c>
      <c r="O1266" s="4" t="s">
        <v>424</v>
      </c>
      <c r="P1266" s="4" t="s">
        <v>1070</v>
      </c>
      <c r="Q1266" s="4" t="s">
        <v>813</v>
      </c>
      <c r="R1266" s="4" t="s">
        <v>1221</v>
      </c>
      <c r="S1266" s="4" t="s">
        <v>123</v>
      </c>
      <c r="T1266" s="4" t="s">
        <v>197</v>
      </c>
      <c r="U1266" s="4" t="s">
        <v>1308</v>
      </c>
      <c r="V1266" s="4" t="s">
        <v>1285</v>
      </c>
      <c r="W1266" s="4" t="s">
        <v>50</v>
      </c>
      <c r="X1266" s="4" t="s">
        <v>1070</v>
      </c>
      <c r="Y1266" s="4" t="s">
        <v>344</v>
      </c>
      <c r="Z1266" s="4" t="s">
        <v>583</v>
      </c>
      <c r="AA1266" s="4">
        <v>156380</v>
      </c>
      <c r="AB1266" s="4"/>
      <c r="AC1266" s="4" t="s">
        <v>528</v>
      </c>
      <c r="AD1266" s="3">
        <v>40336.618750000001</v>
      </c>
      <c r="AE1266" s="3">
        <v>40336.618750000001</v>
      </c>
      <c r="AF1266" s="2">
        <v>2010</v>
      </c>
      <c r="AG1266" s="4" t="s">
        <v>1070</v>
      </c>
      <c r="AH1266" s="4" t="s">
        <v>1476</v>
      </c>
      <c r="AI1266" s="4">
        <v>36648295</v>
      </c>
      <c r="AJ1266" s="3">
        <v>40179</v>
      </c>
      <c r="AK1266" s="3">
        <v>40543</v>
      </c>
      <c r="AL1266" s="4" t="s">
        <v>2002</v>
      </c>
      <c r="AM1266" s="4" t="s">
        <v>2001</v>
      </c>
      <c r="AN1266" s="4"/>
    </row>
    <row r="1267" spans="1:40" ht="67.5">
      <c r="A1267" s="4" t="s">
        <v>609</v>
      </c>
      <c r="B1267" s="4" t="s">
        <v>609</v>
      </c>
      <c r="C1267" s="4" t="s">
        <v>2000</v>
      </c>
      <c r="D1267" s="4" t="s">
        <v>1999</v>
      </c>
      <c r="E1267" s="4" t="s">
        <v>2097</v>
      </c>
      <c r="F1267" s="4" t="s">
        <v>2096</v>
      </c>
      <c r="G1267" s="2">
        <v>2010</v>
      </c>
      <c r="H1267" s="4">
        <v>60770</v>
      </c>
      <c r="I1267" s="4">
        <v>0</v>
      </c>
      <c r="J1267" s="4" t="s">
        <v>2095</v>
      </c>
      <c r="K1267" s="4" t="s">
        <v>1134</v>
      </c>
      <c r="L1267" s="4" t="s">
        <v>1062</v>
      </c>
      <c r="M1267" s="3">
        <v>40543</v>
      </c>
      <c r="N1267" s="4" t="s">
        <v>2082</v>
      </c>
      <c r="O1267" s="4" t="s">
        <v>1225</v>
      </c>
      <c r="P1267" s="4" t="s">
        <v>1070</v>
      </c>
      <c r="Q1267" s="4" t="s">
        <v>813</v>
      </c>
      <c r="R1267" s="4" t="s">
        <v>609</v>
      </c>
      <c r="S1267" s="4" t="s">
        <v>1074</v>
      </c>
      <c r="T1267" s="4" t="s">
        <v>609</v>
      </c>
      <c r="U1267" s="4" t="s">
        <v>1308</v>
      </c>
      <c r="V1267" s="4" t="s">
        <v>1269</v>
      </c>
      <c r="W1267" s="4" t="s">
        <v>50</v>
      </c>
      <c r="X1267" s="4" t="s">
        <v>1070</v>
      </c>
      <c r="Y1267" s="4" t="s">
        <v>344</v>
      </c>
      <c r="Z1267" s="4" t="s">
        <v>583</v>
      </c>
      <c r="AA1267" s="4">
        <v>177932</v>
      </c>
      <c r="AB1267" s="4"/>
      <c r="AC1267" s="4" t="s">
        <v>528</v>
      </c>
      <c r="AD1267" s="3">
        <v>40952.513194444444</v>
      </c>
      <c r="AE1267" s="3">
        <v>40952.513194444444</v>
      </c>
      <c r="AF1267" s="2">
        <v>2010</v>
      </c>
      <c r="AG1267" s="4" t="s">
        <v>1070</v>
      </c>
      <c r="AH1267" s="4" t="s">
        <v>1476</v>
      </c>
      <c r="AI1267" s="4">
        <v>108069</v>
      </c>
      <c r="AJ1267" s="3">
        <v>40179</v>
      </c>
      <c r="AK1267" s="3">
        <v>40543</v>
      </c>
      <c r="AL1267" s="4" t="s">
        <v>2002</v>
      </c>
      <c r="AM1267" s="4" t="s">
        <v>2010</v>
      </c>
      <c r="AN1267" s="4"/>
    </row>
    <row r="1268" spans="1:40" ht="67.5">
      <c r="A1268" s="4" t="s">
        <v>609</v>
      </c>
      <c r="B1268" s="4" t="s">
        <v>609</v>
      </c>
      <c r="C1268" s="4" t="s">
        <v>2000</v>
      </c>
      <c r="D1268" s="4" t="s">
        <v>1999</v>
      </c>
      <c r="E1268" s="4" t="s">
        <v>2094</v>
      </c>
      <c r="F1268" s="4" t="s">
        <v>2093</v>
      </c>
      <c r="G1268" s="2">
        <v>2010</v>
      </c>
      <c r="H1268" s="4">
        <v>67959</v>
      </c>
      <c r="I1268" s="4">
        <v>0</v>
      </c>
      <c r="J1268" s="4" t="s">
        <v>2092</v>
      </c>
      <c r="K1268" s="4" t="s">
        <v>1134</v>
      </c>
      <c r="L1268" s="4" t="s">
        <v>1062</v>
      </c>
      <c r="M1268" s="3">
        <v>40543</v>
      </c>
      <c r="N1268" s="4" t="s">
        <v>579</v>
      </c>
      <c r="O1268" s="4" t="s">
        <v>1225</v>
      </c>
      <c r="P1268" s="4" t="s">
        <v>1070</v>
      </c>
      <c r="Q1268" s="4" t="s">
        <v>813</v>
      </c>
      <c r="R1268" s="4" t="s">
        <v>609</v>
      </c>
      <c r="S1268" s="4" t="s">
        <v>1074</v>
      </c>
      <c r="T1268" s="4" t="s">
        <v>609</v>
      </c>
      <c r="U1268" s="4" t="s">
        <v>1308</v>
      </c>
      <c r="V1268" s="4" t="s">
        <v>1269</v>
      </c>
      <c r="W1268" s="4" t="s">
        <v>50</v>
      </c>
      <c r="X1268" s="4" t="s">
        <v>1070</v>
      </c>
      <c r="Y1268" s="4" t="s">
        <v>344</v>
      </c>
      <c r="Z1268" s="4" t="s">
        <v>583</v>
      </c>
      <c r="AA1268" s="4">
        <v>177943</v>
      </c>
      <c r="AB1268" s="4"/>
      <c r="AC1268" s="4" t="s">
        <v>528</v>
      </c>
      <c r="AD1268" s="3">
        <v>40952.517361111109</v>
      </c>
      <c r="AE1268" s="3">
        <v>40952.517361111109</v>
      </c>
      <c r="AF1268" s="2">
        <v>2010</v>
      </c>
      <c r="AG1268" s="4" t="s">
        <v>1070</v>
      </c>
      <c r="AH1268" s="4" t="s">
        <v>1476</v>
      </c>
      <c r="AI1268" s="4">
        <v>240429</v>
      </c>
      <c r="AJ1268" s="3">
        <v>40118</v>
      </c>
      <c r="AK1268" s="3">
        <v>40543</v>
      </c>
      <c r="AL1268" s="4" t="s">
        <v>801</v>
      </c>
      <c r="AM1268" s="4" t="s">
        <v>2026</v>
      </c>
      <c r="AN1268" s="4"/>
    </row>
    <row r="1269" spans="1:40" ht="101.25">
      <c r="A1269" s="4" t="s">
        <v>609</v>
      </c>
      <c r="B1269" s="4" t="s">
        <v>609</v>
      </c>
      <c r="C1269" s="4" t="s">
        <v>2000</v>
      </c>
      <c r="D1269" s="4" t="s">
        <v>1999</v>
      </c>
      <c r="E1269" s="4" t="s">
        <v>2017</v>
      </c>
      <c r="F1269" s="4" t="s">
        <v>2016</v>
      </c>
      <c r="G1269" s="2">
        <v>2010</v>
      </c>
      <c r="H1269" s="4">
        <v>6448391</v>
      </c>
      <c r="I1269" s="4">
        <v>0</v>
      </c>
      <c r="J1269" s="4" t="s">
        <v>2016</v>
      </c>
      <c r="K1269" s="4" t="s">
        <v>1134</v>
      </c>
      <c r="L1269" s="4" t="s">
        <v>1062</v>
      </c>
      <c r="M1269" s="3">
        <v>40543</v>
      </c>
      <c r="N1269" s="4" t="s">
        <v>440</v>
      </c>
      <c r="O1269" s="4" t="s">
        <v>1654</v>
      </c>
      <c r="P1269" s="4" t="s">
        <v>1070</v>
      </c>
      <c r="Q1269" s="4" t="s">
        <v>813</v>
      </c>
      <c r="R1269" s="4" t="s">
        <v>609</v>
      </c>
      <c r="S1269" s="4" t="s">
        <v>1074</v>
      </c>
      <c r="T1269" s="4" t="s">
        <v>609</v>
      </c>
      <c r="U1269" s="4" t="s">
        <v>1308</v>
      </c>
      <c r="V1269" s="4" t="s">
        <v>1269</v>
      </c>
      <c r="W1269" s="4" t="s">
        <v>50</v>
      </c>
      <c r="X1269" s="4" t="s">
        <v>1070</v>
      </c>
      <c r="Y1269" s="4" t="s">
        <v>344</v>
      </c>
      <c r="Z1269" s="4" t="s">
        <v>583</v>
      </c>
      <c r="AA1269" s="4">
        <v>177941</v>
      </c>
      <c r="AB1269" s="4"/>
      <c r="AC1269" s="4" t="s">
        <v>528</v>
      </c>
      <c r="AD1269" s="3">
        <v>40952.516666666663</v>
      </c>
      <c r="AE1269" s="3">
        <v>40952.516666666663</v>
      </c>
      <c r="AF1269" s="2">
        <v>2010</v>
      </c>
      <c r="AG1269" s="4" t="s">
        <v>1070</v>
      </c>
      <c r="AH1269" s="4" t="s">
        <v>1476</v>
      </c>
      <c r="AI1269" s="4">
        <v>22813581</v>
      </c>
      <c r="AJ1269" s="3">
        <v>40179</v>
      </c>
      <c r="AK1269" s="3">
        <v>40543</v>
      </c>
      <c r="AL1269" s="4" t="s">
        <v>801</v>
      </c>
      <c r="AM1269" s="4" t="s">
        <v>2010</v>
      </c>
      <c r="AN1269" s="4"/>
    </row>
    <row r="1270" spans="1:40" ht="135">
      <c r="A1270" s="4" t="s">
        <v>609</v>
      </c>
      <c r="B1270" s="4" t="s">
        <v>609</v>
      </c>
      <c r="C1270" s="4" t="s">
        <v>2000</v>
      </c>
      <c r="D1270" s="4" t="s">
        <v>1999</v>
      </c>
      <c r="E1270" s="4" t="s">
        <v>2091</v>
      </c>
      <c r="F1270" s="4" t="s">
        <v>2090</v>
      </c>
      <c r="G1270" s="2">
        <v>2010</v>
      </c>
      <c r="H1270" s="4">
        <v>2005637</v>
      </c>
      <c r="I1270" s="4">
        <v>0</v>
      </c>
      <c r="J1270" s="4" t="s">
        <v>2089</v>
      </c>
      <c r="K1270" s="4" t="s">
        <v>1134</v>
      </c>
      <c r="L1270" s="4" t="s">
        <v>1062</v>
      </c>
      <c r="M1270" s="3">
        <v>40543</v>
      </c>
      <c r="N1270" s="4" t="s">
        <v>440</v>
      </c>
      <c r="O1270" s="4" t="s">
        <v>1654</v>
      </c>
      <c r="P1270" s="4" t="s">
        <v>1070</v>
      </c>
      <c r="Q1270" s="4" t="s">
        <v>813</v>
      </c>
      <c r="R1270" s="4" t="s">
        <v>609</v>
      </c>
      <c r="S1270" s="4" t="s">
        <v>1074</v>
      </c>
      <c r="T1270" s="4" t="s">
        <v>609</v>
      </c>
      <c r="U1270" s="4" t="s">
        <v>1308</v>
      </c>
      <c r="V1270" s="4" t="s">
        <v>1269</v>
      </c>
      <c r="W1270" s="4" t="s">
        <v>50</v>
      </c>
      <c r="X1270" s="4" t="s">
        <v>1070</v>
      </c>
      <c r="Y1270" s="4" t="s">
        <v>344</v>
      </c>
      <c r="Z1270" s="4" t="s">
        <v>583</v>
      </c>
      <c r="AA1270" s="4">
        <v>177939</v>
      </c>
      <c r="AB1270" s="4"/>
      <c r="AC1270" s="4" t="s">
        <v>528</v>
      </c>
      <c r="AD1270" s="3">
        <v>40952.515277777777</v>
      </c>
      <c r="AE1270" s="3">
        <v>40952.515277777777</v>
      </c>
      <c r="AF1270" s="2">
        <v>2010</v>
      </c>
      <c r="AG1270" s="4" t="s">
        <v>1070</v>
      </c>
      <c r="AH1270" s="4" t="s">
        <v>1476</v>
      </c>
      <c r="AI1270" s="4">
        <v>7095688</v>
      </c>
      <c r="AJ1270" s="3">
        <v>40299</v>
      </c>
      <c r="AK1270" s="3">
        <v>40543</v>
      </c>
      <c r="AL1270" s="4" t="s">
        <v>801</v>
      </c>
      <c r="AM1270" s="4" t="s">
        <v>2010</v>
      </c>
      <c r="AN1270" s="4"/>
    </row>
    <row r="1271" spans="1:40" ht="67.5">
      <c r="A1271" s="4" t="s">
        <v>609</v>
      </c>
      <c r="B1271" s="4" t="s">
        <v>609</v>
      </c>
      <c r="C1271" s="4" t="s">
        <v>2000</v>
      </c>
      <c r="D1271" s="4" t="s">
        <v>1999</v>
      </c>
      <c r="E1271" s="4" t="s">
        <v>2088</v>
      </c>
      <c r="F1271" s="4" t="s">
        <v>2087</v>
      </c>
      <c r="G1271" s="2">
        <v>2010</v>
      </c>
      <c r="H1271" s="4">
        <v>160807</v>
      </c>
      <c r="I1271" s="4">
        <v>0</v>
      </c>
      <c r="J1271" s="4" t="s">
        <v>2087</v>
      </c>
      <c r="K1271" s="4" t="s">
        <v>1134</v>
      </c>
      <c r="L1271" s="4" t="s">
        <v>1062</v>
      </c>
      <c r="M1271" s="3">
        <v>40543</v>
      </c>
      <c r="N1271" s="4" t="s">
        <v>2082</v>
      </c>
      <c r="O1271" s="4" t="s">
        <v>1360</v>
      </c>
      <c r="P1271" s="4" t="s">
        <v>1070</v>
      </c>
      <c r="Q1271" s="4" t="s">
        <v>813</v>
      </c>
      <c r="R1271" s="4" t="s">
        <v>609</v>
      </c>
      <c r="S1271" s="4" t="s">
        <v>1074</v>
      </c>
      <c r="T1271" s="4" t="s">
        <v>609</v>
      </c>
      <c r="U1271" s="4" t="s">
        <v>1308</v>
      </c>
      <c r="V1271" s="4" t="s">
        <v>1269</v>
      </c>
      <c r="W1271" s="4" t="s">
        <v>50</v>
      </c>
      <c r="X1271" s="4" t="s">
        <v>1070</v>
      </c>
      <c r="Y1271" s="4" t="s">
        <v>344</v>
      </c>
      <c r="Z1271" s="4" t="s">
        <v>583</v>
      </c>
      <c r="AA1271" s="4">
        <v>177930</v>
      </c>
      <c r="AB1271" s="4"/>
      <c r="AC1271" s="4" t="s">
        <v>528</v>
      </c>
      <c r="AD1271" s="3">
        <v>40952.51180555555</v>
      </c>
      <c r="AE1271" s="3">
        <v>40952.51180555555</v>
      </c>
      <c r="AF1271" s="2">
        <v>2010</v>
      </c>
      <c r="AG1271" s="4" t="s">
        <v>1070</v>
      </c>
      <c r="AH1271" s="4" t="s">
        <v>1476</v>
      </c>
      <c r="AI1271" s="4">
        <v>285966</v>
      </c>
      <c r="AJ1271" s="3">
        <v>40179</v>
      </c>
      <c r="AK1271" s="3">
        <v>40359</v>
      </c>
      <c r="AL1271" s="4" t="s">
        <v>2002</v>
      </c>
      <c r="AM1271" s="4" t="s">
        <v>2010</v>
      </c>
      <c r="AN1271" s="4"/>
    </row>
    <row r="1272" spans="1:40" ht="78.75">
      <c r="A1272" s="4" t="s">
        <v>609</v>
      </c>
      <c r="B1272" s="4" t="s">
        <v>609</v>
      </c>
      <c r="C1272" s="4" t="s">
        <v>2000</v>
      </c>
      <c r="D1272" s="4" t="s">
        <v>1999</v>
      </c>
      <c r="E1272" s="4" t="s">
        <v>2086</v>
      </c>
      <c r="F1272" s="4" t="s">
        <v>2085</v>
      </c>
      <c r="G1272" s="2">
        <v>2010</v>
      </c>
      <c r="H1272" s="4">
        <v>2909662</v>
      </c>
      <c r="I1272" s="4">
        <v>0</v>
      </c>
      <c r="J1272" s="4" t="s">
        <v>2085</v>
      </c>
      <c r="K1272" s="4" t="s">
        <v>1134</v>
      </c>
      <c r="L1272" s="4" t="s">
        <v>1062</v>
      </c>
      <c r="M1272" s="3">
        <v>40543</v>
      </c>
      <c r="N1272" s="4" t="s">
        <v>2082</v>
      </c>
      <c r="O1272" s="4" t="s">
        <v>1360</v>
      </c>
      <c r="P1272" s="4" t="s">
        <v>1070</v>
      </c>
      <c r="Q1272" s="4" t="s">
        <v>813</v>
      </c>
      <c r="R1272" s="4" t="s">
        <v>609</v>
      </c>
      <c r="S1272" s="4" t="s">
        <v>1074</v>
      </c>
      <c r="T1272" s="4" t="s">
        <v>609</v>
      </c>
      <c r="U1272" s="4" t="s">
        <v>1308</v>
      </c>
      <c r="V1272" s="4" t="s">
        <v>1269</v>
      </c>
      <c r="W1272" s="4" t="s">
        <v>50</v>
      </c>
      <c r="X1272" s="4" t="s">
        <v>1070</v>
      </c>
      <c r="Y1272" s="4" t="s">
        <v>344</v>
      </c>
      <c r="Z1272" s="4" t="s">
        <v>583</v>
      </c>
      <c r="AA1272" s="4">
        <v>177935</v>
      </c>
      <c r="AB1272" s="4"/>
      <c r="AC1272" s="4" t="s">
        <v>528</v>
      </c>
      <c r="AD1272" s="3">
        <v>40952.513888888891</v>
      </c>
      <c r="AE1272" s="3">
        <v>40952.513888888891</v>
      </c>
      <c r="AF1272" s="2">
        <v>2010</v>
      </c>
      <c r="AG1272" s="4" t="s">
        <v>1070</v>
      </c>
      <c r="AH1272" s="4" t="s">
        <v>1476</v>
      </c>
      <c r="AI1272" s="4">
        <v>5174318</v>
      </c>
      <c r="AJ1272" s="3">
        <v>40179</v>
      </c>
      <c r="AK1272" s="3">
        <v>40543</v>
      </c>
      <c r="AL1272" s="4" t="s">
        <v>2002</v>
      </c>
      <c r="AM1272" s="4" t="s">
        <v>2001</v>
      </c>
      <c r="AN1272" s="4"/>
    </row>
    <row r="1273" spans="1:40" ht="67.5">
      <c r="A1273" s="4" t="s">
        <v>609</v>
      </c>
      <c r="B1273" s="4" t="s">
        <v>609</v>
      </c>
      <c r="C1273" s="4" t="s">
        <v>2000</v>
      </c>
      <c r="D1273" s="4" t="s">
        <v>1999</v>
      </c>
      <c r="E1273" s="4" t="s">
        <v>2084</v>
      </c>
      <c r="F1273" s="4" t="s">
        <v>2083</v>
      </c>
      <c r="G1273" s="2">
        <v>2010</v>
      </c>
      <c r="H1273" s="4">
        <v>18372</v>
      </c>
      <c r="I1273" s="4">
        <v>0</v>
      </c>
      <c r="J1273" s="4" t="s">
        <v>2083</v>
      </c>
      <c r="K1273" s="4" t="s">
        <v>1134</v>
      </c>
      <c r="L1273" s="4" t="s">
        <v>1062</v>
      </c>
      <c r="M1273" s="3">
        <v>40543</v>
      </c>
      <c r="N1273" s="4" t="s">
        <v>2082</v>
      </c>
      <c r="O1273" s="4" t="s">
        <v>1360</v>
      </c>
      <c r="P1273" s="4" t="s">
        <v>1070</v>
      </c>
      <c r="Q1273" s="4" t="s">
        <v>813</v>
      </c>
      <c r="R1273" s="4" t="s">
        <v>609</v>
      </c>
      <c r="S1273" s="4" t="s">
        <v>1074</v>
      </c>
      <c r="T1273" s="4" t="s">
        <v>609</v>
      </c>
      <c r="U1273" s="4" t="s">
        <v>1308</v>
      </c>
      <c r="V1273" s="4" t="s">
        <v>1269</v>
      </c>
      <c r="W1273" s="4" t="s">
        <v>50</v>
      </c>
      <c r="X1273" s="4" t="s">
        <v>1070</v>
      </c>
      <c r="Y1273" s="4" t="s">
        <v>344</v>
      </c>
      <c r="Z1273" s="4" t="s">
        <v>583</v>
      </c>
      <c r="AA1273" s="4">
        <v>177997</v>
      </c>
      <c r="AB1273" s="4"/>
      <c r="AC1273" s="4" t="s">
        <v>528</v>
      </c>
      <c r="AD1273" s="3">
        <v>40952.704861111109</v>
      </c>
      <c r="AE1273" s="3">
        <v>40952.704861111109</v>
      </c>
      <c r="AF1273" s="2">
        <v>2010</v>
      </c>
      <c r="AG1273" s="4" t="s">
        <v>1070</v>
      </c>
      <c r="AH1273" s="4" t="s">
        <v>1476</v>
      </c>
      <c r="AI1273" s="4">
        <v>65000</v>
      </c>
      <c r="AJ1273" s="3">
        <v>40179</v>
      </c>
      <c r="AK1273" s="3">
        <v>40543</v>
      </c>
      <c r="AL1273" s="4" t="s">
        <v>2002</v>
      </c>
      <c r="AM1273" s="4" t="s">
        <v>2026</v>
      </c>
      <c r="AN1273" s="4"/>
    </row>
    <row r="1274" spans="1:40" ht="101.25">
      <c r="A1274" s="4" t="s">
        <v>609</v>
      </c>
      <c r="B1274" s="4" t="s">
        <v>609</v>
      </c>
      <c r="C1274" s="4" t="s">
        <v>2000</v>
      </c>
      <c r="D1274" s="4" t="s">
        <v>1999</v>
      </c>
      <c r="E1274" s="4" t="s">
        <v>2081</v>
      </c>
      <c r="F1274" s="4" t="s">
        <v>2080</v>
      </c>
      <c r="G1274" s="2">
        <v>2010</v>
      </c>
      <c r="H1274" s="4">
        <v>9152004</v>
      </c>
      <c r="I1274" s="4">
        <v>0</v>
      </c>
      <c r="J1274" s="4" t="s">
        <v>2080</v>
      </c>
      <c r="K1274" s="4" t="s">
        <v>1134</v>
      </c>
      <c r="L1274" s="4" t="s">
        <v>1062</v>
      </c>
      <c r="M1274" s="3">
        <v>40543</v>
      </c>
      <c r="N1274" s="4" t="s">
        <v>579</v>
      </c>
      <c r="O1274" s="4" t="s">
        <v>1848</v>
      </c>
      <c r="P1274" s="4" t="s">
        <v>1070</v>
      </c>
      <c r="Q1274" s="4" t="s">
        <v>813</v>
      </c>
      <c r="R1274" s="4" t="s">
        <v>609</v>
      </c>
      <c r="S1274" s="4" t="s">
        <v>1074</v>
      </c>
      <c r="T1274" s="4" t="s">
        <v>609</v>
      </c>
      <c r="U1274" s="4" t="s">
        <v>1308</v>
      </c>
      <c r="V1274" s="4" t="s">
        <v>1269</v>
      </c>
      <c r="W1274" s="4" t="s">
        <v>50</v>
      </c>
      <c r="X1274" s="4" t="s">
        <v>1070</v>
      </c>
      <c r="Y1274" s="4" t="s">
        <v>344</v>
      </c>
      <c r="Z1274" s="4" t="s">
        <v>583</v>
      </c>
      <c r="AA1274" s="4">
        <v>177937</v>
      </c>
      <c r="AB1274" s="4"/>
      <c r="AC1274" s="4" t="s">
        <v>528</v>
      </c>
      <c r="AD1274" s="3">
        <v>40952.51458333333</v>
      </c>
      <c r="AE1274" s="3">
        <v>40952.51458333333</v>
      </c>
      <c r="AF1274" s="2">
        <v>2010</v>
      </c>
      <c r="AG1274" s="4" t="s">
        <v>1070</v>
      </c>
      <c r="AH1274" s="4" t="s">
        <v>1476</v>
      </c>
      <c r="AI1274" s="4">
        <v>16275218</v>
      </c>
      <c r="AJ1274" s="3">
        <v>40179</v>
      </c>
      <c r="AK1274" s="3">
        <v>40543</v>
      </c>
      <c r="AL1274" s="4" t="s">
        <v>2002</v>
      </c>
      <c r="AM1274" s="4" t="s">
        <v>2001</v>
      </c>
      <c r="AN1274" s="4"/>
    </row>
    <row r="1275" spans="1:40" ht="67.5">
      <c r="A1275" s="4" t="s">
        <v>609</v>
      </c>
      <c r="B1275" s="4" t="s">
        <v>609</v>
      </c>
      <c r="C1275" s="4" t="s">
        <v>2000</v>
      </c>
      <c r="D1275" s="4" t="s">
        <v>1999</v>
      </c>
      <c r="E1275" s="4" t="s">
        <v>1998</v>
      </c>
      <c r="F1275" s="4" t="s">
        <v>1100</v>
      </c>
      <c r="G1275" s="2">
        <v>2010</v>
      </c>
      <c r="H1275" s="4">
        <v>-18372</v>
      </c>
      <c r="I1275" s="4">
        <v>0</v>
      </c>
      <c r="J1275" s="4" t="s">
        <v>2079</v>
      </c>
      <c r="K1275" s="4"/>
      <c r="L1275" s="4" t="s">
        <v>1062</v>
      </c>
      <c r="M1275" s="3">
        <v>40543</v>
      </c>
      <c r="N1275" s="4" t="s">
        <v>1997</v>
      </c>
      <c r="O1275" s="4" t="s">
        <v>408</v>
      </c>
      <c r="P1275" s="4" t="s">
        <v>1070</v>
      </c>
      <c r="Q1275" s="4" t="s">
        <v>813</v>
      </c>
      <c r="R1275" s="4" t="s">
        <v>609</v>
      </c>
      <c r="S1275" s="4" t="s">
        <v>1074</v>
      </c>
      <c r="T1275" s="4" t="s">
        <v>609</v>
      </c>
      <c r="U1275" s="4" t="s">
        <v>1308</v>
      </c>
      <c r="V1275" s="4" t="s">
        <v>1269</v>
      </c>
      <c r="W1275" s="4" t="s">
        <v>50</v>
      </c>
      <c r="X1275" s="4" t="s">
        <v>1070</v>
      </c>
      <c r="Y1275" s="4" t="s">
        <v>344</v>
      </c>
      <c r="Z1275" s="4" t="s">
        <v>583</v>
      </c>
      <c r="AA1275" s="4">
        <v>177998</v>
      </c>
      <c r="AB1275" s="4"/>
      <c r="AC1275" s="4" t="s">
        <v>528</v>
      </c>
      <c r="AD1275" s="3">
        <v>40952.704861111109</v>
      </c>
      <c r="AE1275" s="3">
        <v>40952.704861111109</v>
      </c>
      <c r="AF1275" s="2">
        <v>2010</v>
      </c>
      <c r="AG1275" s="4" t="s">
        <v>1070</v>
      </c>
      <c r="AH1275" s="4" t="s">
        <v>1476</v>
      </c>
      <c r="AI1275" s="4">
        <v>0</v>
      </c>
      <c r="AJ1275" s="3">
        <v>40179</v>
      </c>
      <c r="AK1275" s="3">
        <v>40543</v>
      </c>
      <c r="AL1275" s="4" t="s">
        <v>1995</v>
      </c>
      <c r="AM1275" s="4" t="s">
        <v>1995</v>
      </c>
      <c r="AN1275" s="4"/>
    </row>
    <row r="1276" spans="1:40" ht="67.5">
      <c r="A1276" s="4" t="s">
        <v>609</v>
      </c>
      <c r="B1276" s="4" t="s">
        <v>609</v>
      </c>
      <c r="C1276" s="4" t="s">
        <v>2000</v>
      </c>
      <c r="D1276" s="4" t="s">
        <v>1999</v>
      </c>
      <c r="E1276" s="4" t="s">
        <v>1998</v>
      </c>
      <c r="F1276" s="4" t="s">
        <v>1100</v>
      </c>
      <c r="G1276" s="2">
        <v>2010</v>
      </c>
      <c r="H1276" s="4">
        <v>-160807</v>
      </c>
      <c r="I1276" s="4">
        <v>0</v>
      </c>
      <c r="J1276" s="4" t="s">
        <v>2078</v>
      </c>
      <c r="K1276" s="4"/>
      <c r="L1276" s="4" t="s">
        <v>1062</v>
      </c>
      <c r="M1276" s="3">
        <v>40543</v>
      </c>
      <c r="N1276" s="4" t="s">
        <v>1997</v>
      </c>
      <c r="O1276" s="4" t="s">
        <v>408</v>
      </c>
      <c r="P1276" s="4" t="s">
        <v>1070</v>
      </c>
      <c r="Q1276" s="4" t="s">
        <v>813</v>
      </c>
      <c r="R1276" s="4" t="s">
        <v>609</v>
      </c>
      <c r="S1276" s="4" t="s">
        <v>1074</v>
      </c>
      <c r="T1276" s="4" t="s">
        <v>609</v>
      </c>
      <c r="U1276" s="4" t="s">
        <v>1308</v>
      </c>
      <c r="V1276" s="4" t="s">
        <v>1269</v>
      </c>
      <c r="W1276" s="4" t="s">
        <v>50</v>
      </c>
      <c r="X1276" s="4" t="s">
        <v>1070</v>
      </c>
      <c r="Y1276" s="4" t="s">
        <v>344</v>
      </c>
      <c r="Z1276" s="4" t="s">
        <v>583</v>
      </c>
      <c r="AA1276" s="4">
        <v>177931</v>
      </c>
      <c r="AB1276" s="4"/>
      <c r="AC1276" s="4" t="s">
        <v>528</v>
      </c>
      <c r="AD1276" s="3">
        <v>40952.51180555555</v>
      </c>
      <c r="AE1276" s="3">
        <v>40952.51180555555</v>
      </c>
      <c r="AF1276" s="2">
        <v>2010</v>
      </c>
      <c r="AG1276" s="4" t="s">
        <v>1070</v>
      </c>
      <c r="AH1276" s="4" t="s">
        <v>1476</v>
      </c>
      <c r="AI1276" s="4">
        <v>0</v>
      </c>
      <c r="AJ1276" s="3">
        <v>40179</v>
      </c>
      <c r="AK1276" s="3">
        <v>40543</v>
      </c>
      <c r="AL1276" s="4" t="s">
        <v>1995</v>
      </c>
      <c r="AM1276" s="4" t="s">
        <v>1995</v>
      </c>
      <c r="AN1276" s="4"/>
    </row>
    <row r="1277" spans="1:40" ht="67.5">
      <c r="A1277" s="4" t="s">
        <v>609</v>
      </c>
      <c r="B1277" s="4" t="s">
        <v>609</v>
      </c>
      <c r="C1277" s="4" t="s">
        <v>2000</v>
      </c>
      <c r="D1277" s="4" t="s">
        <v>1999</v>
      </c>
      <c r="E1277" s="4" t="s">
        <v>1998</v>
      </c>
      <c r="F1277" s="4" t="s">
        <v>1100</v>
      </c>
      <c r="G1277" s="2">
        <v>2010</v>
      </c>
      <c r="H1277" s="4">
        <v>-2909662</v>
      </c>
      <c r="I1277" s="4">
        <v>0</v>
      </c>
      <c r="J1277" s="4" t="s">
        <v>2077</v>
      </c>
      <c r="K1277" s="4"/>
      <c r="L1277" s="4" t="s">
        <v>1062</v>
      </c>
      <c r="M1277" s="3">
        <v>40543</v>
      </c>
      <c r="N1277" s="4" t="s">
        <v>1997</v>
      </c>
      <c r="O1277" s="4" t="s">
        <v>408</v>
      </c>
      <c r="P1277" s="4" t="s">
        <v>1070</v>
      </c>
      <c r="Q1277" s="4" t="s">
        <v>813</v>
      </c>
      <c r="R1277" s="4" t="s">
        <v>609</v>
      </c>
      <c r="S1277" s="4" t="s">
        <v>1074</v>
      </c>
      <c r="T1277" s="4" t="s">
        <v>609</v>
      </c>
      <c r="U1277" s="4" t="s">
        <v>1308</v>
      </c>
      <c r="V1277" s="4" t="s">
        <v>1269</v>
      </c>
      <c r="W1277" s="4" t="s">
        <v>50</v>
      </c>
      <c r="X1277" s="4" t="s">
        <v>1070</v>
      </c>
      <c r="Y1277" s="4" t="s">
        <v>344</v>
      </c>
      <c r="Z1277" s="4" t="s">
        <v>583</v>
      </c>
      <c r="AA1277" s="4">
        <v>177936</v>
      </c>
      <c r="AB1277" s="4"/>
      <c r="AC1277" s="4" t="s">
        <v>528</v>
      </c>
      <c r="AD1277" s="3">
        <v>40952.513888888891</v>
      </c>
      <c r="AE1277" s="3">
        <v>40952.513888888891</v>
      </c>
      <c r="AF1277" s="2">
        <v>2010</v>
      </c>
      <c r="AG1277" s="4" t="s">
        <v>1070</v>
      </c>
      <c r="AH1277" s="4" t="s">
        <v>1476</v>
      </c>
      <c r="AI1277" s="4">
        <v>0</v>
      </c>
      <c r="AJ1277" s="3">
        <v>40179</v>
      </c>
      <c r="AK1277" s="3">
        <v>40543</v>
      </c>
      <c r="AL1277" s="4" t="s">
        <v>1995</v>
      </c>
      <c r="AM1277" s="4" t="s">
        <v>1995</v>
      </c>
      <c r="AN1277" s="4"/>
    </row>
    <row r="1278" spans="1:40" ht="67.5">
      <c r="A1278" s="4" t="s">
        <v>609</v>
      </c>
      <c r="B1278" s="4" t="s">
        <v>609</v>
      </c>
      <c r="C1278" s="4" t="s">
        <v>2000</v>
      </c>
      <c r="D1278" s="4" t="s">
        <v>1999</v>
      </c>
      <c r="E1278" s="4" t="s">
        <v>1998</v>
      </c>
      <c r="F1278" s="4" t="s">
        <v>1100</v>
      </c>
      <c r="G1278" s="2">
        <v>2010</v>
      </c>
      <c r="H1278" s="4">
        <v>-2005637</v>
      </c>
      <c r="I1278" s="4">
        <v>0</v>
      </c>
      <c r="J1278" s="4" t="s">
        <v>2076</v>
      </c>
      <c r="K1278" s="4"/>
      <c r="L1278" s="4" t="s">
        <v>1062</v>
      </c>
      <c r="M1278" s="3">
        <v>40543</v>
      </c>
      <c r="N1278" s="4" t="s">
        <v>1997</v>
      </c>
      <c r="O1278" s="4" t="s">
        <v>408</v>
      </c>
      <c r="P1278" s="4" t="s">
        <v>1070</v>
      </c>
      <c r="Q1278" s="4" t="s">
        <v>813</v>
      </c>
      <c r="R1278" s="4" t="s">
        <v>609</v>
      </c>
      <c r="S1278" s="4" t="s">
        <v>1074</v>
      </c>
      <c r="T1278" s="4" t="s">
        <v>609</v>
      </c>
      <c r="U1278" s="4" t="s">
        <v>1308</v>
      </c>
      <c r="V1278" s="4" t="s">
        <v>1269</v>
      </c>
      <c r="W1278" s="4" t="s">
        <v>50</v>
      </c>
      <c r="X1278" s="4" t="s">
        <v>1070</v>
      </c>
      <c r="Y1278" s="4" t="s">
        <v>344</v>
      </c>
      <c r="Z1278" s="4" t="s">
        <v>583</v>
      </c>
      <c r="AA1278" s="4">
        <v>177940</v>
      </c>
      <c r="AB1278" s="4"/>
      <c r="AC1278" s="4" t="s">
        <v>528</v>
      </c>
      <c r="AD1278" s="3">
        <v>40952.515277777777</v>
      </c>
      <c r="AE1278" s="3">
        <v>40952.515277777777</v>
      </c>
      <c r="AF1278" s="2">
        <v>2010</v>
      </c>
      <c r="AG1278" s="4" t="s">
        <v>1070</v>
      </c>
      <c r="AH1278" s="4" t="s">
        <v>1476</v>
      </c>
      <c r="AI1278" s="4">
        <v>0</v>
      </c>
      <c r="AJ1278" s="3">
        <v>40179</v>
      </c>
      <c r="AK1278" s="3">
        <v>40543</v>
      </c>
      <c r="AL1278" s="4" t="s">
        <v>1995</v>
      </c>
      <c r="AM1278" s="4" t="s">
        <v>1995</v>
      </c>
      <c r="AN1278" s="4"/>
    </row>
    <row r="1279" spans="1:40" ht="67.5">
      <c r="A1279" s="4" t="s">
        <v>609</v>
      </c>
      <c r="B1279" s="4" t="s">
        <v>609</v>
      </c>
      <c r="C1279" s="4" t="s">
        <v>2000</v>
      </c>
      <c r="D1279" s="4" t="s">
        <v>1999</v>
      </c>
      <c r="E1279" s="4" t="s">
        <v>1998</v>
      </c>
      <c r="F1279" s="4" t="s">
        <v>1100</v>
      </c>
      <c r="G1279" s="2">
        <v>2010</v>
      </c>
      <c r="H1279" s="4">
        <v>-67959</v>
      </c>
      <c r="I1279" s="4">
        <v>0</v>
      </c>
      <c r="J1279" s="4" t="s">
        <v>2075</v>
      </c>
      <c r="K1279" s="4"/>
      <c r="L1279" s="4" t="s">
        <v>1062</v>
      </c>
      <c r="M1279" s="3">
        <v>40543</v>
      </c>
      <c r="N1279" s="4" t="s">
        <v>1997</v>
      </c>
      <c r="O1279" s="4" t="s">
        <v>408</v>
      </c>
      <c r="P1279" s="4" t="s">
        <v>1070</v>
      </c>
      <c r="Q1279" s="4" t="s">
        <v>813</v>
      </c>
      <c r="R1279" s="4" t="s">
        <v>609</v>
      </c>
      <c r="S1279" s="4" t="s">
        <v>1074</v>
      </c>
      <c r="T1279" s="4" t="s">
        <v>609</v>
      </c>
      <c r="U1279" s="4" t="s">
        <v>1308</v>
      </c>
      <c r="V1279" s="4" t="s">
        <v>1269</v>
      </c>
      <c r="W1279" s="4" t="s">
        <v>50</v>
      </c>
      <c r="X1279" s="4" t="s">
        <v>1070</v>
      </c>
      <c r="Y1279" s="4" t="s">
        <v>344</v>
      </c>
      <c r="Z1279" s="4" t="s">
        <v>583</v>
      </c>
      <c r="AA1279" s="4">
        <v>177944</v>
      </c>
      <c r="AB1279" s="4"/>
      <c r="AC1279" s="4" t="s">
        <v>528</v>
      </c>
      <c r="AD1279" s="3">
        <v>40952.517361111109</v>
      </c>
      <c r="AE1279" s="3">
        <v>40952.517361111109</v>
      </c>
      <c r="AF1279" s="2">
        <v>2010</v>
      </c>
      <c r="AG1279" s="4" t="s">
        <v>1070</v>
      </c>
      <c r="AH1279" s="4" t="s">
        <v>1476</v>
      </c>
      <c r="AI1279" s="4">
        <v>0</v>
      </c>
      <c r="AJ1279" s="3">
        <v>40179</v>
      </c>
      <c r="AK1279" s="3">
        <v>40543</v>
      </c>
      <c r="AL1279" s="4" t="s">
        <v>1995</v>
      </c>
      <c r="AM1279" s="4" t="s">
        <v>1995</v>
      </c>
      <c r="AN1279" s="4"/>
    </row>
    <row r="1280" spans="1:40" ht="67.5">
      <c r="A1280" s="4" t="s">
        <v>609</v>
      </c>
      <c r="B1280" s="4" t="s">
        <v>609</v>
      </c>
      <c r="C1280" s="4" t="s">
        <v>2000</v>
      </c>
      <c r="D1280" s="4" t="s">
        <v>1999</v>
      </c>
      <c r="E1280" s="4" t="s">
        <v>1998</v>
      </c>
      <c r="F1280" s="4" t="s">
        <v>1100</v>
      </c>
      <c r="G1280" s="2">
        <v>2010</v>
      </c>
      <c r="H1280" s="4">
        <v>-60770</v>
      </c>
      <c r="I1280" s="4">
        <v>0</v>
      </c>
      <c r="J1280" s="4" t="s">
        <v>2074</v>
      </c>
      <c r="K1280" s="4"/>
      <c r="L1280" s="4" t="s">
        <v>1062</v>
      </c>
      <c r="M1280" s="3">
        <v>40543</v>
      </c>
      <c r="N1280" s="4" t="s">
        <v>1997</v>
      </c>
      <c r="O1280" s="4" t="s">
        <v>408</v>
      </c>
      <c r="P1280" s="4" t="s">
        <v>1070</v>
      </c>
      <c r="Q1280" s="4" t="s">
        <v>813</v>
      </c>
      <c r="R1280" s="4" t="s">
        <v>609</v>
      </c>
      <c r="S1280" s="4" t="s">
        <v>1074</v>
      </c>
      <c r="T1280" s="4" t="s">
        <v>609</v>
      </c>
      <c r="U1280" s="4" t="s">
        <v>1308</v>
      </c>
      <c r="V1280" s="4" t="s">
        <v>1269</v>
      </c>
      <c r="W1280" s="4" t="s">
        <v>50</v>
      </c>
      <c r="X1280" s="4" t="s">
        <v>1070</v>
      </c>
      <c r="Y1280" s="4" t="s">
        <v>344</v>
      </c>
      <c r="Z1280" s="4" t="s">
        <v>583</v>
      </c>
      <c r="AA1280" s="4">
        <v>177934</v>
      </c>
      <c r="AB1280" s="4"/>
      <c r="AC1280" s="4" t="s">
        <v>528</v>
      </c>
      <c r="AD1280" s="3">
        <v>40952.513194444444</v>
      </c>
      <c r="AE1280" s="3">
        <v>40952.513194444444</v>
      </c>
      <c r="AF1280" s="2">
        <v>2010</v>
      </c>
      <c r="AG1280" s="4" t="s">
        <v>1070</v>
      </c>
      <c r="AH1280" s="4" t="s">
        <v>1476</v>
      </c>
      <c r="AI1280" s="4">
        <v>0</v>
      </c>
      <c r="AJ1280" s="3">
        <v>40179</v>
      </c>
      <c r="AK1280" s="3">
        <v>40543</v>
      </c>
      <c r="AL1280" s="4" t="s">
        <v>1995</v>
      </c>
      <c r="AM1280" s="4" t="s">
        <v>1995</v>
      </c>
      <c r="AN1280" s="4"/>
    </row>
    <row r="1281" spans="1:40" ht="67.5">
      <c r="A1281" s="4" t="s">
        <v>609</v>
      </c>
      <c r="B1281" s="4" t="s">
        <v>609</v>
      </c>
      <c r="C1281" s="4" t="s">
        <v>2000</v>
      </c>
      <c r="D1281" s="4" t="s">
        <v>1999</v>
      </c>
      <c r="E1281" s="4" t="s">
        <v>1998</v>
      </c>
      <c r="F1281" s="4" t="s">
        <v>1100</v>
      </c>
      <c r="G1281" s="2">
        <v>2010</v>
      </c>
      <c r="H1281" s="4">
        <v>-9152004</v>
      </c>
      <c r="I1281" s="4">
        <v>0</v>
      </c>
      <c r="J1281" s="4" t="s">
        <v>2073</v>
      </c>
      <c r="K1281" s="4"/>
      <c r="L1281" s="4" t="s">
        <v>1062</v>
      </c>
      <c r="M1281" s="3">
        <v>40543</v>
      </c>
      <c r="N1281" s="4" t="s">
        <v>1997</v>
      </c>
      <c r="O1281" s="4" t="s">
        <v>408</v>
      </c>
      <c r="P1281" s="4" t="s">
        <v>1070</v>
      </c>
      <c r="Q1281" s="4" t="s">
        <v>813</v>
      </c>
      <c r="R1281" s="4" t="s">
        <v>609</v>
      </c>
      <c r="S1281" s="4" t="s">
        <v>1074</v>
      </c>
      <c r="T1281" s="4" t="s">
        <v>609</v>
      </c>
      <c r="U1281" s="4" t="s">
        <v>1308</v>
      </c>
      <c r="V1281" s="4" t="s">
        <v>1269</v>
      </c>
      <c r="W1281" s="4" t="s">
        <v>50</v>
      </c>
      <c r="X1281" s="4" t="s">
        <v>1070</v>
      </c>
      <c r="Y1281" s="4" t="s">
        <v>344</v>
      </c>
      <c r="Z1281" s="4" t="s">
        <v>583</v>
      </c>
      <c r="AA1281" s="4">
        <v>177938</v>
      </c>
      <c r="AB1281" s="4"/>
      <c r="AC1281" s="4" t="s">
        <v>528</v>
      </c>
      <c r="AD1281" s="3">
        <v>40952.51458333333</v>
      </c>
      <c r="AE1281" s="3">
        <v>40952.51458333333</v>
      </c>
      <c r="AF1281" s="2">
        <v>2010</v>
      </c>
      <c r="AG1281" s="4" t="s">
        <v>1070</v>
      </c>
      <c r="AH1281" s="4" t="s">
        <v>1476</v>
      </c>
      <c r="AI1281" s="4">
        <v>0</v>
      </c>
      <c r="AJ1281" s="3">
        <v>40179</v>
      </c>
      <c r="AK1281" s="3">
        <v>40543</v>
      </c>
      <c r="AL1281" s="4" t="s">
        <v>1995</v>
      </c>
      <c r="AM1281" s="4" t="s">
        <v>1995</v>
      </c>
      <c r="AN1281" s="4"/>
    </row>
    <row r="1282" spans="1:40" ht="67.5">
      <c r="A1282" s="4" t="s">
        <v>609</v>
      </c>
      <c r="B1282" s="4" t="s">
        <v>609</v>
      </c>
      <c r="C1282" s="4" t="s">
        <v>2000</v>
      </c>
      <c r="D1282" s="4" t="s">
        <v>1999</v>
      </c>
      <c r="E1282" s="4" t="s">
        <v>1998</v>
      </c>
      <c r="F1282" s="4" t="s">
        <v>1100</v>
      </c>
      <c r="G1282" s="2">
        <v>2010</v>
      </c>
      <c r="H1282" s="4">
        <v>-6448391</v>
      </c>
      <c r="I1282" s="4">
        <v>0</v>
      </c>
      <c r="J1282" s="4" t="s">
        <v>2072</v>
      </c>
      <c r="K1282" s="4"/>
      <c r="L1282" s="4" t="s">
        <v>1062</v>
      </c>
      <c r="M1282" s="3">
        <v>40543</v>
      </c>
      <c r="N1282" s="4" t="s">
        <v>1997</v>
      </c>
      <c r="O1282" s="4" t="s">
        <v>408</v>
      </c>
      <c r="P1282" s="4" t="s">
        <v>1070</v>
      </c>
      <c r="Q1282" s="4" t="s">
        <v>813</v>
      </c>
      <c r="R1282" s="4" t="s">
        <v>609</v>
      </c>
      <c r="S1282" s="4" t="s">
        <v>1074</v>
      </c>
      <c r="T1282" s="4" t="s">
        <v>609</v>
      </c>
      <c r="U1282" s="4" t="s">
        <v>1308</v>
      </c>
      <c r="V1282" s="4" t="s">
        <v>1269</v>
      </c>
      <c r="W1282" s="4" t="s">
        <v>50</v>
      </c>
      <c r="X1282" s="4" t="s">
        <v>1070</v>
      </c>
      <c r="Y1282" s="4" t="s">
        <v>344</v>
      </c>
      <c r="Z1282" s="4" t="s">
        <v>583</v>
      </c>
      <c r="AA1282" s="4">
        <v>177942</v>
      </c>
      <c r="AB1282" s="4"/>
      <c r="AC1282" s="4" t="s">
        <v>528</v>
      </c>
      <c r="AD1282" s="3">
        <v>40952.516666666663</v>
      </c>
      <c r="AE1282" s="3">
        <v>40952.516666666663</v>
      </c>
      <c r="AF1282" s="2">
        <v>2010</v>
      </c>
      <c r="AG1282" s="4" t="s">
        <v>1070</v>
      </c>
      <c r="AH1282" s="4" t="s">
        <v>1476</v>
      </c>
      <c r="AI1282" s="4">
        <v>0</v>
      </c>
      <c r="AJ1282" s="3">
        <v>40179</v>
      </c>
      <c r="AK1282" s="3">
        <v>40543</v>
      </c>
      <c r="AL1282" s="4" t="s">
        <v>1995</v>
      </c>
      <c r="AM1282" s="4" t="s">
        <v>1995</v>
      </c>
      <c r="AN1282" s="4"/>
    </row>
    <row r="1283" spans="1:40" ht="78.75">
      <c r="A1283" s="4" t="s">
        <v>1535</v>
      </c>
      <c r="B1283" s="4" t="s">
        <v>1649</v>
      </c>
      <c r="C1283" s="4" t="s">
        <v>2000</v>
      </c>
      <c r="D1283" s="4" t="s">
        <v>1999</v>
      </c>
      <c r="E1283" s="4" t="s">
        <v>2071</v>
      </c>
      <c r="F1283" s="4" t="s">
        <v>2070</v>
      </c>
      <c r="G1283" s="2">
        <v>2010</v>
      </c>
      <c r="H1283" s="4">
        <v>118950</v>
      </c>
      <c r="I1283" s="4">
        <v>0</v>
      </c>
      <c r="J1283" s="4" t="s">
        <v>2070</v>
      </c>
      <c r="K1283" s="4" t="s">
        <v>1134</v>
      </c>
      <c r="L1283" s="4" t="s">
        <v>1062</v>
      </c>
      <c r="M1283" s="3">
        <v>40401</v>
      </c>
      <c r="N1283" s="4" t="s">
        <v>1838</v>
      </c>
      <c r="O1283" s="4" t="s">
        <v>1838</v>
      </c>
      <c r="P1283" s="4" t="s">
        <v>1070</v>
      </c>
      <c r="Q1283" s="4" t="s">
        <v>242</v>
      </c>
      <c r="R1283" s="4" t="s">
        <v>1535</v>
      </c>
      <c r="S1283" s="4" t="s">
        <v>1284</v>
      </c>
      <c r="T1283" s="4" t="s">
        <v>1649</v>
      </c>
      <c r="U1283" s="4" t="s">
        <v>509</v>
      </c>
      <c r="V1283" s="4" t="s">
        <v>1581</v>
      </c>
      <c r="W1283" s="4" t="s">
        <v>50</v>
      </c>
      <c r="X1283" s="4" t="s">
        <v>1070</v>
      </c>
      <c r="Y1283" s="4" t="s">
        <v>344</v>
      </c>
      <c r="Z1283" s="4" t="s">
        <v>583</v>
      </c>
      <c r="AA1283" s="4">
        <v>159795</v>
      </c>
      <c r="AB1283" s="4"/>
      <c r="AC1283" s="4" t="s">
        <v>651</v>
      </c>
      <c r="AD1283" s="3">
        <v>40421.634027777778</v>
      </c>
      <c r="AE1283" s="3">
        <v>40421.634027777778</v>
      </c>
      <c r="AF1283" s="2">
        <v>2010</v>
      </c>
      <c r="AG1283" s="4" t="s">
        <v>1070</v>
      </c>
      <c r="AH1283" s="4" t="s">
        <v>1476</v>
      </c>
      <c r="AI1283" s="4">
        <v>118950</v>
      </c>
      <c r="AJ1283" s="3">
        <v>40360</v>
      </c>
      <c r="AK1283" s="3">
        <v>40359</v>
      </c>
      <c r="AL1283" s="4" t="s">
        <v>2002</v>
      </c>
      <c r="AM1283" s="4" t="s">
        <v>2001</v>
      </c>
      <c r="AN1283" s="4"/>
    </row>
    <row r="1284" spans="1:40" ht="78.75">
      <c r="A1284" s="4" t="s">
        <v>1535</v>
      </c>
      <c r="B1284" s="4" t="s">
        <v>1649</v>
      </c>
      <c r="C1284" s="4" t="s">
        <v>2000</v>
      </c>
      <c r="D1284" s="4" t="s">
        <v>1999</v>
      </c>
      <c r="E1284" s="4" t="s">
        <v>2069</v>
      </c>
      <c r="F1284" s="4" t="s">
        <v>2068</v>
      </c>
      <c r="G1284" s="2">
        <v>2010</v>
      </c>
      <c r="H1284" s="4">
        <v>126500</v>
      </c>
      <c r="I1284" s="4">
        <v>0</v>
      </c>
      <c r="J1284" s="4" t="s">
        <v>2068</v>
      </c>
      <c r="K1284" s="4" t="s">
        <v>1134</v>
      </c>
      <c r="L1284" s="4" t="s">
        <v>1062</v>
      </c>
      <c r="M1284" s="3">
        <v>40401</v>
      </c>
      <c r="N1284" s="4" t="s">
        <v>440</v>
      </c>
      <c r="O1284" s="4" t="s">
        <v>1360</v>
      </c>
      <c r="P1284" s="4" t="s">
        <v>1070</v>
      </c>
      <c r="Q1284" s="4" t="s">
        <v>242</v>
      </c>
      <c r="R1284" s="4" t="s">
        <v>1535</v>
      </c>
      <c r="S1284" s="4" t="s">
        <v>1284</v>
      </c>
      <c r="T1284" s="4" t="s">
        <v>1649</v>
      </c>
      <c r="U1284" s="4" t="s">
        <v>509</v>
      </c>
      <c r="V1284" s="4" t="s">
        <v>1581</v>
      </c>
      <c r="W1284" s="4" t="s">
        <v>50</v>
      </c>
      <c r="X1284" s="4" t="s">
        <v>1070</v>
      </c>
      <c r="Y1284" s="4" t="s">
        <v>344</v>
      </c>
      <c r="Z1284" s="4" t="s">
        <v>583</v>
      </c>
      <c r="AA1284" s="4">
        <v>159796</v>
      </c>
      <c r="AB1284" s="4"/>
      <c r="AC1284" s="4" t="s">
        <v>651</v>
      </c>
      <c r="AD1284" s="3">
        <v>40421.634722222218</v>
      </c>
      <c r="AE1284" s="3">
        <v>40421.634722222218</v>
      </c>
      <c r="AF1284" s="2">
        <v>2010</v>
      </c>
      <c r="AG1284" s="4" t="s">
        <v>1070</v>
      </c>
      <c r="AH1284" s="4" t="s">
        <v>1476</v>
      </c>
      <c r="AI1284" s="4">
        <v>126500</v>
      </c>
      <c r="AJ1284" s="3">
        <v>40360</v>
      </c>
      <c r="AK1284" s="3">
        <v>40543</v>
      </c>
      <c r="AL1284" s="4" t="s">
        <v>2011</v>
      </c>
      <c r="AM1284" s="4" t="s">
        <v>2026</v>
      </c>
      <c r="AN1284" s="4"/>
    </row>
    <row r="1285" spans="1:40" ht="67.5">
      <c r="A1285" s="4" t="s">
        <v>1535</v>
      </c>
      <c r="B1285" s="4" t="s">
        <v>1649</v>
      </c>
      <c r="C1285" s="4" t="s">
        <v>2000</v>
      </c>
      <c r="D1285" s="4" t="s">
        <v>1999</v>
      </c>
      <c r="E1285" s="4" t="s">
        <v>2067</v>
      </c>
      <c r="F1285" s="4" t="s">
        <v>2066</v>
      </c>
      <c r="G1285" s="2">
        <v>2010</v>
      </c>
      <c r="H1285" s="4">
        <v>251251</v>
      </c>
      <c r="I1285" s="4">
        <v>0</v>
      </c>
      <c r="J1285" s="4" t="s">
        <v>2065</v>
      </c>
      <c r="K1285" s="4" t="s">
        <v>1134</v>
      </c>
      <c r="L1285" s="4" t="s">
        <v>1062</v>
      </c>
      <c r="M1285" s="3">
        <v>40401</v>
      </c>
      <c r="N1285" s="4" t="s">
        <v>579</v>
      </c>
      <c r="O1285" s="4" t="s">
        <v>1848</v>
      </c>
      <c r="P1285" s="4" t="s">
        <v>1070</v>
      </c>
      <c r="Q1285" s="4" t="s">
        <v>242</v>
      </c>
      <c r="R1285" s="4" t="s">
        <v>1535</v>
      </c>
      <c r="S1285" s="4" t="s">
        <v>1284</v>
      </c>
      <c r="T1285" s="4" t="s">
        <v>1649</v>
      </c>
      <c r="U1285" s="4" t="s">
        <v>509</v>
      </c>
      <c r="V1285" s="4" t="s">
        <v>1581</v>
      </c>
      <c r="W1285" s="4" t="s">
        <v>50</v>
      </c>
      <c r="X1285" s="4" t="s">
        <v>1070</v>
      </c>
      <c r="Y1285" s="4" t="s">
        <v>344</v>
      </c>
      <c r="Z1285" s="4" t="s">
        <v>583</v>
      </c>
      <c r="AA1285" s="4">
        <v>159797</v>
      </c>
      <c r="AB1285" s="4"/>
      <c r="AC1285" s="4" t="s">
        <v>651</v>
      </c>
      <c r="AD1285" s="3">
        <v>40421.634722222218</v>
      </c>
      <c r="AE1285" s="3">
        <v>40421.634722222218</v>
      </c>
      <c r="AF1285" s="2">
        <v>2010</v>
      </c>
      <c r="AG1285" s="4" t="s">
        <v>1070</v>
      </c>
      <c r="AH1285" s="4" t="s">
        <v>1476</v>
      </c>
      <c r="AI1285" s="4">
        <v>412175</v>
      </c>
      <c r="AJ1285" s="3">
        <v>40360</v>
      </c>
      <c r="AK1285" s="3">
        <v>40543</v>
      </c>
      <c r="AL1285" s="4" t="s">
        <v>2002</v>
      </c>
      <c r="AM1285" s="4" t="s">
        <v>2001</v>
      </c>
      <c r="AN1285" s="4"/>
    </row>
    <row r="1286" spans="1:40" ht="101.25">
      <c r="A1286" s="4" t="s">
        <v>1535</v>
      </c>
      <c r="B1286" s="4" t="s">
        <v>1649</v>
      </c>
      <c r="C1286" s="4" t="s">
        <v>2000</v>
      </c>
      <c r="D1286" s="4" t="s">
        <v>1999</v>
      </c>
      <c r="E1286" s="4" t="s">
        <v>2064</v>
      </c>
      <c r="F1286" s="4" t="s">
        <v>2063</v>
      </c>
      <c r="G1286" s="2">
        <v>2010</v>
      </c>
      <c r="H1286" s="4">
        <v>329552</v>
      </c>
      <c r="I1286" s="4">
        <v>0</v>
      </c>
      <c r="J1286" s="4" t="s">
        <v>2062</v>
      </c>
      <c r="K1286" s="4" t="s">
        <v>1134</v>
      </c>
      <c r="L1286" s="4" t="s">
        <v>1062</v>
      </c>
      <c r="M1286" s="3">
        <v>40283</v>
      </c>
      <c r="N1286" s="4" t="s">
        <v>579</v>
      </c>
      <c r="O1286" s="4" t="s">
        <v>1848</v>
      </c>
      <c r="P1286" s="4" t="s">
        <v>1070</v>
      </c>
      <c r="Q1286" s="4" t="s">
        <v>242</v>
      </c>
      <c r="R1286" s="4" t="s">
        <v>1535</v>
      </c>
      <c r="S1286" s="4" t="s">
        <v>1284</v>
      </c>
      <c r="T1286" s="4" t="s">
        <v>1649</v>
      </c>
      <c r="U1286" s="4" t="s">
        <v>509</v>
      </c>
      <c r="V1286" s="4" t="s">
        <v>1581</v>
      </c>
      <c r="W1286" s="4" t="s">
        <v>50</v>
      </c>
      <c r="X1286" s="4" t="s">
        <v>1070</v>
      </c>
      <c r="Y1286" s="4" t="s">
        <v>344</v>
      </c>
      <c r="Z1286" s="4" t="s">
        <v>583</v>
      </c>
      <c r="AA1286" s="4">
        <v>154937</v>
      </c>
      <c r="AB1286" s="4"/>
      <c r="AC1286" s="4" t="s">
        <v>651</v>
      </c>
      <c r="AD1286" s="3">
        <v>40344.486805555556</v>
      </c>
      <c r="AE1286" s="3">
        <v>40309.632638888885</v>
      </c>
      <c r="AF1286" s="2">
        <v>2010</v>
      </c>
      <c r="AG1286" s="4" t="s">
        <v>1070</v>
      </c>
      <c r="AH1286" s="4" t="s">
        <v>1476</v>
      </c>
      <c r="AI1286" s="4">
        <v>329552</v>
      </c>
      <c r="AJ1286" s="3">
        <v>40179</v>
      </c>
      <c r="AK1286" s="3">
        <v>40543</v>
      </c>
      <c r="AL1286" s="4" t="s">
        <v>2002</v>
      </c>
      <c r="AM1286" s="4" t="s">
        <v>2010</v>
      </c>
      <c r="AN1286" s="4"/>
    </row>
    <row r="1287" spans="1:40" ht="157.5">
      <c r="A1287" s="4" t="s">
        <v>1535</v>
      </c>
      <c r="B1287" s="4" t="s">
        <v>808</v>
      </c>
      <c r="C1287" s="4" t="s">
        <v>2000</v>
      </c>
      <c r="D1287" s="4"/>
      <c r="E1287" s="4"/>
      <c r="F1287" s="4"/>
      <c r="G1287" s="2">
        <v>2010</v>
      </c>
      <c r="H1287" s="4">
        <v>1500000</v>
      </c>
      <c r="I1287" s="4">
        <v>0</v>
      </c>
      <c r="J1287" s="4" t="s">
        <v>2061</v>
      </c>
      <c r="K1287" s="4" t="s">
        <v>1134</v>
      </c>
      <c r="L1287" s="4" t="s">
        <v>1062</v>
      </c>
      <c r="M1287" s="3">
        <v>40366</v>
      </c>
      <c r="N1287" s="4"/>
      <c r="O1287" s="4" t="s">
        <v>408</v>
      </c>
      <c r="P1287" s="4" t="s">
        <v>1070</v>
      </c>
      <c r="Q1287" s="4" t="s">
        <v>242</v>
      </c>
      <c r="R1287" s="4" t="s">
        <v>1535</v>
      </c>
      <c r="S1287" s="4" t="s">
        <v>1284</v>
      </c>
      <c r="T1287" s="4" t="s">
        <v>808</v>
      </c>
      <c r="U1287" s="4" t="s">
        <v>634</v>
      </c>
      <c r="V1287" s="4" t="s">
        <v>1737</v>
      </c>
      <c r="W1287" s="4" t="s">
        <v>50</v>
      </c>
      <c r="X1287" s="4" t="s">
        <v>1070</v>
      </c>
      <c r="Y1287" s="4" t="s">
        <v>344</v>
      </c>
      <c r="Z1287" s="4" t="s">
        <v>583</v>
      </c>
      <c r="AA1287" s="4">
        <v>158053</v>
      </c>
      <c r="AB1287" s="4"/>
      <c r="AC1287" s="4" t="s">
        <v>651</v>
      </c>
      <c r="AD1287" s="3">
        <v>40381.486111111109</v>
      </c>
      <c r="AE1287" s="3">
        <v>40381.486111111109</v>
      </c>
      <c r="AF1287" s="2"/>
      <c r="AG1287" s="4"/>
      <c r="AH1287" s="4" t="s">
        <v>1476</v>
      </c>
      <c r="AI1287" s="4"/>
      <c r="AJ1287" s="3"/>
      <c r="AK1287" s="3"/>
      <c r="AL1287" s="4"/>
      <c r="AM1287" s="4"/>
      <c r="AN1287" s="4"/>
    </row>
    <row r="1288" spans="1:40" ht="157.5">
      <c r="A1288" s="4" t="s">
        <v>1535</v>
      </c>
      <c r="B1288" s="4" t="s">
        <v>748</v>
      </c>
      <c r="C1288" s="4" t="s">
        <v>2000</v>
      </c>
      <c r="D1288" s="4" t="s">
        <v>1999</v>
      </c>
      <c r="E1288" s="4" t="s">
        <v>2060</v>
      </c>
      <c r="F1288" s="4" t="s">
        <v>2059</v>
      </c>
      <c r="G1288" s="2">
        <v>2010</v>
      </c>
      <c r="H1288" s="4">
        <v>1019970</v>
      </c>
      <c r="I1288" s="4">
        <v>0</v>
      </c>
      <c r="J1288" s="4" t="s">
        <v>2058</v>
      </c>
      <c r="K1288" s="4" t="s">
        <v>1134</v>
      </c>
      <c r="L1288" s="4" t="s">
        <v>1062</v>
      </c>
      <c r="M1288" s="3">
        <v>40437</v>
      </c>
      <c r="N1288" s="4" t="s">
        <v>1838</v>
      </c>
      <c r="O1288" s="4" t="s">
        <v>1838</v>
      </c>
      <c r="P1288" s="4" t="s">
        <v>1070</v>
      </c>
      <c r="Q1288" s="4" t="s">
        <v>813</v>
      </c>
      <c r="R1288" s="4" t="s">
        <v>1535</v>
      </c>
      <c r="S1288" s="4" t="s">
        <v>1284</v>
      </c>
      <c r="T1288" s="4" t="s">
        <v>748</v>
      </c>
      <c r="U1288" s="4" t="s">
        <v>1308</v>
      </c>
      <c r="V1288" s="4" t="s">
        <v>1301</v>
      </c>
      <c r="W1288" s="4" t="s">
        <v>50</v>
      </c>
      <c r="X1288" s="4" t="s">
        <v>1070</v>
      </c>
      <c r="Y1288" s="4" t="s">
        <v>344</v>
      </c>
      <c r="Z1288" s="4" t="s">
        <v>583</v>
      </c>
      <c r="AA1288" s="4">
        <v>160511</v>
      </c>
      <c r="AB1288" s="4"/>
      <c r="AC1288" s="4" t="s">
        <v>698</v>
      </c>
      <c r="AD1288" s="3">
        <v>40490.386111111111</v>
      </c>
      <c r="AE1288" s="3">
        <v>40438.456249999996</v>
      </c>
      <c r="AF1288" s="2">
        <v>2010</v>
      </c>
      <c r="AG1288" s="4" t="s">
        <v>1070</v>
      </c>
      <c r="AH1288" s="4" t="s">
        <v>1476</v>
      </c>
      <c r="AI1288" s="4">
        <v>313189</v>
      </c>
      <c r="AJ1288" s="3">
        <v>40360</v>
      </c>
      <c r="AK1288" s="3">
        <v>40543</v>
      </c>
      <c r="AL1288" s="4" t="s">
        <v>2002</v>
      </c>
      <c r="AM1288" s="4" t="s">
        <v>2010</v>
      </c>
      <c r="AN1288" s="4"/>
    </row>
    <row r="1289" spans="1:40" ht="123.75">
      <c r="A1289" s="4" t="s">
        <v>1535</v>
      </c>
      <c r="B1289" s="4" t="s">
        <v>748</v>
      </c>
      <c r="C1289" s="4" t="s">
        <v>2000</v>
      </c>
      <c r="D1289" s="4" t="s">
        <v>1999</v>
      </c>
      <c r="E1289" s="4" t="s">
        <v>2057</v>
      </c>
      <c r="F1289" s="4" t="s">
        <v>2056</v>
      </c>
      <c r="G1289" s="2">
        <v>2010</v>
      </c>
      <c r="H1289" s="4">
        <v>1303785</v>
      </c>
      <c r="I1289" s="4">
        <v>0</v>
      </c>
      <c r="J1289" s="4" t="s">
        <v>2055</v>
      </c>
      <c r="K1289" s="4" t="s">
        <v>1134</v>
      </c>
      <c r="L1289" s="4" t="s">
        <v>1062</v>
      </c>
      <c r="M1289" s="3">
        <v>40437</v>
      </c>
      <c r="N1289" s="4" t="s">
        <v>579</v>
      </c>
      <c r="O1289" s="4" t="s">
        <v>1848</v>
      </c>
      <c r="P1289" s="4" t="s">
        <v>1070</v>
      </c>
      <c r="Q1289" s="4" t="s">
        <v>813</v>
      </c>
      <c r="R1289" s="4" t="s">
        <v>1535</v>
      </c>
      <c r="S1289" s="4" t="s">
        <v>1284</v>
      </c>
      <c r="T1289" s="4" t="s">
        <v>748</v>
      </c>
      <c r="U1289" s="4" t="s">
        <v>1308</v>
      </c>
      <c r="V1289" s="4" t="s">
        <v>1301</v>
      </c>
      <c r="W1289" s="4" t="s">
        <v>50</v>
      </c>
      <c r="X1289" s="4" t="s">
        <v>1070</v>
      </c>
      <c r="Y1289" s="4" t="s">
        <v>344</v>
      </c>
      <c r="Z1289" s="4" t="s">
        <v>583</v>
      </c>
      <c r="AA1289" s="4">
        <v>160510</v>
      </c>
      <c r="AB1289" s="4"/>
      <c r="AC1289" s="4" t="s">
        <v>698</v>
      </c>
      <c r="AD1289" s="3">
        <v>40490.38680555555</v>
      </c>
      <c r="AE1289" s="3">
        <v>40438.455555555556</v>
      </c>
      <c r="AF1289" s="2">
        <v>2010</v>
      </c>
      <c r="AG1289" s="4" t="s">
        <v>1070</v>
      </c>
      <c r="AH1289" s="4" t="s">
        <v>1476</v>
      </c>
      <c r="AI1289" s="4">
        <v>679557</v>
      </c>
      <c r="AJ1289" s="3">
        <v>40360</v>
      </c>
      <c r="AK1289" s="3">
        <v>40543</v>
      </c>
      <c r="AL1289" s="4" t="s">
        <v>2002</v>
      </c>
      <c r="AM1289" s="4" t="s">
        <v>2001</v>
      </c>
      <c r="AN1289" s="4"/>
    </row>
    <row r="1290" spans="1:40" ht="168.75">
      <c r="A1290" s="4" t="s">
        <v>1535</v>
      </c>
      <c r="B1290" s="4" t="s">
        <v>748</v>
      </c>
      <c r="C1290" s="4" t="s">
        <v>2000</v>
      </c>
      <c r="D1290" s="4" t="s">
        <v>1999</v>
      </c>
      <c r="E1290" s="4" t="s">
        <v>2054</v>
      </c>
      <c r="F1290" s="4" t="s">
        <v>2053</v>
      </c>
      <c r="G1290" s="2">
        <v>2010</v>
      </c>
      <c r="H1290" s="4">
        <v>676620</v>
      </c>
      <c r="I1290" s="4">
        <v>0</v>
      </c>
      <c r="J1290" s="4" t="s">
        <v>2052</v>
      </c>
      <c r="K1290" s="4" t="s">
        <v>1134</v>
      </c>
      <c r="L1290" s="4" t="s">
        <v>1062</v>
      </c>
      <c r="M1290" s="3">
        <v>40437</v>
      </c>
      <c r="N1290" s="4" t="s">
        <v>693</v>
      </c>
      <c r="O1290" s="4" t="s">
        <v>1417</v>
      </c>
      <c r="P1290" s="4" t="s">
        <v>1070</v>
      </c>
      <c r="Q1290" s="4" t="s">
        <v>813</v>
      </c>
      <c r="R1290" s="4" t="s">
        <v>1535</v>
      </c>
      <c r="S1290" s="4" t="s">
        <v>1284</v>
      </c>
      <c r="T1290" s="4" t="s">
        <v>748</v>
      </c>
      <c r="U1290" s="4" t="s">
        <v>1308</v>
      </c>
      <c r="V1290" s="4" t="s">
        <v>1301</v>
      </c>
      <c r="W1290" s="4" t="s">
        <v>50</v>
      </c>
      <c r="X1290" s="4" t="s">
        <v>1070</v>
      </c>
      <c r="Y1290" s="4" t="s">
        <v>344</v>
      </c>
      <c r="Z1290" s="4" t="s">
        <v>583</v>
      </c>
      <c r="AA1290" s="4">
        <v>160509</v>
      </c>
      <c r="AB1290" s="4"/>
      <c r="AC1290" s="4" t="s">
        <v>698</v>
      </c>
      <c r="AD1290" s="3">
        <v>40490.387499999997</v>
      </c>
      <c r="AE1290" s="3">
        <v>40438.455555555556</v>
      </c>
      <c r="AF1290" s="2">
        <v>2010</v>
      </c>
      <c r="AG1290" s="4" t="s">
        <v>1070</v>
      </c>
      <c r="AH1290" s="4" t="s">
        <v>1476</v>
      </c>
      <c r="AI1290" s="4">
        <v>392476</v>
      </c>
      <c r="AJ1290" s="3">
        <v>40360</v>
      </c>
      <c r="AK1290" s="3">
        <v>40543</v>
      </c>
      <c r="AL1290" s="4" t="s">
        <v>2002</v>
      </c>
      <c r="AM1290" s="4" t="s">
        <v>2001</v>
      </c>
      <c r="AN1290" s="4"/>
    </row>
    <row r="1291" spans="1:40" ht="101.25">
      <c r="A1291" s="4" t="s">
        <v>1535</v>
      </c>
      <c r="B1291" s="4" t="s">
        <v>481</v>
      </c>
      <c r="C1291" s="4" t="s">
        <v>2000</v>
      </c>
      <c r="D1291" s="4" t="s">
        <v>1999</v>
      </c>
      <c r="E1291" s="4" t="s">
        <v>2051</v>
      </c>
      <c r="F1291" s="4" t="s">
        <v>706</v>
      </c>
      <c r="G1291" s="2">
        <v>2010</v>
      </c>
      <c r="H1291" s="4">
        <v>500000</v>
      </c>
      <c r="I1291" s="4">
        <v>0</v>
      </c>
      <c r="J1291" s="4" t="s">
        <v>2050</v>
      </c>
      <c r="K1291" s="4" t="s">
        <v>1134</v>
      </c>
      <c r="L1291" s="4" t="s">
        <v>1062</v>
      </c>
      <c r="M1291" s="3">
        <v>40224</v>
      </c>
      <c r="N1291" s="4" t="s">
        <v>1225</v>
      </c>
      <c r="O1291" s="4" t="s">
        <v>1225</v>
      </c>
      <c r="P1291" s="4" t="s">
        <v>1070</v>
      </c>
      <c r="Q1291" s="4" t="s">
        <v>813</v>
      </c>
      <c r="R1291" s="4" t="s">
        <v>1535</v>
      </c>
      <c r="S1291" s="4" t="s">
        <v>1284</v>
      </c>
      <c r="T1291" s="4" t="s">
        <v>481</v>
      </c>
      <c r="U1291" s="4" t="s">
        <v>1308</v>
      </c>
      <c r="V1291" s="4" t="s">
        <v>822</v>
      </c>
      <c r="W1291" s="4" t="s">
        <v>50</v>
      </c>
      <c r="X1291" s="4" t="s">
        <v>1070</v>
      </c>
      <c r="Y1291" s="4" t="s">
        <v>344</v>
      </c>
      <c r="Z1291" s="4" t="s">
        <v>583</v>
      </c>
      <c r="AA1291" s="4">
        <v>152030</v>
      </c>
      <c r="AB1291" s="4" t="s">
        <v>1996</v>
      </c>
      <c r="AC1291" s="4" t="s">
        <v>528</v>
      </c>
      <c r="AD1291" s="3">
        <v>40470.65625</v>
      </c>
      <c r="AE1291" s="3">
        <v>40239</v>
      </c>
      <c r="AF1291" s="2">
        <v>2010</v>
      </c>
      <c r="AG1291" s="4" t="s">
        <v>1070</v>
      </c>
      <c r="AH1291" s="4" t="s">
        <v>1476</v>
      </c>
      <c r="AI1291" s="4">
        <v>1423512</v>
      </c>
      <c r="AJ1291" s="3">
        <v>40179</v>
      </c>
      <c r="AK1291" s="3">
        <v>40543</v>
      </c>
      <c r="AL1291" s="4" t="s">
        <v>801</v>
      </c>
      <c r="AM1291" s="4" t="s">
        <v>2026</v>
      </c>
      <c r="AN1291" s="4"/>
    </row>
    <row r="1292" spans="1:40" ht="101.25">
      <c r="A1292" s="4" t="s">
        <v>1535</v>
      </c>
      <c r="B1292" s="4" t="s">
        <v>10</v>
      </c>
      <c r="C1292" s="4" t="s">
        <v>2000</v>
      </c>
      <c r="D1292" s="4" t="s">
        <v>1999</v>
      </c>
      <c r="E1292" s="4" t="s">
        <v>2049</v>
      </c>
      <c r="F1292" s="4" t="s">
        <v>2048</v>
      </c>
      <c r="G1292" s="2">
        <v>2010</v>
      </c>
      <c r="H1292" s="4">
        <v>200304</v>
      </c>
      <c r="I1292" s="4">
        <v>0</v>
      </c>
      <c r="J1292" s="4" t="s">
        <v>2047</v>
      </c>
      <c r="K1292" s="4" t="s">
        <v>1134</v>
      </c>
      <c r="L1292" s="4" t="s">
        <v>1062</v>
      </c>
      <c r="M1292" s="3">
        <v>40254</v>
      </c>
      <c r="N1292" s="4" t="s">
        <v>1614</v>
      </c>
      <c r="O1292" s="4" t="s">
        <v>1614</v>
      </c>
      <c r="P1292" s="4" t="s">
        <v>1070</v>
      </c>
      <c r="Q1292" s="4" t="s">
        <v>242</v>
      </c>
      <c r="R1292" s="4" t="s">
        <v>1535</v>
      </c>
      <c r="S1292" s="4" t="s">
        <v>1284</v>
      </c>
      <c r="T1292" s="4" t="s">
        <v>10</v>
      </c>
      <c r="U1292" s="4" t="s">
        <v>509</v>
      </c>
      <c r="V1292" s="4" t="s">
        <v>1300</v>
      </c>
      <c r="W1292" s="4" t="s">
        <v>50</v>
      </c>
      <c r="X1292" s="4" t="s">
        <v>1070</v>
      </c>
      <c r="Y1292" s="4" t="s">
        <v>344</v>
      </c>
      <c r="Z1292" s="4" t="s">
        <v>583</v>
      </c>
      <c r="AA1292" s="4">
        <v>154367</v>
      </c>
      <c r="AB1292" s="4"/>
      <c r="AC1292" s="4" t="s">
        <v>651</v>
      </c>
      <c r="AD1292" s="3">
        <v>40421.641666666663</v>
      </c>
      <c r="AE1292" s="3">
        <v>40296.610416666663</v>
      </c>
      <c r="AF1292" s="2">
        <v>2010</v>
      </c>
      <c r="AG1292" s="4" t="s">
        <v>1070</v>
      </c>
      <c r="AH1292" s="4" t="s">
        <v>1476</v>
      </c>
      <c r="AI1292" s="4">
        <v>200304</v>
      </c>
      <c r="AJ1292" s="3">
        <v>40179</v>
      </c>
      <c r="AK1292" s="3">
        <v>40543</v>
      </c>
      <c r="AL1292" s="4" t="s">
        <v>2002</v>
      </c>
      <c r="AM1292" s="4" t="s">
        <v>2010</v>
      </c>
      <c r="AN1292" s="4"/>
    </row>
    <row r="1293" spans="1:40" ht="101.25">
      <c r="A1293" s="4" t="s">
        <v>1535</v>
      </c>
      <c r="B1293" s="4" t="s">
        <v>10</v>
      </c>
      <c r="C1293" s="4" t="s">
        <v>2000</v>
      </c>
      <c r="D1293" s="4" t="s">
        <v>1999</v>
      </c>
      <c r="E1293" s="4" t="s">
        <v>2046</v>
      </c>
      <c r="F1293" s="4" t="s">
        <v>2045</v>
      </c>
      <c r="G1293" s="2">
        <v>2010</v>
      </c>
      <c r="H1293" s="4">
        <v>250594</v>
      </c>
      <c r="I1293" s="4">
        <v>0</v>
      </c>
      <c r="J1293" s="4" t="s">
        <v>2044</v>
      </c>
      <c r="K1293" s="4" t="s">
        <v>1134</v>
      </c>
      <c r="L1293" s="4" t="s">
        <v>1062</v>
      </c>
      <c r="M1293" s="3">
        <v>40254</v>
      </c>
      <c r="N1293" s="4" t="s">
        <v>1838</v>
      </c>
      <c r="O1293" s="4" t="s">
        <v>1838</v>
      </c>
      <c r="P1293" s="4" t="s">
        <v>1070</v>
      </c>
      <c r="Q1293" s="4" t="s">
        <v>242</v>
      </c>
      <c r="R1293" s="4" t="s">
        <v>1535</v>
      </c>
      <c r="S1293" s="4" t="s">
        <v>1284</v>
      </c>
      <c r="T1293" s="4" t="s">
        <v>10</v>
      </c>
      <c r="U1293" s="4" t="s">
        <v>509</v>
      </c>
      <c r="V1293" s="4" t="s">
        <v>1300</v>
      </c>
      <c r="W1293" s="4" t="s">
        <v>50</v>
      </c>
      <c r="X1293" s="4" t="s">
        <v>1070</v>
      </c>
      <c r="Y1293" s="4" t="s">
        <v>344</v>
      </c>
      <c r="Z1293" s="4" t="s">
        <v>583</v>
      </c>
      <c r="AA1293" s="4">
        <v>154368</v>
      </c>
      <c r="AB1293" s="4"/>
      <c r="AC1293" s="4" t="s">
        <v>651</v>
      </c>
      <c r="AD1293" s="3">
        <v>40296.612499999996</v>
      </c>
      <c r="AE1293" s="3">
        <v>40296.612499999996</v>
      </c>
      <c r="AF1293" s="2">
        <v>2010</v>
      </c>
      <c r="AG1293" s="4" t="s">
        <v>1070</v>
      </c>
      <c r="AH1293" s="4" t="s">
        <v>1476</v>
      </c>
      <c r="AI1293" s="4">
        <v>250594</v>
      </c>
      <c r="AJ1293" s="3">
        <v>40179</v>
      </c>
      <c r="AK1293" s="3">
        <v>40512</v>
      </c>
      <c r="AL1293" s="4" t="s">
        <v>2002</v>
      </c>
      <c r="AM1293" s="4" t="s">
        <v>2001</v>
      </c>
      <c r="AN1293" s="4"/>
    </row>
    <row r="1294" spans="1:40" ht="101.25">
      <c r="A1294" s="4" t="s">
        <v>1535</v>
      </c>
      <c r="B1294" s="4" t="s">
        <v>10</v>
      </c>
      <c r="C1294" s="4" t="s">
        <v>2000</v>
      </c>
      <c r="D1294" s="4" t="s">
        <v>1999</v>
      </c>
      <c r="E1294" s="4" t="s">
        <v>2046</v>
      </c>
      <c r="F1294" s="4" t="s">
        <v>2045</v>
      </c>
      <c r="G1294" s="2">
        <v>2010</v>
      </c>
      <c r="H1294" s="4">
        <v>310028</v>
      </c>
      <c r="I1294" s="4">
        <v>0</v>
      </c>
      <c r="J1294" s="4" t="s">
        <v>2044</v>
      </c>
      <c r="K1294" s="4" t="s">
        <v>1134</v>
      </c>
      <c r="L1294" s="4" t="s">
        <v>1062</v>
      </c>
      <c r="M1294" s="3">
        <v>40485</v>
      </c>
      <c r="N1294" s="4" t="s">
        <v>1838</v>
      </c>
      <c r="O1294" s="4" t="s">
        <v>1838</v>
      </c>
      <c r="P1294" s="4" t="s">
        <v>1070</v>
      </c>
      <c r="Q1294" s="4" t="s">
        <v>242</v>
      </c>
      <c r="R1294" s="4" t="s">
        <v>1535</v>
      </c>
      <c r="S1294" s="4" t="s">
        <v>1284</v>
      </c>
      <c r="T1294" s="4" t="s">
        <v>10</v>
      </c>
      <c r="U1294" s="4" t="s">
        <v>509</v>
      </c>
      <c r="V1294" s="4" t="s">
        <v>1300</v>
      </c>
      <c r="W1294" s="4" t="s">
        <v>50</v>
      </c>
      <c r="X1294" s="4" t="s">
        <v>1070</v>
      </c>
      <c r="Y1294" s="4" t="s">
        <v>344</v>
      </c>
      <c r="Z1294" s="4" t="s">
        <v>583</v>
      </c>
      <c r="AA1294" s="4">
        <v>162291</v>
      </c>
      <c r="AB1294" s="4"/>
      <c r="AC1294" s="4" t="s">
        <v>801</v>
      </c>
      <c r="AD1294" s="3">
        <v>40487.519444444442</v>
      </c>
      <c r="AE1294" s="3">
        <v>40487.519444444442</v>
      </c>
      <c r="AF1294" s="2">
        <v>2010</v>
      </c>
      <c r="AG1294" s="4" t="s">
        <v>1070</v>
      </c>
      <c r="AH1294" s="4" t="s">
        <v>1476</v>
      </c>
      <c r="AI1294" s="4">
        <v>250594</v>
      </c>
      <c r="AJ1294" s="3">
        <v>40179</v>
      </c>
      <c r="AK1294" s="3">
        <v>40512</v>
      </c>
      <c r="AL1294" s="4" t="s">
        <v>2002</v>
      </c>
      <c r="AM1294" s="4" t="s">
        <v>2001</v>
      </c>
      <c r="AN1294" s="4"/>
    </row>
    <row r="1295" spans="1:40" ht="101.25">
      <c r="A1295" s="4" t="s">
        <v>1535</v>
      </c>
      <c r="B1295" s="4" t="s">
        <v>10</v>
      </c>
      <c r="C1295" s="4" t="s">
        <v>2000</v>
      </c>
      <c r="D1295" s="4" t="s">
        <v>1999</v>
      </c>
      <c r="E1295" s="4" t="s">
        <v>2042</v>
      </c>
      <c r="F1295" s="4" t="s">
        <v>2041</v>
      </c>
      <c r="G1295" s="2">
        <v>2010</v>
      </c>
      <c r="H1295" s="4">
        <v>358437</v>
      </c>
      <c r="I1295" s="4">
        <v>0</v>
      </c>
      <c r="J1295" s="4" t="s">
        <v>2043</v>
      </c>
      <c r="K1295" s="4" t="s">
        <v>1134</v>
      </c>
      <c r="L1295" s="4" t="s">
        <v>1062</v>
      </c>
      <c r="M1295" s="3">
        <v>40401</v>
      </c>
      <c r="N1295" s="4" t="s">
        <v>579</v>
      </c>
      <c r="O1295" s="4" t="s">
        <v>1848</v>
      </c>
      <c r="P1295" s="4" t="s">
        <v>1070</v>
      </c>
      <c r="Q1295" s="4" t="s">
        <v>242</v>
      </c>
      <c r="R1295" s="4" t="s">
        <v>1535</v>
      </c>
      <c r="S1295" s="4" t="s">
        <v>1284</v>
      </c>
      <c r="T1295" s="4" t="s">
        <v>10</v>
      </c>
      <c r="U1295" s="4" t="s">
        <v>509</v>
      </c>
      <c r="V1295" s="4" t="s">
        <v>1300</v>
      </c>
      <c r="W1295" s="4" t="s">
        <v>50</v>
      </c>
      <c r="X1295" s="4" t="s">
        <v>1070</v>
      </c>
      <c r="Y1295" s="4" t="s">
        <v>344</v>
      </c>
      <c r="Z1295" s="4" t="s">
        <v>583</v>
      </c>
      <c r="AA1295" s="4">
        <v>159798</v>
      </c>
      <c r="AB1295" s="4"/>
      <c r="AC1295" s="4" t="s">
        <v>651</v>
      </c>
      <c r="AD1295" s="3">
        <v>40493.616666666669</v>
      </c>
      <c r="AE1295" s="3">
        <v>40421.642361111109</v>
      </c>
      <c r="AF1295" s="2">
        <v>2010</v>
      </c>
      <c r="AG1295" s="4" t="s">
        <v>1070</v>
      </c>
      <c r="AH1295" s="4" t="s">
        <v>1476</v>
      </c>
      <c r="AI1295" s="4">
        <v>901355</v>
      </c>
      <c r="AJ1295" s="3">
        <v>40179</v>
      </c>
      <c r="AK1295" s="3">
        <v>40543</v>
      </c>
      <c r="AL1295" s="4" t="s">
        <v>2002</v>
      </c>
      <c r="AM1295" s="4" t="s">
        <v>2001</v>
      </c>
      <c r="AN1295" s="4"/>
    </row>
    <row r="1296" spans="1:40" ht="56.25">
      <c r="A1296" s="4" t="s">
        <v>1535</v>
      </c>
      <c r="B1296" s="4" t="s">
        <v>10</v>
      </c>
      <c r="C1296" s="4" t="s">
        <v>2000</v>
      </c>
      <c r="D1296" s="4" t="s">
        <v>1999</v>
      </c>
      <c r="E1296" s="4" t="s">
        <v>2042</v>
      </c>
      <c r="F1296" s="4" t="s">
        <v>2041</v>
      </c>
      <c r="G1296" s="2">
        <v>2010</v>
      </c>
      <c r="H1296" s="4">
        <v>542918</v>
      </c>
      <c r="I1296" s="4">
        <v>0</v>
      </c>
      <c r="J1296" s="4" t="s">
        <v>2040</v>
      </c>
      <c r="K1296" s="4" t="s">
        <v>1134</v>
      </c>
      <c r="L1296" s="4" t="s">
        <v>1062</v>
      </c>
      <c r="M1296" s="3">
        <v>40254</v>
      </c>
      <c r="N1296" s="4" t="s">
        <v>579</v>
      </c>
      <c r="O1296" s="4" t="s">
        <v>1848</v>
      </c>
      <c r="P1296" s="4" t="s">
        <v>1070</v>
      </c>
      <c r="Q1296" s="4" t="s">
        <v>242</v>
      </c>
      <c r="R1296" s="4" t="s">
        <v>1535</v>
      </c>
      <c r="S1296" s="4" t="s">
        <v>1284</v>
      </c>
      <c r="T1296" s="4" t="s">
        <v>10</v>
      </c>
      <c r="U1296" s="4" t="s">
        <v>509</v>
      </c>
      <c r="V1296" s="4" t="s">
        <v>1300</v>
      </c>
      <c r="W1296" s="4" t="s">
        <v>50</v>
      </c>
      <c r="X1296" s="4" t="s">
        <v>1070</v>
      </c>
      <c r="Y1296" s="4" t="s">
        <v>344</v>
      </c>
      <c r="Z1296" s="4" t="s">
        <v>583</v>
      </c>
      <c r="AA1296" s="4">
        <v>152380</v>
      </c>
      <c r="AB1296" s="4"/>
      <c r="AC1296" s="4" t="s">
        <v>698</v>
      </c>
      <c r="AD1296" s="3">
        <v>40421.640972222223</v>
      </c>
      <c r="AE1296" s="3">
        <v>40247</v>
      </c>
      <c r="AF1296" s="2">
        <v>2010</v>
      </c>
      <c r="AG1296" s="4" t="s">
        <v>1070</v>
      </c>
      <c r="AH1296" s="4" t="s">
        <v>1476</v>
      </c>
      <c r="AI1296" s="4">
        <v>901355</v>
      </c>
      <c r="AJ1296" s="3">
        <v>40179</v>
      </c>
      <c r="AK1296" s="3">
        <v>40543</v>
      </c>
      <c r="AL1296" s="4" t="s">
        <v>2002</v>
      </c>
      <c r="AM1296" s="4" t="s">
        <v>2001</v>
      </c>
      <c r="AN1296" s="4"/>
    </row>
    <row r="1297" spans="1:40" ht="78.75">
      <c r="A1297" s="4" t="s">
        <v>1535</v>
      </c>
      <c r="B1297" s="4" t="s">
        <v>10</v>
      </c>
      <c r="C1297" s="4" t="s">
        <v>2000</v>
      </c>
      <c r="D1297" s="4" t="s">
        <v>1999</v>
      </c>
      <c r="E1297" s="4" t="s">
        <v>2039</v>
      </c>
      <c r="F1297" s="4" t="s">
        <v>2038</v>
      </c>
      <c r="G1297" s="2">
        <v>2010</v>
      </c>
      <c r="H1297" s="4">
        <v>277288</v>
      </c>
      <c r="I1297" s="4">
        <v>0</v>
      </c>
      <c r="J1297" s="4" t="s">
        <v>2037</v>
      </c>
      <c r="K1297" s="4" t="s">
        <v>1134</v>
      </c>
      <c r="L1297" s="4" t="s">
        <v>1062</v>
      </c>
      <c r="M1297" s="3">
        <v>40485</v>
      </c>
      <c r="N1297" s="4" t="s">
        <v>693</v>
      </c>
      <c r="O1297" s="4" t="s">
        <v>1417</v>
      </c>
      <c r="P1297" s="4" t="s">
        <v>1070</v>
      </c>
      <c r="Q1297" s="4" t="s">
        <v>242</v>
      </c>
      <c r="R1297" s="4" t="s">
        <v>1535</v>
      </c>
      <c r="S1297" s="4" t="s">
        <v>1284</v>
      </c>
      <c r="T1297" s="4" t="s">
        <v>10</v>
      </c>
      <c r="U1297" s="4" t="s">
        <v>509</v>
      </c>
      <c r="V1297" s="4" t="s">
        <v>1300</v>
      </c>
      <c r="W1297" s="4" t="s">
        <v>50</v>
      </c>
      <c r="X1297" s="4" t="s">
        <v>1070</v>
      </c>
      <c r="Y1297" s="4" t="s">
        <v>344</v>
      </c>
      <c r="Z1297" s="4" t="s">
        <v>583</v>
      </c>
      <c r="AA1297" s="4">
        <v>162290</v>
      </c>
      <c r="AB1297" s="4"/>
      <c r="AC1297" s="4" t="s">
        <v>801</v>
      </c>
      <c r="AD1297" s="3">
        <v>40512.615972222222</v>
      </c>
      <c r="AE1297" s="3">
        <v>40487.511111111111</v>
      </c>
      <c r="AF1297" s="2">
        <v>2010</v>
      </c>
      <c r="AG1297" s="4" t="s">
        <v>1070</v>
      </c>
      <c r="AH1297" s="4" t="s">
        <v>1476</v>
      </c>
      <c r="AI1297" s="4">
        <v>277288</v>
      </c>
      <c r="AJ1297" s="3">
        <v>40483</v>
      </c>
      <c r="AK1297" s="3">
        <v>40543</v>
      </c>
      <c r="AL1297" s="4" t="s">
        <v>1995</v>
      </c>
      <c r="AM1297" s="4" t="s">
        <v>1995</v>
      </c>
      <c r="AN1297" s="4"/>
    </row>
    <row r="1298" spans="1:40" ht="112.5">
      <c r="A1298" s="4" t="s">
        <v>1535</v>
      </c>
      <c r="B1298" s="4" t="s">
        <v>936</v>
      </c>
      <c r="C1298" s="4" t="s">
        <v>2000</v>
      </c>
      <c r="D1298" s="4" t="s">
        <v>1999</v>
      </c>
      <c r="E1298" s="4" t="s">
        <v>2035</v>
      </c>
      <c r="F1298" s="4" t="s">
        <v>2034</v>
      </c>
      <c r="G1298" s="2">
        <v>2010</v>
      </c>
      <c r="H1298" s="4">
        <v>107159</v>
      </c>
      <c r="I1298" s="4">
        <v>0</v>
      </c>
      <c r="J1298" s="4" t="s">
        <v>2036</v>
      </c>
      <c r="K1298" s="4" t="s">
        <v>1134</v>
      </c>
      <c r="L1298" s="4" t="s">
        <v>1062</v>
      </c>
      <c r="M1298" s="3">
        <v>40401</v>
      </c>
      <c r="N1298" s="4" t="s">
        <v>1352</v>
      </c>
      <c r="O1298" s="4" t="s">
        <v>1838</v>
      </c>
      <c r="P1298" s="4" t="s">
        <v>1070</v>
      </c>
      <c r="Q1298" s="4" t="s">
        <v>242</v>
      </c>
      <c r="R1298" s="4" t="s">
        <v>1535</v>
      </c>
      <c r="S1298" s="4" t="s">
        <v>1284</v>
      </c>
      <c r="T1298" s="4" t="s">
        <v>936</v>
      </c>
      <c r="U1298" s="4" t="s">
        <v>509</v>
      </c>
      <c r="V1298" s="4" t="s">
        <v>89</v>
      </c>
      <c r="W1298" s="4" t="s">
        <v>50</v>
      </c>
      <c r="X1298" s="4" t="s">
        <v>1070</v>
      </c>
      <c r="Y1298" s="4" t="s">
        <v>344</v>
      </c>
      <c r="Z1298" s="4" t="s">
        <v>583</v>
      </c>
      <c r="AA1298" s="4">
        <v>159800</v>
      </c>
      <c r="AB1298" s="4"/>
      <c r="AC1298" s="4" t="s">
        <v>651</v>
      </c>
      <c r="AD1298" s="3">
        <v>40493.606944444444</v>
      </c>
      <c r="AE1298" s="3">
        <v>40421.646527777775</v>
      </c>
      <c r="AF1298" s="2">
        <v>2010</v>
      </c>
      <c r="AG1298" s="4" t="s">
        <v>1070</v>
      </c>
      <c r="AH1298" s="4" t="s">
        <v>1476</v>
      </c>
      <c r="AI1298" s="4">
        <v>1007159</v>
      </c>
      <c r="AJ1298" s="3">
        <v>40179</v>
      </c>
      <c r="AK1298" s="3">
        <v>40543</v>
      </c>
      <c r="AL1298" s="4" t="s">
        <v>2002</v>
      </c>
      <c r="AM1298" s="4" t="s">
        <v>2010</v>
      </c>
      <c r="AN1298" s="4"/>
    </row>
    <row r="1299" spans="1:40" ht="112.5">
      <c r="A1299" s="4" t="s">
        <v>1535</v>
      </c>
      <c r="B1299" s="4" t="s">
        <v>936</v>
      </c>
      <c r="C1299" s="4" t="s">
        <v>2000</v>
      </c>
      <c r="D1299" s="4" t="s">
        <v>1999</v>
      </c>
      <c r="E1299" s="4" t="s">
        <v>2035</v>
      </c>
      <c r="F1299" s="4" t="s">
        <v>2034</v>
      </c>
      <c r="G1299" s="2">
        <v>2010</v>
      </c>
      <c r="H1299" s="4">
        <v>900000</v>
      </c>
      <c r="I1299" s="4">
        <v>0</v>
      </c>
      <c r="J1299" s="4" t="s">
        <v>2033</v>
      </c>
      <c r="K1299" s="4" t="s">
        <v>1134</v>
      </c>
      <c r="L1299" s="4" t="s">
        <v>1062</v>
      </c>
      <c r="M1299" s="3">
        <v>40263</v>
      </c>
      <c r="N1299" s="4" t="s">
        <v>1352</v>
      </c>
      <c r="O1299" s="4" t="s">
        <v>1838</v>
      </c>
      <c r="P1299" s="4" t="s">
        <v>1070</v>
      </c>
      <c r="Q1299" s="4" t="s">
        <v>242</v>
      </c>
      <c r="R1299" s="4" t="s">
        <v>1535</v>
      </c>
      <c r="S1299" s="4" t="s">
        <v>1284</v>
      </c>
      <c r="T1299" s="4" t="s">
        <v>936</v>
      </c>
      <c r="U1299" s="4" t="s">
        <v>509</v>
      </c>
      <c r="V1299" s="4" t="s">
        <v>89</v>
      </c>
      <c r="W1299" s="4" t="s">
        <v>50</v>
      </c>
      <c r="X1299" s="4" t="s">
        <v>1070</v>
      </c>
      <c r="Y1299" s="4" t="s">
        <v>344</v>
      </c>
      <c r="Z1299" s="4" t="s">
        <v>583</v>
      </c>
      <c r="AA1299" s="4">
        <v>152374</v>
      </c>
      <c r="AB1299" s="4"/>
      <c r="AC1299" s="4" t="s">
        <v>528</v>
      </c>
      <c r="AD1299" s="3">
        <v>40421.644444444442</v>
      </c>
      <c r="AE1299" s="3">
        <v>40247</v>
      </c>
      <c r="AF1299" s="2">
        <v>2010</v>
      </c>
      <c r="AG1299" s="4" t="s">
        <v>1070</v>
      </c>
      <c r="AH1299" s="4" t="s">
        <v>1476</v>
      </c>
      <c r="AI1299" s="4">
        <v>1007159</v>
      </c>
      <c r="AJ1299" s="3">
        <v>40179</v>
      </c>
      <c r="AK1299" s="3">
        <v>40543</v>
      </c>
      <c r="AL1299" s="4" t="s">
        <v>2002</v>
      </c>
      <c r="AM1299" s="4" t="s">
        <v>2010</v>
      </c>
      <c r="AN1299" s="4"/>
    </row>
    <row r="1300" spans="1:40" ht="123.75">
      <c r="A1300" s="4" t="s">
        <v>1535</v>
      </c>
      <c r="B1300" s="4" t="s">
        <v>936</v>
      </c>
      <c r="C1300" s="4" t="s">
        <v>2000</v>
      </c>
      <c r="D1300" s="4" t="s">
        <v>1999</v>
      </c>
      <c r="E1300" s="4" t="s">
        <v>2032</v>
      </c>
      <c r="F1300" s="4" t="s">
        <v>2031</v>
      </c>
      <c r="G1300" s="2">
        <v>2010</v>
      </c>
      <c r="H1300" s="4">
        <v>642600</v>
      </c>
      <c r="I1300" s="4">
        <v>0</v>
      </c>
      <c r="J1300" s="4" t="s">
        <v>2030</v>
      </c>
      <c r="K1300" s="4" t="s">
        <v>1134</v>
      </c>
      <c r="L1300" s="4" t="s">
        <v>1062</v>
      </c>
      <c r="M1300" s="3">
        <v>40401</v>
      </c>
      <c r="N1300" s="4" t="s">
        <v>1352</v>
      </c>
      <c r="O1300" s="4" t="s">
        <v>1838</v>
      </c>
      <c r="P1300" s="4" t="s">
        <v>1070</v>
      </c>
      <c r="Q1300" s="4" t="s">
        <v>242</v>
      </c>
      <c r="R1300" s="4" t="s">
        <v>1535</v>
      </c>
      <c r="S1300" s="4" t="s">
        <v>1284</v>
      </c>
      <c r="T1300" s="4" t="s">
        <v>936</v>
      </c>
      <c r="U1300" s="4" t="s">
        <v>509</v>
      </c>
      <c r="V1300" s="4" t="s">
        <v>89</v>
      </c>
      <c r="W1300" s="4" t="s">
        <v>50</v>
      </c>
      <c r="X1300" s="4" t="s">
        <v>1070</v>
      </c>
      <c r="Y1300" s="4" t="s">
        <v>344</v>
      </c>
      <c r="Z1300" s="4" t="s">
        <v>583</v>
      </c>
      <c r="AA1300" s="4">
        <v>159799</v>
      </c>
      <c r="AB1300" s="4"/>
      <c r="AC1300" s="4" t="s">
        <v>651</v>
      </c>
      <c r="AD1300" s="3">
        <v>40421.645833333328</v>
      </c>
      <c r="AE1300" s="3">
        <v>40421.645833333328</v>
      </c>
      <c r="AF1300" s="2">
        <v>2010</v>
      </c>
      <c r="AG1300" s="4" t="s">
        <v>1070</v>
      </c>
      <c r="AH1300" s="4" t="s">
        <v>1476</v>
      </c>
      <c r="AI1300" s="4">
        <v>642600</v>
      </c>
      <c r="AJ1300" s="3">
        <v>40179</v>
      </c>
      <c r="AK1300" s="3">
        <v>40543</v>
      </c>
      <c r="AL1300" s="4" t="s">
        <v>2011</v>
      </c>
      <c r="AM1300" s="4" t="s">
        <v>2010</v>
      </c>
      <c r="AN1300" s="4"/>
    </row>
    <row r="1301" spans="1:40" ht="67.5">
      <c r="A1301" s="4" t="s">
        <v>1535</v>
      </c>
      <c r="B1301" s="4" t="s">
        <v>1934</v>
      </c>
      <c r="C1301" s="4" t="s">
        <v>2000</v>
      </c>
      <c r="D1301" s="4" t="s">
        <v>1999</v>
      </c>
      <c r="E1301" s="4" t="s">
        <v>2029</v>
      </c>
      <c r="F1301" s="4" t="s">
        <v>2028</v>
      </c>
      <c r="G1301" s="2">
        <v>2010</v>
      </c>
      <c r="H1301" s="4">
        <v>134135</v>
      </c>
      <c r="I1301" s="4">
        <v>0</v>
      </c>
      <c r="J1301" s="4" t="s">
        <v>2027</v>
      </c>
      <c r="K1301" s="4" t="s">
        <v>1134</v>
      </c>
      <c r="L1301" s="4" t="s">
        <v>1062</v>
      </c>
      <c r="M1301" s="3">
        <v>40437</v>
      </c>
      <c r="N1301" s="4" t="s">
        <v>1352</v>
      </c>
      <c r="O1301" s="4" t="s">
        <v>1225</v>
      </c>
      <c r="P1301" s="4" t="s">
        <v>1070</v>
      </c>
      <c r="Q1301" s="4" t="s">
        <v>242</v>
      </c>
      <c r="R1301" s="4" t="s">
        <v>1535</v>
      </c>
      <c r="S1301" s="4" t="s">
        <v>1284</v>
      </c>
      <c r="T1301" s="4" t="s">
        <v>1934</v>
      </c>
      <c r="U1301" s="4" t="s">
        <v>1308</v>
      </c>
      <c r="V1301" s="4" t="s">
        <v>1395</v>
      </c>
      <c r="W1301" s="4" t="s">
        <v>50</v>
      </c>
      <c r="X1301" s="4" t="s">
        <v>1070</v>
      </c>
      <c r="Y1301" s="4" t="s">
        <v>344</v>
      </c>
      <c r="Z1301" s="4" t="s">
        <v>583</v>
      </c>
      <c r="AA1301" s="4">
        <v>160500</v>
      </c>
      <c r="AB1301" s="4"/>
      <c r="AC1301" s="4" t="s">
        <v>651</v>
      </c>
      <c r="AD1301" s="3">
        <v>40438.446527777778</v>
      </c>
      <c r="AE1301" s="3">
        <v>40438.446527777778</v>
      </c>
      <c r="AF1301" s="2">
        <v>2010</v>
      </c>
      <c r="AG1301" s="4" t="s">
        <v>1070</v>
      </c>
      <c r="AH1301" s="4" t="s">
        <v>1476</v>
      </c>
      <c r="AI1301" s="4">
        <v>497550</v>
      </c>
      <c r="AJ1301" s="3">
        <v>40330</v>
      </c>
      <c r="AK1301" s="3">
        <v>40543</v>
      </c>
      <c r="AL1301" s="4" t="s">
        <v>801</v>
      </c>
      <c r="AM1301" s="4" t="s">
        <v>2026</v>
      </c>
      <c r="AN1301" s="4"/>
    </row>
    <row r="1302" spans="1:40" ht="123.75">
      <c r="A1302" s="4" t="s">
        <v>1535</v>
      </c>
      <c r="B1302" s="4" t="s">
        <v>1934</v>
      </c>
      <c r="C1302" s="4" t="s">
        <v>2000</v>
      </c>
      <c r="D1302" s="4" t="s">
        <v>1999</v>
      </c>
      <c r="E1302" s="4" t="s">
        <v>2024</v>
      </c>
      <c r="F1302" s="4" t="s">
        <v>2023</v>
      </c>
      <c r="G1302" s="2">
        <v>2010</v>
      </c>
      <c r="H1302" s="4">
        <v>200000</v>
      </c>
      <c r="I1302" s="4">
        <v>0</v>
      </c>
      <c r="J1302" s="4" t="s">
        <v>2025</v>
      </c>
      <c r="K1302" s="4" t="s">
        <v>1134</v>
      </c>
      <c r="L1302" s="4" t="s">
        <v>1062</v>
      </c>
      <c r="M1302" s="3">
        <v>40226</v>
      </c>
      <c r="N1302" s="4" t="s">
        <v>1352</v>
      </c>
      <c r="O1302" s="4" t="s">
        <v>1838</v>
      </c>
      <c r="P1302" s="4" t="s">
        <v>1070</v>
      </c>
      <c r="Q1302" s="4" t="s">
        <v>813</v>
      </c>
      <c r="R1302" s="4" t="s">
        <v>1535</v>
      </c>
      <c r="S1302" s="4" t="s">
        <v>1284</v>
      </c>
      <c r="T1302" s="4" t="s">
        <v>1934</v>
      </c>
      <c r="U1302" s="4" t="s">
        <v>1308</v>
      </c>
      <c r="V1302" s="4" t="s">
        <v>1395</v>
      </c>
      <c r="W1302" s="4" t="s">
        <v>50</v>
      </c>
      <c r="X1302" s="4" t="s">
        <v>1070</v>
      </c>
      <c r="Y1302" s="4" t="s">
        <v>344</v>
      </c>
      <c r="Z1302" s="4" t="s">
        <v>583</v>
      </c>
      <c r="AA1302" s="4">
        <v>151931</v>
      </c>
      <c r="AB1302" s="4" t="s">
        <v>1996</v>
      </c>
      <c r="AC1302" s="4" t="s">
        <v>698</v>
      </c>
      <c r="AD1302" s="3">
        <v>40296.615972222222</v>
      </c>
      <c r="AE1302" s="3">
        <v>40238</v>
      </c>
      <c r="AF1302" s="2">
        <v>2010</v>
      </c>
      <c r="AG1302" s="4" t="s">
        <v>1070</v>
      </c>
      <c r="AH1302" s="4" t="s">
        <v>1476</v>
      </c>
      <c r="AI1302" s="4">
        <v>2204200</v>
      </c>
      <c r="AJ1302" s="3">
        <v>40330</v>
      </c>
      <c r="AK1302" s="3">
        <v>40543</v>
      </c>
      <c r="AL1302" s="4" t="s">
        <v>2002</v>
      </c>
      <c r="AM1302" s="4" t="s">
        <v>2001</v>
      </c>
      <c r="AN1302" s="4"/>
    </row>
    <row r="1303" spans="1:40" ht="146.25">
      <c r="A1303" s="4" t="s">
        <v>1535</v>
      </c>
      <c r="B1303" s="4" t="s">
        <v>1934</v>
      </c>
      <c r="C1303" s="4" t="s">
        <v>2000</v>
      </c>
      <c r="D1303" s="4" t="s">
        <v>1999</v>
      </c>
      <c r="E1303" s="4" t="s">
        <v>2024</v>
      </c>
      <c r="F1303" s="4" t="s">
        <v>2023</v>
      </c>
      <c r="G1303" s="2">
        <v>2010</v>
      </c>
      <c r="H1303" s="4">
        <v>750000</v>
      </c>
      <c r="I1303" s="4">
        <v>0</v>
      </c>
      <c r="J1303" s="4" t="s">
        <v>2022</v>
      </c>
      <c r="K1303" s="4" t="s">
        <v>1134</v>
      </c>
      <c r="L1303" s="4" t="s">
        <v>1062</v>
      </c>
      <c r="M1303" s="3">
        <v>40437</v>
      </c>
      <c r="N1303" s="4" t="s">
        <v>1352</v>
      </c>
      <c r="O1303" s="4" t="s">
        <v>1838</v>
      </c>
      <c r="P1303" s="4" t="s">
        <v>1070</v>
      </c>
      <c r="Q1303" s="4" t="s">
        <v>242</v>
      </c>
      <c r="R1303" s="4" t="s">
        <v>1535</v>
      </c>
      <c r="S1303" s="4" t="s">
        <v>1284</v>
      </c>
      <c r="T1303" s="4" t="s">
        <v>1934</v>
      </c>
      <c r="U1303" s="4" t="s">
        <v>1308</v>
      </c>
      <c r="V1303" s="4" t="s">
        <v>1395</v>
      </c>
      <c r="W1303" s="4" t="s">
        <v>50</v>
      </c>
      <c r="X1303" s="4" t="s">
        <v>1070</v>
      </c>
      <c r="Y1303" s="4" t="s">
        <v>344</v>
      </c>
      <c r="Z1303" s="4" t="s">
        <v>583</v>
      </c>
      <c r="AA1303" s="4">
        <v>160499</v>
      </c>
      <c r="AB1303" s="4"/>
      <c r="AC1303" s="4" t="s">
        <v>698</v>
      </c>
      <c r="AD1303" s="3">
        <v>40478.470833333333</v>
      </c>
      <c r="AE1303" s="3">
        <v>40438.445833333331</v>
      </c>
      <c r="AF1303" s="2">
        <v>2010</v>
      </c>
      <c r="AG1303" s="4" t="s">
        <v>1070</v>
      </c>
      <c r="AH1303" s="4" t="s">
        <v>1476</v>
      </c>
      <c r="AI1303" s="4">
        <v>2204200</v>
      </c>
      <c r="AJ1303" s="3">
        <v>40330</v>
      </c>
      <c r="AK1303" s="3">
        <v>40543</v>
      </c>
      <c r="AL1303" s="4" t="s">
        <v>2002</v>
      </c>
      <c r="AM1303" s="4" t="s">
        <v>2001</v>
      </c>
      <c r="AN1303" s="4"/>
    </row>
    <row r="1304" spans="1:40" ht="135">
      <c r="A1304" s="4" t="s">
        <v>1535</v>
      </c>
      <c r="B1304" s="4" t="s">
        <v>1934</v>
      </c>
      <c r="C1304" s="4" t="s">
        <v>2000</v>
      </c>
      <c r="D1304" s="4" t="s">
        <v>1999</v>
      </c>
      <c r="E1304" s="4" t="s">
        <v>2020</v>
      </c>
      <c r="F1304" s="4" t="s">
        <v>2019</v>
      </c>
      <c r="G1304" s="2">
        <v>2010</v>
      </c>
      <c r="H1304" s="4">
        <v>750000</v>
      </c>
      <c r="I1304" s="4">
        <v>0</v>
      </c>
      <c r="J1304" s="4" t="s">
        <v>2021</v>
      </c>
      <c r="K1304" s="4" t="s">
        <v>1134</v>
      </c>
      <c r="L1304" s="4" t="s">
        <v>1062</v>
      </c>
      <c r="M1304" s="3">
        <v>40437</v>
      </c>
      <c r="N1304" s="4" t="s">
        <v>693</v>
      </c>
      <c r="O1304" s="4" t="s">
        <v>1417</v>
      </c>
      <c r="P1304" s="4" t="s">
        <v>1070</v>
      </c>
      <c r="Q1304" s="4" t="s">
        <v>242</v>
      </c>
      <c r="R1304" s="4" t="s">
        <v>1535</v>
      </c>
      <c r="S1304" s="4" t="s">
        <v>1284</v>
      </c>
      <c r="T1304" s="4" t="s">
        <v>1934</v>
      </c>
      <c r="U1304" s="4" t="s">
        <v>1308</v>
      </c>
      <c r="V1304" s="4" t="s">
        <v>1395</v>
      </c>
      <c r="W1304" s="4" t="s">
        <v>50</v>
      </c>
      <c r="X1304" s="4" t="s">
        <v>1070</v>
      </c>
      <c r="Y1304" s="4" t="s">
        <v>344</v>
      </c>
      <c r="Z1304" s="4" t="s">
        <v>583</v>
      </c>
      <c r="AA1304" s="4">
        <v>160501</v>
      </c>
      <c r="AB1304" s="4"/>
      <c r="AC1304" s="4" t="s">
        <v>698</v>
      </c>
      <c r="AD1304" s="3">
        <v>40478.46875</v>
      </c>
      <c r="AE1304" s="3">
        <v>40438.447222222218</v>
      </c>
      <c r="AF1304" s="2">
        <v>2010</v>
      </c>
      <c r="AG1304" s="4" t="s">
        <v>1070</v>
      </c>
      <c r="AH1304" s="4" t="s">
        <v>1476</v>
      </c>
      <c r="AI1304" s="4">
        <v>2862250</v>
      </c>
      <c r="AJ1304" s="3">
        <v>40330</v>
      </c>
      <c r="AK1304" s="3">
        <v>40543</v>
      </c>
      <c r="AL1304" s="4" t="s">
        <v>2002</v>
      </c>
      <c r="AM1304" s="4" t="s">
        <v>2001</v>
      </c>
      <c r="AN1304" s="4"/>
    </row>
    <row r="1305" spans="1:40" ht="157.5">
      <c r="A1305" s="4" t="s">
        <v>1535</v>
      </c>
      <c r="B1305" s="4" t="s">
        <v>1934</v>
      </c>
      <c r="C1305" s="4" t="s">
        <v>2000</v>
      </c>
      <c r="D1305" s="4" t="s">
        <v>1999</v>
      </c>
      <c r="E1305" s="4" t="s">
        <v>2020</v>
      </c>
      <c r="F1305" s="4" t="s">
        <v>2019</v>
      </c>
      <c r="G1305" s="2">
        <v>2010</v>
      </c>
      <c r="H1305" s="4">
        <v>200000</v>
      </c>
      <c r="I1305" s="4">
        <v>0</v>
      </c>
      <c r="J1305" s="4" t="s">
        <v>2018</v>
      </c>
      <c r="K1305" s="4" t="s">
        <v>1134</v>
      </c>
      <c r="L1305" s="4" t="s">
        <v>1062</v>
      </c>
      <c r="M1305" s="3">
        <v>40226</v>
      </c>
      <c r="N1305" s="4" t="s">
        <v>693</v>
      </c>
      <c r="O1305" s="4" t="s">
        <v>1417</v>
      </c>
      <c r="P1305" s="4" t="s">
        <v>1070</v>
      </c>
      <c r="Q1305" s="4" t="s">
        <v>813</v>
      </c>
      <c r="R1305" s="4" t="s">
        <v>1535</v>
      </c>
      <c r="S1305" s="4" t="s">
        <v>1284</v>
      </c>
      <c r="T1305" s="4" t="s">
        <v>1934</v>
      </c>
      <c r="U1305" s="4" t="s">
        <v>1308</v>
      </c>
      <c r="V1305" s="4" t="s">
        <v>1395</v>
      </c>
      <c r="W1305" s="4" t="s">
        <v>50</v>
      </c>
      <c r="X1305" s="4" t="s">
        <v>1070</v>
      </c>
      <c r="Y1305" s="4" t="s">
        <v>344</v>
      </c>
      <c r="Z1305" s="4" t="s">
        <v>583</v>
      </c>
      <c r="AA1305" s="4">
        <v>152411</v>
      </c>
      <c r="AB1305" s="4" t="s">
        <v>1996</v>
      </c>
      <c r="AC1305" s="4" t="s">
        <v>698</v>
      </c>
      <c r="AD1305" s="3">
        <v>40296.614583333328</v>
      </c>
      <c r="AE1305" s="3">
        <v>40247</v>
      </c>
      <c r="AF1305" s="2">
        <v>2010</v>
      </c>
      <c r="AG1305" s="4" t="s">
        <v>1070</v>
      </c>
      <c r="AH1305" s="4" t="s">
        <v>1476</v>
      </c>
      <c r="AI1305" s="4">
        <v>2862250</v>
      </c>
      <c r="AJ1305" s="3">
        <v>40330</v>
      </c>
      <c r="AK1305" s="3">
        <v>40543</v>
      </c>
      <c r="AL1305" s="4" t="s">
        <v>2002</v>
      </c>
      <c r="AM1305" s="4" t="s">
        <v>2001</v>
      </c>
      <c r="AN1305" s="4"/>
    </row>
    <row r="1306" spans="1:40" ht="101.25">
      <c r="A1306" s="4" t="s">
        <v>1535</v>
      </c>
      <c r="B1306" s="4" t="s">
        <v>609</v>
      </c>
      <c r="C1306" s="4" t="s">
        <v>2000</v>
      </c>
      <c r="D1306" s="4" t="s">
        <v>1999</v>
      </c>
      <c r="E1306" s="4" t="s">
        <v>2017</v>
      </c>
      <c r="F1306" s="4" t="s">
        <v>2016</v>
      </c>
      <c r="G1306" s="2">
        <v>2010</v>
      </c>
      <c r="H1306" s="4">
        <v>6068845</v>
      </c>
      <c r="I1306" s="4">
        <v>0</v>
      </c>
      <c r="J1306" s="4" t="s">
        <v>2016</v>
      </c>
      <c r="K1306" s="4" t="s">
        <v>1134</v>
      </c>
      <c r="L1306" s="4" t="s">
        <v>1062</v>
      </c>
      <c r="M1306" s="3">
        <v>40476</v>
      </c>
      <c r="N1306" s="4" t="s">
        <v>440</v>
      </c>
      <c r="O1306" s="4" t="s">
        <v>1654</v>
      </c>
      <c r="P1306" s="4" t="s">
        <v>1070</v>
      </c>
      <c r="Q1306" s="4" t="s">
        <v>813</v>
      </c>
      <c r="R1306" s="4" t="s">
        <v>1535</v>
      </c>
      <c r="S1306" s="4" t="s">
        <v>1284</v>
      </c>
      <c r="T1306" s="4" t="s">
        <v>609</v>
      </c>
      <c r="U1306" s="4" t="s">
        <v>1308</v>
      </c>
      <c r="V1306" s="4" t="s">
        <v>1269</v>
      </c>
      <c r="W1306" s="4" t="s">
        <v>50</v>
      </c>
      <c r="X1306" s="4" t="s">
        <v>1070</v>
      </c>
      <c r="Y1306" s="4" t="s">
        <v>344</v>
      </c>
      <c r="Z1306" s="4" t="s">
        <v>583</v>
      </c>
      <c r="AA1306" s="4">
        <v>162080</v>
      </c>
      <c r="AB1306" s="4"/>
      <c r="AC1306" s="4" t="s">
        <v>528</v>
      </c>
      <c r="AD1306" s="3">
        <v>40484.509722222218</v>
      </c>
      <c r="AE1306" s="3">
        <v>40484.509722222218</v>
      </c>
      <c r="AF1306" s="2">
        <v>2010</v>
      </c>
      <c r="AG1306" s="4" t="s">
        <v>1070</v>
      </c>
      <c r="AH1306" s="4" t="s">
        <v>1476</v>
      </c>
      <c r="AI1306" s="4">
        <v>22813581</v>
      </c>
      <c r="AJ1306" s="3">
        <v>40179</v>
      </c>
      <c r="AK1306" s="3">
        <v>40543</v>
      </c>
      <c r="AL1306" s="4" t="s">
        <v>801</v>
      </c>
      <c r="AM1306" s="4" t="s">
        <v>2010</v>
      </c>
      <c r="AN1306" s="4"/>
    </row>
    <row r="1307" spans="1:40" ht="67.5">
      <c r="A1307" s="4" t="s">
        <v>1535</v>
      </c>
      <c r="B1307" s="4" t="s">
        <v>609</v>
      </c>
      <c r="C1307" s="4" t="s">
        <v>2000</v>
      </c>
      <c r="D1307" s="4" t="s">
        <v>1999</v>
      </c>
      <c r="E1307" s="4" t="s">
        <v>1998</v>
      </c>
      <c r="F1307" s="4" t="s">
        <v>1100</v>
      </c>
      <c r="G1307" s="2">
        <v>2010</v>
      </c>
      <c r="H1307" s="4">
        <v>4900000</v>
      </c>
      <c r="I1307" s="4">
        <v>0</v>
      </c>
      <c r="J1307" s="4" t="s">
        <v>900</v>
      </c>
      <c r="K1307" s="4" t="s">
        <v>1134</v>
      </c>
      <c r="L1307" s="4" t="s">
        <v>1062</v>
      </c>
      <c r="M1307" s="3">
        <v>40301</v>
      </c>
      <c r="N1307" s="4" t="s">
        <v>1997</v>
      </c>
      <c r="O1307" s="4" t="s">
        <v>408</v>
      </c>
      <c r="P1307" s="4" t="s">
        <v>1070</v>
      </c>
      <c r="Q1307" s="4" t="s">
        <v>813</v>
      </c>
      <c r="R1307" s="4" t="s">
        <v>1535</v>
      </c>
      <c r="S1307" s="4" t="s">
        <v>1284</v>
      </c>
      <c r="T1307" s="4" t="s">
        <v>609</v>
      </c>
      <c r="U1307" s="4" t="s">
        <v>1308</v>
      </c>
      <c r="V1307" s="4" t="s">
        <v>1269</v>
      </c>
      <c r="W1307" s="4" t="s">
        <v>50</v>
      </c>
      <c r="X1307" s="4" t="s">
        <v>1070</v>
      </c>
      <c r="Y1307" s="4" t="s">
        <v>344</v>
      </c>
      <c r="Z1307" s="4" t="s">
        <v>583</v>
      </c>
      <c r="AA1307" s="4">
        <v>154610</v>
      </c>
      <c r="AB1307" s="4" t="s">
        <v>1996</v>
      </c>
      <c r="AC1307" s="4" t="s">
        <v>698</v>
      </c>
      <c r="AD1307" s="3">
        <v>40315.581944444442</v>
      </c>
      <c r="AE1307" s="3">
        <v>40302.486111111109</v>
      </c>
      <c r="AF1307" s="2">
        <v>2010</v>
      </c>
      <c r="AG1307" s="4" t="s">
        <v>1070</v>
      </c>
      <c r="AH1307" s="4" t="s">
        <v>1476</v>
      </c>
      <c r="AI1307" s="4">
        <v>0</v>
      </c>
      <c r="AJ1307" s="3">
        <v>40179</v>
      </c>
      <c r="AK1307" s="3">
        <v>40543</v>
      </c>
      <c r="AL1307" s="4" t="s">
        <v>1995</v>
      </c>
      <c r="AM1307" s="4" t="s">
        <v>1995</v>
      </c>
      <c r="AN1307" s="4"/>
    </row>
    <row r="1308" spans="1:40" ht="101.25">
      <c r="A1308" s="4" t="s">
        <v>1535</v>
      </c>
      <c r="B1308" s="4" t="s">
        <v>197</v>
      </c>
      <c r="C1308" s="4" t="s">
        <v>2000</v>
      </c>
      <c r="D1308" s="4" t="s">
        <v>1999</v>
      </c>
      <c r="E1308" s="4" t="s">
        <v>2015</v>
      </c>
      <c r="F1308" s="4" t="s">
        <v>2014</v>
      </c>
      <c r="G1308" s="2">
        <v>2010</v>
      </c>
      <c r="H1308" s="4">
        <v>16953508</v>
      </c>
      <c r="I1308" s="4">
        <v>0</v>
      </c>
      <c r="J1308" s="4" t="s">
        <v>617</v>
      </c>
      <c r="K1308" s="4" t="s">
        <v>1134</v>
      </c>
      <c r="L1308" s="4" t="s">
        <v>1062</v>
      </c>
      <c r="M1308" s="3">
        <v>40183</v>
      </c>
      <c r="N1308" s="4" t="s">
        <v>2013</v>
      </c>
      <c r="O1308" s="4" t="s">
        <v>424</v>
      </c>
      <c r="P1308" s="4" t="s">
        <v>1070</v>
      </c>
      <c r="Q1308" s="4" t="s">
        <v>813</v>
      </c>
      <c r="R1308" s="4" t="s">
        <v>1535</v>
      </c>
      <c r="S1308" s="4" t="s">
        <v>1284</v>
      </c>
      <c r="T1308" s="4" t="s">
        <v>197</v>
      </c>
      <c r="U1308" s="4" t="s">
        <v>1308</v>
      </c>
      <c r="V1308" s="4" t="s">
        <v>1285</v>
      </c>
      <c r="W1308" s="4" t="s">
        <v>50</v>
      </c>
      <c r="X1308" s="4" t="s">
        <v>1070</v>
      </c>
      <c r="Y1308" s="4" t="s">
        <v>344</v>
      </c>
      <c r="Z1308" s="4" t="s">
        <v>583</v>
      </c>
      <c r="AA1308" s="4">
        <v>151831</v>
      </c>
      <c r="AB1308" s="4"/>
      <c r="AC1308" s="4" t="s">
        <v>698</v>
      </c>
      <c r="AD1308" s="3">
        <v>40406.579166666663</v>
      </c>
      <c r="AE1308" s="3">
        <v>40233</v>
      </c>
      <c r="AF1308" s="2">
        <v>2010</v>
      </c>
      <c r="AG1308" s="4" t="s">
        <v>1070</v>
      </c>
      <c r="AH1308" s="4" t="s">
        <v>1476</v>
      </c>
      <c r="AI1308" s="4">
        <v>36648295</v>
      </c>
      <c r="AJ1308" s="3">
        <v>40179</v>
      </c>
      <c r="AK1308" s="3">
        <v>40543</v>
      </c>
      <c r="AL1308" s="4" t="s">
        <v>2002</v>
      </c>
      <c r="AM1308" s="4" t="s">
        <v>2001</v>
      </c>
      <c r="AN1308" s="4"/>
    </row>
    <row r="1309" spans="1:40" ht="78.75">
      <c r="A1309" s="4" t="s">
        <v>1535</v>
      </c>
      <c r="B1309" s="4" t="s">
        <v>197</v>
      </c>
      <c r="C1309" s="4" t="s">
        <v>2000</v>
      </c>
      <c r="D1309" s="4" t="s">
        <v>1999</v>
      </c>
      <c r="E1309" s="4" t="s">
        <v>2012</v>
      </c>
      <c r="F1309" s="4" t="s">
        <v>490</v>
      </c>
      <c r="G1309" s="2">
        <v>2010</v>
      </c>
      <c r="H1309" s="4">
        <v>600000</v>
      </c>
      <c r="I1309" s="4">
        <v>0</v>
      </c>
      <c r="J1309" s="4" t="s">
        <v>490</v>
      </c>
      <c r="K1309" s="4" t="s">
        <v>1134</v>
      </c>
      <c r="L1309" s="4" t="s">
        <v>1062</v>
      </c>
      <c r="M1309" s="3">
        <v>40346</v>
      </c>
      <c r="N1309" s="4" t="s">
        <v>440</v>
      </c>
      <c r="O1309" s="4" t="s">
        <v>424</v>
      </c>
      <c r="P1309" s="4" t="s">
        <v>1070</v>
      </c>
      <c r="Q1309" s="4" t="s">
        <v>813</v>
      </c>
      <c r="R1309" s="4" t="s">
        <v>1535</v>
      </c>
      <c r="S1309" s="4" t="s">
        <v>1284</v>
      </c>
      <c r="T1309" s="4" t="s">
        <v>197</v>
      </c>
      <c r="U1309" s="4" t="s">
        <v>1308</v>
      </c>
      <c r="V1309" s="4" t="s">
        <v>1285</v>
      </c>
      <c r="W1309" s="4" t="s">
        <v>50</v>
      </c>
      <c r="X1309" s="4" t="s">
        <v>1070</v>
      </c>
      <c r="Y1309" s="4" t="s">
        <v>344</v>
      </c>
      <c r="Z1309" s="4" t="s">
        <v>583</v>
      </c>
      <c r="AA1309" s="4">
        <v>156920</v>
      </c>
      <c r="AB1309" s="4"/>
      <c r="AC1309" s="4" t="s">
        <v>528</v>
      </c>
      <c r="AD1309" s="3">
        <v>40346.632638888885</v>
      </c>
      <c r="AE1309" s="3">
        <v>40346.632638888885</v>
      </c>
      <c r="AF1309" s="2">
        <v>2010</v>
      </c>
      <c r="AG1309" s="4" t="s">
        <v>1070</v>
      </c>
      <c r="AH1309" s="4" t="s">
        <v>1476</v>
      </c>
      <c r="AI1309" s="4">
        <v>3580481</v>
      </c>
      <c r="AJ1309" s="3">
        <v>40179</v>
      </c>
      <c r="AK1309" s="3">
        <v>40543</v>
      </c>
      <c r="AL1309" s="4" t="s">
        <v>2011</v>
      </c>
      <c r="AM1309" s="4" t="s">
        <v>2010</v>
      </c>
      <c r="AN1309" s="4"/>
    </row>
    <row r="1310" spans="1:40" ht="90">
      <c r="A1310" s="4" t="s">
        <v>1535</v>
      </c>
      <c r="B1310" s="4" t="s">
        <v>197</v>
      </c>
      <c r="C1310" s="4" t="s">
        <v>2000</v>
      </c>
      <c r="D1310" s="4" t="s">
        <v>1999</v>
      </c>
      <c r="E1310" s="4" t="s">
        <v>2008</v>
      </c>
      <c r="F1310" s="4" t="s">
        <v>2007</v>
      </c>
      <c r="G1310" s="2">
        <v>2010</v>
      </c>
      <c r="H1310" s="4">
        <v>62622</v>
      </c>
      <c r="I1310" s="4">
        <v>0</v>
      </c>
      <c r="J1310" s="4" t="s">
        <v>2009</v>
      </c>
      <c r="K1310" s="4"/>
      <c r="L1310" s="4" t="s">
        <v>1062</v>
      </c>
      <c r="M1310" s="3">
        <v>40183</v>
      </c>
      <c r="N1310" s="4" t="s">
        <v>1352</v>
      </c>
      <c r="O1310" s="4" t="s">
        <v>1838</v>
      </c>
      <c r="P1310" s="4" t="s">
        <v>1070</v>
      </c>
      <c r="Q1310" s="4" t="s">
        <v>813</v>
      </c>
      <c r="R1310" s="4" t="s">
        <v>1535</v>
      </c>
      <c r="S1310" s="4" t="s">
        <v>1284</v>
      </c>
      <c r="T1310" s="4" t="s">
        <v>197</v>
      </c>
      <c r="U1310" s="4" t="s">
        <v>1308</v>
      </c>
      <c r="V1310" s="4" t="s">
        <v>1285</v>
      </c>
      <c r="W1310" s="4" t="s">
        <v>50</v>
      </c>
      <c r="X1310" s="4" t="s">
        <v>1070</v>
      </c>
      <c r="Y1310" s="4" t="s">
        <v>344</v>
      </c>
      <c r="Z1310" s="4" t="s">
        <v>583</v>
      </c>
      <c r="AA1310" s="4">
        <v>152633</v>
      </c>
      <c r="AB1310" s="4"/>
      <c r="AC1310" s="4" t="s">
        <v>698</v>
      </c>
      <c r="AD1310" s="3">
        <v>40254</v>
      </c>
      <c r="AE1310" s="3">
        <v>40254</v>
      </c>
      <c r="AF1310" s="2">
        <v>2010</v>
      </c>
      <c r="AG1310" s="4" t="s">
        <v>1070</v>
      </c>
      <c r="AH1310" s="4" t="s">
        <v>1476</v>
      </c>
      <c r="AI1310" s="4">
        <v>2815035</v>
      </c>
      <c r="AJ1310" s="3">
        <v>40179</v>
      </c>
      <c r="AK1310" s="3">
        <v>40543</v>
      </c>
      <c r="AL1310" s="4" t="s">
        <v>2002</v>
      </c>
      <c r="AM1310" s="4" t="s">
        <v>2001</v>
      </c>
      <c r="AN1310" s="4"/>
    </row>
    <row r="1311" spans="1:40" ht="78.75">
      <c r="A1311" s="4" t="s">
        <v>1535</v>
      </c>
      <c r="B1311" s="4" t="s">
        <v>197</v>
      </c>
      <c r="C1311" s="4" t="s">
        <v>2000</v>
      </c>
      <c r="D1311" s="4" t="s">
        <v>1999</v>
      </c>
      <c r="E1311" s="4" t="s">
        <v>2008</v>
      </c>
      <c r="F1311" s="4" t="s">
        <v>2007</v>
      </c>
      <c r="G1311" s="2">
        <v>2010</v>
      </c>
      <c r="H1311" s="4">
        <v>814860</v>
      </c>
      <c r="I1311" s="4">
        <v>0</v>
      </c>
      <c r="J1311" s="4" t="s">
        <v>2007</v>
      </c>
      <c r="K1311" s="4" t="s">
        <v>1134</v>
      </c>
      <c r="L1311" s="4" t="s">
        <v>1062</v>
      </c>
      <c r="M1311" s="3">
        <v>40401</v>
      </c>
      <c r="N1311" s="4" t="s">
        <v>1352</v>
      </c>
      <c r="O1311" s="4" t="s">
        <v>1838</v>
      </c>
      <c r="P1311" s="4" t="s">
        <v>1070</v>
      </c>
      <c r="Q1311" s="4" t="s">
        <v>813</v>
      </c>
      <c r="R1311" s="4" t="s">
        <v>1535</v>
      </c>
      <c r="S1311" s="4" t="s">
        <v>1284</v>
      </c>
      <c r="T1311" s="4" t="s">
        <v>197</v>
      </c>
      <c r="U1311" s="4" t="s">
        <v>1308</v>
      </c>
      <c r="V1311" s="4" t="s">
        <v>1285</v>
      </c>
      <c r="W1311" s="4" t="s">
        <v>50</v>
      </c>
      <c r="X1311" s="4" t="s">
        <v>1070</v>
      </c>
      <c r="Y1311" s="4" t="s">
        <v>344</v>
      </c>
      <c r="Z1311" s="4" t="s">
        <v>583</v>
      </c>
      <c r="AA1311" s="4">
        <v>158913</v>
      </c>
      <c r="AB1311" s="4"/>
      <c r="AC1311" s="4" t="s">
        <v>698</v>
      </c>
      <c r="AD1311" s="3">
        <v>40406.580555555556</v>
      </c>
      <c r="AE1311" s="3">
        <v>40406.580555555556</v>
      </c>
      <c r="AF1311" s="2">
        <v>2010</v>
      </c>
      <c r="AG1311" s="4" t="s">
        <v>1070</v>
      </c>
      <c r="AH1311" s="4" t="s">
        <v>1476</v>
      </c>
      <c r="AI1311" s="4">
        <v>2815035</v>
      </c>
      <c r="AJ1311" s="3">
        <v>40179</v>
      </c>
      <c r="AK1311" s="3">
        <v>40543</v>
      </c>
      <c r="AL1311" s="4" t="s">
        <v>2002</v>
      </c>
      <c r="AM1311" s="4" t="s">
        <v>2001</v>
      </c>
      <c r="AN1311" s="4"/>
    </row>
    <row r="1312" spans="1:40" ht="135">
      <c r="A1312" s="4" t="s">
        <v>1535</v>
      </c>
      <c r="B1312" s="4" t="s">
        <v>523</v>
      </c>
      <c r="C1312" s="4" t="s">
        <v>2000</v>
      </c>
      <c r="D1312" s="4" t="s">
        <v>1999</v>
      </c>
      <c r="E1312" s="4" t="s">
        <v>2005</v>
      </c>
      <c r="F1312" s="4" t="s">
        <v>2004</v>
      </c>
      <c r="G1312" s="2">
        <v>2010</v>
      </c>
      <c r="H1312" s="4">
        <v>350000</v>
      </c>
      <c r="I1312" s="4">
        <v>0</v>
      </c>
      <c r="J1312" s="4" t="s">
        <v>2006</v>
      </c>
      <c r="K1312" s="4" t="s">
        <v>1134</v>
      </c>
      <c r="L1312" s="4" t="s">
        <v>1062</v>
      </c>
      <c r="M1312" s="3">
        <v>40228</v>
      </c>
      <c r="N1312" s="4" t="s">
        <v>1838</v>
      </c>
      <c r="O1312" s="4" t="s">
        <v>1838</v>
      </c>
      <c r="P1312" s="4" t="s">
        <v>1070</v>
      </c>
      <c r="Q1312" s="4" t="s">
        <v>813</v>
      </c>
      <c r="R1312" s="4" t="s">
        <v>1535</v>
      </c>
      <c r="S1312" s="4" t="s">
        <v>1284</v>
      </c>
      <c r="T1312" s="4" t="s">
        <v>523</v>
      </c>
      <c r="U1312" s="4" t="s">
        <v>1308</v>
      </c>
      <c r="V1312" s="4" t="s">
        <v>630</v>
      </c>
      <c r="W1312" s="4" t="s">
        <v>50</v>
      </c>
      <c r="X1312" s="4" t="s">
        <v>1070</v>
      </c>
      <c r="Y1312" s="4" t="s">
        <v>344</v>
      </c>
      <c r="Z1312" s="4" t="s">
        <v>583</v>
      </c>
      <c r="AA1312" s="4">
        <v>153101</v>
      </c>
      <c r="AB1312" s="4" t="s">
        <v>1996</v>
      </c>
      <c r="AC1312" s="4" t="s">
        <v>698</v>
      </c>
      <c r="AD1312" s="3">
        <v>40296.617361111108</v>
      </c>
      <c r="AE1312" s="3">
        <v>40268.658333333333</v>
      </c>
      <c r="AF1312" s="2">
        <v>2010</v>
      </c>
      <c r="AG1312" s="4" t="s">
        <v>1070</v>
      </c>
      <c r="AH1312" s="4" t="s">
        <v>1476</v>
      </c>
      <c r="AI1312" s="4">
        <v>5309943</v>
      </c>
      <c r="AJ1312" s="3">
        <v>40179</v>
      </c>
      <c r="AK1312" s="3">
        <v>40543</v>
      </c>
      <c r="AL1312" s="4" t="s">
        <v>2002</v>
      </c>
      <c r="AM1312" s="4" t="s">
        <v>2001</v>
      </c>
      <c r="AN1312" s="4"/>
    </row>
    <row r="1313" spans="1:40" ht="157.5">
      <c r="A1313" s="4" t="s">
        <v>1535</v>
      </c>
      <c r="B1313" s="4" t="s">
        <v>523</v>
      </c>
      <c r="C1313" s="4" t="s">
        <v>2000</v>
      </c>
      <c r="D1313" s="4" t="s">
        <v>1999</v>
      </c>
      <c r="E1313" s="4" t="s">
        <v>2005</v>
      </c>
      <c r="F1313" s="4" t="s">
        <v>2004</v>
      </c>
      <c r="G1313" s="2">
        <v>2010</v>
      </c>
      <c r="H1313" s="4">
        <v>1000000</v>
      </c>
      <c r="I1313" s="4">
        <v>0</v>
      </c>
      <c r="J1313" s="4" t="s">
        <v>2003</v>
      </c>
      <c r="K1313" s="4" t="s">
        <v>1134</v>
      </c>
      <c r="L1313" s="4" t="s">
        <v>1062</v>
      </c>
      <c r="M1313" s="3">
        <v>40366</v>
      </c>
      <c r="N1313" s="4" t="s">
        <v>1838</v>
      </c>
      <c r="O1313" s="4" t="s">
        <v>1838</v>
      </c>
      <c r="P1313" s="4" t="s">
        <v>1070</v>
      </c>
      <c r="Q1313" s="4" t="s">
        <v>242</v>
      </c>
      <c r="R1313" s="4" t="s">
        <v>1535</v>
      </c>
      <c r="S1313" s="4" t="s">
        <v>1284</v>
      </c>
      <c r="T1313" s="4" t="s">
        <v>523</v>
      </c>
      <c r="U1313" s="4" t="s">
        <v>1308</v>
      </c>
      <c r="V1313" s="4" t="s">
        <v>630</v>
      </c>
      <c r="W1313" s="4" t="s">
        <v>50</v>
      </c>
      <c r="X1313" s="4" t="s">
        <v>1070</v>
      </c>
      <c r="Y1313" s="4" t="s">
        <v>344</v>
      </c>
      <c r="Z1313" s="4" t="s">
        <v>583</v>
      </c>
      <c r="AA1313" s="4">
        <v>158054</v>
      </c>
      <c r="AB1313" s="4" t="s">
        <v>1996</v>
      </c>
      <c r="AC1313" s="4" t="s">
        <v>651</v>
      </c>
      <c r="AD1313" s="3">
        <v>40381.488194444442</v>
      </c>
      <c r="AE1313" s="3">
        <v>40381.488194444442</v>
      </c>
      <c r="AF1313" s="2">
        <v>2010</v>
      </c>
      <c r="AG1313" s="4" t="s">
        <v>1070</v>
      </c>
      <c r="AH1313" s="4" t="s">
        <v>1476</v>
      </c>
      <c r="AI1313" s="4">
        <v>5309943</v>
      </c>
      <c r="AJ1313" s="3">
        <v>40179</v>
      </c>
      <c r="AK1313" s="3">
        <v>40543</v>
      </c>
      <c r="AL1313" s="4" t="s">
        <v>2002</v>
      </c>
      <c r="AM1313" s="4" t="s">
        <v>2001</v>
      </c>
      <c r="AN1313" s="4"/>
    </row>
    <row r="1314" spans="1:40" ht="67.5">
      <c r="A1314" s="4" t="s">
        <v>1338</v>
      </c>
      <c r="B1314" s="4" t="s">
        <v>609</v>
      </c>
      <c r="C1314" s="4" t="s">
        <v>2000</v>
      </c>
      <c r="D1314" s="4" t="s">
        <v>1999</v>
      </c>
      <c r="E1314" s="4" t="s">
        <v>1998</v>
      </c>
      <c r="F1314" s="4" t="s">
        <v>1100</v>
      </c>
      <c r="G1314" s="2">
        <v>2010</v>
      </c>
      <c r="H1314" s="4">
        <v>5346170</v>
      </c>
      <c r="I1314" s="4">
        <v>0</v>
      </c>
      <c r="J1314" s="4" t="s">
        <v>900</v>
      </c>
      <c r="K1314" s="4" t="s">
        <v>1134</v>
      </c>
      <c r="L1314" s="4" t="s">
        <v>1062</v>
      </c>
      <c r="M1314" s="3">
        <v>40179</v>
      </c>
      <c r="N1314" s="4" t="s">
        <v>1997</v>
      </c>
      <c r="O1314" s="4" t="s">
        <v>408</v>
      </c>
      <c r="P1314" s="4" t="s">
        <v>1070</v>
      </c>
      <c r="Q1314" s="4" t="s">
        <v>813</v>
      </c>
      <c r="R1314" s="4" t="s">
        <v>1338</v>
      </c>
      <c r="S1314" s="4" t="s">
        <v>423</v>
      </c>
      <c r="T1314" s="4" t="s">
        <v>609</v>
      </c>
      <c r="U1314" s="4" t="s">
        <v>1308</v>
      </c>
      <c r="V1314" s="4" t="s">
        <v>1269</v>
      </c>
      <c r="W1314" s="4" t="s">
        <v>50</v>
      </c>
      <c r="X1314" s="4" t="s">
        <v>1070</v>
      </c>
      <c r="Y1314" s="4" t="s">
        <v>344</v>
      </c>
      <c r="Z1314" s="4" t="s">
        <v>583</v>
      </c>
      <c r="AA1314" s="4">
        <v>177929</v>
      </c>
      <c r="AB1314" s="4" t="s">
        <v>1996</v>
      </c>
      <c r="AC1314" s="4" t="s">
        <v>528</v>
      </c>
      <c r="AD1314" s="3">
        <v>40952.510416666664</v>
      </c>
      <c r="AE1314" s="3">
        <v>40952.510416666664</v>
      </c>
      <c r="AF1314" s="2">
        <v>2010</v>
      </c>
      <c r="AG1314" s="4" t="s">
        <v>1070</v>
      </c>
      <c r="AH1314" s="4" t="s">
        <v>1476</v>
      </c>
      <c r="AI1314" s="4">
        <v>0</v>
      </c>
      <c r="AJ1314" s="3">
        <v>40179</v>
      </c>
      <c r="AK1314" s="3">
        <v>40543</v>
      </c>
      <c r="AL1314" s="4" t="s">
        <v>1995</v>
      </c>
      <c r="AM1314" s="4" t="s">
        <v>1995</v>
      </c>
      <c r="AN131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9"/>
  <sheetViews>
    <sheetView workbookViewId="0">
      <selection activeCell="G3" sqref="G3:H13"/>
    </sheetView>
  </sheetViews>
  <sheetFormatPr defaultRowHeight="12.75"/>
  <cols>
    <col min="1" max="1" width="55.42578125" customWidth="1"/>
    <col min="2" max="2" width="20.85546875" customWidth="1"/>
    <col min="3" max="3" width="15.28515625" customWidth="1"/>
    <col min="4" max="4" width="14" bestFit="1" customWidth="1"/>
  </cols>
  <sheetData>
    <row r="1" spans="1:8">
      <c r="A1" s="30" t="s">
        <v>1866</v>
      </c>
    </row>
    <row r="2" spans="1:8">
      <c r="D2">
        <v>1000000</v>
      </c>
    </row>
    <row r="3" spans="1:8">
      <c r="A3" s="30" t="s">
        <v>651</v>
      </c>
      <c r="B3" s="30" t="s">
        <v>1978</v>
      </c>
      <c r="C3" s="33" t="s">
        <v>1979</v>
      </c>
      <c r="D3" s="34" t="s">
        <v>1968</v>
      </c>
      <c r="G3" s="30" t="s">
        <v>651</v>
      </c>
      <c r="H3" s="34" t="s">
        <v>1968</v>
      </c>
    </row>
    <row r="4" spans="1:8">
      <c r="A4" s="30" t="s">
        <v>1976</v>
      </c>
      <c r="B4" s="45">
        <v>5.4146900000000002</v>
      </c>
      <c r="C4" s="46">
        <v>25.472888000000001</v>
      </c>
      <c r="D4" s="47">
        <v>30.887578000000001</v>
      </c>
      <c r="E4" s="59">
        <f>D4/$D$19</f>
        <v>0.3191131632289953</v>
      </c>
      <c r="G4" s="41" t="s">
        <v>221</v>
      </c>
      <c r="H4" s="50">
        <v>0.61957899999999999</v>
      </c>
    </row>
    <row r="5" spans="1:8">
      <c r="A5" s="41" t="s">
        <v>1569</v>
      </c>
      <c r="B5" s="48">
        <v>19.100000000000001</v>
      </c>
      <c r="C5" s="49">
        <v>0</v>
      </c>
      <c r="D5" s="50">
        <v>19.100000000000001</v>
      </c>
      <c r="E5" s="59">
        <f t="shared" ref="E5:E18" si="0">D5/$D$19</f>
        <v>0.19733050670641156</v>
      </c>
      <c r="G5" s="41" t="s">
        <v>385</v>
      </c>
      <c r="H5" s="50">
        <v>1.1963859999999999</v>
      </c>
    </row>
    <row r="6" spans="1:8">
      <c r="A6" s="41" t="s">
        <v>2245</v>
      </c>
      <c r="B6" s="48">
        <v>5.4079300000000003</v>
      </c>
      <c r="C6" s="49">
        <v>6.4520989999999996</v>
      </c>
      <c r="D6" s="50">
        <v>11.860029000000001</v>
      </c>
      <c r="E6" s="59">
        <f t="shared" si="0"/>
        <v>0.12253117969228983</v>
      </c>
      <c r="G6" s="41" t="s">
        <v>1977</v>
      </c>
      <c r="H6" s="50">
        <v>2.1877580000000001</v>
      </c>
    </row>
    <row r="7" spans="1:8">
      <c r="A7" s="41" t="s">
        <v>964</v>
      </c>
      <c r="B7" s="48">
        <v>4.1255579999999998</v>
      </c>
      <c r="C7" s="49">
        <v>5.4126000000000001E-2</v>
      </c>
      <c r="D7" s="50">
        <v>4.179684</v>
      </c>
      <c r="E7" s="59">
        <f t="shared" si="0"/>
        <v>4.3182155057208432E-2</v>
      </c>
      <c r="G7" s="41" t="s">
        <v>520</v>
      </c>
      <c r="H7" s="50">
        <v>2.244669</v>
      </c>
    </row>
    <row r="8" spans="1:8">
      <c r="A8" s="41" t="s">
        <v>2246</v>
      </c>
      <c r="B8" s="48">
        <v>3.5551520000000001</v>
      </c>
      <c r="C8" s="49">
        <v>0</v>
      </c>
      <c r="D8" s="50">
        <v>3.5551520000000001</v>
      </c>
      <c r="E8" s="59">
        <f t="shared" si="0"/>
        <v>3.6729840082634156E-2</v>
      </c>
      <c r="G8" s="41" t="s">
        <v>506</v>
      </c>
      <c r="H8" s="50">
        <v>3.2187800000000002</v>
      </c>
    </row>
    <row r="9" spans="1:8">
      <c r="A9" s="41" t="s">
        <v>506</v>
      </c>
      <c r="B9" s="48">
        <v>3.2187800000000002</v>
      </c>
      <c r="C9" s="49">
        <v>0</v>
      </c>
      <c r="D9" s="50">
        <v>3.2187800000000002</v>
      </c>
      <c r="E9" s="59">
        <f t="shared" si="0"/>
        <v>3.325463289929128E-2</v>
      </c>
      <c r="G9" s="41" t="s">
        <v>2246</v>
      </c>
      <c r="H9" s="50">
        <v>3.5551520000000001</v>
      </c>
    </row>
    <row r="10" spans="1:8">
      <c r="A10" s="41" t="s">
        <v>520</v>
      </c>
      <c r="B10" s="48">
        <v>2.244669</v>
      </c>
      <c r="C10" s="49">
        <v>0</v>
      </c>
      <c r="D10" s="50">
        <v>2.244669</v>
      </c>
      <c r="E10" s="59">
        <f t="shared" si="0"/>
        <v>2.3190663411422729E-2</v>
      </c>
      <c r="G10" s="41" t="s">
        <v>964</v>
      </c>
      <c r="H10" s="50">
        <v>4.179684</v>
      </c>
    </row>
    <row r="11" spans="1:8">
      <c r="A11" s="41" t="s">
        <v>1977</v>
      </c>
      <c r="B11" s="48">
        <v>2.1877580000000001</v>
      </c>
      <c r="C11" s="49">
        <v>0</v>
      </c>
      <c r="D11" s="50">
        <v>2.1877580000000001</v>
      </c>
      <c r="E11" s="59">
        <f t="shared" si="0"/>
        <v>2.2602690821518615E-2</v>
      </c>
      <c r="G11" s="41" t="s">
        <v>2245</v>
      </c>
      <c r="H11" s="50">
        <v>11.860029000000001</v>
      </c>
    </row>
    <row r="12" spans="1:8">
      <c r="A12" s="41" t="s">
        <v>385</v>
      </c>
      <c r="B12" s="48">
        <v>0</v>
      </c>
      <c r="C12" s="49">
        <v>1.1963859999999999</v>
      </c>
      <c r="D12" s="50">
        <v>1.1963859999999999</v>
      </c>
      <c r="E12" s="59">
        <f t="shared" si="0"/>
        <v>1.2360390345364234E-2</v>
      </c>
      <c r="G12" s="41" t="s">
        <v>1569</v>
      </c>
      <c r="H12" s="50">
        <v>19.100000000000001</v>
      </c>
    </row>
    <row r="13" spans="1:8">
      <c r="A13" s="41" t="s">
        <v>221</v>
      </c>
      <c r="B13" s="48">
        <v>0.61957899999999999</v>
      </c>
      <c r="C13" s="49">
        <v>0</v>
      </c>
      <c r="D13" s="50">
        <v>0.61957899999999999</v>
      </c>
      <c r="E13" s="59">
        <f t="shared" si="0"/>
        <v>6.4011433515524484E-3</v>
      </c>
      <c r="G13" s="41" t="s">
        <v>1976</v>
      </c>
      <c r="H13" s="50">
        <v>30.887578000000001</v>
      </c>
    </row>
    <row r="14" spans="1:8">
      <c r="A14" s="41" t="s">
        <v>1338</v>
      </c>
      <c r="B14" s="48">
        <v>6.9742430000000004</v>
      </c>
      <c r="C14" s="49">
        <v>0</v>
      </c>
      <c r="D14" s="50">
        <v>6.9742430000000004</v>
      </c>
      <c r="E14" s="59">
        <f t="shared" si="0"/>
        <v>7.2053974088148898E-2</v>
      </c>
    </row>
    <row r="15" spans="1:8">
      <c r="A15" s="41" t="s">
        <v>115</v>
      </c>
      <c r="B15" s="48">
        <v>12.462021999999999</v>
      </c>
      <c r="C15" s="49">
        <v>0</v>
      </c>
      <c r="D15" s="50">
        <v>12.462021999999999</v>
      </c>
      <c r="E15" s="59">
        <f t="shared" si="0"/>
        <v>0.12875063433751038</v>
      </c>
    </row>
    <row r="16" spans="1:8">
      <c r="A16" s="41" t="s">
        <v>1934</v>
      </c>
      <c r="B16" s="48">
        <v>-0.29905999999999999</v>
      </c>
      <c r="C16" s="49">
        <v>0</v>
      </c>
      <c r="D16" s="50">
        <v>-0.29905999999999999</v>
      </c>
      <c r="E16" s="59">
        <f t="shared" si="0"/>
        <v>-3.0897204887758867E-3</v>
      </c>
    </row>
    <row r="17" spans="1:5">
      <c r="A17" s="41" t="s">
        <v>197</v>
      </c>
      <c r="B17" s="48">
        <v>-0.49915500000000002</v>
      </c>
      <c r="C17" s="49">
        <v>0</v>
      </c>
      <c r="D17" s="50">
        <v>-0.49915500000000002</v>
      </c>
      <c r="E17" s="59">
        <f t="shared" si="0"/>
        <v>-5.156990003928736E-3</v>
      </c>
    </row>
    <row r="18" spans="1:5">
      <c r="A18" s="41" t="s">
        <v>523</v>
      </c>
      <c r="B18" s="48">
        <v>-0.89573800000000003</v>
      </c>
      <c r="C18" s="49">
        <v>0</v>
      </c>
      <c r="D18" s="50">
        <v>-0.89573800000000003</v>
      </c>
      <c r="E18" s="59">
        <f t="shared" si="0"/>
        <v>-9.2542635296433331E-3</v>
      </c>
    </row>
    <row r="19" spans="1:5">
      <c r="C19" s="58">
        <f>SUM(C4:C18)</f>
        <v>33.175499000000002</v>
      </c>
      <c r="D19" s="80">
        <f>SUM(D4:D18)</f>
        <v>96.791927000000015</v>
      </c>
    </row>
    <row r="24" spans="1:5">
      <c r="A24" s="30" t="s">
        <v>820</v>
      </c>
      <c r="B24" s="30" t="s">
        <v>1866</v>
      </c>
      <c r="C24" s="33" t="s">
        <v>1965</v>
      </c>
      <c r="D24" s="34" t="s">
        <v>1966</v>
      </c>
    </row>
    <row r="25" spans="1:5">
      <c r="A25" s="30" t="s">
        <v>1015</v>
      </c>
      <c r="B25" s="38">
        <v>2194865</v>
      </c>
      <c r="C25" s="39"/>
      <c r="D25" s="40">
        <v>2194865</v>
      </c>
    </row>
    <row r="26" spans="1:5">
      <c r="A26" s="41" t="s">
        <v>754</v>
      </c>
      <c r="B26" s="42">
        <v>3141929</v>
      </c>
      <c r="C26" s="43"/>
      <c r="D26" s="44">
        <v>3141929</v>
      </c>
    </row>
    <row r="27" spans="1:5">
      <c r="A27" s="41" t="s">
        <v>716</v>
      </c>
      <c r="B27" s="42">
        <v>16514428</v>
      </c>
      <c r="C27" s="43"/>
      <c r="D27" s="44">
        <v>16514428</v>
      </c>
    </row>
    <row r="28" spans="1:5">
      <c r="A28" s="41" t="s">
        <v>99</v>
      </c>
      <c r="B28" s="42"/>
      <c r="C28" s="43">
        <v>1196386</v>
      </c>
      <c r="D28" s="44">
        <v>1196386</v>
      </c>
    </row>
    <row r="29" spans="1:5">
      <c r="A29" s="41" t="s">
        <v>1711</v>
      </c>
      <c r="B29" s="42">
        <v>1571268</v>
      </c>
      <c r="C29" s="43">
        <v>3200000</v>
      </c>
      <c r="D29" s="44">
        <v>4771268</v>
      </c>
    </row>
    <row r="30" spans="1:5">
      <c r="A30" s="41" t="s">
        <v>152</v>
      </c>
      <c r="B30" s="42">
        <v>3213065</v>
      </c>
      <c r="C30" s="43"/>
      <c r="D30" s="44">
        <v>3213065</v>
      </c>
    </row>
    <row r="31" spans="1:5">
      <c r="A31" s="41" t="s">
        <v>526</v>
      </c>
      <c r="B31" s="42">
        <v>2721088</v>
      </c>
      <c r="C31" s="43"/>
      <c r="D31" s="44">
        <v>2721088</v>
      </c>
    </row>
    <row r="32" spans="1:5">
      <c r="A32" s="41" t="s">
        <v>481</v>
      </c>
      <c r="B32" s="42">
        <v>1050003</v>
      </c>
      <c r="C32" s="43"/>
      <c r="D32" s="44">
        <v>1050003</v>
      </c>
    </row>
    <row r="33" spans="1:4">
      <c r="A33" s="41" t="s">
        <v>1769</v>
      </c>
      <c r="B33" s="42">
        <v>1122334</v>
      </c>
      <c r="C33" s="43"/>
      <c r="D33" s="44">
        <v>1122334</v>
      </c>
    </row>
    <row r="34" spans="1:4">
      <c r="A34" s="41" t="s">
        <v>1511</v>
      </c>
      <c r="B34" s="42"/>
      <c r="C34" s="43">
        <v>54126</v>
      </c>
      <c r="D34" s="44">
        <v>54126</v>
      </c>
    </row>
    <row r="35" spans="1:4">
      <c r="A35" s="41" t="s">
        <v>409</v>
      </c>
      <c r="B35" s="42"/>
      <c r="C35" s="43">
        <v>25472888</v>
      </c>
      <c r="D35" s="44">
        <v>25472888</v>
      </c>
    </row>
    <row r="36" spans="1:4">
      <c r="A36" s="41" t="s">
        <v>1934</v>
      </c>
      <c r="B36" s="42">
        <v>8279838</v>
      </c>
      <c r="C36" s="43"/>
      <c r="D36" s="44">
        <v>8279838</v>
      </c>
    </row>
    <row r="37" spans="1:4">
      <c r="A37" s="41" t="s">
        <v>139</v>
      </c>
      <c r="B37" s="42"/>
      <c r="C37" s="43">
        <v>3252099</v>
      </c>
      <c r="D37" s="44">
        <v>3252099</v>
      </c>
    </row>
    <row r="38" spans="1:4">
      <c r="A38" s="41" t="s">
        <v>197</v>
      </c>
      <c r="B38" s="42">
        <v>20211872</v>
      </c>
      <c r="C38" s="43"/>
      <c r="D38" s="44">
        <v>20211872</v>
      </c>
    </row>
    <row r="39" spans="1:4">
      <c r="A39" s="41" t="s">
        <v>523</v>
      </c>
      <c r="B39" s="42">
        <v>3595738</v>
      </c>
      <c r="C39" s="43"/>
      <c r="D39" s="44">
        <v>3595738</v>
      </c>
    </row>
  </sheetData>
  <sortState ref="G4:H11">
    <sortCondition ref="H4:H11"/>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I26"/>
  <sheetViews>
    <sheetView workbookViewId="0">
      <selection activeCell="M20" sqref="M20"/>
    </sheetView>
  </sheetViews>
  <sheetFormatPr defaultRowHeight="12.75"/>
  <cols>
    <col min="1" max="1" width="20.7109375" customWidth="1"/>
    <col min="7" max="7" width="15.28515625" customWidth="1"/>
    <col min="8" max="8" width="13.140625" customWidth="1"/>
    <col min="9" max="9" width="15" customWidth="1"/>
  </cols>
  <sheetData>
    <row r="1" spans="1:9">
      <c r="A1" s="30" t="s">
        <v>1434</v>
      </c>
      <c r="B1" s="30" t="s">
        <v>1866</v>
      </c>
      <c r="C1" s="33" t="s">
        <v>1965</v>
      </c>
      <c r="D1" s="34" t="s">
        <v>1966</v>
      </c>
      <c r="H1" t="s">
        <v>1974</v>
      </c>
      <c r="I1" t="s">
        <v>1969</v>
      </c>
    </row>
    <row r="2" spans="1:9">
      <c r="A2" s="53">
        <v>41671</v>
      </c>
      <c r="B2" s="38">
        <v>1368452</v>
      </c>
      <c r="C2" s="39"/>
      <c r="D2" s="40">
        <v>1368452</v>
      </c>
      <c r="G2" t="s">
        <v>1971</v>
      </c>
      <c r="H2" s="57">
        <f>SUM(B2:B14)/1000000</f>
        <v>22.130980000000001</v>
      </c>
      <c r="I2" s="57">
        <f>SUM(C2:C14)/1000000</f>
        <v>28.740079000000001</v>
      </c>
    </row>
    <row r="3" spans="1:9">
      <c r="A3" s="54">
        <v>41791</v>
      </c>
      <c r="B3" s="42">
        <v>1773477</v>
      </c>
      <c r="C3" s="43"/>
      <c r="D3" s="44">
        <v>1773477</v>
      </c>
      <c r="G3" t="s">
        <v>1972</v>
      </c>
      <c r="H3" s="57">
        <f>SUM(B15:B20)/1000000</f>
        <v>22.747375999999999</v>
      </c>
      <c r="I3" s="57">
        <f>SUM(C15:C20)/1000000</f>
        <v>4.4354199999999997</v>
      </c>
    </row>
    <row r="4" spans="1:9">
      <c r="A4" s="54">
        <v>41819</v>
      </c>
      <c r="B4" s="42">
        <v>493805</v>
      </c>
      <c r="C4" s="43"/>
      <c r="D4" s="44">
        <v>493805</v>
      </c>
      <c r="G4" t="s">
        <v>1973</v>
      </c>
      <c r="H4" s="57">
        <f>SUM(B21:B26)/1000000</f>
        <v>18.738071999999999</v>
      </c>
      <c r="I4" s="57">
        <f>SUM(C21:C26)/1000000</f>
        <v>0</v>
      </c>
    </row>
    <row r="5" spans="1:9">
      <c r="A5" s="54">
        <v>41820</v>
      </c>
      <c r="B5" s="42">
        <v>2194865</v>
      </c>
      <c r="C5" s="43"/>
      <c r="D5" s="44">
        <v>2194865</v>
      </c>
    </row>
    <row r="6" spans="1:9">
      <c r="A6" s="54">
        <v>41950</v>
      </c>
      <c r="B6" s="42"/>
      <c r="C6" s="43">
        <v>25472888</v>
      </c>
      <c r="D6" s="44">
        <v>25472888</v>
      </c>
    </row>
    <row r="7" spans="1:9">
      <c r="A7" s="54">
        <v>41985</v>
      </c>
      <c r="B7" s="42">
        <v>619579</v>
      </c>
      <c r="C7" s="43"/>
      <c r="D7" s="44">
        <v>619579</v>
      </c>
      <c r="G7" t="s">
        <v>1975</v>
      </c>
      <c r="H7" t="s">
        <v>1974</v>
      </c>
      <c r="I7" t="s">
        <v>1969</v>
      </c>
    </row>
    <row r="8" spans="1:9">
      <c r="A8" s="54">
        <v>42003</v>
      </c>
      <c r="B8" s="42">
        <v>1580778</v>
      </c>
      <c r="C8" s="43"/>
      <c r="D8" s="44">
        <v>1580778</v>
      </c>
      <c r="G8" t="s">
        <v>1971</v>
      </c>
      <c r="H8" s="57">
        <f>SUM(H2)</f>
        <v>22.130980000000001</v>
      </c>
      <c r="I8" s="57">
        <f>SUM(I2)</f>
        <v>28.740079000000001</v>
      </c>
    </row>
    <row r="9" spans="1:9">
      <c r="A9" s="54">
        <v>42005</v>
      </c>
      <c r="B9" s="42">
        <v>12462022</v>
      </c>
      <c r="C9" s="43"/>
      <c r="D9" s="44">
        <v>12462022</v>
      </c>
      <c r="G9" t="s">
        <v>1972</v>
      </c>
      <c r="H9" s="57">
        <f>H8+H3</f>
        <v>44.878355999999997</v>
      </c>
      <c r="I9" s="57">
        <f>I8+I3</f>
        <v>33.175499000000002</v>
      </c>
    </row>
    <row r="10" spans="1:9">
      <c r="A10" s="54">
        <v>42013</v>
      </c>
      <c r="B10" s="42"/>
      <c r="C10" s="43">
        <v>3213065</v>
      </c>
      <c r="D10" s="44">
        <v>3213065</v>
      </c>
      <c r="G10" t="s">
        <v>1973</v>
      </c>
      <c r="H10" s="57">
        <f>H9+H4</f>
        <v>63.616427999999999</v>
      </c>
      <c r="I10" s="57">
        <f>I9+I4</f>
        <v>33.175499000000002</v>
      </c>
    </row>
    <row r="11" spans="1:9">
      <c r="A11" s="54">
        <v>42017</v>
      </c>
      <c r="B11" s="42">
        <v>1638002</v>
      </c>
      <c r="C11" s="43"/>
      <c r="D11" s="44">
        <v>1638002</v>
      </c>
    </row>
    <row r="12" spans="1:9">
      <c r="A12" s="54">
        <v>42020</v>
      </c>
      <c r="B12" s="42"/>
      <c r="C12" s="43">
        <v>54126</v>
      </c>
      <c r="D12" s="44">
        <v>54126</v>
      </c>
    </row>
    <row r="13" spans="1:9">
      <c r="A13" s="54">
        <v>42024</v>
      </c>
      <c r="B13" s="42">
        <v>0</v>
      </c>
      <c r="C13" s="43"/>
      <c r="D13" s="44">
        <v>0</v>
      </c>
    </row>
    <row r="14" spans="1:9">
      <c r="A14" s="54">
        <v>42025</v>
      </c>
      <c r="B14" s="42">
        <v>0</v>
      </c>
      <c r="C14" s="43"/>
      <c r="D14" s="44">
        <v>0</v>
      </c>
    </row>
    <row r="15" spans="1:9">
      <c r="A15" s="54">
        <v>42047</v>
      </c>
      <c r="B15" s="42"/>
      <c r="C15" s="43">
        <v>19517</v>
      </c>
      <c r="D15" s="44">
        <v>19517</v>
      </c>
    </row>
    <row r="16" spans="1:9">
      <c r="A16" s="54">
        <v>42048</v>
      </c>
      <c r="B16" s="42">
        <v>3213065</v>
      </c>
      <c r="C16" s="43">
        <v>3219517</v>
      </c>
      <c r="D16" s="44">
        <v>6432582</v>
      </c>
    </row>
    <row r="17" spans="1:4">
      <c r="A17" s="54">
        <v>42052</v>
      </c>
      <c r="B17" s="42">
        <v>10000000</v>
      </c>
      <c r="C17" s="43"/>
      <c r="D17" s="44">
        <v>10000000</v>
      </c>
    </row>
    <row r="18" spans="1:4">
      <c r="A18" s="54">
        <v>42053</v>
      </c>
      <c r="B18" s="42">
        <v>2721088</v>
      </c>
      <c r="C18" s="43"/>
      <c r="D18" s="44">
        <v>2721088</v>
      </c>
    </row>
    <row r="19" spans="1:4">
      <c r="A19" s="54">
        <v>42054</v>
      </c>
      <c r="B19" s="42"/>
      <c r="C19" s="43">
        <v>1196386</v>
      </c>
      <c r="D19" s="44">
        <v>1196386</v>
      </c>
    </row>
    <row r="20" spans="1:4">
      <c r="A20" s="54">
        <v>42062</v>
      </c>
      <c r="B20" s="42">
        <v>6813223</v>
      </c>
      <c r="C20" s="43"/>
      <c r="D20" s="44">
        <v>6813223</v>
      </c>
    </row>
    <row r="21" spans="1:4">
      <c r="A21" s="54">
        <v>42072</v>
      </c>
      <c r="B21" s="42">
        <v>1571268</v>
      </c>
      <c r="C21" s="43"/>
      <c r="D21" s="44">
        <v>1571268</v>
      </c>
    </row>
    <row r="22" spans="1:4">
      <c r="A22" s="54">
        <v>42074</v>
      </c>
      <c r="B22" s="42">
        <v>2244669</v>
      </c>
      <c r="C22" s="43"/>
      <c r="D22" s="44">
        <v>2244669</v>
      </c>
    </row>
    <row r="23" spans="1:4">
      <c r="A23" s="54">
        <v>42078</v>
      </c>
      <c r="B23" s="42">
        <v>6974243</v>
      </c>
      <c r="C23" s="43"/>
      <c r="D23" s="44">
        <v>6974243</v>
      </c>
    </row>
    <row r="24" spans="1:4">
      <c r="A24" s="54">
        <v>42079</v>
      </c>
      <c r="B24" s="42">
        <v>3336780</v>
      </c>
      <c r="C24" s="43"/>
      <c r="D24" s="44">
        <v>3336780</v>
      </c>
    </row>
    <row r="25" spans="1:4">
      <c r="A25" s="54">
        <v>42080</v>
      </c>
      <c r="B25" s="42">
        <v>1122334</v>
      </c>
      <c r="C25" s="43"/>
      <c r="D25" s="44">
        <v>1122334</v>
      </c>
    </row>
    <row r="26" spans="1:4">
      <c r="A26" s="54">
        <v>42088</v>
      </c>
      <c r="B26" s="42">
        <v>3488778</v>
      </c>
      <c r="C26" s="43"/>
      <c r="D26" s="44">
        <v>3488778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7"/>
  <sheetViews>
    <sheetView workbookViewId="0">
      <selection activeCell="A12" sqref="A12:C14"/>
    </sheetView>
  </sheetViews>
  <sheetFormatPr defaultRowHeight="12.75"/>
  <cols>
    <col min="1" max="1" width="18.42578125" customWidth="1"/>
    <col min="2" max="2" width="13" customWidth="1"/>
    <col min="3" max="3" width="20.28515625" customWidth="1"/>
    <col min="4" max="4" width="13" customWidth="1"/>
  </cols>
  <sheetData>
    <row r="1" spans="1:5">
      <c r="E1">
        <v>1000000</v>
      </c>
    </row>
    <row r="2" spans="1:5">
      <c r="A2" s="30" t="s">
        <v>832</v>
      </c>
      <c r="B2" s="30" t="s">
        <v>1993</v>
      </c>
      <c r="C2" s="33" t="s">
        <v>1992</v>
      </c>
      <c r="D2" s="34" t="s">
        <v>1994</v>
      </c>
    </row>
    <row r="3" spans="1:5">
      <c r="A3" s="30">
        <v>2010</v>
      </c>
      <c r="B3" s="75">
        <v>121.37328599999999</v>
      </c>
      <c r="C3" s="71">
        <v>19.880814000000001</v>
      </c>
      <c r="D3" s="72">
        <v>141.25409999999999</v>
      </c>
    </row>
    <row r="4" spans="1:5">
      <c r="A4" s="30">
        <v>2011</v>
      </c>
      <c r="B4" s="71">
        <v>194.38928799999999</v>
      </c>
      <c r="C4" s="71">
        <v>100.605799</v>
      </c>
      <c r="D4" s="72">
        <v>294.99508700000001</v>
      </c>
    </row>
    <row r="5" spans="1:5">
      <c r="A5" s="41">
        <v>2012</v>
      </c>
      <c r="B5" s="70">
        <v>325.07252899999997</v>
      </c>
      <c r="C5" s="70">
        <v>98.059419000000005</v>
      </c>
      <c r="D5" s="73">
        <v>423.13194800000002</v>
      </c>
    </row>
    <row r="6" spans="1:5">
      <c r="A6" s="41">
        <v>2013</v>
      </c>
      <c r="B6" s="70">
        <v>395.84487999999999</v>
      </c>
      <c r="C6" s="70">
        <v>57.024078000000003</v>
      </c>
      <c r="D6" s="73">
        <v>452.86895800000002</v>
      </c>
    </row>
    <row r="7" spans="1:5">
      <c r="A7" s="41">
        <v>2014</v>
      </c>
      <c r="B7" s="74">
        <v>342.52457399999997</v>
      </c>
      <c r="C7" s="70">
        <v>59.659464</v>
      </c>
      <c r="D7" s="73">
        <v>402.18403799999999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8"/>
  <sheetViews>
    <sheetView workbookViewId="0">
      <selection activeCell="E14" sqref="E14"/>
    </sheetView>
  </sheetViews>
  <sheetFormatPr defaultRowHeight="12.75"/>
  <cols>
    <col min="2" max="2" width="23.5703125" customWidth="1"/>
  </cols>
  <sheetData>
    <row r="1" spans="1:4">
      <c r="D1">
        <v>1000000</v>
      </c>
    </row>
    <row r="2" spans="1:4" ht="36">
      <c r="A2" s="8"/>
      <c r="B2" s="9" t="s">
        <v>2282</v>
      </c>
      <c r="C2" s="9" t="s">
        <v>2281</v>
      </c>
    </row>
    <row r="3" spans="1:4" ht="22.5">
      <c r="A3" s="12" t="s">
        <v>549</v>
      </c>
      <c r="B3" s="13">
        <v>374.86</v>
      </c>
      <c r="C3" s="128">
        <v>0.50147311305470665</v>
      </c>
    </row>
    <row r="4" spans="1:4">
      <c r="A4" s="12" t="s">
        <v>92</v>
      </c>
      <c r="B4" s="13">
        <v>96.283939000000004</v>
      </c>
      <c r="C4" s="128">
        <v>0.12880490483780474</v>
      </c>
    </row>
    <row r="5" spans="1:4">
      <c r="A5" s="12" t="s">
        <v>815</v>
      </c>
      <c r="B5" s="13">
        <v>61.870410999999997</v>
      </c>
      <c r="C5" s="128">
        <v>8.2767826949112125E-2</v>
      </c>
    </row>
    <row r="6" spans="1:4">
      <c r="A6" s="12" t="s">
        <v>126</v>
      </c>
      <c r="B6" s="13">
        <v>56.816800999999998</v>
      </c>
      <c r="C6" s="128">
        <v>7.6007304250332849E-2</v>
      </c>
    </row>
    <row r="7" spans="1:4" ht="56.25">
      <c r="A7" s="12" t="s">
        <v>1954</v>
      </c>
      <c r="B7" s="13">
        <v>51.13</v>
      </c>
      <c r="C7" s="128">
        <v>6.8399723284658681E-2</v>
      </c>
    </row>
    <row r="8" spans="1:4" ht="22.5">
      <c r="A8" s="12" t="s">
        <v>2283</v>
      </c>
      <c r="B8" s="13">
        <v>106.556493</v>
      </c>
      <c r="C8" s="128">
        <v>0.14254712762338487</v>
      </c>
    </row>
    <row r="9" spans="1:4">
      <c r="A9" s="12"/>
      <c r="B9" s="13"/>
      <c r="C9" s="128"/>
    </row>
    <row r="10" spans="1:4" ht="22.5">
      <c r="A10" s="12" t="s">
        <v>1778</v>
      </c>
      <c r="B10" s="13">
        <v>27.227643</v>
      </c>
      <c r="C10" s="128">
        <v>3.6424080713738982E-2</v>
      </c>
    </row>
    <row r="11" spans="1:4">
      <c r="A11" s="12" t="s">
        <v>535</v>
      </c>
      <c r="B11" s="13">
        <v>22.286000000000001</v>
      </c>
      <c r="C11" s="128">
        <v>2.9813343108192909E-2</v>
      </c>
    </row>
    <row r="12" spans="1:4" ht="22.5">
      <c r="A12" s="12" t="s">
        <v>1951</v>
      </c>
      <c r="B12" s="13">
        <v>16.175000000000001</v>
      </c>
      <c r="C12" s="128">
        <v>2.1638285236247883E-2</v>
      </c>
    </row>
    <row r="13" spans="1:4" ht="22.5">
      <c r="A13" s="12" t="s">
        <v>1955</v>
      </c>
      <c r="B13" s="13">
        <v>13.5146</v>
      </c>
      <c r="C13" s="128">
        <v>1.8079305697298029E-2</v>
      </c>
    </row>
    <row r="14" spans="1:4">
      <c r="A14" s="12" t="s">
        <v>1952</v>
      </c>
      <c r="B14" s="13">
        <v>12.279</v>
      </c>
      <c r="C14" s="128">
        <v>1.6426368124629845E-2</v>
      </c>
    </row>
    <row r="15" spans="1:4" ht="22.5">
      <c r="A15" s="12" t="s">
        <v>1953</v>
      </c>
      <c r="B15" s="13">
        <v>7.4242499999999998</v>
      </c>
      <c r="C15" s="128">
        <v>9.9318725913578564E-3</v>
      </c>
    </row>
    <row r="16" spans="1:4" ht="33.75">
      <c r="A16" s="12" t="s">
        <v>358</v>
      </c>
      <c r="B16" s="13">
        <v>5.45</v>
      </c>
      <c r="C16" s="128">
        <v>7.2907978075765663E-3</v>
      </c>
    </row>
    <row r="17" spans="1:3">
      <c r="A17" s="12" t="s">
        <v>708</v>
      </c>
      <c r="B17" s="13">
        <v>2.2000000000000002</v>
      </c>
      <c r="C17" s="128">
        <v>2.9430743443428341E-3</v>
      </c>
    </row>
    <row r="18" spans="1:3">
      <c r="A18" s="129" t="s">
        <v>1968</v>
      </c>
      <c r="B18" s="130">
        <v>747.51764400000025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W33"/>
  <sheetViews>
    <sheetView topLeftCell="A2" zoomScaleNormal="100" workbookViewId="0">
      <selection activeCell="A9" sqref="A9:H23"/>
    </sheetView>
  </sheetViews>
  <sheetFormatPr defaultRowHeight="15"/>
  <cols>
    <col min="1" max="1" width="28.140625" style="6" customWidth="1"/>
    <col min="2" max="2" width="21.28515625" style="6" customWidth="1"/>
    <col min="3" max="3" width="20.140625" style="6" customWidth="1"/>
    <col min="4" max="5" width="17.28515625" style="6" customWidth="1"/>
    <col min="6" max="6" width="19.28515625" style="6" customWidth="1"/>
    <col min="7" max="7" width="17.85546875" style="6" customWidth="1"/>
    <col min="8" max="8" width="11.42578125" style="6" customWidth="1"/>
    <col min="9" max="9" width="15.7109375" style="6" customWidth="1"/>
    <col min="10" max="16384" width="9.140625" style="6"/>
  </cols>
  <sheetData>
    <row r="1" spans="1:10" s="146" customFormat="1" ht="50.1" customHeight="1">
      <c r="A1" s="145"/>
    </row>
    <row r="2" spans="1:10" s="148" customFormat="1" ht="13.5" customHeight="1">
      <c r="A2" s="147" t="s">
        <v>1939</v>
      </c>
    </row>
    <row r="3" spans="1:10" s="150" customFormat="1" ht="13.5" customHeight="1">
      <c r="A3" s="149" t="s">
        <v>1940</v>
      </c>
    </row>
    <row r="4" spans="1:10" s="150" customFormat="1" ht="13.5" customHeight="1"/>
    <row r="5" spans="1:10" s="150" customFormat="1" ht="13.5" customHeight="1"/>
    <row r="6" spans="1:10" s="152" customFormat="1" ht="15" customHeight="1">
      <c r="A6" s="151" t="s">
        <v>1941</v>
      </c>
    </row>
    <row r="7" spans="1:10" s="154" customFormat="1" ht="14.25" customHeight="1">
      <c r="A7" s="153" t="s">
        <v>1942</v>
      </c>
    </row>
    <row r="8" spans="1:10">
      <c r="E8" s="7"/>
    </row>
    <row r="9" spans="1:10" s="11" customFormat="1" ht="35.25" customHeight="1">
      <c r="A9" s="8"/>
      <c r="B9" s="9" t="s">
        <v>1943</v>
      </c>
      <c r="C9" s="9" t="s">
        <v>1944</v>
      </c>
      <c r="D9" s="9" t="s">
        <v>2281</v>
      </c>
      <c r="E9" s="10" t="s">
        <v>1945</v>
      </c>
      <c r="F9" s="10" t="s">
        <v>1946</v>
      </c>
      <c r="G9" s="9" t="s">
        <v>1947</v>
      </c>
      <c r="H9" s="9" t="s">
        <v>1948</v>
      </c>
      <c r="I9" s="9" t="s">
        <v>1949</v>
      </c>
      <c r="J9" s="9" t="s">
        <v>1950</v>
      </c>
    </row>
    <row r="10" spans="1:10" s="16" customFormat="1">
      <c r="A10" s="12" t="s">
        <v>549</v>
      </c>
      <c r="B10" s="13">
        <v>374860000</v>
      </c>
      <c r="C10" s="13">
        <v>374860000</v>
      </c>
      <c r="D10" s="128">
        <f t="shared" ref="D10:D23" si="0">SUM(C10/$C$26)</f>
        <v>0.50147311305470665</v>
      </c>
      <c r="E10" s="13">
        <v>0</v>
      </c>
      <c r="F10" s="13">
        <v>25581084</v>
      </c>
      <c r="G10" s="14">
        <v>25581084</v>
      </c>
      <c r="H10" s="14">
        <v>349278916</v>
      </c>
      <c r="I10" s="15">
        <v>6.8240999999999996E-2</v>
      </c>
      <c r="J10" s="14">
        <v>0</v>
      </c>
    </row>
    <row r="11" spans="1:10" s="16" customFormat="1">
      <c r="A11" s="12" t="s">
        <v>92</v>
      </c>
      <c r="B11" s="13">
        <v>96283939</v>
      </c>
      <c r="C11" s="13">
        <v>96283939</v>
      </c>
      <c r="D11" s="128">
        <f t="shared" si="0"/>
        <v>0.12880490483780474</v>
      </c>
      <c r="E11" s="13">
        <v>0</v>
      </c>
      <c r="F11" s="13">
        <v>0</v>
      </c>
      <c r="G11" s="14">
        <v>0</v>
      </c>
      <c r="H11" s="14">
        <v>96283939</v>
      </c>
      <c r="I11" s="15">
        <v>0</v>
      </c>
      <c r="J11" s="14">
        <v>0</v>
      </c>
    </row>
    <row r="12" spans="1:10" s="16" customFormat="1">
      <c r="A12" s="12" t="s">
        <v>815</v>
      </c>
      <c r="B12" s="13">
        <v>61870411</v>
      </c>
      <c r="C12" s="13">
        <v>61870411</v>
      </c>
      <c r="D12" s="128">
        <f t="shared" si="0"/>
        <v>8.2767826949112125E-2</v>
      </c>
      <c r="E12" s="13">
        <v>0</v>
      </c>
      <c r="F12" s="13">
        <v>5167006</v>
      </c>
      <c r="G12" s="14">
        <v>5167006</v>
      </c>
      <c r="H12" s="14">
        <v>56703405</v>
      </c>
      <c r="I12" s="15">
        <v>8.3513000000000004E-2</v>
      </c>
      <c r="J12" s="14">
        <v>0</v>
      </c>
    </row>
    <row r="13" spans="1:10" s="16" customFormat="1">
      <c r="A13" s="12" t="s">
        <v>126</v>
      </c>
      <c r="B13" s="13">
        <v>56816801</v>
      </c>
      <c r="C13" s="13">
        <v>56816801</v>
      </c>
      <c r="D13" s="128">
        <f t="shared" si="0"/>
        <v>7.6007304250332849E-2</v>
      </c>
      <c r="E13" s="13">
        <v>0</v>
      </c>
      <c r="F13" s="13">
        <v>4335399</v>
      </c>
      <c r="G13" s="14">
        <v>4335399</v>
      </c>
      <c r="H13" s="14">
        <v>52481402</v>
      </c>
      <c r="I13" s="15">
        <v>7.6303999999999997E-2</v>
      </c>
      <c r="J13" s="14">
        <v>0</v>
      </c>
    </row>
    <row r="14" spans="1:10" s="16" customFormat="1" ht="22.5">
      <c r="A14" s="12" t="s">
        <v>1954</v>
      </c>
      <c r="B14" s="13">
        <v>51130000</v>
      </c>
      <c r="C14" s="13">
        <v>51130000</v>
      </c>
      <c r="D14" s="128">
        <f t="shared" si="0"/>
        <v>6.8399723284658681E-2</v>
      </c>
      <c r="E14" s="13">
        <v>0</v>
      </c>
      <c r="F14" s="13">
        <v>0</v>
      </c>
      <c r="G14" s="14">
        <v>0</v>
      </c>
      <c r="H14" s="14">
        <v>51130000</v>
      </c>
      <c r="I14" s="15">
        <v>0</v>
      </c>
      <c r="J14" s="14">
        <v>0</v>
      </c>
    </row>
    <row r="15" spans="1:10" s="16" customFormat="1">
      <c r="A15" s="12" t="s">
        <v>1778</v>
      </c>
      <c r="B15" s="13">
        <v>27227643</v>
      </c>
      <c r="C15" s="13">
        <v>27227643</v>
      </c>
      <c r="D15" s="128">
        <f t="shared" si="0"/>
        <v>3.6424080713738982E-2</v>
      </c>
      <c r="E15" s="13">
        <v>0</v>
      </c>
      <c r="F15" s="13">
        <v>2194865</v>
      </c>
      <c r="G15" s="14">
        <v>2194865</v>
      </c>
      <c r="H15" s="14">
        <v>25032778</v>
      </c>
      <c r="I15" s="15">
        <v>8.0611000000000002E-2</v>
      </c>
      <c r="J15" s="14">
        <v>0</v>
      </c>
    </row>
    <row r="16" spans="1:10" s="16" customFormat="1">
      <c r="A16" s="12" t="s">
        <v>535</v>
      </c>
      <c r="B16" s="13">
        <v>22286000</v>
      </c>
      <c r="C16" s="13">
        <v>22286000</v>
      </c>
      <c r="D16" s="128">
        <f t="shared" si="0"/>
        <v>2.9813343108192909E-2</v>
      </c>
      <c r="E16" s="13">
        <v>0</v>
      </c>
      <c r="F16" s="13">
        <v>0</v>
      </c>
      <c r="G16" s="14">
        <v>0</v>
      </c>
      <c r="H16" s="14">
        <v>22286000</v>
      </c>
      <c r="I16" s="15">
        <v>0</v>
      </c>
      <c r="J16" s="14">
        <v>0</v>
      </c>
    </row>
    <row r="17" spans="1:23" s="16" customFormat="1">
      <c r="A17" s="12" t="s">
        <v>1951</v>
      </c>
      <c r="B17" s="13">
        <v>16175000</v>
      </c>
      <c r="C17" s="13">
        <v>16175000</v>
      </c>
      <c r="D17" s="128">
        <f t="shared" si="0"/>
        <v>2.1638285236247883E-2</v>
      </c>
      <c r="E17" s="13">
        <v>0</v>
      </c>
      <c r="F17" s="13">
        <v>0</v>
      </c>
      <c r="G17" s="14">
        <v>0</v>
      </c>
      <c r="H17" s="14">
        <v>16175000</v>
      </c>
      <c r="I17" s="15">
        <v>0</v>
      </c>
      <c r="J17" s="14">
        <v>0</v>
      </c>
    </row>
    <row r="18" spans="1:23" s="16" customFormat="1">
      <c r="A18" s="12" t="s">
        <v>1955</v>
      </c>
      <c r="B18" s="13">
        <v>13514600</v>
      </c>
      <c r="C18" s="13">
        <v>13514600</v>
      </c>
      <c r="D18" s="128">
        <f t="shared" si="0"/>
        <v>1.8079305697298029E-2</v>
      </c>
      <c r="E18" s="13">
        <v>0</v>
      </c>
      <c r="F18" s="13">
        <v>0</v>
      </c>
      <c r="G18" s="14">
        <v>0</v>
      </c>
      <c r="H18" s="14">
        <v>13514600</v>
      </c>
      <c r="I18" s="15">
        <v>0</v>
      </c>
      <c r="J18" s="14">
        <v>0</v>
      </c>
    </row>
    <row r="19" spans="1:23" s="16" customFormat="1">
      <c r="A19" s="12" t="s">
        <v>1952</v>
      </c>
      <c r="B19" s="13">
        <v>12279000</v>
      </c>
      <c r="C19" s="13">
        <v>12279000</v>
      </c>
      <c r="D19" s="128">
        <f t="shared" si="0"/>
        <v>1.6426368124629845E-2</v>
      </c>
      <c r="E19" s="13">
        <v>0</v>
      </c>
      <c r="F19" s="13">
        <v>0</v>
      </c>
      <c r="G19" s="14">
        <v>0</v>
      </c>
      <c r="H19" s="14">
        <v>12279000</v>
      </c>
      <c r="I19" s="15">
        <v>0</v>
      </c>
      <c r="J19" s="14">
        <v>0</v>
      </c>
    </row>
    <row r="20" spans="1:23" s="16" customFormat="1">
      <c r="A20" s="12" t="s">
        <v>1953</v>
      </c>
      <c r="B20" s="13">
        <v>7424250</v>
      </c>
      <c r="C20" s="13">
        <v>7424250</v>
      </c>
      <c r="D20" s="128">
        <f t="shared" si="0"/>
        <v>9.9318725913578564E-3</v>
      </c>
      <c r="E20" s="13">
        <v>0</v>
      </c>
      <c r="F20" s="13">
        <v>0</v>
      </c>
      <c r="G20" s="14">
        <v>0</v>
      </c>
      <c r="H20" s="14">
        <v>7424250</v>
      </c>
      <c r="I20" s="15">
        <v>0</v>
      </c>
      <c r="J20" s="14">
        <v>0</v>
      </c>
    </row>
    <row r="21" spans="1:23" s="16" customFormat="1">
      <c r="A21" s="12" t="s">
        <v>358</v>
      </c>
      <c r="B21" s="13">
        <v>5450000</v>
      </c>
      <c r="C21" s="13">
        <v>5450000</v>
      </c>
      <c r="D21" s="128">
        <f t="shared" si="0"/>
        <v>7.2907978075765663E-3</v>
      </c>
      <c r="E21" s="13">
        <v>0</v>
      </c>
      <c r="F21" s="13">
        <v>1050003</v>
      </c>
      <c r="G21" s="14">
        <v>1050003</v>
      </c>
      <c r="H21" s="14">
        <v>4399997</v>
      </c>
      <c r="I21" s="15">
        <v>0.192661</v>
      </c>
      <c r="J21" s="14">
        <v>1184783</v>
      </c>
    </row>
    <row r="22" spans="1:23" s="16" customFormat="1">
      <c r="A22" s="12" t="s">
        <v>708</v>
      </c>
      <c r="B22" s="13">
        <v>2200000</v>
      </c>
      <c r="C22" s="13">
        <v>2200000</v>
      </c>
      <c r="D22" s="128">
        <f t="shared" si="0"/>
        <v>2.9430743443428341E-3</v>
      </c>
      <c r="E22" s="13">
        <v>0</v>
      </c>
      <c r="F22" s="13">
        <v>493805</v>
      </c>
      <c r="G22" s="14">
        <v>493805</v>
      </c>
      <c r="H22" s="14">
        <v>1706195</v>
      </c>
      <c r="I22" s="15">
        <v>0.22445599999999999</v>
      </c>
      <c r="J22" s="14">
        <v>0</v>
      </c>
      <c r="L22" s="127">
        <f>C26/1000000</f>
        <v>747.51764400000002</v>
      </c>
    </row>
    <row r="23" spans="1:23" s="16" customFormat="1">
      <c r="A23" s="12" t="s">
        <v>795</v>
      </c>
      <c r="B23" s="13">
        <v>0</v>
      </c>
      <c r="C23" s="13">
        <v>0</v>
      </c>
      <c r="D23" s="128">
        <f t="shared" si="0"/>
        <v>0</v>
      </c>
      <c r="E23" s="13">
        <v>12462022</v>
      </c>
      <c r="F23" s="13">
        <v>12332244</v>
      </c>
      <c r="G23" s="14">
        <v>24794266</v>
      </c>
      <c r="H23" s="14">
        <v>-24794266</v>
      </c>
      <c r="I23" s="15">
        <v>0</v>
      </c>
      <c r="J23" s="14">
        <v>561167</v>
      </c>
    </row>
    <row r="24" spans="1:23" s="16" customFormat="1">
      <c r="A24" s="12"/>
      <c r="B24" s="13"/>
      <c r="C24" s="13"/>
      <c r="D24" s="13"/>
      <c r="E24" s="13"/>
      <c r="F24" s="13"/>
      <c r="G24" s="14"/>
      <c r="H24" s="14"/>
      <c r="I24" s="15"/>
      <c r="J24" s="14"/>
    </row>
    <row r="25" spans="1:23">
      <c r="A25" s="12"/>
      <c r="B25" s="13"/>
      <c r="C25" s="13"/>
      <c r="D25" s="13"/>
      <c r="E25" s="13"/>
      <c r="F25" s="13"/>
      <c r="G25" s="14"/>
      <c r="H25" s="14"/>
      <c r="I25" s="15"/>
      <c r="J25" s="14"/>
    </row>
    <row r="26" spans="1:23">
      <c r="A26" s="17" t="s">
        <v>1956</v>
      </c>
      <c r="B26" s="18">
        <v>747517644</v>
      </c>
      <c r="C26" s="18">
        <v>747517644</v>
      </c>
      <c r="D26" s="18"/>
      <c r="E26" s="18">
        <v>12462022</v>
      </c>
      <c r="F26" s="18">
        <v>51154406</v>
      </c>
      <c r="G26" s="18">
        <v>63616428</v>
      </c>
      <c r="H26" s="18">
        <v>683901216</v>
      </c>
      <c r="I26" s="126">
        <v>8.5103580511605964E-2</v>
      </c>
      <c r="J26" s="18">
        <v>1745950</v>
      </c>
    </row>
    <row r="27" spans="1:23">
      <c r="C27" s="19"/>
      <c r="D27" s="20"/>
      <c r="E27" s="20"/>
    </row>
    <row r="28" spans="1:23">
      <c r="A28" s="143" t="s">
        <v>1957</v>
      </c>
      <c r="B28" s="144"/>
      <c r="C28" s="144"/>
      <c r="D28" s="144"/>
      <c r="E28" s="144"/>
      <c r="F28" s="144"/>
      <c r="G28" s="144"/>
      <c r="H28" s="144"/>
      <c r="I28" s="144"/>
      <c r="J28" s="21"/>
      <c r="K28" s="21"/>
      <c r="L28" s="21"/>
      <c r="M28" s="21"/>
      <c r="N28" s="21"/>
      <c r="O28" s="21"/>
      <c r="P28" s="21"/>
      <c r="Q28" s="21"/>
      <c r="R28" s="21"/>
      <c r="S28" s="21"/>
      <c r="T28" s="21"/>
      <c r="U28" s="21"/>
      <c r="V28" s="21"/>
    </row>
    <row r="29" spans="1:23">
      <c r="A29" s="144"/>
      <c r="B29" s="144"/>
      <c r="C29" s="144"/>
      <c r="D29" s="144"/>
      <c r="E29" s="144"/>
      <c r="F29" s="144"/>
      <c r="G29" s="144"/>
      <c r="H29" s="144"/>
      <c r="I29" s="144"/>
      <c r="J29" s="21"/>
      <c r="K29" s="21"/>
      <c r="L29" s="21"/>
      <c r="M29" s="21"/>
      <c r="N29" s="21"/>
      <c r="O29" s="21"/>
      <c r="P29" s="21"/>
      <c r="Q29" s="21"/>
      <c r="R29" s="21"/>
      <c r="S29" s="21"/>
      <c r="T29" s="21"/>
      <c r="U29" s="21"/>
      <c r="V29" s="21"/>
    </row>
    <row r="30" spans="1:23">
      <c r="A30" s="144"/>
      <c r="B30" s="144"/>
      <c r="C30" s="144"/>
      <c r="D30" s="144"/>
      <c r="E30" s="144"/>
      <c r="F30" s="144"/>
      <c r="G30" s="144"/>
      <c r="H30" s="144"/>
      <c r="I30" s="144"/>
      <c r="J30" s="21"/>
      <c r="K30" s="21"/>
      <c r="L30" s="21"/>
      <c r="M30" s="21"/>
      <c r="N30" s="21"/>
      <c r="O30" s="21"/>
      <c r="P30" s="21"/>
      <c r="Q30" s="21"/>
      <c r="R30" s="21"/>
      <c r="S30" s="21"/>
      <c r="T30" s="21"/>
      <c r="U30" s="21"/>
      <c r="V30" s="21"/>
      <c r="W30" s="22"/>
    </row>
    <row r="31" spans="1:23" ht="240" customHeight="1">
      <c r="A31" s="144"/>
      <c r="B31" s="144"/>
      <c r="C31" s="144"/>
      <c r="D31" s="144"/>
      <c r="E31" s="144"/>
      <c r="F31" s="144"/>
      <c r="G31" s="144"/>
      <c r="H31" s="144"/>
      <c r="I31" s="144"/>
      <c r="J31" s="21"/>
      <c r="K31" s="21"/>
      <c r="L31" s="21"/>
      <c r="M31" s="21"/>
      <c r="N31" s="21"/>
      <c r="O31" s="21"/>
      <c r="P31" s="21"/>
      <c r="Q31" s="21"/>
      <c r="R31" s="21"/>
      <c r="S31" s="21"/>
      <c r="T31" s="21"/>
      <c r="U31" s="21"/>
      <c r="V31" s="21"/>
    </row>
    <row r="32" spans="1:23">
      <c r="A32" s="21"/>
      <c r="B32" s="21"/>
      <c r="C32" s="21"/>
      <c r="D32" s="21"/>
      <c r="E32" s="21"/>
      <c r="F32" s="21"/>
      <c r="G32" s="21"/>
      <c r="H32" s="21"/>
      <c r="I32" s="21"/>
      <c r="J32" s="21"/>
      <c r="K32" s="21"/>
      <c r="L32" s="21"/>
      <c r="M32" s="21"/>
      <c r="N32" s="21"/>
      <c r="O32" s="21"/>
      <c r="P32" s="21"/>
      <c r="Q32" s="21"/>
      <c r="R32" s="21"/>
      <c r="S32" s="21"/>
      <c r="T32" s="21"/>
      <c r="U32" s="21"/>
      <c r="V32" s="21"/>
    </row>
    <row r="33" spans="1:22">
      <c r="A33" s="21"/>
      <c r="B33" s="21"/>
      <c r="C33" s="21"/>
      <c r="D33" s="21"/>
      <c r="E33" s="21"/>
      <c r="F33" s="21"/>
      <c r="G33" s="21"/>
      <c r="H33" s="21"/>
      <c r="I33" s="21"/>
      <c r="J33" s="21"/>
      <c r="K33" s="21"/>
      <c r="L33" s="21"/>
      <c r="M33" s="21"/>
      <c r="N33" s="21"/>
      <c r="O33" s="21"/>
      <c r="P33" s="21"/>
      <c r="Q33" s="21"/>
      <c r="R33" s="21"/>
      <c r="S33" s="21"/>
      <c r="T33" s="21"/>
      <c r="U33" s="21"/>
      <c r="V33" s="21"/>
    </row>
  </sheetData>
  <sortState ref="A10:J23">
    <sortCondition descending="1" ref="C10:C23"/>
  </sortState>
  <mergeCells count="6">
    <mergeCell ref="A28:I31"/>
    <mergeCell ref="A1:XFD1"/>
    <mergeCell ref="A2:XFD2"/>
    <mergeCell ref="A3:XFD5"/>
    <mergeCell ref="A6:XFD6"/>
    <mergeCell ref="A7:XFD7"/>
  </mergeCells>
  <pageMargins left="0.7" right="0.7" top="0.75" bottom="0.75" header="0.3" footer="0.3"/>
  <pageSetup orientation="portrait"/>
  <headerFooter scaleWithDoc="0" alignWithMargins="0"/>
  <drawing r:id="rId1"/>
</worksheet>
</file>

<file path=xl/worksheets/sheet16.xml><?xml version="1.0" encoding="utf-8"?>
<worksheet xmlns="http://schemas.openxmlformats.org/spreadsheetml/2006/main" xmlns:r="http://schemas.openxmlformats.org/officeDocument/2006/relationships">
  <dimension ref="A1:I34"/>
  <sheetViews>
    <sheetView zoomScaleNormal="100" workbookViewId="0">
      <selection activeCell="F8" sqref="F8"/>
    </sheetView>
  </sheetViews>
  <sheetFormatPr defaultRowHeight="15"/>
  <cols>
    <col min="1" max="1" width="35.7109375" style="6" customWidth="1"/>
    <col min="2" max="2" width="21.28515625" style="6" customWidth="1"/>
    <col min="3" max="3" width="20.140625" style="6" customWidth="1"/>
    <col min="4" max="5" width="17.28515625" style="6" customWidth="1"/>
    <col min="6" max="6" width="19.28515625" style="6" customWidth="1"/>
    <col min="7" max="7" width="17.85546875" style="6" customWidth="1"/>
    <col min="8" max="8" width="11.42578125" style="6" customWidth="1"/>
    <col min="9" max="9" width="15.7109375" style="6" customWidth="1"/>
    <col min="10" max="16384" width="9.140625" style="6"/>
  </cols>
  <sheetData>
    <row r="1" spans="1:5" s="146" customFormat="1" ht="50.1" customHeight="1">
      <c r="A1" s="145"/>
    </row>
    <row r="2" spans="1:5" s="148" customFormat="1" ht="13.5" customHeight="1">
      <c r="A2" s="147" t="s">
        <v>1866</v>
      </c>
    </row>
    <row r="3" spans="1:5" s="150" customFormat="1" ht="13.5" customHeight="1">
      <c r="A3" s="149" t="s">
        <v>1958</v>
      </c>
    </row>
    <row r="4" spans="1:5" s="150" customFormat="1" ht="13.5" customHeight="1"/>
    <row r="5" spans="1:5" s="150" customFormat="1" ht="13.5" customHeight="1"/>
    <row r="6" spans="1:5" s="150" customFormat="1" ht="15" customHeight="1">
      <c r="A6" s="151" t="s">
        <v>1959</v>
      </c>
    </row>
    <row r="7" spans="1:5" s="154" customFormat="1" ht="14.25" customHeight="1">
      <c r="A7" s="156" t="s">
        <v>1960</v>
      </c>
    </row>
    <row r="8" spans="1:5">
      <c r="E8" s="7"/>
    </row>
    <row r="9" spans="1:5" s="11" customFormat="1" ht="35.25" customHeight="1">
      <c r="A9" s="9" t="s">
        <v>651</v>
      </c>
      <c r="B9" s="10" t="s">
        <v>1961</v>
      </c>
      <c r="C9" s="9" t="s">
        <v>1962</v>
      </c>
      <c r="D9" s="9" t="s">
        <v>1963</v>
      </c>
    </row>
    <row r="10" spans="1:5" s="16" customFormat="1">
      <c r="A10" s="12" t="s">
        <v>449</v>
      </c>
      <c r="B10" s="13">
        <v>30887578</v>
      </c>
      <c r="C10" s="23">
        <f>B10/B25</f>
        <v>0.3191131632289953</v>
      </c>
      <c r="D10" s="14">
        <v>0</v>
      </c>
    </row>
    <row r="11" spans="1:5" s="16" customFormat="1">
      <c r="A11" s="12" t="s">
        <v>1569</v>
      </c>
      <c r="B11" s="13">
        <v>19100000</v>
      </c>
      <c r="C11" s="23">
        <f>B11/B25</f>
        <v>0.19733050670641158</v>
      </c>
      <c r="D11" s="14">
        <v>0</v>
      </c>
    </row>
    <row r="12" spans="1:5" s="16" customFormat="1">
      <c r="A12" s="12" t="s">
        <v>115</v>
      </c>
      <c r="B12" s="13">
        <v>12462022</v>
      </c>
      <c r="C12" s="23">
        <f>B12/B25</f>
        <v>0.12875063433751041</v>
      </c>
      <c r="D12" s="14">
        <v>0</v>
      </c>
    </row>
    <row r="13" spans="1:5" s="16" customFormat="1">
      <c r="A13" s="12" t="s">
        <v>1284</v>
      </c>
      <c r="B13" s="13">
        <v>11860029</v>
      </c>
      <c r="C13" s="23">
        <f>B13/B25</f>
        <v>0.12253117969228983</v>
      </c>
      <c r="D13" s="14">
        <v>750000</v>
      </c>
    </row>
    <row r="14" spans="1:5" s="16" customFormat="1">
      <c r="A14" s="12" t="s">
        <v>423</v>
      </c>
      <c r="B14" s="13">
        <v>6974243</v>
      </c>
      <c r="C14" s="23">
        <f>B14/B25</f>
        <v>7.2053974088148898E-2</v>
      </c>
      <c r="D14" s="14">
        <v>0</v>
      </c>
    </row>
    <row r="15" spans="1:5" s="16" customFormat="1">
      <c r="A15" s="12" t="s">
        <v>964</v>
      </c>
      <c r="B15" s="13">
        <v>4179684</v>
      </c>
      <c r="C15" s="23">
        <f>B15/B25</f>
        <v>4.3182155057208439E-2</v>
      </c>
      <c r="D15" s="14">
        <v>0</v>
      </c>
    </row>
    <row r="16" spans="1:5" s="16" customFormat="1">
      <c r="A16" s="12" t="s">
        <v>123</v>
      </c>
      <c r="B16" s="13">
        <v>3555152</v>
      </c>
      <c r="C16" s="23">
        <f>B16/B25</f>
        <v>3.6729840082634163E-2</v>
      </c>
      <c r="D16" s="14">
        <v>0</v>
      </c>
    </row>
    <row r="17" spans="1:9" s="16" customFormat="1">
      <c r="A17" s="12" t="s">
        <v>506</v>
      </c>
      <c r="B17" s="13">
        <v>3218780</v>
      </c>
      <c r="C17" s="23">
        <f>B17/B25</f>
        <v>3.325463289929128E-2</v>
      </c>
      <c r="D17" s="14">
        <v>0</v>
      </c>
    </row>
    <row r="18" spans="1:9" s="16" customFormat="1">
      <c r="A18" s="12" t="s">
        <v>520</v>
      </c>
      <c r="B18" s="13">
        <v>2244669</v>
      </c>
      <c r="C18" s="23">
        <f>B18/B25</f>
        <v>2.3190663411422733E-2</v>
      </c>
      <c r="D18" s="14">
        <v>0</v>
      </c>
    </row>
    <row r="19" spans="1:9" s="16" customFormat="1">
      <c r="A19" s="12" t="s">
        <v>385</v>
      </c>
      <c r="B19" s="13">
        <v>1196386</v>
      </c>
      <c r="C19" s="23">
        <f>B19/B25</f>
        <v>1.2360390345364236E-2</v>
      </c>
      <c r="D19" s="14">
        <v>0</v>
      </c>
    </row>
    <row r="20" spans="1:9" s="16" customFormat="1">
      <c r="A20" s="12" t="s">
        <v>221</v>
      </c>
      <c r="B20" s="13">
        <v>619579</v>
      </c>
      <c r="C20" s="23">
        <f>B20/B25</f>
        <v>6.4011433515524492E-3</v>
      </c>
      <c r="D20" s="14">
        <v>561167</v>
      </c>
    </row>
    <row r="21" spans="1:9" s="16" customFormat="1">
      <c r="A21" s="12" t="s">
        <v>1074</v>
      </c>
      <c r="B21" s="13">
        <v>493805</v>
      </c>
      <c r="C21" s="23">
        <f>B21/B25</f>
        <v>5.1017167991706585E-3</v>
      </c>
      <c r="D21" s="14">
        <v>0</v>
      </c>
    </row>
    <row r="22" spans="1:9" s="16" customFormat="1">
      <c r="A22" s="12" t="s">
        <v>186</v>
      </c>
      <c r="B22" s="13">
        <v>0</v>
      </c>
      <c r="C22" s="23">
        <f>B22/B25</f>
        <v>0</v>
      </c>
      <c r="D22" s="14">
        <v>434783</v>
      </c>
    </row>
    <row r="23" spans="1:9" s="16" customFormat="1">
      <c r="A23" s="12"/>
      <c r="B23" s="13"/>
      <c r="C23" s="23"/>
      <c r="D23" s="14"/>
    </row>
    <row r="24" spans="1:9">
      <c r="A24" s="12"/>
      <c r="B24" s="13"/>
      <c r="C24" s="24"/>
      <c r="D24" s="14"/>
    </row>
    <row r="25" spans="1:9">
      <c r="A25" s="17" t="s">
        <v>1964</v>
      </c>
      <c r="B25" s="25">
        <f>SUM(B10:B24)</f>
        <v>96791927</v>
      </c>
      <c r="C25" s="26">
        <f>SUM(C10:C24)</f>
        <v>1</v>
      </c>
      <c r="D25" s="25">
        <f>SUM(D10:D24)</f>
        <v>1745950</v>
      </c>
    </row>
    <row r="26" spans="1:9" ht="15" customHeight="1">
      <c r="A26" s="27"/>
      <c r="B26" s="27"/>
      <c r="C26" s="27"/>
      <c r="D26" s="27"/>
      <c r="E26" s="20"/>
    </row>
    <row r="27" spans="1:9" s="29" customFormat="1" ht="15" customHeight="1">
      <c r="A27" s="155" t="s">
        <v>1957</v>
      </c>
      <c r="B27" s="155"/>
      <c r="C27" s="155"/>
      <c r="D27" s="155"/>
      <c r="E27" s="28"/>
      <c r="F27" s="28"/>
      <c r="G27" s="28"/>
      <c r="H27" s="28"/>
      <c r="I27" s="28"/>
    </row>
    <row r="28" spans="1:9" s="29" customFormat="1">
      <c r="A28" s="155"/>
      <c r="B28" s="155"/>
      <c r="C28" s="155"/>
      <c r="D28" s="155"/>
      <c r="E28" s="28"/>
      <c r="F28" s="28"/>
      <c r="G28" s="28"/>
      <c r="H28" s="28"/>
      <c r="I28" s="28"/>
    </row>
    <row r="29" spans="1:9" s="29" customFormat="1">
      <c r="A29" s="155"/>
      <c r="B29" s="155"/>
      <c r="C29" s="155"/>
      <c r="D29" s="155"/>
      <c r="E29" s="28"/>
      <c r="F29" s="28"/>
      <c r="G29" s="28"/>
      <c r="H29" s="28"/>
      <c r="I29" s="28"/>
    </row>
    <row r="30" spans="1:9" s="29" customFormat="1" ht="16.5" customHeight="1">
      <c r="A30" s="155"/>
      <c r="B30" s="155"/>
      <c r="C30" s="155"/>
      <c r="D30" s="155"/>
      <c r="E30" s="28"/>
      <c r="F30" s="28"/>
      <c r="G30" s="28"/>
      <c r="H30" s="28"/>
      <c r="I30" s="28"/>
    </row>
    <row r="31" spans="1:9" s="29" customFormat="1">
      <c r="A31" s="155"/>
      <c r="B31" s="155"/>
      <c r="C31" s="155"/>
      <c r="D31" s="155"/>
    </row>
    <row r="32" spans="1:9" s="29" customFormat="1">
      <c r="A32" s="155"/>
      <c r="B32" s="155"/>
      <c r="C32" s="155"/>
      <c r="D32" s="155"/>
    </row>
    <row r="33" spans="1:4" s="29" customFormat="1" ht="15" customHeight="1">
      <c r="A33" s="155"/>
      <c r="B33" s="155"/>
      <c r="C33" s="155"/>
      <c r="D33" s="155"/>
    </row>
    <row r="34" spans="1:4" s="29" customFormat="1" ht="285.75" customHeight="1">
      <c r="A34" s="155"/>
      <c r="B34" s="155"/>
      <c r="C34" s="155"/>
      <c r="D34" s="155"/>
    </row>
  </sheetData>
  <mergeCells count="6">
    <mergeCell ref="A27:D34"/>
    <mergeCell ref="A1:XFD1"/>
    <mergeCell ref="A2:XFD2"/>
    <mergeCell ref="A3:XFD5"/>
    <mergeCell ref="A6:XFD6"/>
    <mergeCell ref="A7:XFD7"/>
  </mergeCells>
  <pageMargins left="0.7" right="0.7" top="0.75" bottom="0.75" header="0.3" footer="0.3"/>
  <pageSetup orientation="portrait"/>
  <headerFooter scaleWithDoc="0" alignWithMargins="0"/>
  <drawing r:id="rId1"/>
</worksheet>
</file>

<file path=xl/worksheets/sheet17.xml><?xml version="1.0" encoding="utf-8"?>
<worksheet xmlns="http://schemas.openxmlformats.org/spreadsheetml/2006/main" xmlns:r="http://schemas.openxmlformats.org/officeDocument/2006/relationships">
  <dimension ref="A2:H12"/>
  <sheetViews>
    <sheetView workbookViewId="0">
      <selection activeCell="H12" sqref="H12"/>
    </sheetView>
  </sheetViews>
  <sheetFormatPr defaultRowHeight="12.75"/>
  <cols>
    <col min="1" max="1" width="41.42578125" customWidth="1"/>
    <col min="2" max="2" width="15.42578125" customWidth="1"/>
    <col min="3" max="3" width="14.5703125" customWidth="1"/>
    <col min="4" max="5" width="16.5703125" customWidth="1"/>
    <col min="6" max="6" width="11.5703125" customWidth="1"/>
    <col min="7" max="7" width="16.5703125" customWidth="1"/>
    <col min="8" max="8" width="9.42578125" bestFit="1" customWidth="1"/>
    <col min="9" max="9" width="15" bestFit="1" customWidth="1"/>
  </cols>
  <sheetData>
    <row r="2" spans="1:8" ht="30">
      <c r="A2" s="66" t="s">
        <v>1981</v>
      </c>
      <c r="B2" s="66" t="s">
        <v>1984</v>
      </c>
      <c r="C2" s="66" t="s">
        <v>1969</v>
      </c>
      <c r="D2" s="67" t="s">
        <v>1980</v>
      </c>
      <c r="E2" s="67" t="s">
        <v>1983</v>
      </c>
      <c r="F2" s="67" t="s">
        <v>1982</v>
      </c>
      <c r="H2">
        <v>1000000</v>
      </c>
    </row>
    <row r="3" spans="1:8" ht="15">
      <c r="A3" s="66" t="s">
        <v>2244</v>
      </c>
      <c r="B3" s="76">
        <v>121.37328599999999</v>
      </c>
      <c r="C3" s="76">
        <v>19.880814000000001</v>
      </c>
      <c r="D3" s="77">
        <v>186.12137000000001</v>
      </c>
      <c r="E3" s="64">
        <f>SUM(D3-B3)</f>
        <v>64.74808400000002</v>
      </c>
      <c r="F3" s="65">
        <f>B3/D3</f>
        <v>0.65211902319438109</v>
      </c>
    </row>
    <row r="4" spans="1:8" ht="15">
      <c r="A4" s="62" t="s">
        <v>1985</v>
      </c>
      <c r="B4" s="64">
        <v>194.38928799999999</v>
      </c>
      <c r="C4" s="64">
        <v>100.605799</v>
      </c>
      <c r="D4" s="64">
        <v>292.30970000000002</v>
      </c>
      <c r="E4" s="64">
        <f>SUM(D4-B4)</f>
        <v>97.920412000000027</v>
      </c>
      <c r="F4" s="65">
        <f>B4/D4</f>
        <v>0.66501141768473637</v>
      </c>
    </row>
    <row r="5" spans="1:8" ht="15">
      <c r="A5" s="62" t="s">
        <v>1986</v>
      </c>
      <c r="B5" s="64">
        <v>325.07252899999997</v>
      </c>
      <c r="C5" s="64">
        <v>98.059419000000005</v>
      </c>
      <c r="D5" s="68">
        <v>585.60286799999994</v>
      </c>
      <c r="E5" s="64">
        <f t="shared" ref="E5:E7" si="0">SUM(D5-B5)</f>
        <v>260.53033899999997</v>
      </c>
      <c r="F5" s="65">
        <f t="shared" ref="F5:F8" si="1">B5/D5</f>
        <v>0.55510747430287521</v>
      </c>
    </row>
    <row r="6" spans="1:8" ht="15">
      <c r="A6" s="62" t="s">
        <v>1989</v>
      </c>
      <c r="B6" s="64">
        <v>395.84487999999999</v>
      </c>
      <c r="C6" s="64">
        <v>57.024078000000003</v>
      </c>
      <c r="D6" s="69">
        <v>705.76956199999995</v>
      </c>
      <c r="E6" s="64">
        <f t="shared" si="0"/>
        <v>309.92468199999996</v>
      </c>
      <c r="F6" s="65">
        <f t="shared" si="1"/>
        <v>0.56086986647349923</v>
      </c>
    </row>
    <row r="7" spans="1:8" ht="15">
      <c r="A7" s="62" t="s">
        <v>1987</v>
      </c>
      <c r="B7" s="64">
        <v>342.52457399999997</v>
      </c>
      <c r="C7" s="64">
        <v>59.659464</v>
      </c>
      <c r="D7" s="64">
        <v>595.983384</v>
      </c>
      <c r="E7" s="64">
        <f t="shared" si="0"/>
        <v>253.45881000000003</v>
      </c>
      <c r="F7" s="65">
        <f t="shared" si="1"/>
        <v>0.57472168385150812</v>
      </c>
    </row>
    <row r="8" spans="1:8" ht="15">
      <c r="A8" s="63" t="s">
        <v>1988</v>
      </c>
      <c r="B8" s="78">
        <v>63.616427999999999</v>
      </c>
      <c r="C8" s="79">
        <v>33.175499000000002</v>
      </c>
      <c r="D8" s="79">
        <v>747.51764400000002</v>
      </c>
      <c r="E8" s="79">
        <f>SUM(D8-B8)</f>
        <v>683.90121599999998</v>
      </c>
      <c r="F8" s="65">
        <f t="shared" si="1"/>
        <v>8.510358051160595E-2</v>
      </c>
    </row>
    <row r="9" spans="1:8">
      <c r="A9">
        <v>1000000</v>
      </c>
    </row>
    <row r="12" spans="1:8" s="61" customFormat="1" ht="36.75" customHeight="1"/>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dimension ref="A1:C96"/>
  <sheetViews>
    <sheetView workbookViewId="0">
      <selection activeCell="D25" sqref="D25"/>
    </sheetView>
  </sheetViews>
  <sheetFormatPr defaultRowHeight="12.75"/>
  <cols>
    <col min="1" max="1" width="53" customWidth="1"/>
    <col min="2" max="2" width="15" bestFit="1" customWidth="1"/>
  </cols>
  <sheetData>
    <row r="1" spans="1:3">
      <c r="C1">
        <v>1000000</v>
      </c>
    </row>
    <row r="2" spans="1:3">
      <c r="A2" s="30" t="s">
        <v>651</v>
      </c>
      <c r="B2" s="34" t="s">
        <v>2289</v>
      </c>
    </row>
    <row r="3" spans="1:3">
      <c r="A3" s="30" t="s">
        <v>2245</v>
      </c>
      <c r="B3" s="72">
        <v>478.82406200000003</v>
      </c>
    </row>
    <row r="4" spans="1:3">
      <c r="A4" s="41" t="s">
        <v>1990</v>
      </c>
      <c r="B4" s="73">
        <v>195.15934999999999</v>
      </c>
    </row>
    <row r="5" spans="1:3">
      <c r="A5" s="41" t="s">
        <v>2246</v>
      </c>
      <c r="B5" s="73">
        <v>187.39124699999999</v>
      </c>
    </row>
    <row r="6" spans="1:3">
      <c r="A6" s="41" t="s">
        <v>1569</v>
      </c>
      <c r="B6" s="73">
        <v>113.56856000000001</v>
      </c>
    </row>
    <row r="7" spans="1:3">
      <c r="A7" s="41" t="s">
        <v>1991</v>
      </c>
      <c r="B7" s="73">
        <v>86.297042000000005</v>
      </c>
    </row>
    <row r="8" spans="1:3">
      <c r="A8" s="41" t="s">
        <v>385</v>
      </c>
      <c r="B8" s="73">
        <v>80.687606000000002</v>
      </c>
    </row>
    <row r="9" spans="1:3">
      <c r="A9" s="41" t="s">
        <v>2247</v>
      </c>
      <c r="B9" s="73">
        <v>71.900059999999996</v>
      </c>
    </row>
    <row r="10" spans="1:3">
      <c r="A10" s="41" t="s">
        <v>964</v>
      </c>
      <c r="B10" s="73">
        <v>63.269506999999997</v>
      </c>
    </row>
    <row r="11" spans="1:3">
      <c r="A11" s="41" t="s">
        <v>927</v>
      </c>
      <c r="B11" s="73">
        <v>43.749974999999999</v>
      </c>
    </row>
    <row r="12" spans="1:3">
      <c r="A12" s="41" t="s">
        <v>186</v>
      </c>
      <c r="B12" s="73">
        <v>35.158577000000001</v>
      </c>
    </row>
    <row r="13" spans="1:3">
      <c r="A13" s="41" t="s">
        <v>716</v>
      </c>
      <c r="B13" s="73">
        <v>32.421286000000002</v>
      </c>
    </row>
    <row r="14" spans="1:3">
      <c r="A14" s="41" t="s">
        <v>520</v>
      </c>
      <c r="B14" s="73">
        <v>21.223030000000001</v>
      </c>
    </row>
    <row r="15" spans="1:3">
      <c r="A15" s="41" t="s">
        <v>1931</v>
      </c>
      <c r="B15" s="73">
        <v>16.850259999999999</v>
      </c>
    </row>
    <row r="16" spans="1:3">
      <c r="A16" s="41" t="s">
        <v>1795</v>
      </c>
      <c r="B16" s="73">
        <v>16.179559999999999</v>
      </c>
    </row>
    <row r="17" spans="1:2">
      <c r="A17" s="41" t="s">
        <v>285</v>
      </c>
      <c r="B17" s="73">
        <v>15.257269000000001</v>
      </c>
    </row>
    <row r="18" spans="1:2">
      <c r="A18" s="41" t="s">
        <v>506</v>
      </c>
      <c r="B18" s="73">
        <v>13.217314</v>
      </c>
    </row>
    <row r="19" spans="1:2">
      <c r="A19" s="41" t="s">
        <v>1142</v>
      </c>
      <c r="B19" s="73">
        <v>9.1203970000000005</v>
      </c>
    </row>
    <row r="20" spans="1:2">
      <c r="A20" s="41" t="s">
        <v>1465</v>
      </c>
      <c r="B20" s="73">
        <v>6.5076739999999997</v>
      </c>
    </row>
    <row r="21" spans="1:2">
      <c r="A21" s="41" t="s">
        <v>1299</v>
      </c>
      <c r="B21" s="73">
        <v>6.1293990000000003</v>
      </c>
    </row>
    <row r="22" spans="1:2">
      <c r="A22" s="41" t="s">
        <v>1551</v>
      </c>
      <c r="B22" s="73">
        <v>4.457274</v>
      </c>
    </row>
    <row r="23" spans="1:2">
      <c r="A23" s="41" t="s">
        <v>480</v>
      </c>
      <c r="B23" s="73">
        <v>4.2721939999999998</v>
      </c>
    </row>
    <row r="24" spans="1:2">
      <c r="A24" s="41" t="s">
        <v>1345</v>
      </c>
      <c r="B24" s="73">
        <v>4.2382369999999998</v>
      </c>
    </row>
    <row r="25" spans="1:2">
      <c r="A25" s="41" t="s">
        <v>1163</v>
      </c>
      <c r="B25" s="73">
        <v>3.769002</v>
      </c>
    </row>
    <row r="26" spans="1:2">
      <c r="A26" s="41" t="s">
        <v>1794</v>
      </c>
      <c r="B26" s="73">
        <v>3.7383199999999999</v>
      </c>
    </row>
    <row r="27" spans="1:2">
      <c r="A27" s="41" t="s">
        <v>1073</v>
      </c>
      <c r="B27" s="73">
        <v>3.4</v>
      </c>
    </row>
    <row r="28" spans="1:2">
      <c r="A28" s="41" t="s">
        <v>259</v>
      </c>
      <c r="B28" s="73">
        <v>62.464525999999999</v>
      </c>
    </row>
    <row r="29" spans="1:2">
      <c r="A29" s="41" t="s">
        <v>1502</v>
      </c>
      <c r="B29" s="73">
        <v>2.7178</v>
      </c>
    </row>
    <row r="30" spans="1:2">
      <c r="A30" s="41" t="s">
        <v>1099</v>
      </c>
      <c r="B30" s="73">
        <v>2.6119189999999999</v>
      </c>
    </row>
    <row r="31" spans="1:2">
      <c r="A31" s="41" t="s">
        <v>185</v>
      </c>
      <c r="B31" s="73">
        <v>2.4185979999999998</v>
      </c>
    </row>
    <row r="32" spans="1:2">
      <c r="A32" s="41" t="s">
        <v>951</v>
      </c>
      <c r="B32" s="73">
        <v>2.1</v>
      </c>
    </row>
    <row r="33" spans="1:2">
      <c r="A33" s="41" t="s">
        <v>1756</v>
      </c>
      <c r="B33" s="73">
        <v>1.8314550000000001</v>
      </c>
    </row>
    <row r="34" spans="1:2">
      <c r="A34" s="41" t="s">
        <v>221</v>
      </c>
      <c r="B34" s="73">
        <v>1.0448679999999999</v>
      </c>
    </row>
    <row r="35" spans="1:2">
      <c r="A35" s="41" t="s">
        <v>1375</v>
      </c>
      <c r="B35" s="73">
        <v>0.85799999999999998</v>
      </c>
    </row>
    <row r="36" spans="1:2">
      <c r="A36" s="41" t="s">
        <v>1372</v>
      </c>
      <c r="B36" s="73">
        <v>0.72</v>
      </c>
    </row>
    <row r="37" spans="1:2">
      <c r="A37" s="41" t="s">
        <v>113</v>
      </c>
      <c r="B37" s="73">
        <v>0.56747400000000003</v>
      </c>
    </row>
    <row r="38" spans="1:2">
      <c r="A38" s="41" t="s">
        <v>1651</v>
      </c>
      <c r="B38" s="73">
        <v>0.48</v>
      </c>
    </row>
    <row r="39" spans="1:2">
      <c r="A39" s="41" t="s">
        <v>65</v>
      </c>
      <c r="B39" s="73">
        <v>0.42918600000000001</v>
      </c>
    </row>
    <row r="40" spans="1:2">
      <c r="A40" s="41" t="s">
        <v>791</v>
      </c>
      <c r="B40" s="73">
        <v>0.42035600000000001</v>
      </c>
    </row>
    <row r="41" spans="1:2">
      <c r="A41" s="41" t="s">
        <v>1772</v>
      </c>
      <c r="B41" s="73">
        <v>0.39865</v>
      </c>
    </row>
    <row r="42" spans="1:2">
      <c r="A42" s="41" t="s">
        <v>1497</v>
      </c>
      <c r="B42" s="73">
        <v>0.397814</v>
      </c>
    </row>
    <row r="43" spans="1:2">
      <c r="A43" s="41" t="s">
        <v>1729</v>
      </c>
      <c r="B43" s="73">
        <v>0.32400000000000001</v>
      </c>
    </row>
    <row r="44" spans="1:2">
      <c r="A44" s="41" t="s">
        <v>880</v>
      </c>
      <c r="B44" s="73">
        <v>0.20799999999999999</v>
      </c>
    </row>
    <row r="45" spans="1:2">
      <c r="A45" s="41" t="s">
        <v>389</v>
      </c>
      <c r="B45" s="73">
        <v>0.188496</v>
      </c>
    </row>
    <row r="46" spans="1:2">
      <c r="A46" s="41" t="s">
        <v>1418</v>
      </c>
      <c r="B46" s="73">
        <v>0.17340700000000001</v>
      </c>
    </row>
    <row r="47" spans="1:2">
      <c r="A47" s="41" t="s">
        <v>2144</v>
      </c>
      <c r="B47" s="73">
        <v>0.17261299999999999</v>
      </c>
    </row>
    <row r="48" spans="1:2">
      <c r="A48" s="41" t="s">
        <v>1867</v>
      </c>
      <c r="B48" s="73">
        <v>0.15698599999999999</v>
      </c>
    </row>
    <row r="49" spans="1:2">
      <c r="A49" s="41" t="s">
        <v>1747</v>
      </c>
      <c r="B49" s="73">
        <v>0.131856</v>
      </c>
    </row>
    <row r="50" spans="1:2">
      <c r="A50" s="41" t="s">
        <v>1938</v>
      </c>
      <c r="B50" s="73">
        <v>0.1</v>
      </c>
    </row>
    <row r="51" spans="1:2">
      <c r="A51" s="41" t="s">
        <v>1126</v>
      </c>
      <c r="B51" s="73">
        <v>6.1177000000000002E-2</v>
      </c>
    </row>
    <row r="52" spans="1:2">
      <c r="A52" s="41" t="s">
        <v>1241</v>
      </c>
      <c r="B52" s="73">
        <v>5.5127000000000002E-2</v>
      </c>
    </row>
    <row r="53" spans="1:2">
      <c r="A53" s="41" t="s">
        <v>295</v>
      </c>
      <c r="B53" s="73">
        <v>0.05</v>
      </c>
    </row>
    <row r="54" spans="1:2">
      <c r="A54" s="41" t="s">
        <v>310</v>
      </c>
      <c r="B54" s="73">
        <v>4.7500000000000001E-2</v>
      </c>
    </row>
    <row r="55" spans="1:2">
      <c r="A55" s="41" t="s">
        <v>949</v>
      </c>
      <c r="B55" s="73">
        <v>2.4844999999999999E-2</v>
      </c>
    </row>
    <row r="56" spans="1:2">
      <c r="A56" s="41" t="s">
        <v>609</v>
      </c>
      <c r="B56" s="73">
        <v>0</v>
      </c>
    </row>
    <row r="57" spans="1:2">
      <c r="A57" s="41" t="s">
        <v>1015</v>
      </c>
      <c r="B57" s="73">
        <v>-2.8872999999999999E-2</v>
      </c>
    </row>
    <row r="58" spans="1:2">
      <c r="A58" s="41" t="s">
        <v>849</v>
      </c>
      <c r="B58" s="73">
        <v>-4.9515999999999998E-2</v>
      </c>
    </row>
    <row r="59" spans="1:2">
      <c r="A59" s="41" t="s">
        <v>2179</v>
      </c>
      <c r="B59" s="73">
        <v>-5.1906000000000001E-2</v>
      </c>
    </row>
    <row r="60" spans="1:2">
      <c r="A60" s="41" t="s">
        <v>965</v>
      </c>
      <c r="B60" s="73">
        <v>-9.3326999999999993E-2</v>
      </c>
    </row>
    <row r="61" spans="1:2">
      <c r="A61" s="41" t="s">
        <v>998</v>
      </c>
      <c r="B61" s="73">
        <v>-9.9853999999999998E-2</v>
      </c>
    </row>
    <row r="62" spans="1:2">
      <c r="A62" s="41" t="s">
        <v>1807</v>
      </c>
      <c r="B62" s="73">
        <v>-0.13853499999999999</v>
      </c>
    </row>
    <row r="63" spans="1:2">
      <c r="A63" s="41" t="s">
        <v>1</v>
      </c>
      <c r="B63" s="73">
        <v>-0.17000100000000001</v>
      </c>
    </row>
    <row r="64" spans="1:2">
      <c r="A64" s="41" t="s">
        <v>1238</v>
      </c>
      <c r="B64" s="73">
        <v>-0.194719</v>
      </c>
    </row>
    <row r="65" spans="1:2">
      <c r="A65" s="41" t="s">
        <v>1927</v>
      </c>
      <c r="B65" s="73">
        <v>-0.22805700000000001</v>
      </c>
    </row>
    <row r="66" spans="1:2">
      <c r="A66" s="41" t="s">
        <v>939</v>
      </c>
      <c r="B66" s="73">
        <v>-0.23128099999999999</v>
      </c>
    </row>
    <row r="67" spans="1:2">
      <c r="A67" s="41" t="s">
        <v>1481</v>
      </c>
      <c r="B67" s="73">
        <v>-0.24973400000000001</v>
      </c>
    </row>
    <row r="68" spans="1:2">
      <c r="A68" s="41" t="s">
        <v>1183</v>
      </c>
      <c r="B68" s="73">
        <v>-0.25000800000000001</v>
      </c>
    </row>
    <row r="69" spans="1:2">
      <c r="A69" s="41" t="s">
        <v>1080</v>
      </c>
      <c r="B69" s="73">
        <v>-0.31672699999999998</v>
      </c>
    </row>
    <row r="70" spans="1:2">
      <c r="A70" s="41" t="s">
        <v>255</v>
      </c>
      <c r="B70" s="73">
        <v>-0.49286400000000002</v>
      </c>
    </row>
    <row r="71" spans="1:2">
      <c r="A71" s="41" t="s">
        <v>1017</v>
      </c>
      <c r="B71" s="73">
        <v>-0.56617399999999996</v>
      </c>
    </row>
    <row r="72" spans="1:2">
      <c r="A72" s="41" t="s">
        <v>19</v>
      </c>
      <c r="B72" s="73">
        <v>-0.62370899999999996</v>
      </c>
    </row>
    <row r="73" spans="1:2">
      <c r="A73" s="41" t="s">
        <v>816</v>
      </c>
      <c r="B73" s="73">
        <v>-0.68920800000000004</v>
      </c>
    </row>
    <row r="74" spans="1:2">
      <c r="A74" s="41" t="s">
        <v>1649</v>
      </c>
      <c r="B74" s="73">
        <v>-0.71980100000000002</v>
      </c>
    </row>
    <row r="75" spans="1:2">
      <c r="A75" s="41" t="s">
        <v>254</v>
      </c>
      <c r="B75" s="73">
        <v>-0.73270800000000003</v>
      </c>
    </row>
    <row r="76" spans="1:2">
      <c r="A76" s="41" t="s">
        <v>944</v>
      </c>
      <c r="B76" s="73">
        <v>-0.78834899999999997</v>
      </c>
    </row>
    <row r="77" spans="1:2">
      <c r="A77" s="41" t="s">
        <v>10</v>
      </c>
      <c r="B77" s="73">
        <v>-0.81819900000000001</v>
      </c>
    </row>
    <row r="78" spans="1:2">
      <c r="A78" s="41" t="s">
        <v>975</v>
      </c>
      <c r="B78" s="73">
        <v>-0.82310399999999995</v>
      </c>
    </row>
    <row r="79" spans="1:2">
      <c r="A79" s="41" t="s">
        <v>746</v>
      </c>
      <c r="B79" s="73">
        <v>-0.97619100000000003</v>
      </c>
    </row>
    <row r="80" spans="1:2">
      <c r="A80" s="41" t="s">
        <v>1676</v>
      </c>
      <c r="B80" s="44">
        <v>-0.98188500000000001</v>
      </c>
    </row>
    <row r="81" spans="1:2">
      <c r="A81" s="41" t="s">
        <v>936</v>
      </c>
      <c r="B81" s="44">
        <v>-0.99485900000000005</v>
      </c>
    </row>
    <row r="82" spans="1:2">
      <c r="A82" s="41" t="s">
        <v>211</v>
      </c>
      <c r="B82" s="44">
        <v>-1.029925</v>
      </c>
    </row>
    <row r="83" spans="1:2">
      <c r="A83" s="41" t="s">
        <v>1934</v>
      </c>
      <c r="B83" s="44">
        <v>-1.069272</v>
      </c>
    </row>
    <row r="84" spans="1:2">
      <c r="A84" s="41" t="s">
        <v>152</v>
      </c>
      <c r="B84" s="44">
        <v>-1.0961430000000001</v>
      </c>
    </row>
    <row r="85" spans="1:2">
      <c r="A85" s="41" t="s">
        <v>754</v>
      </c>
      <c r="B85" s="44">
        <v>-1.2454209999999999</v>
      </c>
    </row>
    <row r="86" spans="1:2">
      <c r="A86" s="41" t="s">
        <v>526</v>
      </c>
      <c r="B86" s="44">
        <v>-1.2688729999999999</v>
      </c>
    </row>
    <row r="87" spans="1:2">
      <c r="A87" s="41" t="s">
        <v>748</v>
      </c>
      <c r="B87" s="44">
        <v>-1.3318730000000001</v>
      </c>
    </row>
    <row r="88" spans="1:2">
      <c r="A88" s="41" t="s">
        <v>1340</v>
      </c>
      <c r="B88" s="44">
        <v>-1.518203</v>
      </c>
    </row>
    <row r="89" spans="1:2">
      <c r="A89" s="41" t="s">
        <v>1266</v>
      </c>
      <c r="B89" s="44">
        <v>-1.545194</v>
      </c>
    </row>
    <row r="90" spans="1:2">
      <c r="A90" s="41" t="s">
        <v>363</v>
      </c>
      <c r="B90" s="44">
        <v>-1.611934</v>
      </c>
    </row>
    <row r="91" spans="1:2">
      <c r="A91" s="41" t="s">
        <v>197</v>
      </c>
      <c r="B91" s="44">
        <v>-1.782305</v>
      </c>
    </row>
    <row r="92" spans="1:2">
      <c r="A92" s="41" t="s">
        <v>1769</v>
      </c>
      <c r="B92" s="44">
        <v>-1.9008430000000001</v>
      </c>
    </row>
    <row r="93" spans="1:2">
      <c r="A93" s="41" t="s">
        <v>1145</v>
      </c>
      <c r="B93" s="44">
        <v>-2.0243350000000002</v>
      </c>
    </row>
    <row r="94" spans="1:2">
      <c r="A94" s="41" t="s">
        <v>523</v>
      </c>
      <c r="B94" s="44">
        <v>-3.9832369999999999</v>
      </c>
    </row>
    <row r="95" spans="1:2">
      <c r="A95" s="41" t="s">
        <v>1338</v>
      </c>
      <c r="B95" s="73">
        <v>78.008303999999995</v>
      </c>
    </row>
    <row r="96" spans="1:2">
      <c r="A96" s="41" t="s">
        <v>115</v>
      </c>
      <c r="B96" s="73">
        <v>71.201119000000006</v>
      </c>
    </row>
  </sheetData>
  <sortState ref="A3:B97">
    <sortCondition descending="1" ref="B3:B97"/>
  </sortState>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4:C20"/>
  <sheetViews>
    <sheetView workbookViewId="0">
      <selection activeCell="B22" sqref="B22"/>
    </sheetView>
  </sheetViews>
  <sheetFormatPr defaultRowHeight="12.75"/>
  <cols>
    <col min="1" max="1" width="48.140625" customWidth="1"/>
    <col min="2" max="2" width="25.85546875" customWidth="1"/>
    <col min="3" max="3" width="28.28515625" customWidth="1"/>
  </cols>
  <sheetData>
    <row r="4" spans="1:3">
      <c r="A4" s="30" t="s">
        <v>1776</v>
      </c>
      <c r="B4" s="30" t="s">
        <v>1866</v>
      </c>
    </row>
    <row r="5" spans="1:3">
      <c r="A5" s="30" t="s">
        <v>2249</v>
      </c>
      <c r="B5" s="51">
        <v>493805</v>
      </c>
    </row>
    <row r="6" spans="1:3">
      <c r="A6" s="30" t="s">
        <v>901</v>
      </c>
      <c r="B6" s="52">
        <v>499155</v>
      </c>
    </row>
    <row r="7" spans="1:3">
      <c r="A7" s="30" t="s">
        <v>815</v>
      </c>
      <c r="B7" s="52">
        <v>895738</v>
      </c>
    </row>
    <row r="8" spans="1:3">
      <c r="A8" s="30" t="s">
        <v>2248</v>
      </c>
      <c r="B8" s="52">
        <v>299060</v>
      </c>
    </row>
    <row r="9" spans="1:3">
      <c r="A9" s="60" t="s">
        <v>1968</v>
      </c>
      <c r="B9" s="80">
        <f>SUM(B5:B8)</f>
        <v>2187758</v>
      </c>
    </row>
    <row r="10" spans="1:3">
      <c r="B10" s="58">
        <f>B9/1000000</f>
        <v>2.1877580000000001</v>
      </c>
    </row>
    <row r="16" spans="1:3">
      <c r="A16" s="135" t="s">
        <v>2254</v>
      </c>
      <c r="B16" s="136"/>
      <c r="C16" s="137"/>
    </row>
    <row r="17" spans="1:3">
      <c r="A17" s="138" t="s">
        <v>2255</v>
      </c>
      <c r="B17" s="139"/>
      <c r="C17" s="94" t="s">
        <v>2256</v>
      </c>
    </row>
    <row r="18" spans="1:3" ht="15">
      <c r="A18" s="140">
        <v>18208381</v>
      </c>
      <c r="B18" s="141">
        <v>3488778</v>
      </c>
      <c r="C18" s="96">
        <v>2187758</v>
      </c>
    </row>
    <row r="19" spans="1:3" ht="15">
      <c r="A19" s="140"/>
      <c r="B19" s="141"/>
      <c r="C19" s="96"/>
    </row>
    <row r="20" spans="1:3" ht="15">
      <c r="A20" s="142" t="s">
        <v>2257</v>
      </c>
      <c r="B20" s="142"/>
      <c r="C20" s="97"/>
    </row>
  </sheetData>
  <mergeCells count="5">
    <mergeCell ref="A16:C16"/>
    <mergeCell ref="A17:B17"/>
    <mergeCell ref="A18:B18"/>
    <mergeCell ref="A19:B19"/>
    <mergeCell ref="A20:B2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M42"/>
  <sheetViews>
    <sheetView showZeros="0" zoomScaleNormal="100" workbookViewId="0">
      <selection activeCell="A10" sqref="A10:C14"/>
    </sheetView>
  </sheetViews>
  <sheetFormatPr defaultRowHeight="15"/>
  <cols>
    <col min="1" max="1" width="30.85546875" style="125" customWidth="1"/>
    <col min="2" max="2" width="26.42578125" style="125" customWidth="1"/>
    <col min="3" max="3" width="39.85546875" style="125" customWidth="1"/>
    <col min="4" max="5" width="24.7109375" style="125" customWidth="1"/>
    <col min="6" max="7" width="17.28515625" style="125" customWidth="1"/>
    <col min="8" max="8" width="18.140625" style="6" customWidth="1"/>
    <col min="9" max="9" width="16" style="123" customWidth="1"/>
    <col min="10" max="10" width="13.7109375" style="6" customWidth="1"/>
    <col min="11" max="11" width="14.7109375" style="6" customWidth="1"/>
    <col min="12" max="16384" width="9.140625" style="6"/>
  </cols>
  <sheetData>
    <row r="1" spans="1:13" s="85" customFormat="1" ht="50.1" customHeight="1">
      <c r="A1" s="157"/>
      <c r="B1" s="157"/>
      <c r="C1" s="157"/>
      <c r="D1" s="157"/>
      <c r="E1" s="157"/>
      <c r="F1" s="157"/>
      <c r="G1" s="157"/>
    </row>
    <row r="2" spans="1:13" s="87" customFormat="1" ht="13.5" customHeight="1">
      <c r="A2" s="86" t="s">
        <v>2250</v>
      </c>
    </row>
    <row r="3" spans="1:13" s="7" customFormat="1" ht="14.25" customHeight="1">
      <c r="A3" s="88" t="s">
        <v>2251</v>
      </c>
    </row>
    <row r="4" spans="1:13" s="7" customFormat="1" ht="13.5" customHeight="1"/>
    <row r="5" spans="1:13" s="7" customFormat="1" ht="13.5" customHeight="1"/>
    <row r="6" spans="1:13" s="89" customFormat="1" ht="13.5" customHeight="1">
      <c r="A6" s="158" t="s">
        <v>2252</v>
      </c>
      <c r="B6" s="158"/>
      <c r="C6" s="158"/>
      <c r="D6" s="158"/>
      <c r="E6" s="158"/>
      <c r="F6" s="158"/>
      <c r="G6" s="158"/>
    </row>
    <row r="7" spans="1:13" s="89" customFormat="1" ht="13.5" customHeight="1">
      <c r="A7" s="159" t="s">
        <v>2253</v>
      </c>
      <c r="B7" s="159"/>
      <c r="C7" s="159"/>
      <c r="D7" s="159"/>
      <c r="E7" s="159"/>
      <c r="F7" s="159"/>
      <c r="G7" s="159"/>
    </row>
    <row r="8" spans="1:13" s="91" customFormat="1" ht="13.5" customHeight="1">
      <c r="A8" s="90"/>
      <c r="I8" s="92"/>
    </row>
    <row r="9" spans="1:13" s="91" customFormat="1" ht="13.5" customHeight="1">
      <c r="A9" s="90"/>
      <c r="I9" s="92"/>
    </row>
    <row r="10" spans="1:13" ht="13.5" customHeight="1">
      <c r="A10" s="135" t="s">
        <v>2254</v>
      </c>
      <c r="B10" s="136"/>
      <c r="C10" s="137"/>
      <c r="D10" s="6"/>
      <c r="E10" s="6"/>
      <c r="F10" s="93"/>
      <c r="G10" s="91"/>
      <c r="H10" s="91"/>
      <c r="I10" s="91"/>
      <c r="J10" s="91"/>
      <c r="K10" s="91"/>
      <c r="L10" s="91"/>
      <c r="M10" s="91"/>
    </row>
    <row r="11" spans="1:13" s="11" customFormat="1" ht="13.5" customHeight="1">
      <c r="A11" s="138" t="s">
        <v>2255</v>
      </c>
      <c r="B11" s="139"/>
      <c r="C11" s="94" t="s">
        <v>2256</v>
      </c>
      <c r="F11" s="95"/>
      <c r="G11" s="95"/>
      <c r="H11" s="95"/>
      <c r="I11" s="95"/>
      <c r="J11" s="95"/>
      <c r="K11" s="95"/>
      <c r="L11" s="95"/>
      <c r="M11" s="95"/>
    </row>
    <row r="12" spans="1:13" ht="13.5" customHeight="1">
      <c r="A12" s="140">
        <v>18208381</v>
      </c>
      <c r="B12" s="141">
        <v>3488778</v>
      </c>
      <c r="C12" s="96">
        <v>2187758</v>
      </c>
      <c r="D12" s="6"/>
      <c r="E12" s="6"/>
      <c r="F12" s="91"/>
      <c r="G12" s="91"/>
      <c r="H12" s="91"/>
      <c r="I12" s="91"/>
      <c r="J12" s="91"/>
      <c r="K12" s="91"/>
      <c r="L12" s="91"/>
      <c r="M12" s="91"/>
    </row>
    <row r="13" spans="1:13" ht="13.5" customHeight="1">
      <c r="A13" s="140"/>
      <c r="B13" s="141"/>
      <c r="C13" s="96"/>
      <c r="D13" s="6"/>
      <c r="E13" s="6"/>
      <c r="F13" s="91"/>
      <c r="G13" s="91"/>
      <c r="H13" s="91"/>
      <c r="I13" s="91"/>
      <c r="J13" s="91"/>
      <c r="K13" s="91"/>
      <c r="L13" s="91"/>
      <c r="M13" s="91"/>
    </row>
    <row r="14" spans="1:13" ht="13.5" customHeight="1">
      <c r="A14" s="142" t="s">
        <v>2257</v>
      </c>
      <c r="B14" s="142"/>
      <c r="C14" s="97"/>
      <c r="D14" s="98"/>
      <c r="E14" s="98"/>
      <c r="F14" s="91"/>
      <c r="G14" s="91"/>
      <c r="H14" s="91"/>
      <c r="I14" s="91"/>
      <c r="J14" s="91"/>
      <c r="K14" s="91"/>
      <c r="L14" s="91"/>
      <c r="M14" s="91"/>
    </row>
    <row r="15" spans="1:13" ht="13.5" customHeight="1">
      <c r="A15" s="99"/>
      <c r="B15" s="99"/>
      <c r="C15" s="99"/>
      <c r="D15" s="99"/>
      <c r="E15" s="99"/>
      <c r="F15" s="91"/>
      <c r="G15" s="91"/>
      <c r="H15" s="91"/>
      <c r="I15" s="91"/>
      <c r="J15" s="91"/>
      <c r="K15" s="91"/>
      <c r="L15" s="91"/>
      <c r="M15" s="91"/>
    </row>
    <row r="16" spans="1:13" ht="13.5" customHeight="1">
      <c r="A16" s="166"/>
      <c r="B16" s="166"/>
      <c r="C16" s="166"/>
      <c r="D16" s="166"/>
      <c r="E16" s="166"/>
      <c r="F16" s="166"/>
      <c r="G16" s="166"/>
      <c r="H16" s="100"/>
      <c r="I16" s="101"/>
    </row>
    <row r="17" spans="1:11" ht="13.5" customHeight="1">
      <c r="A17" s="135" t="s">
        <v>2258</v>
      </c>
      <c r="B17" s="136"/>
      <c r="C17" s="136"/>
      <c r="D17" s="136"/>
      <c r="E17" s="136"/>
      <c r="F17" s="137"/>
      <c r="G17" s="6"/>
      <c r="H17" s="102"/>
      <c r="I17" s="102"/>
      <c r="J17" s="103"/>
      <c r="K17" s="103"/>
    </row>
    <row r="18" spans="1:11" s="11" customFormat="1" ht="13.5" customHeight="1">
      <c r="A18" s="94" t="s">
        <v>2259</v>
      </c>
      <c r="B18" s="94" t="s">
        <v>2260</v>
      </c>
      <c r="C18" s="94" t="s">
        <v>2261</v>
      </c>
      <c r="D18" s="94" t="s">
        <v>2262</v>
      </c>
      <c r="E18" s="94" t="s">
        <v>2263</v>
      </c>
      <c r="F18" s="94" t="s">
        <v>2264</v>
      </c>
      <c r="H18" s="104"/>
      <c r="I18" s="105"/>
      <c r="J18" s="104"/>
      <c r="K18" s="105"/>
    </row>
    <row r="19" spans="1:11" s="11" customFormat="1" ht="13.5" customHeight="1">
      <c r="A19" s="106" t="s">
        <v>1070</v>
      </c>
      <c r="B19" s="160"/>
      <c r="C19" s="162"/>
      <c r="D19" s="167"/>
      <c r="E19" s="164"/>
      <c r="F19" s="168"/>
      <c r="H19" s="107"/>
      <c r="I19" s="107"/>
      <c r="J19" s="108"/>
      <c r="K19" s="103"/>
    </row>
    <row r="20" spans="1:11" s="11" customFormat="1" ht="13.5" customHeight="1">
      <c r="A20" s="109" t="s">
        <v>115</v>
      </c>
      <c r="B20" s="110">
        <v>548304</v>
      </c>
      <c r="C20" s="110">
        <v>0</v>
      </c>
      <c r="D20" s="110">
        <v>0</v>
      </c>
      <c r="E20" s="111">
        <v>42005</v>
      </c>
      <c r="F20" s="109" t="s">
        <v>1134</v>
      </c>
      <c r="H20" s="107"/>
      <c r="I20" s="107"/>
      <c r="J20" s="108"/>
      <c r="K20" s="103"/>
    </row>
    <row r="21" spans="1:11" s="11" customFormat="1" ht="13.5" customHeight="1">
      <c r="A21" s="112" t="s">
        <v>221</v>
      </c>
      <c r="B21" s="113">
        <v>619579</v>
      </c>
      <c r="C21" s="113">
        <v>0</v>
      </c>
      <c r="D21" s="113">
        <v>0</v>
      </c>
      <c r="E21" s="114">
        <v>41985</v>
      </c>
      <c r="F21" s="112" t="s">
        <v>2265</v>
      </c>
      <c r="H21" s="107"/>
      <c r="I21" s="107"/>
      <c r="J21" s="108"/>
      <c r="K21" s="103"/>
    </row>
    <row r="22" spans="1:11" s="11" customFormat="1" ht="13.5" customHeight="1">
      <c r="A22" s="109" t="s">
        <v>115</v>
      </c>
      <c r="B22" s="110">
        <v>11913718</v>
      </c>
      <c r="C22" s="110">
        <v>0</v>
      </c>
      <c r="D22" s="110">
        <v>0</v>
      </c>
      <c r="E22" s="111">
        <v>42005</v>
      </c>
      <c r="F22" s="109" t="s">
        <v>1134</v>
      </c>
      <c r="H22" s="107"/>
      <c r="I22" s="107"/>
      <c r="J22" s="108"/>
      <c r="K22" s="103"/>
    </row>
    <row r="23" spans="1:11" s="11" customFormat="1" ht="13.5" customHeight="1">
      <c r="A23" s="112" t="s">
        <v>964</v>
      </c>
      <c r="B23" s="113">
        <v>0</v>
      </c>
      <c r="C23" s="113">
        <v>3488778</v>
      </c>
      <c r="D23" s="113">
        <v>0</v>
      </c>
      <c r="E23" s="114">
        <v>42088</v>
      </c>
      <c r="F23" s="112" t="s">
        <v>2266</v>
      </c>
      <c r="H23" s="107"/>
      <c r="I23" s="107"/>
      <c r="J23" s="108"/>
      <c r="K23" s="103"/>
    </row>
    <row r="24" spans="1:11" s="11" customFormat="1" ht="13.5" customHeight="1">
      <c r="A24" s="109" t="s">
        <v>506</v>
      </c>
      <c r="B24" s="110">
        <v>1638002</v>
      </c>
      <c r="C24" s="110">
        <v>0</v>
      </c>
      <c r="D24" s="110">
        <v>0</v>
      </c>
      <c r="E24" s="111">
        <v>42017</v>
      </c>
      <c r="F24" s="109" t="s">
        <v>2267</v>
      </c>
      <c r="H24" s="107"/>
      <c r="I24" s="107"/>
      <c r="J24" s="108"/>
      <c r="K24" s="103"/>
    </row>
    <row r="25" spans="1:11" s="11" customFormat="1" ht="13.5" customHeight="1">
      <c r="A25" s="112" t="s">
        <v>221</v>
      </c>
      <c r="B25" s="113">
        <v>0</v>
      </c>
      <c r="C25" s="113">
        <v>0</v>
      </c>
      <c r="D25" s="113">
        <v>561167</v>
      </c>
      <c r="E25" s="114">
        <v>42074</v>
      </c>
      <c r="F25" s="112" t="s">
        <v>2268</v>
      </c>
      <c r="H25" s="107"/>
      <c r="I25" s="107"/>
      <c r="J25" s="108"/>
      <c r="K25" s="103"/>
    </row>
    <row r="26" spans="1:11" s="11" customFormat="1" hidden="1">
      <c r="A26" s="106" t="s">
        <v>2269</v>
      </c>
      <c r="B26" s="115">
        <f>SUM(B20:B25)</f>
        <v>14719603</v>
      </c>
      <c r="C26" s="115">
        <f>SUM(C20:C25)</f>
        <v>3488778</v>
      </c>
      <c r="D26" s="115">
        <f>SUM(D20:D25)</f>
        <v>561167</v>
      </c>
      <c r="E26" s="115"/>
      <c r="F26" s="115"/>
      <c r="H26" s="107"/>
      <c r="I26" s="107"/>
      <c r="J26" s="108"/>
      <c r="K26" s="103"/>
    </row>
    <row r="27" spans="1:11" s="11" customFormat="1" ht="13.5" customHeight="1">
      <c r="A27" s="116" t="s">
        <v>1968</v>
      </c>
      <c r="B27" s="117">
        <f>SUM(B26)</f>
        <v>14719603</v>
      </c>
      <c r="C27" s="117">
        <f>SUM(C26)</f>
        <v>3488778</v>
      </c>
      <c r="D27" s="117">
        <f>SUM(D26)</f>
        <v>561167</v>
      </c>
      <c r="E27" s="117"/>
      <c r="F27" s="117"/>
      <c r="H27" s="107"/>
      <c r="I27" s="107"/>
      <c r="J27" s="108"/>
      <c r="K27" s="103"/>
    </row>
    <row r="28" spans="1:11" s="11" customFormat="1" ht="13.5" customHeight="1">
      <c r="A28" s="109"/>
      <c r="B28" s="110"/>
      <c r="C28" s="110"/>
      <c r="D28" s="110"/>
      <c r="E28" s="111"/>
      <c r="F28" s="109"/>
      <c r="H28" s="107"/>
      <c r="I28" s="107"/>
      <c r="J28" s="108"/>
      <c r="K28" s="103"/>
    </row>
    <row r="29" spans="1:11" s="11" customFormat="1" ht="13.5" customHeight="1">
      <c r="A29" s="118"/>
      <c r="B29" s="119"/>
      <c r="C29" s="119"/>
      <c r="D29" s="120"/>
      <c r="E29" s="121"/>
      <c r="F29" s="122"/>
      <c r="H29" s="107"/>
      <c r="I29" s="107"/>
      <c r="J29" s="108"/>
      <c r="K29" s="103"/>
    </row>
    <row r="30" spans="1:11" ht="13.5" customHeight="1">
      <c r="A30" s="169" t="s">
        <v>2270</v>
      </c>
      <c r="B30" s="169"/>
      <c r="C30" s="169"/>
      <c r="D30" s="169"/>
      <c r="E30" s="169"/>
      <c r="F30" s="169"/>
      <c r="G30" s="169"/>
    </row>
    <row r="31" spans="1:11" ht="13.5" customHeight="1">
      <c r="A31" s="124" t="s">
        <v>2271</v>
      </c>
      <c r="B31" s="124" t="s">
        <v>2272</v>
      </c>
      <c r="C31" s="124" t="s">
        <v>2273</v>
      </c>
      <c r="D31" s="124" t="s">
        <v>2274</v>
      </c>
      <c r="E31" s="124" t="s">
        <v>2275</v>
      </c>
      <c r="F31" s="124" t="s">
        <v>2263</v>
      </c>
      <c r="G31" s="124" t="s">
        <v>2276</v>
      </c>
    </row>
    <row r="32" spans="1:11" ht="13.5" customHeight="1">
      <c r="A32" s="106" t="s">
        <v>1070</v>
      </c>
      <c r="B32" s="160"/>
      <c r="C32" s="161"/>
      <c r="D32" s="162"/>
      <c r="E32" s="163"/>
      <c r="F32" s="164"/>
      <c r="G32" s="163"/>
    </row>
    <row r="33" spans="1:7" ht="13.5" customHeight="1">
      <c r="A33" s="109" t="s">
        <v>1934</v>
      </c>
      <c r="B33" s="109" t="s">
        <v>702</v>
      </c>
      <c r="C33" s="109" t="s">
        <v>1689</v>
      </c>
      <c r="D33" s="110">
        <v>299060</v>
      </c>
      <c r="E33" s="109" t="s">
        <v>408</v>
      </c>
      <c r="F33" s="111">
        <v>42003</v>
      </c>
      <c r="G33" s="109" t="s">
        <v>1134</v>
      </c>
    </row>
    <row r="34" spans="1:7" ht="22.5" customHeight="1">
      <c r="A34" s="112" t="s">
        <v>197</v>
      </c>
      <c r="B34" s="112" t="s">
        <v>27</v>
      </c>
      <c r="C34" s="112" t="s">
        <v>708</v>
      </c>
      <c r="D34" s="113">
        <v>493805</v>
      </c>
      <c r="E34" s="112" t="s">
        <v>1225</v>
      </c>
      <c r="F34" s="114">
        <v>41819</v>
      </c>
      <c r="G34" s="112" t="s">
        <v>2277</v>
      </c>
    </row>
    <row r="35" spans="1:7" ht="13.5" customHeight="1">
      <c r="A35" s="109" t="s">
        <v>197</v>
      </c>
      <c r="B35" s="109" t="s">
        <v>1826</v>
      </c>
      <c r="C35" s="109" t="s">
        <v>1930</v>
      </c>
      <c r="D35" s="110">
        <v>499155</v>
      </c>
      <c r="E35" s="109" t="s">
        <v>424</v>
      </c>
      <c r="F35" s="111">
        <v>42025</v>
      </c>
      <c r="G35" s="109" t="s">
        <v>1134</v>
      </c>
    </row>
    <row r="36" spans="1:7" ht="13.5" customHeight="1">
      <c r="A36" s="112" t="s">
        <v>523</v>
      </c>
      <c r="B36" s="112" t="s">
        <v>859</v>
      </c>
      <c r="C36" s="112" t="s">
        <v>1223</v>
      </c>
      <c r="D36" s="113">
        <v>399996</v>
      </c>
      <c r="E36" s="112" t="s">
        <v>1838</v>
      </c>
      <c r="F36" s="114">
        <v>42079</v>
      </c>
      <c r="G36" s="112" t="s">
        <v>2278</v>
      </c>
    </row>
    <row r="37" spans="1:7" ht="13.5" customHeight="1">
      <c r="A37" s="109" t="s">
        <v>523</v>
      </c>
      <c r="B37" s="109" t="s">
        <v>859</v>
      </c>
      <c r="C37" s="109" t="s">
        <v>1223</v>
      </c>
      <c r="D37" s="110">
        <v>495742</v>
      </c>
      <c r="E37" s="109" t="s">
        <v>1838</v>
      </c>
      <c r="F37" s="111">
        <v>42079</v>
      </c>
      <c r="G37" s="109" t="s">
        <v>2279</v>
      </c>
    </row>
    <row r="38" spans="1:7" hidden="1">
      <c r="A38" s="106" t="s">
        <v>2269</v>
      </c>
      <c r="B38" s="115"/>
      <c r="C38" s="115"/>
      <c r="D38" s="115">
        <f>SUM(D33:D37)</f>
        <v>2187758</v>
      </c>
      <c r="E38" s="115"/>
      <c r="F38" s="115"/>
      <c r="G38" s="115"/>
    </row>
    <row r="39" spans="1:7" ht="13.5" customHeight="1">
      <c r="A39" s="116" t="s">
        <v>1968</v>
      </c>
      <c r="B39" s="117"/>
      <c r="C39" s="117"/>
      <c r="D39" s="117">
        <f>SUM(D38)</f>
        <v>2187758</v>
      </c>
      <c r="E39" s="117"/>
      <c r="F39" s="117"/>
      <c r="G39" s="117"/>
    </row>
    <row r="40" spans="1:7" ht="13.5" customHeight="1">
      <c r="A40" s="112"/>
      <c r="B40" s="112"/>
      <c r="C40" s="112"/>
      <c r="D40" s="113"/>
      <c r="E40" s="112"/>
      <c r="F40" s="114"/>
      <c r="G40" s="112"/>
    </row>
    <row r="42" spans="1:7" ht="48.75" customHeight="1">
      <c r="A42" s="165" t="s">
        <v>2280</v>
      </c>
      <c r="B42" s="165"/>
      <c r="C42" s="165"/>
      <c r="D42" s="165"/>
      <c r="E42" s="165"/>
      <c r="F42" s="165"/>
      <c r="G42" s="165"/>
    </row>
  </sheetData>
  <mergeCells count="14">
    <mergeCell ref="B32:G32"/>
    <mergeCell ref="A42:G42"/>
    <mergeCell ref="A13:B13"/>
    <mergeCell ref="A14:B14"/>
    <mergeCell ref="A16:G16"/>
    <mergeCell ref="A17:F17"/>
    <mergeCell ref="B19:F19"/>
    <mergeCell ref="A30:G30"/>
    <mergeCell ref="A12:B12"/>
    <mergeCell ref="A1:G1"/>
    <mergeCell ref="A6:G6"/>
    <mergeCell ref="A7:G7"/>
    <mergeCell ref="A10:C10"/>
    <mergeCell ref="A11:B11"/>
  </mergeCells>
  <pageMargins left="0.7" right="0.7" top="0.75" bottom="0.75" header="0.3" footer="0.3"/>
  <pageSetup orientation="portrait"/>
  <headerFooter scaleWithDoc="0" alignWithMargins="0"/>
  <drawing r:id="rId1"/>
</worksheet>
</file>

<file path=xl/worksheets/sheet21.xml><?xml version="1.0" encoding="utf-8"?>
<worksheet xmlns="http://schemas.openxmlformats.org/spreadsheetml/2006/main" xmlns:r="http://schemas.openxmlformats.org/officeDocument/2006/relationships">
  <dimension ref="A1:I34"/>
  <sheetViews>
    <sheetView topLeftCell="A2" zoomScaleNormal="100" workbookViewId="0">
      <selection activeCell="F16" sqref="F16"/>
    </sheetView>
  </sheetViews>
  <sheetFormatPr defaultRowHeight="15"/>
  <cols>
    <col min="1" max="1" width="35.7109375" style="6" customWidth="1"/>
    <col min="2" max="2" width="21.28515625" style="6" customWidth="1"/>
    <col min="3" max="3" width="20.140625" style="6" customWidth="1"/>
    <col min="4" max="5" width="17.28515625" style="6" customWidth="1"/>
    <col min="6" max="6" width="19.28515625" style="6" customWidth="1"/>
    <col min="7" max="7" width="17.85546875" style="6" customWidth="1"/>
    <col min="8" max="8" width="11.42578125" style="6" customWidth="1"/>
    <col min="9" max="9" width="15.7109375" style="6" customWidth="1"/>
    <col min="10" max="16384" width="9.140625" style="6"/>
  </cols>
  <sheetData>
    <row r="1" spans="1:5" s="146" customFormat="1" ht="50.1" customHeight="1">
      <c r="A1" s="145"/>
    </row>
    <row r="2" spans="1:5" s="148" customFormat="1" ht="13.5" customHeight="1">
      <c r="A2" s="147" t="s">
        <v>1866</v>
      </c>
    </row>
    <row r="3" spans="1:5" s="150" customFormat="1" ht="13.5" customHeight="1">
      <c r="A3" s="149" t="s">
        <v>1958</v>
      </c>
    </row>
    <row r="4" spans="1:5" s="150" customFormat="1" ht="13.5" customHeight="1"/>
    <row r="5" spans="1:5" s="150" customFormat="1" ht="13.5" customHeight="1"/>
    <row r="6" spans="1:5" s="150" customFormat="1" ht="15" customHeight="1">
      <c r="A6" s="151" t="s">
        <v>1959</v>
      </c>
    </row>
    <row r="7" spans="1:5" s="154" customFormat="1" ht="14.25" customHeight="1">
      <c r="A7" s="156" t="s">
        <v>1960</v>
      </c>
    </row>
    <row r="8" spans="1:5">
      <c r="E8" s="7"/>
    </row>
    <row r="9" spans="1:5" s="11" customFormat="1" ht="35.25" customHeight="1">
      <c r="A9" s="9" t="s">
        <v>651</v>
      </c>
      <c r="B9" s="10" t="s">
        <v>1961</v>
      </c>
      <c r="C9" s="9" t="s">
        <v>1962</v>
      </c>
      <c r="D9" s="9" t="s">
        <v>1963</v>
      </c>
    </row>
    <row r="10" spans="1:5" s="16" customFormat="1">
      <c r="A10" s="12" t="s">
        <v>449</v>
      </c>
      <c r="B10" s="13">
        <v>30887578</v>
      </c>
      <c r="C10" s="23">
        <f>B10/B25</f>
        <v>0.3191131632289953</v>
      </c>
      <c r="D10" s="14">
        <v>0</v>
      </c>
    </row>
    <row r="11" spans="1:5" s="16" customFormat="1">
      <c r="A11" s="12" t="s">
        <v>1569</v>
      </c>
      <c r="B11" s="13">
        <v>19100000</v>
      </c>
      <c r="C11" s="23">
        <f>B11/B25</f>
        <v>0.19733050670641158</v>
      </c>
      <c r="D11" s="14">
        <v>0</v>
      </c>
    </row>
    <row r="12" spans="1:5" s="16" customFormat="1">
      <c r="A12" s="12" t="s">
        <v>115</v>
      </c>
      <c r="B12" s="13">
        <v>12462022</v>
      </c>
      <c r="C12" s="23">
        <f>B12/B25</f>
        <v>0.12875063433751041</v>
      </c>
      <c r="D12" s="14">
        <v>0</v>
      </c>
    </row>
    <row r="13" spans="1:5" s="16" customFormat="1">
      <c r="A13" s="12" t="s">
        <v>1284</v>
      </c>
      <c r="B13" s="13">
        <v>11860029</v>
      </c>
      <c r="C13" s="23">
        <f>B13/B25</f>
        <v>0.12253117969228983</v>
      </c>
      <c r="D13" s="14">
        <v>750000</v>
      </c>
    </row>
    <row r="14" spans="1:5" s="16" customFormat="1">
      <c r="A14" s="12" t="s">
        <v>423</v>
      </c>
      <c r="B14" s="13">
        <v>6974243</v>
      </c>
      <c r="C14" s="23">
        <f>B14/B25</f>
        <v>7.2053974088148898E-2</v>
      </c>
      <c r="D14" s="14">
        <v>0</v>
      </c>
    </row>
    <row r="15" spans="1:5" s="16" customFormat="1">
      <c r="A15" s="12" t="s">
        <v>964</v>
      </c>
      <c r="B15" s="13">
        <v>4179684</v>
      </c>
      <c r="C15" s="23">
        <f>B15/B25</f>
        <v>4.3182155057208439E-2</v>
      </c>
      <c r="D15" s="14">
        <v>0</v>
      </c>
    </row>
    <row r="16" spans="1:5" s="16" customFormat="1">
      <c r="A16" s="12" t="s">
        <v>123</v>
      </c>
      <c r="B16" s="13">
        <v>3555152</v>
      </c>
      <c r="C16" s="23">
        <f>B16/B25</f>
        <v>3.6729840082634163E-2</v>
      </c>
      <c r="D16" s="14">
        <v>0</v>
      </c>
    </row>
    <row r="17" spans="1:9" s="16" customFormat="1">
      <c r="A17" s="12" t="s">
        <v>506</v>
      </c>
      <c r="B17" s="13">
        <v>3218780</v>
      </c>
      <c r="C17" s="23">
        <f>B17/B25</f>
        <v>3.325463289929128E-2</v>
      </c>
      <c r="D17" s="14">
        <v>0</v>
      </c>
    </row>
    <row r="18" spans="1:9" s="16" customFormat="1">
      <c r="A18" s="12" t="s">
        <v>520</v>
      </c>
      <c r="B18" s="13">
        <v>2244669</v>
      </c>
      <c r="C18" s="23">
        <f>B18/B25</f>
        <v>2.3190663411422733E-2</v>
      </c>
      <c r="D18" s="14">
        <v>0</v>
      </c>
    </row>
    <row r="19" spans="1:9" s="16" customFormat="1">
      <c r="A19" s="12" t="s">
        <v>385</v>
      </c>
      <c r="B19" s="13">
        <v>1196386</v>
      </c>
      <c r="C19" s="23">
        <f>B19/B25</f>
        <v>1.2360390345364236E-2</v>
      </c>
      <c r="D19" s="14">
        <v>0</v>
      </c>
    </row>
    <row r="20" spans="1:9" s="16" customFormat="1">
      <c r="A20" s="12" t="s">
        <v>221</v>
      </c>
      <c r="B20" s="13">
        <v>619579</v>
      </c>
      <c r="C20" s="23">
        <f>B20/B25</f>
        <v>6.4011433515524492E-3</v>
      </c>
      <c r="D20" s="14">
        <v>561167</v>
      </c>
    </row>
    <row r="21" spans="1:9" s="16" customFormat="1">
      <c r="A21" s="12" t="s">
        <v>1074</v>
      </c>
      <c r="B21" s="13">
        <v>493805</v>
      </c>
      <c r="C21" s="23">
        <f>B21/B25</f>
        <v>5.1017167991706585E-3</v>
      </c>
      <c r="D21" s="14">
        <v>0</v>
      </c>
    </row>
    <row r="22" spans="1:9" s="16" customFormat="1">
      <c r="A22" s="12" t="s">
        <v>186</v>
      </c>
      <c r="B22" s="13">
        <v>0</v>
      </c>
      <c r="C22" s="23">
        <f>B22/B25</f>
        <v>0</v>
      </c>
      <c r="D22" s="14">
        <v>434783</v>
      </c>
    </row>
    <row r="23" spans="1:9" s="16" customFormat="1">
      <c r="A23" s="12"/>
      <c r="B23" s="13"/>
      <c r="C23" s="23"/>
      <c r="D23" s="14"/>
    </row>
    <row r="24" spans="1:9">
      <c r="A24" s="12"/>
      <c r="B24" s="13"/>
      <c r="C24" s="24"/>
      <c r="D24" s="14"/>
    </row>
    <row r="25" spans="1:9">
      <c r="A25" s="17" t="s">
        <v>1964</v>
      </c>
      <c r="B25" s="25">
        <f>SUM(B10:B24)</f>
        <v>96791927</v>
      </c>
      <c r="C25" s="26">
        <f>SUM(C10:C24)</f>
        <v>1</v>
      </c>
      <c r="D25" s="25">
        <f>SUM(D10:D24)</f>
        <v>1745950</v>
      </c>
    </row>
    <row r="26" spans="1:9" ht="15" customHeight="1">
      <c r="A26" s="27"/>
      <c r="B26" s="27"/>
      <c r="C26" s="27"/>
      <c r="D26" s="27"/>
      <c r="E26" s="20"/>
    </row>
    <row r="27" spans="1:9" s="29" customFormat="1" ht="15" customHeight="1">
      <c r="A27" s="155" t="s">
        <v>1957</v>
      </c>
      <c r="B27" s="155"/>
      <c r="C27" s="155"/>
      <c r="D27" s="155"/>
      <c r="E27" s="28"/>
      <c r="F27" s="28"/>
      <c r="G27" s="28"/>
      <c r="H27" s="28"/>
      <c r="I27" s="28"/>
    </row>
    <row r="28" spans="1:9" s="29" customFormat="1">
      <c r="A28" s="155"/>
      <c r="B28" s="155"/>
      <c r="C28" s="155"/>
      <c r="D28" s="155"/>
      <c r="E28" s="28"/>
      <c r="F28" s="28"/>
      <c r="G28" s="28"/>
      <c r="H28" s="28"/>
      <c r="I28" s="28"/>
    </row>
    <row r="29" spans="1:9" s="29" customFormat="1">
      <c r="A29" s="155"/>
      <c r="B29" s="155"/>
      <c r="C29" s="155"/>
      <c r="D29" s="155"/>
      <c r="E29" s="28"/>
      <c r="F29" s="28"/>
      <c r="G29" s="28"/>
      <c r="H29" s="28"/>
      <c r="I29" s="28"/>
    </row>
    <row r="30" spans="1:9" s="29" customFormat="1" ht="16.5" customHeight="1">
      <c r="A30" s="155"/>
      <c r="B30" s="155"/>
      <c r="C30" s="155"/>
      <c r="D30" s="155"/>
      <c r="E30" s="28"/>
      <c r="F30" s="28"/>
      <c r="G30" s="28"/>
      <c r="H30" s="28"/>
      <c r="I30" s="28"/>
    </row>
    <row r="31" spans="1:9" s="29" customFormat="1">
      <c r="A31" s="155"/>
      <c r="B31" s="155"/>
      <c r="C31" s="155"/>
      <c r="D31" s="155"/>
    </row>
    <row r="32" spans="1:9" s="29" customFormat="1">
      <c r="A32" s="155"/>
      <c r="B32" s="155"/>
      <c r="C32" s="155"/>
      <c r="D32" s="155"/>
    </row>
    <row r="33" spans="1:4" s="29" customFormat="1" ht="15" customHeight="1">
      <c r="A33" s="155"/>
      <c r="B33" s="155"/>
      <c r="C33" s="155"/>
      <c r="D33" s="155"/>
    </row>
    <row r="34" spans="1:4" s="29" customFormat="1" ht="285.75" customHeight="1">
      <c r="A34" s="155"/>
      <c r="B34" s="155"/>
      <c r="C34" s="155"/>
      <c r="D34" s="155"/>
    </row>
  </sheetData>
  <mergeCells count="6">
    <mergeCell ref="A27:D34"/>
    <mergeCell ref="A1:XFD1"/>
    <mergeCell ref="A2:XFD2"/>
    <mergeCell ref="A3:XFD5"/>
    <mergeCell ref="A6:XFD6"/>
    <mergeCell ref="A7:XFD7"/>
  </mergeCells>
  <pageMargins left="0.7" right="0.7" top="0.75" bottom="0.75" header="0.3" footer="0.3"/>
  <pageSetup orientation="portrait"/>
  <headerFooter scaleWithDoc="0"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vt:lpstr>
      <vt:lpstr>Figure 1</vt:lpstr>
      <vt:lpstr>Figure 2</vt:lpstr>
      <vt:lpstr>Figure 3</vt:lpstr>
      <vt:lpstr>Figure 4</vt:lpstr>
      <vt:lpstr>Figure 5</vt:lpstr>
      <vt:lpstr>Sheet6</vt:lpstr>
      <vt:lpstr>FTS export 2015</vt:lpstr>
      <vt:lpstr>Sheet27</vt:lpstr>
      <vt:lpstr>FTS 2010-2014</vt:lpstr>
      <vt:lpstr>2015 analysis</vt:lpstr>
      <vt:lpstr>2015 timeline</vt:lpstr>
      <vt:lpstr>Trend</vt:lpstr>
      <vt:lpstr>Cluster analysis</vt:lpstr>
      <vt:lpstr>SRP 2015 clusters</vt:lpstr>
      <vt:lpstr>SRP donors</vt:lpstr>
      <vt:lpstr>Appeals analysis</vt:lpstr>
      <vt:lpstr>Top donors 2011-2014</vt:lpstr>
      <vt:lpstr>ERF 2015 analysis</vt:lpstr>
      <vt:lpstr>ERF file</vt:lpstr>
      <vt:lpstr>Donor appeal Summary</vt:lpstr>
    </vt:vector>
  </TitlesOfParts>
  <Company>unog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DanS</cp:lastModifiedBy>
  <cp:lastPrinted>2006-11-14T15:10:05Z</cp:lastPrinted>
  <dcterms:created xsi:type="dcterms:W3CDTF">2006-11-14T14:07:21Z</dcterms:created>
  <dcterms:modified xsi:type="dcterms:W3CDTF">2015-04-02T08:17:18Z</dcterms:modified>
</cp:coreProperties>
</file>