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05" windowWidth="24915" windowHeight="11310"/>
  </bookViews>
  <sheets>
    <sheet name="Fig 1&amp;2" sheetId="9" r:id="rId1"/>
    <sheet name="Fig 3" sheetId="6" r:id="rId2"/>
    <sheet name="Fig 4" sheetId="11" r:id="rId3"/>
    <sheet name="Fig 5" sheetId="10" r:id="rId4"/>
    <sheet name="HA 2015" sheetId="2" r:id="rId5"/>
    <sheet name="Pooled funding" sheetId="3" r:id="rId6"/>
  </sheets>
  <definedNames>
    <definedName name="_xlnm._FilterDatabase" localSheetId="3" hidden="1">'Fig 5'!$A$4:$E$4</definedName>
  </definedNames>
  <calcPr calcId="125725"/>
</workbook>
</file>

<file path=xl/calcChain.xml><?xml version="1.0" encoding="utf-8"?>
<calcChain xmlns="http://schemas.openxmlformats.org/spreadsheetml/2006/main">
  <c r="B31" i="10"/>
  <c r="E8" i="11"/>
  <c r="D8"/>
  <c r="C8"/>
  <c r="B8"/>
  <c r="C7" i="6"/>
  <c r="C8" i="3"/>
  <c r="D8"/>
  <c r="C12" i="2"/>
</calcChain>
</file>

<file path=xl/sharedStrings.xml><?xml version="1.0" encoding="utf-8"?>
<sst xmlns="http://schemas.openxmlformats.org/spreadsheetml/2006/main" count="89" uniqueCount="47">
  <si>
    <t>Donor</t>
  </si>
  <si>
    <t>Belgium</t>
  </si>
  <si>
    <t>Shelter and non-food items</t>
  </si>
  <si>
    <t>Burundi</t>
  </si>
  <si>
    <t>Protection/Human rights/Rule of law</t>
  </si>
  <si>
    <t>Canada</t>
  </si>
  <si>
    <t>Food</t>
  </si>
  <si>
    <t>Agriculture</t>
  </si>
  <si>
    <t>Multi-sector</t>
  </si>
  <si>
    <t>Coordination and support services</t>
  </si>
  <si>
    <t>Water and Sanitation</t>
  </si>
  <si>
    <t>Health</t>
  </si>
  <si>
    <t>Education</t>
  </si>
  <si>
    <t>Sector not yet specified</t>
  </si>
  <si>
    <t>Denmark</t>
  </si>
  <si>
    <t>(Tanzania) Man-made crises / Protection and Mixed Solutions to refugees, returnees and asylum seekers in the Great Lakes (ECHO/COD/BUD/2015/91022)</t>
  </si>
  <si>
    <t>Germany</t>
  </si>
  <si>
    <t>Japan</t>
  </si>
  <si>
    <t>Luxembourg</t>
  </si>
  <si>
    <t>Monaco</t>
  </si>
  <si>
    <t>Norway</t>
  </si>
  <si>
    <t>Saudi Arabia</t>
  </si>
  <si>
    <t>Spain</t>
  </si>
  <si>
    <t>Sweden</t>
  </si>
  <si>
    <t>Switzerland</t>
  </si>
  <si>
    <t>Grand Total</t>
  </si>
  <si>
    <t>Title: International humanitarian assistance, 2013-2015</t>
  </si>
  <si>
    <t>Source: Development Initiatives based on UN OCHA FTS data</t>
  </si>
  <si>
    <t>Tanzania</t>
  </si>
  <si>
    <t>US$ millions</t>
  </si>
  <si>
    <t>EU Institutions</t>
  </si>
  <si>
    <t>US</t>
  </si>
  <si>
    <t>CERF</t>
  </si>
  <si>
    <t>Title: Humanitarian assistance to Tanzania, 2015</t>
  </si>
  <si>
    <t>Title: Humanitarian assistance to Burundi, 2015</t>
  </si>
  <si>
    <t>Title: Pooled funding to Burundi, by sector 2015</t>
  </si>
  <si>
    <t>Ranking</t>
  </si>
  <si>
    <t>Title: Humanitarian assitance to Tanzania by IASC sectors, 2013-2015</t>
  </si>
  <si>
    <t>Total CERF</t>
  </si>
  <si>
    <t>ECHO</t>
  </si>
  <si>
    <t>Others</t>
  </si>
  <si>
    <t>Title: CERF funding to Burundi, 2013-2015</t>
  </si>
  <si>
    <t>Title: Humanitarian donors to Tanzania, 2013-2015</t>
  </si>
  <si>
    <t>Title: Humanitarian donors to Burundi, 2013-2015</t>
  </si>
  <si>
    <t>Source: Development Initiatives based on UN OCHA FTS data.</t>
  </si>
  <si>
    <t>Title: Humanitarian assistance to Burundi by IASC sector, 2015</t>
  </si>
  <si>
    <t>% change Tanzania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</si>
</sst>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164" formatCode="_-* #,##0.0_-;\-* #,##0.0_-;_-* &quot;-&quot;??_-;_-@_-"/>
    <numFmt numFmtId="166" formatCode="_-* #,##0_-;\-* #,##0_-;_-* &quot;-&quot;??_-;_-@_-"/>
    <numFmt numFmtId="167" formatCode="0.0"/>
    <numFmt numFmtId="168" formatCode="0.0%"/>
    <numFmt numFmtId="169" formatCode="0.0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i/>
      <sz val="10"/>
      <name val="Arial"/>
      <family val="2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3"/>
    <xf numFmtId="164" fontId="2" fillId="0" borderId="0" xfId="1" applyNumberFormat="1" applyFont="1"/>
    <xf numFmtId="164" fontId="0" fillId="0" borderId="0" xfId="1" applyNumberFormat="1" applyFont="1"/>
    <xf numFmtId="166" fontId="0" fillId="0" borderId="0" xfId="1" applyNumberFormat="1" applyFont="1"/>
    <xf numFmtId="0" fontId="0" fillId="2" borderId="0" xfId="0" applyFill="1"/>
    <xf numFmtId="0" fontId="0" fillId="0" borderId="1" xfId="0" applyBorder="1"/>
    <xf numFmtId="164" fontId="0" fillId="0" borderId="1" xfId="1" applyNumberFormat="1" applyFont="1" applyBorder="1"/>
    <xf numFmtId="164" fontId="1" fillId="0" borderId="0" xfId="4" applyNumberFormat="1" applyFont="1"/>
    <xf numFmtId="0" fontId="4" fillId="0" borderId="0" xfId="3" applyFont="1"/>
    <xf numFmtId="0" fontId="4" fillId="2" borderId="0" xfId="3" applyFont="1" applyFill="1"/>
    <xf numFmtId="0" fontId="4" fillId="2" borderId="0" xfId="3" applyFont="1" applyFill="1" applyAlignment="1">
      <alignment horizontal="center"/>
    </xf>
    <xf numFmtId="167" fontId="4" fillId="0" borderId="0" xfId="3" applyNumberFormat="1" applyFont="1"/>
    <xf numFmtId="0" fontId="0" fillId="2" borderId="0" xfId="0" applyFill="1" applyAlignment="1">
      <alignment horizontal="center"/>
    </xf>
    <xf numFmtId="167" fontId="0" fillId="0" borderId="0" xfId="0" applyNumberFormat="1"/>
    <xf numFmtId="9" fontId="0" fillId="0" borderId="0" xfId="2" applyFont="1"/>
    <xf numFmtId="168" fontId="0" fillId="0" borderId="0" xfId="2" applyNumberFormat="1" applyFont="1"/>
    <xf numFmtId="9" fontId="4" fillId="0" borderId="0" xfId="2" applyFont="1"/>
    <xf numFmtId="0" fontId="3" fillId="0" borderId="0" xfId="3" applyFont="1"/>
    <xf numFmtId="0" fontId="5" fillId="0" borderId="0" xfId="3" applyFont="1"/>
    <xf numFmtId="166" fontId="0" fillId="0" borderId="0" xfId="4" applyNumberFormat="1" applyFont="1"/>
    <xf numFmtId="166" fontId="5" fillId="0" borderId="0" xfId="4" applyNumberFormat="1" applyFont="1"/>
    <xf numFmtId="0" fontId="2" fillId="0" borderId="0" xfId="3"/>
    <xf numFmtId="2" fontId="4" fillId="0" borderId="0" xfId="3" applyNumberFormat="1" applyFont="1"/>
    <xf numFmtId="0" fontId="7" fillId="0" borderId="0" xfId="3" applyFont="1"/>
    <xf numFmtId="167" fontId="7" fillId="0" borderId="0" xfId="3" applyNumberFormat="1" applyFont="1"/>
    <xf numFmtId="169" fontId="4" fillId="0" borderId="0" xfId="3" applyNumberFormat="1" applyFont="1"/>
    <xf numFmtId="0" fontId="6" fillId="2" borderId="0" xfId="3" applyFont="1" applyFill="1"/>
    <xf numFmtId="166" fontId="3" fillId="2" borderId="0" xfId="4" applyNumberFormat="1" applyFont="1" applyFill="1"/>
    <xf numFmtId="0" fontId="3" fillId="2" borderId="0" xfId="3" applyFont="1" applyFill="1"/>
    <xf numFmtId="0" fontId="4" fillId="0" borderId="0" xfId="3" applyFont="1" applyFill="1" applyBorder="1"/>
    <xf numFmtId="0" fontId="2" fillId="0" borderId="0" xfId="3" applyFill="1" applyBorder="1"/>
    <xf numFmtId="0" fontId="4" fillId="0" borderId="0" xfId="3" applyFont="1" applyFill="1" applyBorder="1" applyAlignment="1">
      <alignment horizontal="center"/>
    </xf>
    <xf numFmtId="164" fontId="4" fillId="0" borderId="0" xfId="1" applyNumberFormat="1" applyFont="1" applyFill="1" applyBorder="1"/>
    <xf numFmtId="167" fontId="4" fillId="0" borderId="0" xfId="3" applyNumberFormat="1" applyFont="1" applyFill="1" applyBorder="1"/>
  </cellXfs>
  <cellStyles count="5">
    <cellStyle name="Comma" xfId="1" builtinId="3"/>
    <cellStyle name="Comma 2" xfId="4"/>
    <cellStyle name="Normal" xfId="0" builtinId="0"/>
    <cellStyle name="Normal 2" xfId="3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pieChart>
        <c:varyColors val="1"/>
        <c:ser>
          <c:idx val="0"/>
          <c:order val="0"/>
          <c:tx>
            <c:strRef>
              <c:f>'Fig 1&amp;2'!$B$4</c:f>
              <c:strCache>
                <c:ptCount val="1"/>
                <c:pt idx="0">
                  <c:v>US$ millions</c:v>
                </c:pt>
              </c:strCache>
            </c:strRef>
          </c:tx>
          <c:dLbls>
            <c:dLblPos val="bestFit"/>
            <c:showVal val="1"/>
            <c:showCatName val="1"/>
            <c:showPercent val="1"/>
            <c:showLeaderLines val="1"/>
          </c:dLbls>
          <c:cat>
            <c:strRef>
              <c:f>'Fig 1&amp;2'!$A$5:$A$12</c:f>
              <c:strCache>
                <c:ptCount val="8"/>
                <c:pt idx="0">
                  <c:v>Coordination and support services</c:v>
                </c:pt>
                <c:pt idx="1">
                  <c:v>Education</c:v>
                </c:pt>
                <c:pt idx="2">
                  <c:v>Food</c:v>
                </c:pt>
                <c:pt idx="3">
                  <c:v>Health</c:v>
                </c:pt>
                <c:pt idx="4">
                  <c:v>Multi-sector</c:v>
                </c:pt>
                <c:pt idx="5">
                  <c:v>Protection/Human rights/Rule of law</c:v>
                </c:pt>
                <c:pt idx="6">
                  <c:v>Sector not yet specified</c:v>
                </c:pt>
                <c:pt idx="7">
                  <c:v>Shelter and non-food items</c:v>
                </c:pt>
              </c:strCache>
            </c:strRef>
          </c:cat>
          <c:val>
            <c:numRef>
              <c:f>'Fig 1&amp;2'!$B$5:$B$12</c:f>
              <c:numCache>
                <c:formatCode>0.0</c:formatCode>
                <c:ptCount val="8"/>
                <c:pt idx="0">
                  <c:v>0.13598299999999999</c:v>
                </c:pt>
                <c:pt idx="1">
                  <c:v>0.50441400000000003</c:v>
                </c:pt>
                <c:pt idx="2">
                  <c:v>4</c:v>
                </c:pt>
                <c:pt idx="3">
                  <c:v>1.8979060000000001</c:v>
                </c:pt>
                <c:pt idx="4">
                  <c:v>0.47549599999999997</c:v>
                </c:pt>
                <c:pt idx="5">
                  <c:v>3.3058909999999999</c:v>
                </c:pt>
                <c:pt idx="6">
                  <c:v>3.1637019999999998</c:v>
                </c:pt>
                <c:pt idx="7">
                  <c:v>9.1264669999999999</c:v>
                </c:pt>
              </c:numCache>
            </c:numRef>
          </c:val>
        </c:ser>
        <c:dLbls>
          <c:showVal val="1"/>
        </c:dLbls>
        <c:firstSliceAng val="0"/>
      </c:pie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pieChart>
        <c:varyColors val="1"/>
        <c:ser>
          <c:idx val="0"/>
          <c:order val="0"/>
          <c:tx>
            <c:strRef>
              <c:f>'Fig 1&amp;2'!$B$18</c:f>
              <c:strCache>
                <c:ptCount val="1"/>
                <c:pt idx="0">
                  <c:v>2015</c:v>
                </c:pt>
              </c:strCache>
            </c:strRef>
          </c:tx>
          <c:dLbls>
            <c:dLblPos val="bestFit"/>
            <c:showVal val="1"/>
            <c:showCatName val="1"/>
            <c:showPercent val="1"/>
            <c:showLeaderLines val="1"/>
          </c:dLbls>
          <c:cat>
            <c:strRef>
              <c:f>'Fig 1&amp;2'!$A$19:$A$23</c:f>
              <c:strCache>
                <c:ptCount val="5"/>
                <c:pt idx="0">
                  <c:v>Agriculture</c:v>
                </c:pt>
                <c:pt idx="1">
                  <c:v>Food</c:v>
                </c:pt>
                <c:pt idx="2">
                  <c:v>Health</c:v>
                </c:pt>
                <c:pt idx="3">
                  <c:v>Protection/Human rights/Rule of law</c:v>
                </c:pt>
                <c:pt idx="4">
                  <c:v>Water and Sanitation</c:v>
                </c:pt>
              </c:strCache>
            </c:strRef>
          </c:cat>
          <c:val>
            <c:numRef>
              <c:f>'Fig 1&amp;2'!$B$19:$B$23</c:f>
              <c:numCache>
                <c:formatCode>_-* #,##0.0_-;\-* #,##0.0_-;_-* "-"??_-;_-@_-</c:formatCode>
                <c:ptCount val="5"/>
                <c:pt idx="0">
                  <c:v>0.44674900000000001</c:v>
                </c:pt>
                <c:pt idx="1">
                  <c:v>1.302692</c:v>
                </c:pt>
                <c:pt idx="2">
                  <c:v>0.20102900000000001</c:v>
                </c:pt>
                <c:pt idx="3">
                  <c:v>0.30182399999999998</c:v>
                </c:pt>
                <c:pt idx="4">
                  <c:v>0.79608000000000001</c:v>
                </c:pt>
              </c:numCache>
            </c:numRef>
          </c:val>
        </c:ser>
        <c:dLbls>
          <c:showVal val="1"/>
        </c:dLbls>
        <c:firstSliceAng val="0"/>
      </c:pie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1"/>
          <c:order val="0"/>
          <c:tx>
            <c:strRef>
              <c:f>'Fig 3'!$A$6</c:f>
              <c:strCache>
                <c:ptCount val="1"/>
                <c:pt idx="0">
                  <c:v>Tanzania</c:v>
                </c:pt>
              </c:strCache>
            </c:strRef>
          </c:tx>
          <c:dPt>
            <c:idx val="2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Lbls>
            <c:dLblPos val="ctr"/>
            <c:showVal val="1"/>
          </c:dLbls>
          <c:cat>
            <c:numRef>
              <c:f>'Fig 3'!$B$4:$D$4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'Fig 3'!$B$6:$D$6</c:f>
              <c:numCache>
                <c:formatCode>_-* #,##0.0_-;\-* #,##0.0_-;_-* "-"??_-;_-@_-</c:formatCode>
                <c:ptCount val="3"/>
                <c:pt idx="0">
                  <c:v>18.379677999999998</c:v>
                </c:pt>
                <c:pt idx="1">
                  <c:v>0.97990999999999995</c:v>
                </c:pt>
                <c:pt idx="2">
                  <c:v>3.2502710000000001</c:v>
                </c:pt>
              </c:numCache>
            </c:numRef>
          </c:val>
        </c:ser>
        <c:ser>
          <c:idx val="0"/>
          <c:order val="1"/>
          <c:tx>
            <c:strRef>
              <c:f>'Fig 3'!$A$5</c:f>
              <c:strCache>
                <c:ptCount val="1"/>
                <c:pt idx="0">
                  <c:v>Burundi</c:v>
                </c:pt>
              </c:strCache>
            </c:strRef>
          </c:tx>
          <c:dPt>
            <c:idx val="2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Lbls>
            <c:dLblPos val="ctr"/>
            <c:showVal val="1"/>
          </c:dLbls>
          <c:cat>
            <c:numRef>
              <c:f>'Fig 3'!$B$4:$D$4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'Fig 3'!$B$5:$D$5</c:f>
              <c:numCache>
                <c:formatCode>_-* #,##0.0_-;\-* #,##0.0_-;_-* "-"??_-;_-@_-</c:formatCode>
                <c:ptCount val="3"/>
                <c:pt idx="0">
                  <c:v>23.047488000000001</c:v>
                </c:pt>
                <c:pt idx="1">
                  <c:v>20.758185000000001</c:v>
                </c:pt>
                <c:pt idx="2">
                  <c:v>3.0483739999999999</c:v>
                </c:pt>
              </c:numCache>
            </c:numRef>
          </c:val>
        </c:ser>
        <c:dLbls>
          <c:showVal val="1"/>
        </c:dLbls>
        <c:axId val="94594944"/>
        <c:axId val="94596480"/>
      </c:barChart>
      <c:catAx>
        <c:axId val="94594944"/>
        <c:scaling>
          <c:orientation val="minMax"/>
        </c:scaling>
        <c:axPos val="b"/>
        <c:numFmt formatCode="General" sourceLinked="1"/>
        <c:tickLblPos val="nextTo"/>
        <c:crossAx val="94596480"/>
        <c:crosses val="autoZero"/>
        <c:auto val="1"/>
        <c:lblAlgn val="ctr"/>
        <c:lblOffset val="100"/>
      </c:catAx>
      <c:valAx>
        <c:axId val="9459648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US$ millions</a:t>
                </a:r>
              </a:p>
            </c:rich>
          </c:tx>
          <c:layout/>
        </c:title>
        <c:numFmt formatCode="#,##0.0" sourceLinked="0"/>
        <c:tickLblPos val="nextTo"/>
        <c:crossAx val="94594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 4'!$A$5</c:f>
              <c:strCache>
                <c:ptCount val="1"/>
                <c:pt idx="0">
                  <c:v>ECHO</c:v>
                </c:pt>
              </c:strCache>
            </c:strRef>
          </c:tx>
          <c:cat>
            <c:numRef>
              <c:f>'Fig 4'!$B$4:$D$4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'Fig 4'!$B$5:$D$5</c:f>
              <c:numCache>
                <c:formatCode>_-* #,##0_-;\-* #,##0_-;_-* "-"??_-;_-@_-</c:formatCode>
                <c:ptCount val="3"/>
                <c:pt idx="0">
                  <c:v>11.024373000000001</c:v>
                </c:pt>
                <c:pt idx="1">
                  <c:v>0.50441400000000003</c:v>
                </c:pt>
                <c:pt idx="2">
                  <c:v>3.2502710000000001</c:v>
                </c:pt>
              </c:numCache>
            </c:numRef>
          </c:val>
        </c:ser>
        <c:ser>
          <c:idx val="1"/>
          <c:order val="1"/>
          <c:tx>
            <c:strRef>
              <c:f>'Fig 4'!$A$6</c:f>
              <c:strCache>
                <c:ptCount val="1"/>
                <c:pt idx="0">
                  <c:v>US</c:v>
                </c:pt>
              </c:strCache>
            </c:strRef>
          </c:tx>
          <c:cat>
            <c:numRef>
              <c:f>'Fig 4'!$B$4:$D$4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'Fig 4'!$B$6:$D$6</c:f>
              <c:numCache>
                <c:formatCode>_-* #,##0_-;\-* #,##0_-;_-* "-"??_-;_-@_-</c:formatCode>
                <c:ptCount val="3"/>
                <c:pt idx="0">
                  <c:v>0</c:v>
                </c:pt>
                <c:pt idx="1">
                  <c:v>0.47549599999999997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'Fig 4'!$A$7</c:f>
              <c:strCache>
                <c:ptCount val="1"/>
                <c:pt idx="0">
                  <c:v>Japan</c:v>
                </c:pt>
              </c:strCache>
            </c:strRef>
          </c:tx>
          <c:cat>
            <c:numRef>
              <c:f>'Fig 4'!$B$4:$D$4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'Fig 4'!$B$7:$D$7</c:f>
              <c:numCache>
                <c:formatCode>_-* #,##0_-;\-* #,##0_-;_-* "-"??_-;_-@_-</c:formatCode>
                <c:ptCount val="3"/>
                <c:pt idx="0">
                  <c:v>7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'Fig 4'!$A$8</c:f>
              <c:strCache>
                <c:ptCount val="1"/>
                <c:pt idx="0">
                  <c:v>Others</c:v>
                </c:pt>
              </c:strCache>
            </c:strRef>
          </c:tx>
          <c:cat>
            <c:numRef>
              <c:f>'Fig 4'!$B$4:$D$4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'Fig 4'!$B$8:$D$8</c:f>
              <c:numCache>
                <c:formatCode>_-* #,##0_-;\-* #,##0_-;_-* "-"??_-;_-@_-</c:formatCode>
                <c:ptCount val="3"/>
                <c:pt idx="0">
                  <c:v>0.35530499999999776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overlap val="100"/>
        <c:axId val="77281920"/>
        <c:axId val="77308288"/>
      </c:barChart>
      <c:catAx>
        <c:axId val="77281920"/>
        <c:scaling>
          <c:orientation val="minMax"/>
        </c:scaling>
        <c:axPos val="b"/>
        <c:numFmt formatCode="General" sourceLinked="1"/>
        <c:tickLblPos val="nextTo"/>
        <c:crossAx val="77308288"/>
        <c:crosses val="autoZero"/>
        <c:auto val="1"/>
        <c:lblAlgn val="ctr"/>
        <c:lblOffset val="100"/>
      </c:catAx>
      <c:valAx>
        <c:axId val="77308288"/>
        <c:scaling>
          <c:orientation val="minMax"/>
        </c:scaling>
        <c:axPos val="l"/>
        <c:majorGridlines/>
        <c:numFmt formatCode="_-* #,##0_-;\-* #,##0_-;_-* &quot;-&quot;??_-;_-@_-" sourceLinked="1"/>
        <c:tickLblPos val="nextTo"/>
        <c:crossAx val="77281920"/>
        <c:crosses val="autoZero"/>
        <c:crossBetween val="between"/>
      </c:valAx>
    </c:plotArea>
    <c:legend>
      <c:legendPos val="r"/>
      <c:layout/>
    </c:legend>
    <c:plotVisOnly val="1"/>
    <c:dispBlanksAs val="gap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stacked"/>
        <c:ser>
          <c:idx val="0"/>
          <c:order val="0"/>
          <c:tx>
            <c:strRef>
              <c:f>'Fig 5'!$A$23</c:f>
              <c:strCache>
                <c:ptCount val="1"/>
                <c:pt idx="0">
                  <c:v>Japan</c:v>
                </c:pt>
              </c:strCache>
            </c:strRef>
          </c:tx>
          <c:dLbls>
            <c:showVal val="1"/>
            <c:showSerName val="1"/>
          </c:dLbls>
          <c:cat>
            <c:numRef>
              <c:f>'Fig 5'!$B$22:$D$22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'Fig 5'!$B$23:$D$23</c:f>
              <c:numCache>
                <c:formatCode>General</c:formatCode>
                <c:ptCount val="3"/>
                <c:pt idx="0" formatCode="0.0">
                  <c:v>8.3000000000000007</c:v>
                </c:pt>
              </c:numCache>
            </c:numRef>
          </c:val>
        </c:ser>
        <c:ser>
          <c:idx val="1"/>
          <c:order val="1"/>
          <c:tx>
            <c:strRef>
              <c:f>'Fig 5'!$A$24</c:f>
              <c:strCache>
                <c:ptCount val="1"/>
                <c:pt idx="0">
                  <c:v>ECHO</c:v>
                </c:pt>
              </c:strCache>
            </c:strRef>
          </c:tx>
          <c:dLbls>
            <c:showVal val="1"/>
            <c:showSerName val="1"/>
          </c:dLbls>
          <c:cat>
            <c:numRef>
              <c:f>'Fig 5'!$B$22:$D$22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'Fig 5'!$B$24:$D$24</c:f>
              <c:numCache>
                <c:formatCode>0.0</c:formatCode>
                <c:ptCount val="3"/>
                <c:pt idx="0">
                  <c:v>1.628223</c:v>
                </c:pt>
                <c:pt idx="1">
                  <c:v>6.7351029999999996</c:v>
                </c:pt>
              </c:numCache>
            </c:numRef>
          </c:val>
        </c:ser>
        <c:ser>
          <c:idx val="2"/>
          <c:order val="2"/>
          <c:tx>
            <c:strRef>
              <c:f>'Fig 5'!$A$25</c:f>
              <c:strCache>
                <c:ptCount val="1"/>
                <c:pt idx="0">
                  <c:v>CERF</c:v>
                </c:pt>
              </c:strCache>
            </c:strRef>
          </c:tx>
          <c:dLbls>
            <c:showVal val="1"/>
            <c:showSerName val="1"/>
          </c:dLbls>
          <c:cat>
            <c:numRef>
              <c:f>'Fig 5'!$B$22:$D$22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'Fig 5'!$B$25:$D$25</c:f>
              <c:numCache>
                <c:formatCode>0.0</c:formatCode>
                <c:ptCount val="3"/>
                <c:pt idx="0">
                  <c:v>6.4493330000000002</c:v>
                </c:pt>
                <c:pt idx="1">
                  <c:v>1.9784550000000001</c:v>
                </c:pt>
                <c:pt idx="2">
                  <c:v>2.4952459999999999</c:v>
                </c:pt>
              </c:numCache>
            </c:numRef>
          </c:val>
        </c:ser>
        <c:ser>
          <c:idx val="3"/>
          <c:order val="3"/>
          <c:tx>
            <c:strRef>
              <c:f>'Fig 5'!$A$26</c:f>
              <c:strCache>
                <c:ptCount val="1"/>
                <c:pt idx="0">
                  <c:v>Germany</c:v>
                </c:pt>
              </c:strCache>
            </c:strRef>
          </c:tx>
          <c:dLbls>
            <c:showVal val="1"/>
            <c:showSerName val="1"/>
          </c:dLbls>
          <c:cat>
            <c:numRef>
              <c:f>'Fig 5'!$B$22:$D$22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'Fig 5'!$B$26:$D$26</c:f>
              <c:numCache>
                <c:formatCode>0.0</c:formatCode>
                <c:ptCount val="3"/>
                <c:pt idx="1">
                  <c:v>6.2740790000000004</c:v>
                </c:pt>
              </c:numCache>
            </c:numRef>
          </c:val>
        </c:ser>
        <c:ser>
          <c:idx val="4"/>
          <c:order val="4"/>
          <c:tx>
            <c:strRef>
              <c:f>'Fig 5'!$A$27</c:f>
              <c:strCache>
                <c:ptCount val="1"/>
                <c:pt idx="0">
                  <c:v>Switzerland</c:v>
                </c:pt>
              </c:strCache>
            </c:strRef>
          </c:tx>
          <c:dLbls>
            <c:showVal val="1"/>
            <c:showSerName val="1"/>
          </c:dLbls>
          <c:cat>
            <c:numRef>
              <c:f>'Fig 5'!$B$22:$D$22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'Fig 5'!$B$27:$D$27</c:f>
              <c:numCache>
                <c:formatCode>0.0</c:formatCode>
                <c:ptCount val="3"/>
                <c:pt idx="1">
                  <c:v>1.6889380000000001</c:v>
                </c:pt>
                <c:pt idx="2">
                  <c:v>0.55312799999999995</c:v>
                </c:pt>
              </c:numCache>
            </c:numRef>
          </c:val>
        </c:ser>
        <c:ser>
          <c:idx val="5"/>
          <c:order val="5"/>
          <c:tx>
            <c:strRef>
              <c:f>'Fig 5'!$A$28</c:f>
              <c:strCache>
                <c:ptCount val="1"/>
                <c:pt idx="0">
                  <c:v>Belgium</c:v>
                </c:pt>
              </c:strCache>
            </c:strRef>
          </c:tx>
          <c:dLbls>
            <c:showVal val="1"/>
            <c:showSerName val="1"/>
          </c:dLbls>
          <c:cat>
            <c:numRef>
              <c:f>'Fig 5'!$B$22:$D$22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'Fig 5'!$B$28:$D$28</c:f>
              <c:numCache>
                <c:formatCode>General</c:formatCode>
                <c:ptCount val="3"/>
                <c:pt idx="0" formatCode="0.0">
                  <c:v>1.998875</c:v>
                </c:pt>
              </c:numCache>
            </c:numRef>
          </c:val>
        </c:ser>
        <c:ser>
          <c:idx val="6"/>
          <c:order val="6"/>
          <c:tx>
            <c:strRef>
              <c:f>'Fig 5'!$A$29</c:f>
              <c:strCache>
                <c:ptCount val="1"/>
                <c:pt idx="0">
                  <c:v>Denmark</c:v>
                </c:pt>
              </c:strCache>
            </c:strRef>
          </c:tx>
          <c:dLbls>
            <c:showVal val="1"/>
            <c:showSerName val="1"/>
          </c:dLbls>
          <c:cat>
            <c:numRef>
              <c:f>'Fig 5'!$B$22:$D$22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'Fig 5'!$B$29:$D$29</c:f>
              <c:numCache>
                <c:formatCode>General</c:formatCode>
                <c:ptCount val="3"/>
                <c:pt idx="0" formatCode="0.0">
                  <c:v>1.3259890000000001</c:v>
                </c:pt>
              </c:numCache>
            </c:numRef>
          </c:val>
        </c:ser>
        <c:ser>
          <c:idx val="7"/>
          <c:order val="7"/>
          <c:tx>
            <c:strRef>
              <c:f>'Fig 5'!$A$30</c:f>
              <c:strCache>
                <c:ptCount val="1"/>
                <c:pt idx="0">
                  <c:v>US</c:v>
                </c:pt>
              </c:strCache>
            </c:strRef>
          </c:tx>
          <c:dLbls>
            <c:showVal val="1"/>
            <c:showSerName val="1"/>
          </c:dLbls>
          <c:cat>
            <c:numRef>
              <c:f>'Fig 5'!$B$22:$D$22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'Fig 5'!$B$30:$D$30</c:f>
              <c:numCache>
                <c:formatCode>0.0</c:formatCode>
                <c:ptCount val="3"/>
                <c:pt idx="1">
                  <c:v>1.048826</c:v>
                </c:pt>
              </c:numCache>
            </c:numRef>
          </c:val>
        </c:ser>
        <c:ser>
          <c:idx val="8"/>
          <c:order val="8"/>
          <c:tx>
            <c:strRef>
              <c:f>'Fig 5'!$A$31</c:f>
              <c:strCache>
                <c:ptCount val="1"/>
                <c:pt idx="0">
                  <c:v>Others</c:v>
                </c:pt>
              </c:strCache>
            </c:strRef>
          </c:tx>
          <c:dLbls>
            <c:showVal val="1"/>
            <c:showSerName val="1"/>
          </c:dLbls>
          <c:cat>
            <c:numRef>
              <c:f>'Fig 5'!$B$22:$D$22</c:f>
              <c:numCache>
                <c:formatCode>General</c:formatCode>
                <c:ptCount val="3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</c:numCache>
            </c:numRef>
          </c:cat>
          <c:val>
            <c:numRef>
              <c:f>'Fig 5'!$B$31:$D$31</c:f>
              <c:numCache>
                <c:formatCode>0.0</c:formatCode>
                <c:ptCount val="3"/>
                <c:pt idx="0" formatCode="0.0000">
                  <c:v>3.3450679999999995</c:v>
                </c:pt>
                <c:pt idx="1">
                  <c:v>3.032784000000003</c:v>
                </c:pt>
              </c:numCache>
            </c:numRef>
          </c:val>
        </c:ser>
        <c:dLbls>
          <c:showVal val="1"/>
        </c:dLbls>
        <c:overlap val="100"/>
        <c:axId val="91220224"/>
        <c:axId val="89198592"/>
      </c:barChart>
      <c:catAx>
        <c:axId val="91220224"/>
        <c:scaling>
          <c:orientation val="minMax"/>
        </c:scaling>
        <c:axPos val="b"/>
        <c:numFmt formatCode="General" sourceLinked="1"/>
        <c:tickLblPos val="nextTo"/>
        <c:crossAx val="89198592"/>
        <c:crosses val="autoZero"/>
        <c:auto val="1"/>
        <c:lblAlgn val="ctr"/>
        <c:lblOffset val="100"/>
      </c:catAx>
      <c:valAx>
        <c:axId val="891985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US$ millions</a:t>
                </a:r>
              </a:p>
            </c:rich>
          </c:tx>
          <c:layout/>
        </c:title>
        <c:numFmt formatCode="0" sourceLinked="0"/>
        <c:tickLblPos val="nextTo"/>
        <c:crossAx val="91220224"/>
        <c:crosses val="autoZero"/>
        <c:crossBetween val="between"/>
      </c:valAx>
    </c:plotArea>
    <c:plotVisOnly val="1"/>
    <c:dispBlanksAs val="gap"/>
  </c:chart>
  <c:spPr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pieChart>
        <c:varyColors val="1"/>
        <c:ser>
          <c:idx val="0"/>
          <c:order val="0"/>
          <c:tx>
            <c:strRef>
              <c:f>'Pooled funding'!$B$12</c:f>
              <c:strCache>
                <c:ptCount val="1"/>
                <c:pt idx="0">
                  <c:v>US$ millions</c:v>
                </c:pt>
              </c:strCache>
            </c:strRef>
          </c:tx>
          <c:dLbls>
            <c:dLblPos val="bestFit"/>
            <c:showVal val="1"/>
            <c:showCatName val="1"/>
            <c:showPercent val="1"/>
            <c:showLeaderLines val="1"/>
          </c:dLbls>
          <c:cat>
            <c:strRef>
              <c:f>'Pooled funding'!$A$13:$A$17</c:f>
              <c:strCache>
                <c:ptCount val="5"/>
                <c:pt idx="0">
                  <c:v>Agriculture</c:v>
                </c:pt>
                <c:pt idx="1">
                  <c:v>Food</c:v>
                </c:pt>
                <c:pt idx="2">
                  <c:v>Health</c:v>
                </c:pt>
                <c:pt idx="3">
                  <c:v>Protection/Human rights/Rule of law</c:v>
                </c:pt>
                <c:pt idx="4">
                  <c:v>Water and Sanitation</c:v>
                </c:pt>
              </c:strCache>
            </c:strRef>
          </c:cat>
          <c:val>
            <c:numRef>
              <c:f>'Pooled funding'!$B$13:$B$17</c:f>
              <c:numCache>
                <c:formatCode>_-* #,##0.0_-;\-* #,##0.0_-;_-* "-"??_-;_-@_-</c:formatCode>
                <c:ptCount val="5"/>
                <c:pt idx="0">
                  <c:v>0.44674900000000001</c:v>
                </c:pt>
                <c:pt idx="1">
                  <c:v>0.74956400000000001</c:v>
                </c:pt>
                <c:pt idx="2">
                  <c:v>0.20102900000000001</c:v>
                </c:pt>
                <c:pt idx="3">
                  <c:v>0.30182399999999998</c:v>
                </c:pt>
                <c:pt idx="4">
                  <c:v>0.79608000000000001</c:v>
                </c:pt>
              </c:numCache>
            </c:numRef>
          </c:val>
        </c:ser>
        <c:dLbls>
          <c:showVal val="1"/>
        </c:dLbls>
        <c:firstSliceAng val="0"/>
      </c:pieChart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</xdr:row>
      <xdr:rowOff>161924</xdr:rowOff>
    </xdr:from>
    <xdr:to>
      <xdr:col>12</xdr:col>
      <xdr:colOff>133350</xdr:colOff>
      <xdr:row>14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15</xdr:row>
      <xdr:rowOff>180975</xdr:rowOff>
    </xdr:from>
    <xdr:to>
      <xdr:col>11</xdr:col>
      <xdr:colOff>9525</xdr:colOff>
      <xdr:row>31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0</xdr:row>
      <xdr:rowOff>152399</xdr:rowOff>
    </xdr:from>
    <xdr:to>
      <xdr:col>13</xdr:col>
      <xdr:colOff>504825</xdr:colOff>
      <xdr:row>16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18</xdr:row>
      <xdr:rowOff>38100</xdr:rowOff>
    </xdr:from>
    <xdr:to>
      <xdr:col>1</xdr:col>
      <xdr:colOff>714375</xdr:colOff>
      <xdr:row>35</xdr:row>
      <xdr:rowOff>28575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13</xdr:row>
      <xdr:rowOff>142875</xdr:rowOff>
    </xdr:from>
    <xdr:to>
      <xdr:col>14</xdr:col>
      <xdr:colOff>85725</xdr:colOff>
      <xdr:row>33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4</xdr:row>
      <xdr:rowOff>19049</xdr:rowOff>
    </xdr:from>
    <xdr:to>
      <xdr:col>13</xdr:col>
      <xdr:colOff>104774</xdr:colOff>
      <xdr:row>17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GHA colour theme">
  <a:themeElements>
    <a:clrScheme name="GHA colour them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9DD16"/>
      </a:accent1>
      <a:accent2>
        <a:srgbClr val="56C9C1"/>
      </a:accent2>
      <a:accent3>
        <a:srgbClr val="F99B0C"/>
      </a:accent3>
      <a:accent4>
        <a:srgbClr val="61C994"/>
      </a:accent4>
      <a:accent5>
        <a:srgbClr val="A169DE"/>
      </a:accent5>
      <a:accent6>
        <a:srgbClr val="A6F2EB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3"/>
  <sheetViews>
    <sheetView tabSelected="1" workbookViewId="0">
      <selection activeCell="F40" sqref="F40"/>
    </sheetView>
  </sheetViews>
  <sheetFormatPr defaultRowHeight="15"/>
  <cols>
    <col min="1" max="1" width="34.7109375" customWidth="1"/>
    <col min="2" max="2" width="11.85546875" bestFit="1" customWidth="1"/>
    <col min="5" max="5" width="13.28515625" bestFit="1" customWidth="1"/>
  </cols>
  <sheetData>
    <row r="1" spans="1:5">
      <c r="A1" t="s">
        <v>37</v>
      </c>
    </row>
    <row r="2" spans="1:5">
      <c r="A2" t="s">
        <v>27</v>
      </c>
    </row>
    <row r="4" spans="1:5">
      <c r="A4" s="5"/>
      <c r="B4" s="5" t="s">
        <v>29</v>
      </c>
    </row>
    <row r="5" spans="1:5">
      <c r="A5" t="s">
        <v>9</v>
      </c>
      <c r="B5" s="14">
        <v>0.13598299999999999</v>
      </c>
      <c r="E5" s="4"/>
    </row>
    <row r="6" spans="1:5">
      <c r="A6" t="s">
        <v>12</v>
      </c>
      <c r="B6" s="14">
        <v>0.50441400000000003</v>
      </c>
    </row>
    <row r="7" spans="1:5">
      <c r="A7" t="s">
        <v>6</v>
      </c>
      <c r="B7" s="14">
        <v>4</v>
      </c>
    </row>
    <row r="8" spans="1:5">
      <c r="A8" t="s">
        <v>11</v>
      </c>
      <c r="B8" s="14">
        <v>1.8979060000000001</v>
      </c>
    </row>
    <row r="9" spans="1:5">
      <c r="A9" t="s">
        <v>8</v>
      </c>
      <c r="B9" s="14">
        <v>0.47549599999999997</v>
      </c>
    </row>
    <row r="10" spans="1:5">
      <c r="A10" t="s">
        <v>4</v>
      </c>
      <c r="B10" s="14">
        <v>3.3058909999999999</v>
      </c>
    </row>
    <row r="11" spans="1:5">
      <c r="A11" t="s">
        <v>13</v>
      </c>
      <c r="B11" s="14">
        <v>3.1637019999999998</v>
      </c>
    </row>
    <row r="12" spans="1:5">
      <c r="A12" t="s">
        <v>2</v>
      </c>
      <c r="B12" s="14">
        <v>9.1264669999999999</v>
      </c>
    </row>
    <row r="15" spans="1:5">
      <c r="A15" t="s">
        <v>45</v>
      </c>
    </row>
    <row r="16" spans="1:5">
      <c r="A16" t="s">
        <v>27</v>
      </c>
    </row>
    <row r="18" spans="1:2">
      <c r="A18" s="5"/>
      <c r="B18" s="5">
        <v>2015</v>
      </c>
    </row>
    <row r="19" spans="1:2">
      <c r="A19" t="s">
        <v>7</v>
      </c>
      <c r="B19" s="3">
        <v>0.44674900000000001</v>
      </c>
    </row>
    <row r="20" spans="1:2">
      <c r="A20" t="s">
        <v>6</v>
      </c>
      <c r="B20" s="3">
        <v>1.302692</v>
      </c>
    </row>
    <row r="21" spans="1:2">
      <c r="A21" t="s">
        <v>11</v>
      </c>
      <c r="B21" s="3">
        <v>0.20102900000000001</v>
      </c>
    </row>
    <row r="22" spans="1:2">
      <c r="A22" t="s">
        <v>4</v>
      </c>
      <c r="B22" s="3">
        <v>0.30182399999999998</v>
      </c>
    </row>
    <row r="23" spans="1:2">
      <c r="A23" t="s">
        <v>10</v>
      </c>
      <c r="B23" s="3">
        <v>0.79608000000000001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4"/>
  <sheetViews>
    <sheetView zoomScale="80" zoomScaleNormal="80" workbookViewId="0">
      <selection activeCell="B14" sqref="B14"/>
    </sheetView>
  </sheetViews>
  <sheetFormatPr defaultRowHeight="12.75"/>
  <cols>
    <col min="1" max="1" width="25" style="1" bestFit="1" customWidth="1"/>
    <col min="2" max="3" width="14" style="1" bestFit="1" customWidth="1"/>
    <col min="4" max="4" width="12.85546875" style="1" bestFit="1" customWidth="1"/>
    <col min="5" max="16384" width="9.140625" style="1"/>
  </cols>
  <sheetData>
    <row r="1" spans="1:7" ht="15">
      <c r="A1" s="9" t="s">
        <v>26</v>
      </c>
      <c r="B1" s="9"/>
      <c r="C1" s="9"/>
      <c r="D1" s="9"/>
    </row>
    <row r="2" spans="1:7" ht="15">
      <c r="A2" s="9" t="s">
        <v>27</v>
      </c>
      <c r="B2" s="9"/>
      <c r="C2" s="9"/>
      <c r="D2" s="9"/>
    </row>
    <row r="3" spans="1:7" ht="15">
      <c r="A3" s="9"/>
      <c r="B3" s="9"/>
      <c r="C3" s="9"/>
      <c r="D3" s="9"/>
    </row>
    <row r="4" spans="1:7" ht="15">
      <c r="A4" s="10"/>
      <c r="B4" s="11">
        <v>2013</v>
      </c>
      <c r="C4" s="11">
        <v>2014</v>
      </c>
      <c r="D4" s="11">
        <v>2015</v>
      </c>
    </row>
    <row r="5" spans="1:7" ht="15">
      <c r="A5" s="9" t="s">
        <v>3</v>
      </c>
      <c r="B5" s="8">
        <v>23.047488000000001</v>
      </c>
      <c r="C5" s="8">
        <v>20.758185000000001</v>
      </c>
      <c r="D5" s="8">
        <v>3.0483739999999999</v>
      </c>
    </row>
    <row r="6" spans="1:7" ht="15">
      <c r="A6" s="9" t="s">
        <v>28</v>
      </c>
      <c r="B6" s="8">
        <v>18.379677999999998</v>
      </c>
      <c r="C6" s="8">
        <v>0.97990999999999995</v>
      </c>
      <c r="D6" s="8">
        <v>3.2502710000000001</v>
      </c>
    </row>
    <row r="7" spans="1:7" ht="15">
      <c r="A7" s="9" t="s">
        <v>46</v>
      </c>
      <c r="B7" s="9"/>
      <c r="C7" s="17">
        <f>(C6-B6)/B6</f>
        <v>-0.94668513779185903</v>
      </c>
      <c r="D7" s="9"/>
    </row>
    <row r="8" spans="1:7" ht="15">
      <c r="A8" s="30"/>
      <c r="B8" s="30"/>
      <c r="C8" s="30"/>
      <c r="D8" s="30"/>
      <c r="E8" s="31"/>
      <c r="F8" s="31"/>
      <c r="G8" s="31"/>
    </row>
    <row r="9" spans="1:7" ht="15">
      <c r="A9" s="30"/>
      <c r="B9" s="30"/>
      <c r="C9" s="30"/>
      <c r="D9" s="30"/>
      <c r="E9" s="31"/>
      <c r="F9" s="31"/>
      <c r="G9" s="31"/>
    </row>
    <row r="10" spans="1:7" ht="15">
      <c r="A10" s="30"/>
      <c r="B10" s="30"/>
      <c r="C10" s="30"/>
      <c r="D10" s="30"/>
      <c r="E10" s="31"/>
      <c r="F10" s="31"/>
      <c r="G10" s="31"/>
    </row>
    <row r="11" spans="1:7" ht="15">
      <c r="A11" s="30"/>
      <c r="B11" s="30"/>
      <c r="C11" s="30"/>
      <c r="D11" s="30"/>
      <c r="E11" s="31"/>
      <c r="F11" s="31"/>
      <c r="G11" s="31"/>
    </row>
    <row r="12" spans="1:7" ht="15">
      <c r="A12" s="30"/>
      <c r="B12" s="30"/>
      <c r="C12" s="30"/>
      <c r="D12" s="30"/>
      <c r="E12" s="31"/>
      <c r="F12" s="31"/>
      <c r="G12" s="31"/>
    </row>
    <row r="13" spans="1:7" ht="15">
      <c r="A13" s="30"/>
      <c r="B13" s="32"/>
      <c r="C13" s="30"/>
      <c r="D13" s="30"/>
      <c r="E13" s="31"/>
      <c r="F13" s="31"/>
      <c r="G13" s="31"/>
    </row>
    <row r="14" spans="1:7" ht="15">
      <c r="A14" s="30"/>
      <c r="B14" s="33"/>
      <c r="C14" s="30"/>
      <c r="D14" s="30"/>
      <c r="E14" s="31"/>
      <c r="F14" s="31"/>
      <c r="G14" s="31"/>
    </row>
    <row r="15" spans="1:7" ht="15">
      <c r="A15" s="30"/>
      <c r="B15" s="33"/>
      <c r="C15" s="30"/>
      <c r="D15" s="30"/>
      <c r="E15" s="31"/>
      <c r="F15" s="31"/>
      <c r="G15" s="31"/>
    </row>
    <row r="16" spans="1:7" ht="15">
      <c r="A16" s="30"/>
      <c r="B16" s="33"/>
      <c r="C16" s="30"/>
      <c r="D16" s="30"/>
      <c r="E16" s="31"/>
      <c r="F16" s="31"/>
      <c r="G16" s="31"/>
    </row>
    <row r="17" spans="1:7" ht="15">
      <c r="A17" s="30"/>
      <c r="B17" s="33"/>
      <c r="C17" s="30"/>
      <c r="D17" s="30"/>
      <c r="E17" s="31"/>
      <c r="F17" s="31"/>
      <c r="G17" s="31"/>
    </row>
    <row r="18" spans="1:7" ht="15">
      <c r="A18" s="30"/>
      <c r="B18" s="33"/>
      <c r="C18" s="30"/>
      <c r="D18" s="30"/>
      <c r="E18" s="31"/>
      <c r="F18" s="31"/>
      <c r="G18" s="31"/>
    </row>
    <row r="19" spans="1:7" ht="15">
      <c r="A19" s="30"/>
      <c r="B19" s="33"/>
      <c r="C19" s="30"/>
      <c r="D19" s="30"/>
      <c r="E19" s="31"/>
      <c r="F19" s="31"/>
      <c r="G19" s="31"/>
    </row>
    <row r="20" spans="1:7" ht="15">
      <c r="A20" s="30"/>
      <c r="B20" s="33"/>
      <c r="C20" s="30"/>
      <c r="D20" s="30"/>
      <c r="E20" s="31"/>
      <c r="F20" s="31"/>
      <c r="G20" s="31"/>
    </row>
    <row r="21" spans="1:7" ht="15">
      <c r="A21" s="30"/>
      <c r="B21" s="30"/>
      <c r="C21" s="30"/>
      <c r="D21" s="30"/>
      <c r="E21" s="31"/>
      <c r="F21" s="31"/>
      <c r="G21" s="31"/>
    </row>
    <row r="22" spans="1:7" ht="15">
      <c r="A22" s="30"/>
      <c r="B22" s="30"/>
      <c r="C22" s="30"/>
      <c r="D22" s="30"/>
      <c r="E22" s="31"/>
      <c r="F22" s="31"/>
      <c r="G22" s="31"/>
    </row>
    <row r="23" spans="1:7" ht="15">
      <c r="A23" s="30"/>
      <c r="B23" s="30"/>
      <c r="C23" s="30"/>
      <c r="D23" s="30"/>
      <c r="E23" s="31"/>
      <c r="F23" s="31"/>
      <c r="G23" s="31"/>
    </row>
    <row r="24" spans="1:7" ht="15">
      <c r="A24" s="30"/>
      <c r="B24" s="30"/>
      <c r="C24" s="30"/>
      <c r="D24" s="30"/>
      <c r="E24" s="31"/>
      <c r="F24" s="31"/>
      <c r="G24" s="31"/>
    </row>
    <row r="25" spans="1:7" ht="15">
      <c r="A25" s="30"/>
      <c r="B25" s="30"/>
      <c r="C25" s="30"/>
      <c r="D25" s="30"/>
      <c r="E25" s="31"/>
      <c r="F25" s="31"/>
      <c r="G25" s="31"/>
    </row>
    <row r="26" spans="1:7" ht="15">
      <c r="A26" s="30"/>
      <c r="B26" s="30"/>
      <c r="C26" s="30"/>
      <c r="D26" s="30"/>
      <c r="E26" s="31"/>
      <c r="F26" s="31"/>
      <c r="G26" s="31"/>
    </row>
    <row r="27" spans="1:7" ht="15">
      <c r="A27" s="30"/>
      <c r="B27" s="30"/>
      <c r="C27" s="30"/>
      <c r="D27" s="30"/>
      <c r="E27" s="31"/>
      <c r="F27" s="31"/>
      <c r="G27" s="31"/>
    </row>
    <row r="28" spans="1:7" ht="15">
      <c r="A28" s="30"/>
      <c r="B28" s="34"/>
      <c r="C28" s="30"/>
      <c r="D28" s="30"/>
      <c r="E28" s="31"/>
      <c r="F28" s="31"/>
      <c r="G28" s="31"/>
    </row>
    <row r="29" spans="1:7" ht="15">
      <c r="A29" s="30"/>
      <c r="B29" s="34"/>
      <c r="C29" s="30"/>
      <c r="D29" s="30"/>
      <c r="E29" s="31"/>
      <c r="F29" s="31"/>
      <c r="G29" s="31"/>
    </row>
    <row r="30" spans="1:7" ht="15">
      <c r="A30" s="30"/>
      <c r="B30" s="34"/>
      <c r="C30" s="30"/>
      <c r="D30" s="30"/>
      <c r="E30" s="31"/>
      <c r="F30" s="31"/>
      <c r="G30" s="31"/>
    </row>
    <row r="31" spans="1:7" ht="15">
      <c r="A31" s="30"/>
      <c r="B31" s="34"/>
      <c r="C31" s="30"/>
      <c r="D31" s="30"/>
      <c r="E31" s="31"/>
      <c r="F31" s="31"/>
      <c r="G31" s="31"/>
    </row>
    <row r="32" spans="1:7" ht="15">
      <c r="A32" s="30"/>
      <c r="B32" s="34"/>
      <c r="C32" s="30"/>
      <c r="D32" s="30"/>
      <c r="E32" s="31"/>
      <c r="F32" s="31"/>
      <c r="G32" s="31"/>
    </row>
    <row r="33" spans="1:7" ht="15">
      <c r="A33" s="30"/>
      <c r="B33" s="34"/>
      <c r="C33" s="30"/>
      <c r="D33" s="30"/>
      <c r="E33" s="31"/>
      <c r="F33" s="31"/>
      <c r="G33" s="31"/>
    </row>
    <row r="34" spans="1:7" ht="15">
      <c r="A34" s="30"/>
      <c r="B34" s="34"/>
      <c r="C34" s="30"/>
      <c r="D34" s="30"/>
      <c r="E34" s="31"/>
      <c r="F34" s="31"/>
      <c r="G34" s="31"/>
    </row>
    <row r="35" spans="1:7" ht="15">
      <c r="A35" s="30"/>
      <c r="B35" s="34"/>
      <c r="C35" s="30"/>
      <c r="D35" s="30"/>
      <c r="E35" s="31"/>
      <c r="F35" s="31"/>
      <c r="G35" s="31"/>
    </row>
    <row r="36" spans="1:7" ht="15">
      <c r="A36" s="30"/>
      <c r="B36" s="34"/>
      <c r="C36" s="30"/>
      <c r="D36" s="30"/>
      <c r="E36" s="31"/>
      <c r="F36" s="31"/>
      <c r="G36" s="31"/>
    </row>
    <row r="37" spans="1:7" ht="15">
      <c r="A37" s="30"/>
      <c r="B37" s="34"/>
      <c r="C37" s="30"/>
      <c r="D37" s="30"/>
      <c r="E37" s="31"/>
      <c r="F37" s="31"/>
      <c r="G37" s="31"/>
    </row>
    <row r="38" spans="1:7" ht="15">
      <c r="A38" s="30"/>
      <c r="B38" s="34"/>
      <c r="C38" s="30"/>
      <c r="D38" s="30"/>
      <c r="E38" s="31"/>
      <c r="F38" s="31"/>
      <c r="G38" s="31"/>
    </row>
    <row r="39" spans="1:7" ht="15">
      <c r="A39" s="30"/>
      <c r="B39" s="34"/>
      <c r="C39" s="30"/>
      <c r="D39" s="30"/>
      <c r="E39" s="31"/>
      <c r="F39" s="31"/>
      <c r="G39" s="31"/>
    </row>
    <row r="40" spans="1:7" ht="15">
      <c r="A40" s="30"/>
      <c r="B40" s="34"/>
      <c r="C40" s="30"/>
      <c r="D40" s="30"/>
      <c r="E40" s="31"/>
      <c r="F40" s="31"/>
      <c r="G40" s="31"/>
    </row>
    <row r="41" spans="1:7" ht="15">
      <c r="A41" s="30"/>
      <c r="B41" s="34"/>
      <c r="C41" s="30"/>
      <c r="D41" s="30"/>
      <c r="E41" s="31"/>
      <c r="F41" s="31"/>
      <c r="G41" s="31"/>
    </row>
    <row r="42" spans="1:7" ht="15">
      <c r="A42" s="30"/>
      <c r="B42" s="34"/>
      <c r="C42" s="30"/>
      <c r="D42" s="30"/>
      <c r="E42" s="31"/>
      <c r="F42" s="31"/>
      <c r="G42" s="31"/>
    </row>
    <row r="43" spans="1:7" ht="15">
      <c r="A43" s="30"/>
      <c r="B43" s="34"/>
      <c r="C43" s="30"/>
      <c r="D43" s="30"/>
      <c r="E43" s="31"/>
      <c r="F43" s="31"/>
      <c r="G43" s="31"/>
    </row>
    <row r="44" spans="1:7" ht="15">
      <c r="A44" s="30"/>
      <c r="B44" s="34"/>
      <c r="C44" s="30"/>
      <c r="D44" s="30"/>
      <c r="E44" s="31"/>
      <c r="F44" s="31"/>
      <c r="G44" s="31"/>
    </row>
    <row r="45" spans="1:7" ht="15">
      <c r="A45" s="30"/>
      <c r="B45" s="34"/>
      <c r="C45" s="30"/>
      <c r="D45" s="30"/>
      <c r="E45" s="31"/>
      <c r="F45" s="31"/>
      <c r="G45" s="31"/>
    </row>
    <row r="46" spans="1:7" ht="15">
      <c r="A46" s="30"/>
      <c r="B46" s="34"/>
      <c r="C46" s="30"/>
      <c r="D46" s="30"/>
      <c r="E46" s="31"/>
      <c r="F46" s="31"/>
      <c r="G46" s="31"/>
    </row>
    <row r="47" spans="1:7" ht="15">
      <c r="A47" s="30"/>
      <c r="B47" s="34"/>
      <c r="C47" s="30"/>
      <c r="D47" s="30"/>
      <c r="E47" s="31"/>
      <c r="F47" s="31"/>
      <c r="G47" s="31"/>
    </row>
    <row r="48" spans="1:7" ht="15">
      <c r="A48" s="30"/>
      <c r="B48" s="34"/>
      <c r="C48" s="30"/>
      <c r="D48" s="30"/>
      <c r="E48" s="31"/>
      <c r="F48" s="31"/>
      <c r="G48" s="31"/>
    </row>
    <row r="49" spans="1:7" ht="15">
      <c r="A49" s="30"/>
      <c r="B49" s="34"/>
      <c r="C49" s="30"/>
      <c r="D49" s="30"/>
      <c r="E49" s="31"/>
      <c r="F49" s="31"/>
      <c r="G49" s="31"/>
    </row>
    <row r="50" spans="1:7" ht="15">
      <c r="A50" s="30"/>
      <c r="B50" s="34"/>
      <c r="C50" s="30"/>
      <c r="D50" s="30"/>
      <c r="E50" s="31"/>
      <c r="F50" s="31"/>
      <c r="G50" s="31"/>
    </row>
    <row r="51" spans="1:7" ht="15">
      <c r="A51" s="30"/>
      <c r="B51" s="34"/>
      <c r="C51" s="30"/>
      <c r="D51" s="30"/>
      <c r="E51" s="31"/>
      <c r="F51" s="31"/>
      <c r="G51" s="31"/>
    </row>
    <row r="52" spans="1:7" ht="15">
      <c r="A52" s="30"/>
      <c r="B52" s="34"/>
      <c r="C52" s="30"/>
      <c r="D52" s="30"/>
      <c r="E52" s="31"/>
      <c r="F52" s="31"/>
      <c r="G52" s="31"/>
    </row>
    <row r="53" spans="1:7" ht="15">
      <c r="A53" s="30"/>
      <c r="B53" s="34"/>
      <c r="C53" s="30"/>
      <c r="D53" s="30"/>
      <c r="E53" s="31"/>
      <c r="F53" s="31"/>
      <c r="G53" s="31"/>
    </row>
    <row r="54" spans="1:7" ht="15">
      <c r="A54" s="30"/>
      <c r="B54" s="34"/>
      <c r="C54" s="30"/>
      <c r="D54" s="30"/>
      <c r="E54" s="31"/>
      <c r="F54" s="31"/>
      <c r="G54" s="31"/>
    </row>
    <row r="55" spans="1:7" ht="15">
      <c r="A55" s="30"/>
      <c r="B55" s="34"/>
      <c r="C55" s="30"/>
      <c r="D55" s="30"/>
      <c r="E55" s="31"/>
      <c r="F55" s="31"/>
      <c r="G55" s="31"/>
    </row>
    <row r="56" spans="1:7" ht="15">
      <c r="A56" s="30"/>
      <c r="B56" s="34"/>
      <c r="C56" s="30"/>
      <c r="D56" s="30"/>
      <c r="E56" s="31"/>
      <c r="F56" s="31"/>
      <c r="G56" s="31"/>
    </row>
    <row r="57" spans="1:7" ht="15">
      <c r="A57" s="30"/>
      <c r="B57" s="34"/>
      <c r="C57" s="30"/>
      <c r="D57" s="30"/>
      <c r="E57" s="31"/>
      <c r="F57" s="31"/>
      <c r="G57" s="31"/>
    </row>
    <row r="58" spans="1:7" ht="15">
      <c r="A58" s="30"/>
      <c r="B58" s="34"/>
      <c r="C58" s="30"/>
      <c r="D58" s="30"/>
      <c r="E58" s="31"/>
      <c r="F58" s="31"/>
      <c r="G58" s="31"/>
    </row>
    <row r="59" spans="1:7" ht="15">
      <c r="A59" s="30"/>
      <c r="B59" s="34"/>
      <c r="C59" s="30"/>
      <c r="D59" s="30"/>
      <c r="E59" s="31"/>
      <c r="F59" s="31"/>
      <c r="G59" s="31"/>
    </row>
    <row r="60" spans="1:7">
      <c r="A60" s="31"/>
      <c r="B60" s="31"/>
      <c r="C60" s="31"/>
      <c r="D60" s="31"/>
      <c r="E60" s="31"/>
      <c r="F60" s="31"/>
      <c r="G60" s="31"/>
    </row>
    <row r="61" spans="1:7">
      <c r="A61" s="31"/>
      <c r="B61" s="31"/>
      <c r="C61" s="31"/>
      <c r="D61" s="31"/>
      <c r="E61" s="31"/>
      <c r="F61" s="31"/>
      <c r="G61" s="31"/>
    </row>
    <row r="62" spans="1:7">
      <c r="A62" s="31"/>
      <c r="B62" s="31"/>
      <c r="C62" s="31"/>
      <c r="D62" s="31"/>
      <c r="E62" s="31"/>
      <c r="F62" s="31"/>
      <c r="G62" s="31"/>
    </row>
    <row r="63" spans="1:7">
      <c r="A63" s="31"/>
      <c r="B63" s="31"/>
      <c r="C63" s="31"/>
      <c r="D63" s="31"/>
      <c r="E63" s="31"/>
      <c r="F63" s="31"/>
      <c r="G63" s="31"/>
    </row>
    <row r="64" spans="1:7">
      <c r="A64" s="31"/>
      <c r="B64" s="31"/>
      <c r="C64" s="31"/>
      <c r="D64" s="31"/>
      <c r="E64" s="31"/>
      <c r="F64" s="31"/>
      <c r="G64" s="31"/>
    </row>
    <row r="65" spans="1:7">
      <c r="A65" s="31"/>
      <c r="B65" s="31"/>
      <c r="C65" s="31"/>
      <c r="D65" s="31"/>
      <c r="E65" s="31"/>
      <c r="F65" s="31"/>
      <c r="G65" s="31"/>
    </row>
    <row r="66" spans="1:7">
      <c r="A66" s="31"/>
      <c r="B66" s="31"/>
      <c r="C66" s="31"/>
      <c r="D66" s="31"/>
      <c r="E66" s="31"/>
      <c r="F66" s="31"/>
      <c r="G66" s="31"/>
    </row>
    <row r="67" spans="1:7">
      <c r="A67" s="31"/>
      <c r="B67" s="31"/>
      <c r="C67" s="31"/>
      <c r="D67" s="31"/>
      <c r="E67" s="31"/>
      <c r="F67" s="31"/>
      <c r="G67" s="31"/>
    </row>
    <row r="68" spans="1:7">
      <c r="A68" s="31"/>
      <c r="B68" s="31"/>
      <c r="C68" s="31"/>
      <c r="D68" s="31"/>
      <c r="E68" s="31"/>
      <c r="F68" s="31"/>
      <c r="G68" s="31"/>
    </row>
    <row r="69" spans="1:7">
      <c r="A69" s="31"/>
      <c r="B69" s="31"/>
      <c r="C69" s="31"/>
      <c r="D69" s="31"/>
      <c r="E69" s="31"/>
      <c r="F69" s="31"/>
      <c r="G69" s="31"/>
    </row>
    <row r="70" spans="1:7">
      <c r="A70" s="31"/>
      <c r="B70" s="31"/>
      <c r="C70" s="31"/>
      <c r="D70" s="31"/>
      <c r="E70" s="31"/>
      <c r="F70" s="31"/>
      <c r="G70" s="31"/>
    </row>
    <row r="71" spans="1:7">
      <c r="A71" s="31"/>
      <c r="B71" s="31"/>
      <c r="C71" s="31"/>
      <c r="D71" s="31"/>
      <c r="E71" s="31"/>
      <c r="F71" s="31"/>
      <c r="G71" s="31"/>
    </row>
    <row r="72" spans="1:7">
      <c r="A72" s="31"/>
      <c r="B72" s="31"/>
      <c r="C72" s="31"/>
      <c r="D72" s="31"/>
      <c r="E72" s="31"/>
      <c r="F72" s="31"/>
      <c r="G72" s="31"/>
    </row>
    <row r="89" spans="2:4">
      <c r="B89" s="2"/>
      <c r="C89" s="2"/>
      <c r="D89" s="2"/>
    </row>
    <row r="90" spans="2:4">
      <c r="B90" s="2"/>
      <c r="C90" s="2"/>
      <c r="D90" s="2"/>
    </row>
    <row r="91" spans="2:4">
      <c r="B91" s="2"/>
      <c r="C91" s="2"/>
      <c r="D91" s="2"/>
    </row>
    <row r="92" spans="2:4">
      <c r="B92" s="2"/>
      <c r="C92" s="2"/>
      <c r="D92" s="2"/>
    </row>
    <row r="93" spans="2:4">
      <c r="B93" s="2"/>
      <c r="C93" s="2"/>
      <c r="D93" s="2"/>
    </row>
    <row r="94" spans="2:4">
      <c r="B94" s="2"/>
      <c r="C94" s="2"/>
      <c r="D9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A40" sqref="A40"/>
    </sheetView>
  </sheetViews>
  <sheetFormatPr defaultRowHeight="12.75"/>
  <cols>
    <col min="1" max="1" width="65.28515625" style="1" bestFit="1" customWidth="1"/>
    <col min="2" max="2" width="14" style="1" bestFit="1" customWidth="1"/>
    <col min="3" max="3" width="11.28515625" style="1" bestFit="1" customWidth="1"/>
    <col min="4" max="4" width="12.85546875" style="1" bestFit="1" customWidth="1"/>
    <col min="5" max="5" width="14" style="1" bestFit="1" customWidth="1"/>
    <col min="6" max="7" width="9.140625" style="1"/>
    <col min="8" max="8" width="12.85546875" style="1" bestFit="1" customWidth="1"/>
    <col min="9" max="256" width="9.140625" style="1"/>
    <col min="257" max="257" width="65.28515625" style="1" bestFit="1" customWidth="1"/>
    <col min="258" max="258" width="14" style="1" bestFit="1" customWidth="1"/>
    <col min="259" max="259" width="11.28515625" style="1" bestFit="1" customWidth="1"/>
    <col min="260" max="260" width="12.85546875" style="1" bestFit="1" customWidth="1"/>
    <col min="261" max="261" width="14" style="1" bestFit="1" customWidth="1"/>
    <col min="262" max="263" width="9.140625" style="1"/>
    <col min="264" max="264" width="12.85546875" style="1" bestFit="1" customWidth="1"/>
    <col min="265" max="512" width="9.140625" style="1"/>
    <col min="513" max="513" width="65.28515625" style="1" bestFit="1" customWidth="1"/>
    <col min="514" max="514" width="14" style="1" bestFit="1" customWidth="1"/>
    <col min="515" max="515" width="11.28515625" style="1" bestFit="1" customWidth="1"/>
    <col min="516" max="516" width="12.85546875" style="1" bestFit="1" customWidth="1"/>
    <col min="517" max="517" width="14" style="1" bestFit="1" customWidth="1"/>
    <col min="518" max="519" width="9.140625" style="1"/>
    <col min="520" max="520" width="12.85546875" style="1" bestFit="1" customWidth="1"/>
    <col min="521" max="768" width="9.140625" style="1"/>
    <col min="769" max="769" width="65.28515625" style="1" bestFit="1" customWidth="1"/>
    <col min="770" max="770" width="14" style="1" bestFit="1" customWidth="1"/>
    <col min="771" max="771" width="11.28515625" style="1" bestFit="1" customWidth="1"/>
    <col min="772" max="772" width="12.85546875" style="1" bestFit="1" customWidth="1"/>
    <col min="773" max="773" width="14" style="1" bestFit="1" customWidth="1"/>
    <col min="774" max="775" width="9.140625" style="1"/>
    <col min="776" max="776" width="12.85546875" style="1" bestFit="1" customWidth="1"/>
    <col min="777" max="1024" width="9.140625" style="1"/>
    <col min="1025" max="1025" width="65.28515625" style="1" bestFit="1" customWidth="1"/>
    <col min="1026" max="1026" width="14" style="1" bestFit="1" customWidth="1"/>
    <col min="1027" max="1027" width="11.28515625" style="1" bestFit="1" customWidth="1"/>
    <col min="1028" max="1028" width="12.85546875" style="1" bestFit="1" customWidth="1"/>
    <col min="1029" max="1029" width="14" style="1" bestFit="1" customWidth="1"/>
    <col min="1030" max="1031" width="9.140625" style="1"/>
    <col min="1032" max="1032" width="12.85546875" style="1" bestFit="1" customWidth="1"/>
    <col min="1033" max="1280" width="9.140625" style="1"/>
    <col min="1281" max="1281" width="65.28515625" style="1" bestFit="1" customWidth="1"/>
    <col min="1282" max="1282" width="14" style="1" bestFit="1" customWidth="1"/>
    <col min="1283" max="1283" width="11.28515625" style="1" bestFit="1" customWidth="1"/>
    <col min="1284" max="1284" width="12.85546875" style="1" bestFit="1" customWidth="1"/>
    <col min="1285" max="1285" width="14" style="1" bestFit="1" customWidth="1"/>
    <col min="1286" max="1287" width="9.140625" style="1"/>
    <col min="1288" max="1288" width="12.85546875" style="1" bestFit="1" customWidth="1"/>
    <col min="1289" max="1536" width="9.140625" style="1"/>
    <col min="1537" max="1537" width="65.28515625" style="1" bestFit="1" customWidth="1"/>
    <col min="1538" max="1538" width="14" style="1" bestFit="1" customWidth="1"/>
    <col min="1539" max="1539" width="11.28515625" style="1" bestFit="1" customWidth="1"/>
    <col min="1540" max="1540" width="12.85546875" style="1" bestFit="1" customWidth="1"/>
    <col min="1541" max="1541" width="14" style="1" bestFit="1" customWidth="1"/>
    <col min="1542" max="1543" width="9.140625" style="1"/>
    <col min="1544" max="1544" width="12.85546875" style="1" bestFit="1" customWidth="1"/>
    <col min="1545" max="1792" width="9.140625" style="1"/>
    <col min="1793" max="1793" width="65.28515625" style="1" bestFit="1" customWidth="1"/>
    <col min="1794" max="1794" width="14" style="1" bestFit="1" customWidth="1"/>
    <col min="1795" max="1795" width="11.28515625" style="1" bestFit="1" customWidth="1"/>
    <col min="1796" max="1796" width="12.85546875" style="1" bestFit="1" customWidth="1"/>
    <col min="1797" max="1797" width="14" style="1" bestFit="1" customWidth="1"/>
    <col min="1798" max="1799" width="9.140625" style="1"/>
    <col min="1800" max="1800" width="12.85546875" style="1" bestFit="1" customWidth="1"/>
    <col min="1801" max="2048" width="9.140625" style="1"/>
    <col min="2049" max="2049" width="65.28515625" style="1" bestFit="1" customWidth="1"/>
    <col min="2050" max="2050" width="14" style="1" bestFit="1" customWidth="1"/>
    <col min="2051" max="2051" width="11.28515625" style="1" bestFit="1" customWidth="1"/>
    <col min="2052" max="2052" width="12.85546875" style="1" bestFit="1" customWidth="1"/>
    <col min="2053" max="2053" width="14" style="1" bestFit="1" customWidth="1"/>
    <col min="2054" max="2055" width="9.140625" style="1"/>
    <col min="2056" max="2056" width="12.85546875" style="1" bestFit="1" customWidth="1"/>
    <col min="2057" max="2304" width="9.140625" style="1"/>
    <col min="2305" max="2305" width="65.28515625" style="1" bestFit="1" customWidth="1"/>
    <col min="2306" max="2306" width="14" style="1" bestFit="1" customWidth="1"/>
    <col min="2307" max="2307" width="11.28515625" style="1" bestFit="1" customWidth="1"/>
    <col min="2308" max="2308" width="12.85546875" style="1" bestFit="1" customWidth="1"/>
    <col min="2309" max="2309" width="14" style="1" bestFit="1" customWidth="1"/>
    <col min="2310" max="2311" width="9.140625" style="1"/>
    <col min="2312" max="2312" width="12.85546875" style="1" bestFit="1" customWidth="1"/>
    <col min="2313" max="2560" width="9.140625" style="1"/>
    <col min="2561" max="2561" width="65.28515625" style="1" bestFit="1" customWidth="1"/>
    <col min="2562" max="2562" width="14" style="1" bestFit="1" customWidth="1"/>
    <col min="2563" max="2563" width="11.28515625" style="1" bestFit="1" customWidth="1"/>
    <col min="2564" max="2564" width="12.85546875" style="1" bestFit="1" customWidth="1"/>
    <col min="2565" max="2565" width="14" style="1" bestFit="1" customWidth="1"/>
    <col min="2566" max="2567" width="9.140625" style="1"/>
    <col min="2568" max="2568" width="12.85546875" style="1" bestFit="1" customWidth="1"/>
    <col min="2569" max="2816" width="9.140625" style="1"/>
    <col min="2817" max="2817" width="65.28515625" style="1" bestFit="1" customWidth="1"/>
    <col min="2818" max="2818" width="14" style="1" bestFit="1" customWidth="1"/>
    <col min="2819" max="2819" width="11.28515625" style="1" bestFit="1" customWidth="1"/>
    <col min="2820" max="2820" width="12.85546875" style="1" bestFit="1" customWidth="1"/>
    <col min="2821" max="2821" width="14" style="1" bestFit="1" customWidth="1"/>
    <col min="2822" max="2823" width="9.140625" style="1"/>
    <col min="2824" max="2824" width="12.85546875" style="1" bestFit="1" customWidth="1"/>
    <col min="2825" max="3072" width="9.140625" style="1"/>
    <col min="3073" max="3073" width="65.28515625" style="1" bestFit="1" customWidth="1"/>
    <col min="3074" max="3074" width="14" style="1" bestFit="1" customWidth="1"/>
    <col min="3075" max="3075" width="11.28515625" style="1" bestFit="1" customWidth="1"/>
    <col min="3076" max="3076" width="12.85546875" style="1" bestFit="1" customWidth="1"/>
    <col min="3077" max="3077" width="14" style="1" bestFit="1" customWidth="1"/>
    <col min="3078" max="3079" width="9.140625" style="1"/>
    <col min="3080" max="3080" width="12.85546875" style="1" bestFit="1" customWidth="1"/>
    <col min="3081" max="3328" width="9.140625" style="1"/>
    <col min="3329" max="3329" width="65.28515625" style="1" bestFit="1" customWidth="1"/>
    <col min="3330" max="3330" width="14" style="1" bestFit="1" customWidth="1"/>
    <col min="3331" max="3331" width="11.28515625" style="1" bestFit="1" customWidth="1"/>
    <col min="3332" max="3332" width="12.85546875" style="1" bestFit="1" customWidth="1"/>
    <col min="3333" max="3333" width="14" style="1" bestFit="1" customWidth="1"/>
    <col min="3334" max="3335" width="9.140625" style="1"/>
    <col min="3336" max="3336" width="12.85546875" style="1" bestFit="1" customWidth="1"/>
    <col min="3337" max="3584" width="9.140625" style="1"/>
    <col min="3585" max="3585" width="65.28515625" style="1" bestFit="1" customWidth="1"/>
    <col min="3586" max="3586" width="14" style="1" bestFit="1" customWidth="1"/>
    <col min="3587" max="3587" width="11.28515625" style="1" bestFit="1" customWidth="1"/>
    <col min="3588" max="3588" width="12.85546875" style="1" bestFit="1" customWidth="1"/>
    <col min="3589" max="3589" width="14" style="1" bestFit="1" customWidth="1"/>
    <col min="3590" max="3591" width="9.140625" style="1"/>
    <col min="3592" max="3592" width="12.85546875" style="1" bestFit="1" customWidth="1"/>
    <col min="3593" max="3840" width="9.140625" style="1"/>
    <col min="3841" max="3841" width="65.28515625" style="1" bestFit="1" customWidth="1"/>
    <col min="3842" max="3842" width="14" style="1" bestFit="1" customWidth="1"/>
    <col min="3843" max="3843" width="11.28515625" style="1" bestFit="1" customWidth="1"/>
    <col min="3844" max="3844" width="12.85546875" style="1" bestFit="1" customWidth="1"/>
    <col min="3845" max="3845" width="14" style="1" bestFit="1" customWidth="1"/>
    <col min="3846" max="3847" width="9.140625" style="1"/>
    <col min="3848" max="3848" width="12.85546875" style="1" bestFit="1" customWidth="1"/>
    <col min="3849" max="4096" width="9.140625" style="1"/>
    <col min="4097" max="4097" width="65.28515625" style="1" bestFit="1" customWidth="1"/>
    <col min="4098" max="4098" width="14" style="1" bestFit="1" customWidth="1"/>
    <col min="4099" max="4099" width="11.28515625" style="1" bestFit="1" customWidth="1"/>
    <col min="4100" max="4100" width="12.85546875" style="1" bestFit="1" customWidth="1"/>
    <col min="4101" max="4101" width="14" style="1" bestFit="1" customWidth="1"/>
    <col min="4102" max="4103" width="9.140625" style="1"/>
    <col min="4104" max="4104" width="12.85546875" style="1" bestFit="1" customWidth="1"/>
    <col min="4105" max="4352" width="9.140625" style="1"/>
    <col min="4353" max="4353" width="65.28515625" style="1" bestFit="1" customWidth="1"/>
    <col min="4354" max="4354" width="14" style="1" bestFit="1" customWidth="1"/>
    <col min="4355" max="4355" width="11.28515625" style="1" bestFit="1" customWidth="1"/>
    <col min="4356" max="4356" width="12.85546875" style="1" bestFit="1" customWidth="1"/>
    <col min="4357" max="4357" width="14" style="1" bestFit="1" customWidth="1"/>
    <col min="4358" max="4359" width="9.140625" style="1"/>
    <col min="4360" max="4360" width="12.85546875" style="1" bestFit="1" customWidth="1"/>
    <col min="4361" max="4608" width="9.140625" style="1"/>
    <col min="4609" max="4609" width="65.28515625" style="1" bestFit="1" customWidth="1"/>
    <col min="4610" max="4610" width="14" style="1" bestFit="1" customWidth="1"/>
    <col min="4611" max="4611" width="11.28515625" style="1" bestFit="1" customWidth="1"/>
    <col min="4612" max="4612" width="12.85546875" style="1" bestFit="1" customWidth="1"/>
    <col min="4613" max="4613" width="14" style="1" bestFit="1" customWidth="1"/>
    <col min="4614" max="4615" width="9.140625" style="1"/>
    <col min="4616" max="4616" width="12.85546875" style="1" bestFit="1" customWidth="1"/>
    <col min="4617" max="4864" width="9.140625" style="1"/>
    <col min="4865" max="4865" width="65.28515625" style="1" bestFit="1" customWidth="1"/>
    <col min="4866" max="4866" width="14" style="1" bestFit="1" customWidth="1"/>
    <col min="4867" max="4867" width="11.28515625" style="1" bestFit="1" customWidth="1"/>
    <col min="4868" max="4868" width="12.85546875" style="1" bestFit="1" customWidth="1"/>
    <col min="4869" max="4869" width="14" style="1" bestFit="1" customWidth="1"/>
    <col min="4870" max="4871" width="9.140625" style="1"/>
    <col min="4872" max="4872" width="12.85546875" style="1" bestFit="1" customWidth="1"/>
    <col min="4873" max="5120" width="9.140625" style="1"/>
    <col min="5121" max="5121" width="65.28515625" style="1" bestFit="1" customWidth="1"/>
    <col min="5122" max="5122" width="14" style="1" bestFit="1" customWidth="1"/>
    <col min="5123" max="5123" width="11.28515625" style="1" bestFit="1" customWidth="1"/>
    <col min="5124" max="5124" width="12.85546875" style="1" bestFit="1" customWidth="1"/>
    <col min="5125" max="5125" width="14" style="1" bestFit="1" customWidth="1"/>
    <col min="5126" max="5127" width="9.140625" style="1"/>
    <col min="5128" max="5128" width="12.85546875" style="1" bestFit="1" customWidth="1"/>
    <col min="5129" max="5376" width="9.140625" style="1"/>
    <col min="5377" max="5377" width="65.28515625" style="1" bestFit="1" customWidth="1"/>
    <col min="5378" max="5378" width="14" style="1" bestFit="1" customWidth="1"/>
    <col min="5379" max="5379" width="11.28515625" style="1" bestFit="1" customWidth="1"/>
    <col min="5380" max="5380" width="12.85546875" style="1" bestFit="1" customWidth="1"/>
    <col min="5381" max="5381" width="14" style="1" bestFit="1" customWidth="1"/>
    <col min="5382" max="5383" width="9.140625" style="1"/>
    <col min="5384" max="5384" width="12.85546875" style="1" bestFit="1" customWidth="1"/>
    <col min="5385" max="5632" width="9.140625" style="1"/>
    <col min="5633" max="5633" width="65.28515625" style="1" bestFit="1" customWidth="1"/>
    <col min="5634" max="5634" width="14" style="1" bestFit="1" customWidth="1"/>
    <col min="5635" max="5635" width="11.28515625" style="1" bestFit="1" customWidth="1"/>
    <col min="5636" max="5636" width="12.85546875" style="1" bestFit="1" customWidth="1"/>
    <col min="5637" max="5637" width="14" style="1" bestFit="1" customWidth="1"/>
    <col min="5638" max="5639" width="9.140625" style="1"/>
    <col min="5640" max="5640" width="12.85546875" style="1" bestFit="1" customWidth="1"/>
    <col min="5641" max="5888" width="9.140625" style="1"/>
    <col min="5889" max="5889" width="65.28515625" style="1" bestFit="1" customWidth="1"/>
    <col min="5890" max="5890" width="14" style="1" bestFit="1" customWidth="1"/>
    <col min="5891" max="5891" width="11.28515625" style="1" bestFit="1" customWidth="1"/>
    <col min="5892" max="5892" width="12.85546875" style="1" bestFit="1" customWidth="1"/>
    <col min="5893" max="5893" width="14" style="1" bestFit="1" customWidth="1"/>
    <col min="5894" max="5895" width="9.140625" style="1"/>
    <col min="5896" max="5896" width="12.85546875" style="1" bestFit="1" customWidth="1"/>
    <col min="5897" max="6144" width="9.140625" style="1"/>
    <col min="6145" max="6145" width="65.28515625" style="1" bestFit="1" customWidth="1"/>
    <col min="6146" max="6146" width="14" style="1" bestFit="1" customWidth="1"/>
    <col min="6147" max="6147" width="11.28515625" style="1" bestFit="1" customWidth="1"/>
    <col min="6148" max="6148" width="12.85546875" style="1" bestFit="1" customWidth="1"/>
    <col min="6149" max="6149" width="14" style="1" bestFit="1" customWidth="1"/>
    <col min="6150" max="6151" width="9.140625" style="1"/>
    <col min="6152" max="6152" width="12.85546875" style="1" bestFit="1" customWidth="1"/>
    <col min="6153" max="6400" width="9.140625" style="1"/>
    <col min="6401" max="6401" width="65.28515625" style="1" bestFit="1" customWidth="1"/>
    <col min="6402" max="6402" width="14" style="1" bestFit="1" customWidth="1"/>
    <col min="6403" max="6403" width="11.28515625" style="1" bestFit="1" customWidth="1"/>
    <col min="6404" max="6404" width="12.85546875" style="1" bestFit="1" customWidth="1"/>
    <col min="6405" max="6405" width="14" style="1" bestFit="1" customWidth="1"/>
    <col min="6406" max="6407" width="9.140625" style="1"/>
    <col min="6408" max="6408" width="12.85546875" style="1" bestFit="1" customWidth="1"/>
    <col min="6409" max="6656" width="9.140625" style="1"/>
    <col min="6657" max="6657" width="65.28515625" style="1" bestFit="1" customWidth="1"/>
    <col min="6658" max="6658" width="14" style="1" bestFit="1" customWidth="1"/>
    <col min="6659" max="6659" width="11.28515625" style="1" bestFit="1" customWidth="1"/>
    <col min="6660" max="6660" width="12.85546875" style="1" bestFit="1" customWidth="1"/>
    <col min="6661" max="6661" width="14" style="1" bestFit="1" customWidth="1"/>
    <col min="6662" max="6663" width="9.140625" style="1"/>
    <col min="6664" max="6664" width="12.85546875" style="1" bestFit="1" customWidth="1"/>
    <col min="6665" max="6912" width="9.140625" style="1"/>
    <col min="6913" max="6913" width="65.28515625" style="1" bestFit="1" customWidth="1"/>
    <col min="6914" max="6914" width="14" style="1" bestFit="1" customWidth="1"/>
    <col min="6915" max="6915" width="11.28515625" style="1" bestFit="1" customWidth="1"/>
    <col min="6916" max="6916" width="12.85546875" style="1" bestFit="1" customWidth="1"/>
    <col min="6917" max="6917" width="14" style="1" bestFit="1" customWidth="1"/>
    <col min="6918" max="6919" width="9.140625" style="1"/>
    <col min="6920" max="6920" width="12.85546875" style="1" bestFit="1" customWidth="1"/>
    <col min="6921" max="7168" width="9.140625" style="1"/>
    <col min="7169" max="7169" width="65.28515625" style="1" bestFit="1" customWidth="1"/>
    <col min="7170" max="7170" width="14" style="1" bestFit="1" customWidth="1"/>
    <col min="7171" max="7171" width="11.28515625" style="1" bestFit="1" customWidth="1"/>
    <col min="7172" max="7172" width="12.85546875" style="1" bestFit="1" customWidth="1"/>
    <col min="7173" max="7173" width="14" style="1" bestFit="1" customWidth="1"/>
    <col min="7174" max="7175" width="9.140625" style="1"/>
    <col min="7176" max="7176" width="12.85546875" style="1" bestFit="1" customWidth="1"/>
    <col min="7177" max="7424" width="9.140625" style="1"/>
    <col min="7425" max="7425" width="65.28515625" style="1" bestFit="1" customWidth="1"/>
    <col min="7426" max="7426" width="14" style="1" bestFit="1" customWidth="1"/>
    <col min="7427" max="7427" width="11.28515625" style="1" bestFit="1" customWidth="1"/>
    <col min="7428" max="7428" width="12.85546875" style="1" bestFit="1" customWidth="1"/>
    <col min="7429" max="7429" width="14" style="1" bestFit="1" customWidth="1"/>
    <col min="7430" max="7431" width="9.140625" style="1"/>
    <col min="7432" max="7432" width="12.85546875" style="1" bestFit="1" customWidth="1"/>
    <col min="7433" max="7680" width="9.140625" style="1"/>
    <col min="7681" max="7681" width="65.28515625" style="1" bestFit="1" customWidth="1"/>
    <col min="7682" max="7682" width="14" style="1" bestFit="1" customWidth="1"/>
    <col min="7683" max="7683" width="11.28515625" style="1" bestFit="1" customWidth="1"/>
    <col min="7684" max="7684" width="12.85546875" style="1" bestFit="1" customWidth="1"/>
    <col min="7685" max="7685" width="14" style="1" bestFit="1" customWidth="1"/>
    <col min="7686" max="7687" width="9.140625" style="1"/>
    <col min="7688" max="7688" width="12.85546875" style="1" bestFit="1" customWidth="1"/>
    <col min="7689" max="7936" width="9.140625" style="1"/>
    <col min="7937" max="7937" width="65.28515625" style="1" bestFit="1" customWidth="1"/>
    <col min="7938" max="7938" width="14" style="1" bestFit="1" customWidth="1"/>
    <col min="7939" max="7939" width="11.28515625" style="1" bestFit="1" customWidth="1"/>
    <col min="7940" max="7940" width="12.85546875" style="1" bestFit="1" customWidth="1"/>
    <col min="7941" max="7941" width="14" style="1" bestFit="1" customWidth="1"/>
    <col min="7942" max="7943" width="9.140625" style="1"/>
    <col min="7944" max="7944" width="12.85546875" style="1" bestFit="1" customWidth="1"/>
    <col min="7945" max="8192" width="9.140625" style="1"/>
    <col min="8193" max="8193" width="65.28515625" style="1" bestFit="1" customWidth="1"/>
    <col min="8194" max="8194" width="14" style="1" bestFit="1" customWidth="1"/>
    <col min="8195" max="8195" width="11.28515625" style="1" bestFit="1" customWidth="1"/>
    <col min="8196" max="8196" width="12.85546875" style="1" bestFit="1" customWidth="1"/>
    <col min="8197" max="8197" width="14" style="1" bestFit="1" customWidth="1"/>
    <col min="8198" max="8199" width="9.140625" style="1"/>
    <col min="8200" max="8200" width="12.85546875" style="1" bestFit="1" customWidth="1"/>
    <col min="8201" max="8448" width="9.140625" style="1"/>
    <col min="8449" max="8449" width="65.28515625" style="1" bestFit="1" customWidth="1"/>
    <col min="8450" max="8450" width="14" style="1" bestFit="1" customWidth="1"/>
    <col min="8451" max="8451" width="11.28515625" style="1" bestFit="1" customWidth="1"/>
    <col min="8452" max="8452" width="12.85546875" style="1" bestFit="1" customWidth="1"/>
    <col min="8453" max="8453" width="14" style="1" bestFit="1" customWidth="1"/>
    <col min="8454" max="8455" width="9.140625" style="1"/>
    <col min="8456" max="8456" width="12.85546875" style="1" bestFit="1" customWidth="1"/>
    <col min="8457" max="8704" width="9.140625" style="1"/>
    <col min="8705" max="8705" width="65.28515625" style="1" bestFit="1" customWidth="1"/>
    <col min="8706" max="8706" width="14" style="1" bestFit="1" customWidth="1"/>
    <col min="8707" max="8707" width="11.28515625" style="1" bestFit="1" customWidth="1"/>
    <col min="8708" max="8708" width="12.85546875" style="1" bestFit="1" customWidth="1"/>
    <col min="8709" max="8709" width="14" style="1" bestFit="1" customWidth="1"/>
    <col min="8710" max="8711" width="9.140625" style="1"/>
    <col min="8712" max="8712" width="12.85546875" style="1" bestFit="1" customWidth="1"/>
    <col min="8713" max="8960" width="9.140625" style="1"/>
    <col min="8961" max="8961" width="65.28515625" style="1" bestFit="1" customWidth="1"/>
    <col min="8962" max="8962" width="14" style="1" bestFit="1" customWidth="1"/>
    <col min="8963" max="8963" width="11.28515625" style="1" bestFit="1" customWidth="1"/>
    <col min="8964" max="8964" width="12.85546875" style="1" bestFit="1" customWidth="1"/>
    <col min="8965" max="8965" width="14" style="1" bestFit="1" customWidth="1"/>
    <col min="8966" max="8967" width="9.140625" style="1"/>
    <col min="8968" max="8968" width="12.85546875" style="1" bestFit="1" customWidth="1"/>
    <col min="8969" max="9216" width="9.140625" style="1"/>
    <col min="9217" max="9217" width="65.28515625" style="1" bestFit="1" customWidth="1"/>
    <col min="9218" max="9218" width="14" style="1" bestFit="1" customWidth="1"/>
    <col min="9219" max="9219" width="11.28515625" style="1" bestFit="1" customWidth="1"/>
    <col min="9220" max="9220" width="12.85546875" style="1" bestFit="1" customWidth="1"/>
    <col min="9221" max="9221" width="14" style="1" bestFit="1" customWidth="1"/>
    <col min="9222" max="9223" width="9.140625" style="1"/>
    <col min="9224" max="9224" width="12.85546875" style="1" bestFit="1" customWidth="1"/>
    <col min="9225" max="9472" width="9.140625" style="1"/>
    <col min="9473" max="9473" width="65.28515625" style="1" bestFit="1" customWidth="1"/>
    <col min="9474" max="9474" width="14" style="1" bestFit="1" customWidth="1"/>
    <col min="9475" max="9475" width="11.28515625" style="1" bestFit="1" customWidth="1"/>
    <col min="9476" max="9476" width="12.85546875" style="1" bestFit="1" customWidth="1"/>
    <col min="9477" max="9477" width="14" style="1" bestFit="1" customWidth="1"/>
    <col min="9478" max="9479" width="9.140625" style="1"/>
    <col min="9480" max="9480" width="12.85546875" style="1" bestFit="1" customWidth="1"/>
    <col min="9481" max="9728" width="9.140625" style="1"/>
    <col min="9729" max="9729" width="65.28515625" style="1" bestFit="1" customWidth="1"/>
    <col min="9730" max="9730" width="14" style="1" bestFit="1" customWidth="1"/>
    <col min="9731" max="9731" width="11.28515625" style="1" bestFit="1" customWidth="1"/>
    <col min="9732" max="9732" width="12.85546875" style="1" bestFit="1" customWidth="1"/>
    <col min="9733" max="9733" width="14" style="1" bestFit="1" customWidth="1"/>
    <col min="9734" max="9735" width="9.140625" style="1"/>
    <col min="9736" max="9736" width="12.85546875" style="1" bestFit="1" customWidth="1"/>
    <col min="9737" max="9984" width="9.140625" style="1"/>
    <col min="9985" max="9985" width="65.28515625" style="1" bestFit="1" customWidth="1"/>
    <col min="9986" max="9986" width="14" style="1" bestFit="1" customWidth="1"/>
    <col min="9987" max="9987" width="11.28515625" style="1" bestFit="1" customWidth="1"/>
    <col min="9988" max="9988" width="12.85546875" style="1" bestFit="1" customWidth="1"/>
    <col min="9989" max="9989" width="14" style="1" bestFit="1" customWidth="1"/>
    <col min="9990" max="9991" width="9.140625" style="1"/>
    <col min="9992" max="9992" width="12.85546875" style="1" bestFit="1" customWidth="1"/>
    <col min="9993" max="10240" width="9.140625" style="1"/>
    <col min="10241" max="10241" width="65.28515625" style="1" bestFit="1" customWidth="1"/>
    <col min="10242" max="10242" width="14" style="1" bestFit="1" customWidth="1"/>
    <col min="10243" max="10243" width="11.28515625" style="1" bestFit="1" customWidth="1"/>
    <col min="10244" max="10244" width="12.85546875" style="1" bestFit="1" customWidth="1"/>
    <col min="10245" max="10245" width="14" style="1" bestFit="1" customWidth="1"/>
    <col min="10246" max="10247" width="9.140625" style="1"/>
    <col min="10248" max="10248" width="12.85546875" style="1" bestFit="1" customWidth="1"/>
    <col min="10249" max="10496" width="9.140625" style="1"/>
    <col min="10497" max="10497" width="65.28515625" style="1" bestFit="1" customWidth="1"/>
    <col min="10498" max="10498" width="14" style="1" bestFit="1" customWidth="1"/>
    <col min="10499" max="10499" width="11.28515625" style="1" bestFit="1" customWidth="1"/>
    <col min="10500" max="10500" width="12.85546875" style="1" bestFit="1" customWidth="1"/>
    <col min="10501" max="10501" width="14" style="1" bestFit="1" customWidth="1"/>
    <col min="10502" max="10503" width="9.140625" style="1"/>
    <col min="10504" max="10504" width="12.85546875" style="1" bestFit="1" customWidth="1"/>
    <col min="10505" max="10752" width="9.140625" style="1"/>
    <col min="10753" max="10753" width="65.28515625" style="1" bestFit="1" customWidth="1"/>
    <col min="10754" max="10754" width="14" style="1" bestFit="1" customWidth="1"/>
    <col min="10755" max="10755" width="11.28515625" style="1" bestFit="1" customWidth="1"/>
    <col min="10756" max="10756" width="12.85546875" style="1" bestFit="1" customWidth="1"/>
    <col min="10757" max="10757" width="14" style="1" bestFit="1" customWidth="1"/>
    <col min="10758" max="10759" width="9.140625" style="1"/>
    <col min="10760" max="10760" width="12.85546875" style="1" bestFit="1" customWidth="1"/>
    <col min="10761" max="11008" width="9.140625" style="1"/>
    <col min="11009" max="11009" width="65.28515625" style="1" bestFit="1" customWidth="1"/>
    <col min="11010" max="11010" width="14" style="1" bestFit="1" customWidth="1"/>
    <col min="11011" max="11011" width="11.28515625" style="1" bestFit="1" customWidth="1"/>
    <col min="11012" max="11012" width="12.85546875" style="1" bestFit="1" customWidth="1"/>
    <col min="11013" max="11013" width="14" style="1" bestFit="1" customWidth="1"/>
    <col min="11014" max="11015" width="9.140625" style="1"/>
    <col min="11016" max="11016" width="12.85546875" style="1" bestFit="1" customWidth="1"/>
    <col min="11017" max="11264" width="9.140625" style="1"/>
    <col min="11265" max="11265" width="65.28515625" style="1" bestFit="1" customWidth="1"/>
    <col min="11266" max="11266" width="14" style="1" bestFit="1" customWidth="1"/>
    <col min="11267" max="11267" width="11.28515625" style="1" bestFit="1" customWidth="1"/>
    <col min="11268" max="11268" width="12.85546875" style="1" bestFit="1" customWidth="1"/>
    <col min="11269" max="11269" width="14" style="1" bestFit="1" customWidth="1"/>
    <col min="11270" max="11271" width="9.140625" style="1"/>
    <col min="11272" max="11272" width="12.85546875" style="1" bestFit="1" customWidth="1"/>
    <col min="11273" max="11520" width="9.140625" style="1"/>
    <col min="11521" max="11521" width="65.28515625" style="1" bestFit="1" customWidth="1"/>
    <col min="11522" max="11522" width="14" style="1" bestFit="1" customWidth="1"/>
    <col min="11523" max="11523" width="11.28515625" style="1" bestFit="1" customWidth="1"/>
    <col min="11524" max="11524" width="12.85546875" style="1" bestFit="1" customWidth="1"/>
    <col min="11525" max="11525" width="14" style="1" bestFit="1" customWidth="1"/>
    <col min="11526" max="11527" width="9.140625" style="1"/>
    <col min="11528" max="11528" width="12.85546875" style="1" bestFit="1" customWidth="1"/>
    <col min="11529" max="11776" width="9.140625" style="1"/>
    <col min="11777" max="11777" width="65.28515625" style="1" bestFit="1" customWidth="1"/>
    <col min="11778" max="11778" width="14" style="1" bestFit="1" customWidth="1"/>
    <col min="11779" max="11779" width="11.28515625" style="1" bestFit="1" customWidth="1"/>
    <col min="11780" max="11780" width="12.85546875" style="1" bestFit="1" customWidth="1"/>
    <col min="11781" max="11781" width="14" style="1" bestFit="1" customWidth="1"/>
    <col min="11782" max="11783" width="9.140625" style="1"/>
    <col min="11784" max="11784" width="12.85546875" style="1" bestFit="1" customWidth="1"/>
    <col min="11785" max="12032" width="9.140625" style="1"/>
    <col min="12033" max="12033" width="65.28515625" style="1" bestFit="1" customWidth="1"/>
    <col min="12034" max="12034" width="14" style="1" bestFit="1" customWidth="1"/>
    <col min="12035" max="12035" width="11.28515625" style="1" bestFit="1" customWidth="1"/>
    <col min="12036" max="12036" width="12.85546875" style="1" bestFit="1" customWidth="1"/>
    <col min="12037" max="12037" width="14" style="1" bestFit="1" customWidth="1"/>
    <col min="12038" max="12039" width="9.140625" style="1"/>
    <col min="12040" max="12040" width="12.85546875" style="1" bestFit="1" customWidth="1"/>
    <col min="12041" max="12288" width="9.140625" style="1"/>
    <col min="12289" max="12289" width="65.28515625" style="1" bestFit="1" customWidth="1"/>
    <col min="12290" max="12290" width="14" style="1" bestFit="1" customWidth="1"/>
    <col min="12291" max="12291" width="11.28515625" style="1" bestFit="1" customWidth="1"/>
    <col min="12292" max="12292" width="12.85546875" style="1" bestFit="1" customWidth="1"/>
    <col min="12293" max="12293" width="14" style="1" bestFit="1" customWidth="1"/>
    <col min="12294" max="12295" width="9.140625" style="1"/>
    <col min="12296" max="12296" width="12.85546875" style="1" bestFit="1" customWidth="1"/>
    <col min="12297" max="12544" width="9.140625" style="1"/>
    <col min="12545" max="12545" width="65.28515625" style="1" bestFit="1" customWidth="1"/>
    <col min="12546" max="12546" width="14" style="1" bestFit="1" customWidth="1"/>
    <col min="12547" max="12547" width="11.28515625" style="1" bestFit="1" customWidth="1"/>
    <col min="12548" max="12548" width="12.85546875" style="1" bestFit="1" customWidth="1"/>
    <col min="12549" max="12549" width="14" style="1" bestFit="1" customWidth="1"/>
    <col min="12550" max="12551" width="9.140625" style="1"/>
    <col min="12552" max="12552" width="12.85546875" style="1" bestFit="1" customWidth="1"/>
    <col min="12553" max="12800" width="9.140625" style="1"/>
    <col min="12801" max="12801" width="65.28515625" style="1" bestFit="1" customWidth="1"/>
    <col min="12802" max="12802" width="14" style="1" bestFit="1" customWidth="1"/>
    <col min="12803" max="12803" width="11.28515625" style="1" bestFit="1" customWidth="1"/>
    <col min="12804" max="12804" width="12.85546875" style="1" bestFit="1" customWidth="1"/>
    <col min="12805" max="12805" width="14" style="1" bestFit="1" customWidth="1"/>
    <col min="12806" max="12807" width="9.140625" style="1"/>
    <col min="12808" max="12808" width="12.85546875" style="1" bestFit="1" customWidth="1"/>
    <col min="12809" max="13056" width="9.140625" style="1"/>
    <col min="13057" max="13057" width="65.28515625" style="1" bestFit="1" customWidth="1"/>
    <col min="13058" max="13058" width="14" style="1" bestFit="1" customWidth="1"/>
    <col min="13059" max="13059" width="11.28515625" style="1" bestFit="1" customWidth="1"/>
    <col min="13060" max="13060" width="12.85546875" style="1" bestFit="1" customWidth="1"/>
    <col min="13061" max="13061" width="14" style="1" bestFit="1" customWidth="1"/>
    <col min="13062" max="13063" width="9.140625" style="1"/>
    <col min="13064" max="13064" width="12.85546875" style="1" bestFit="1" customWidth="1"/>
    <col min="13065" max="13312" width="9.140625" style="1"/>
    <col min="13313" max="13313" width="65.28515625" style="1" bestFit="1" customWidth="1"/>
    <col min="13314" max="13314" width="14" style="1" bestFit="1" customWidth="1"/>
    <col min="13315" max="13315" width="11.28515625" style="1" bestFit="1" customWidth="1"/>
    <col min="13316" max="13316" width="12.85546875" style="1" bestFit="1" customWidth="1"/>
    <col min="13317" max="13317" width="14" style="1" bestFit="1" customWidth="1"/>
    <col min="13318" max="13319" width="9.140625" style="1"/>
    <col min="13320" max="13320" width="12.85546875" style="1" bestFit="1" customWidth="1"/>
    <col min="13321" max="13568" width="9.140625" style="1"/>
    <col min="13569" max="13569" width="65.28515625" style="1" bestFit="1" customWidth="1"/>
    <col min="13570" max="13570" width="14" style="1" bestFit="1" customWidth="1"/>
    <col min="13571" max="13571" width="11.28515625" style="1" bestFit="1" customWidth="1"/>
    <col min="13572" max="13572" width="12.85546875" style="1" bestFit="1" customWidth="1"/>
    <col min="13573" max="13573" width="14" style="1" bestFit="1" customWidth="1"/>
    <col min="13574" max="13575" width="9.140625" style="1"/>
    <col min="13576" max="13576" width="12.85546875" style="1" bestFit="1" customWidth="1"/>
    <col min="13577" max="13824" width="9.140625" style="1"/>
    <col min="13825" max="13825" width="65.28515625" style="1" bestFit="1" customWidth="1"/>
    <col min="13826" max="13826" width="14" style="1" bestFit="1" customWidth="1"/>
    <col min="13827" max="13827" width="11.28515625" style="1" bestFit="1" customWidth="1"/>
    <col min="13828" max="13828" width="12.85546875" style="1" bestFit="1" customWidth="1"/>
    <col min="13829" max="13829" width="14" style="1" bestFit="1" customWidth="1"/>
    <col min="13830" max="13831" width="9.140625" style="1"/>
    <col min="13832" max="13832" width="12.85546875" style="1" bestFit="1" customWidth="1"/>
    <col min="13833" max="14080" width="9.140625" style="1"/>
    <col min="14081" max="14081" width="65.28515625" style="1" bestFit="1" customWidth="1"/>
    <col min="14082" max="14082" width="14" style="1" bestFit="1" customWidth="1"/>
    <col min="14083" max="14083" width="11.28515625" style="1" bestFit="1" customWidth="1"/>
    <col min="14084" max="14084" width="12.85546875" style="1" bestFit="1" customWidth="1"/>
    <col min="14085" max="14085" width="14" style="1" bestFit="1" customWidth="1"/>
    <col min="14086" max="14087" width="9.140625" style="1"/>
    <col min="14088" max="14088" width="12.85546875" style="1" bestFit="1" customWidth="1"/>
    <col min="14089" max="14336" width="9.140625" style="1"/>
    <col min="14337" max="14337" width="65.28515625" style="1" bestFit="1" customWidth="1"/>
    <col min="14338" max="14338" width="14" style="1" bestFit="1" customWidth="1"/>
    <col min="14339" max="14339" width="11.28515625" style="1" bestFit="1" customWidth="1"/>
    <col min="14340" max="14340" width="12.85546875" style="1" bestFit="1" customWidth="1"/>
    <col min="14341" max="14341" width="14" style="1" bestFit="1" customWidth="1"/>
    <col min="14342" max="14343" width="9.140625" style="1"/>
    <col min="14344" max="14344" width="12.85546875" style="1" bestFit="1" customWidth="1"/>
    <col min="14345" max="14592" width="9.140625" style="1"/>
    <col min="14593" max="14593" width="65.28515625" style="1" bestFit="1" customWidth="1"/>
    <col min="14594" max="14594" width="14" style="1" bestFit="1" customWidth="1"/>
    <col min="14595" max="14595" width="11.28515625" style="1" bestFit="1" customWidth="1"/>
    <col min="14596" max="14596" width="12.85546875" style="1" bestFit="1" customWidth="1"/>
    <col min="14597" max="14597" width="14" style="1" bestFit="1" customWidth="1"/>
    <col min="14598" max="14599" width="9.140625" style="1"/>
    <col min="14600" max="14600" width="12.85546875" style="1" bestFit="1" customWidth="1"/>
    <col min="14601" max="14848" width="9.140625" style="1"/>
    <col min="14849" max="14849" width="65.28515625" style="1" bestFit="1" customWidth="1"/>
    <col min="14850" max="14850" width="14" style="1" bestFit="1" customWidth="1"/>
    <col min="14851" max="14851" width="11.28515625" style="1" bestFit="1" customWidth="1"/>
    <col min="14852" max="14852" width="12.85546875" style="1" bestFit="1" customWidth="1"/>
    <col min="14853" max="14853" width="14" style="1" bestFit="1" customWidth="1"/>
    <col min="14854" max="14855" width="9.140625" style="1"/>
    <col min="14856" max="14856" width="12.85546875" style="1" bestFit="1" customWidth="1"/>
    <col min="14857" max="15104" width="9.140625" style="1"/>
    <col min="15105" max="15105" width="65.28515625" style="1" bestFit="1" customWidth="1"/>
    <col min="15106" max="15106" width="14" style="1" bestFit="1" customWidth="1"/>
    <col min="15107" max="15107" width="11.28515625" style="1" bestFit="1" customWidth="1"/>
    <col min="15108" max="15108" width="12.85546875" style="1" bestFit="1" customWidth="1"/>
    <col min="15109" max="15109" width="14" style="1" bestFit="1" customWidth="1"/>
    <col min="15110" max="15111" width="9.140625" style="1"/>
    <col min="15112" max="15112" width="12.85546875" style="1" bestFit="1" customWidth="1"/>
    <col min="15113" max="15360" width="9.140625" style="1"/>
    <col min="15361" max="15361" width="65.28515625" style="1" bestFit="1" customWidth="1"/>
    <col min="15362" max="15362" width="14" style="1" bestFit="1" customWidth="1"/>
    <col min="15363" max="15363" width="11.28515625" style="1" bestFit="1" customWidth="1"/>
    <col min="15364" max="15364" width="12.85546875" style="1" bestFit="1" customWidth="1"/>
    <col min="15365" max="15365" width="14" style="1" bestFit="1" customWidth="1"/>
    <col min="15366" max="15367" width="9.140625" style="1"/>
    <col min="15368" max="15368" width="12.85546875" style="1" bestFit="1" customWidth="1"/>
    <col min="15369" max="15616" width="9.140625" style="1"/>
    <col min="15617" max="15617" width="65.28515625" style="1" bestFit="1" customWidth="1"/>
    <col min="15618" max="15618" width="14" style="1" bestFit="1" customWidth="1"/>
    <col min="15619" max="15619" width="11.28515625" style="1" bestFit="1" customWidth="1"/>
    <col min="15620" max="15620" width="12.85546875" style="1" bestFit="1" customWidth="1"/>
    <col min="15621" max="15621" width="14" style="1" bestFit="1" customWidth="1"/>
    <col min="15622" max="15623" width="9.140625" style="1"/>
    <col min="15624" max="15624" width="12.85546875" style="1" bestFit="1" customWidth="1"/>
    <col min="15625" max="15872" width="9.140625" style="1"/>
    <col min="15873" max="15873" width="65.28515625" style="1" bestFit="1" customWidth="1"/>
    <col min="15874" max="15874" width="14" style="1" bestFit="1" customWidth="1"/>
    <col min="15875" max="15875" width="11.28515625" style="1" bestFit="1" customWidth="1"/>
    <col min="15876" max="15876" width="12.85546875" style="1" bestFit="1" customWidth="1"/>
    <col min="15877" max="15877" width="14" style="1" bestFit="1" customWidth="1"/>
    <col min="15878" max="15879" width="9.140625" style="1"/>
    <col min="15880" max="15880" width="12.85546875" style="1" bestFit="1" customWidth="1"/>
    <col min="15881" max="16128" width="9.140625" style="1"/>
    <col min="16129" max="16129" width="65.28515625" style="1" bestFit="1" customWidth="1"/>
    <col min="16130" max="16130" width="14" style="1" bestFit="1" customWidth="1"/>
    <col min="16131" max="16131" width="11.28515625" style="1" bestFit="1" customWidth="1"/>
    <col min="16132" max="16132" width="12.85546875" style="1" bestFit="1" customWidth="1"/>
    <col min="16133" max="16133" width="14" style="1" bestFit="1" customWidth="1"/>
    <col min="16134" max="16135" width="9.140625" style="1"/>
    <col min="16136" max="16136" width="12.85546875" style="1" bestFit="1" customWidth="1"/>
    <col min="16137" max="16384" width="9.140625" style="1"/>
  </cols>
  <sheetData>
    <row r="1" spans="1:8" ht="15">
      <c r="A1" s="9" t="s">
        <v>42</v>
      </c>
    </row>
    <row r="2" spans="1:8" ht="15">
      <c r="A2" s="9" t="s">
        <v>27</v>
      </c>
    </row>
    <row r="3" spans="1:8" s="22" customFormat="1"/>
    <row r="4" spans="1:8" s="18" customFormat="1">
      <c r="A4" s="28" t="s">
        <v>0</v>
      </c>
      <c r="B4" s="29">
        <v>2013</v>
      </c>
      <c r="C4" s="29">
        <v>2014</v>
      </c>
      <c r="D4" s="29">
        <v>2015</v>
      </c>
      <c r="E4" s="29" t="s">
        <v>25</v>
      </c>
    </row>
    <row r="5" spans="1:8" ht="15">
      <c r="A5" s="20" t="s">
        <v>39</v>
      </c>
      <c r="B5" s="20">
        <v>11.024373000000001</v>
      </c>
      <c r="C5" s="20">
        <v>0.50441400000000003</v>
      </c>
      <c r="D5" s="20">
        <v>3.2502710000000001</v>
      </c>
      <c r="E5" s="20">
        <v>14.779057999999999</v>
      </c>
      <c r="H5" s="20"/>
    </row>
    <row r="6" spans="1:8" ht="15">
      <c r="A6" s="20" t="s">
        <v>31</v>
      </c>
      <c r="B6" s="20">
        <v>0</v>
      </c>
      <c r="C6" s="20">
        <v>0.47549599999999997</v>
      </c>
      <c r="D6" s="20">
        <v>0</v>
      </c>
      <c r="E6" s="20">
        <v>0.47549599999999997</v>
      </c>
    </row>
    <row r="7" spans="1:8" ht="15">
      <c r="A7" s="20" t="s">
        <v>17</v>
      </c>
      <c r="B7" s="20">
        <v>7</v>
      </c>
      <c r="C7" s="20">
        <v>0</v>
      </c>
      <c r="D7" s="20">
        <v>0</v>
      </c>
      <c r="E7" s="20">
        <v>7</v>
      </c>
    </row>
    <row r="8" spans="1:8" ht="15">
      <c r="A8" s="20" t="s">
        <v>40</v>
      </c>
      <c r="B8" s="20">
        <f>B13-SUM(B5:B7)</f>
        <v>0.35530499999999776</v>
      </c>
      <c r="C8" s="20">
        <f>C13-SUM(C5:C7)</f>
        <v>0</v>
      </c>
      <c r="D8" s="20">
        <f>D13-SUM(D5:D7)</f>
        <v>0</v>
      </c>
      <c r="E8" s="20">
        <f>E13-SUM(E5:E7)</f>
        <v>0.35530500000000131</v>
      </c>
    </row>
    <row r="9" spans="1:8" ht="15">
      <c r="A9" s="20"/>
      <c r="B9" s="20"/>
      <c r="C9" s="20"/>
      <c r="D9" s="20"/>
      <c r="E9" s="20"/>
    </row>
    <row r="10" spans="1:8" ht="15">
      <c r="A10" s="20" t="s">
        <v>20</v>
      </c>
      <c r="B10" s="20">
        <v>5.5620000000000003E-2</v>
      </c>
      <c r="C10" s="20">
        <v>0</v>
      </c>
      <c r="D10" s="20">
        <v>0</v>
      </c>
      <c r="E10" s="20">
        <v>5.5620000000000003E-2</v>
      </c>
    </row>
    <row r="11" spans="1:8" ht="15">
      <c r="A11" s="20" t="s">
        <v>21</v>
      </c>
      <c r="B11" s="20">
        <v>0.16370199999999999</v>
      </c>
      <c r="C11" s="20">
        <v>0</v>
      </c>
      <c r="D11" s="20">
        <v>0</v>
      </c>
      <c r="E11" s="20">
        <v>0.16370199999999999</v>
      </c>
    </row>
    <row r="12" spans="1:8" ht="15">
      <c r="A12" s="20" t="s">
        <v>24</v>
      </c>
      <c r="B12" s="20">
        <v>0.13598299999999999</v>
      </c>
      <c r="C12" s="20">
        <v>0</v>
      </c>
      <c r="D12" s="20">
        <v>0</v>
      </c>
      <c r="E12" s="20">
        <v>0.13598299999999999</v>
      </c>
    </row>
    <row r="13" spans="1:8" s="19" customFormat="1">
      <c r="A13" s="21" t="s">
        <v>25</v>
      </c>
      <c r="B13" s="21">
        <v>18.379677999999998</v>
      </c>
      <c r="C13" s="21">
        <v>0.97990999999999995</v>
      </c>
      <c r="D13" s="21">
        <v>3.2502710000000001</v>
      </c>
      <c r="E13" s="21">
        <v>22.609859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4"/>
  <sheetViews>
    <sheetView workbookViewId="0">
      <selection activeCell="E37" sqref="E37"/>
    </sheetView>
  </sheetViews>
  <sheetFormatPr defaultRowHeight="12.75"/>
  <cols>
    <col min="1" max="1" width="18.5703125" style="1" customWidth="1"/>
    <col min="2" max="256" width="9.140625" style="1"/>
    <col min="257" max="257" width="18.5703125" style="1" customWidth="1"/>
    <col min="258" max="512" width="9.140625" style="1"/>
    <col min="513" max="513" width="18.5703125" style="1" customWidth="1"/>
    <col min="514" max="768" width="9.140625" style="1"/>
    <col min="769" max="769" width="18.5703125" style="1" customWidth="1"/>
    <col min="770" max="1024" width="9.140625" style="1"/>
    <col min="1025" max="1025" width="18.5703125" style="1" customWidth="1"/>
    <col min="1026" max="1280" width="9.140625" style="1"/>
    <col min="1281" max="1281" width="18.5703125" style="1" customWidth="1"/>
    <col min="1282" max="1536" width="9.140625" style="1"/>
    <col min="1537" max="1537" width="18.5703125" style="1" customWidth="1"/>
    <col min="1538" max="1792" width="9.140625" style="1"/>
    <col min="1793" max="1793" width="18.5703125" style="1" customWidth="1"/>
    <col min="1794" max="2048" width="9.140625" style="1"/>
    <col min="2049" max="2049" width="18.5703125" style="1" customWidth="1"/>
    <col min="2050" max="2304" width="9.140625" style="1"/>
    <col min="2305" max="2305" width="18.5703125" style="1" customWidth="1"/>
    <col min="2306" max="2560" width="9.140625" style="1"/>
    <col min="2561" max="2561" width="18.5703125" style="1" customWidth="1"/>
    <col min="2562" max="2816" width="9.140625" style="1"/>
    <col min="2817" max="2817" width="18.5703125" style="1" customWidth="1"/>
    <col min="2818" max="3072" width="9.140625" style="1"/>
    <col min="3073" max="3073" width="18.5703125" style="1" customWidth="1"/>
    <col min="3074" max="3328" width="9.140625" style="1"/>
    <col min="3329" max="3329" width="18.5703125" style="1" customWidth="1"/>
    <col min="3330" max="3584" width="9.140625" style="1"/>
    <col min="3585" max="3585" width="18.5703125" style="1" customWidth="1"/>
    <col min="3586" max="3840" width="9.140625" style="1"/>
    <col min="3841" max="3841" width="18.5703125" style="1" customWidth="1"/>
    <col min="3842" max="4096" width="9.140625" style="1"/>
    <col min="4097" max="4097" width="18.5703125" style="1" customWidth="1"/>
    <col min="4098" max="4352" width="9.140625" style="1"/>
    <col min="4353" max="4353" width="18.5703125" style="1" customWidth="1"/>
    <col min="4354" max="4608" width="9.140625" style="1"/>
    <col min="4609" max="4609" width="18.5703125" style="1" customWidth="1"/>
    <col min="4610" max="4864" width="9.140625" style="1"/>
    <col min="4865" max="4865" width="18.5703125" style="1" customWidth="1"/>
    <col min="4866" max="5120" width="9.140625" style="1"/>
    <col min="5121" max="5121" width="18.5703125" style="1" customWidth="1"/>
    <col min="5122" max="5376" width="9.140625" style="1"/>
    <col min="5377" max="5377" width="18.5703125" style="1" customWidth="1"/>
    <col min="5378" max="5632" width="9.140625" style="1"/>
    <col min="5633" max="5633" width="18.5703125" style="1" customWidth="1"/>
    <col min="5634" max="5888" width="9.140625" style="1"/>
    <col min="5889" max="5889" width="18.5703125" style="1" customWidth="1"/>
    <col min="5890" max="6144" width="9.140625" style="1"/>
    <col min="6145" max="6145" width="18.5703125" style="1" customWidth="1"/>
    <col min="6146" max="6400" width="9.140625" style="1"/>
    <col min="6401" max="6401" width="18.5703125" style="1" customWidth="1"/>
    <col min="6402" max="6656" width="9.140625" style="1"/>
    <col min="6657" max="6657" width="18.5703125" style="1" customWidth="1"/>
    <col min="6658" max="6912" width="9.140625" style="1"/>
    <col min="6913" max="6913" width="18.5703125" style="1" customWidth="1"/>
    <col min="6914" max="7168" width="9.140625" style="1"/>
    <col min="7169" max="7169" width="18.5703125" style="1" customWidth="1"/>
    <col min="7170" max="7424" width="9.140625" style="1"/>
    <col min="7425" max="7425" width="18.5703125" style="1" customWidth="1"/>
    <col min="7426" max="7680" width="9.140625" style="1"/>
    <col min="7681" max="7681" width="18.5703125" style="1" customWidth="1"/>
    <col min="7682" max="7936" width="9.140625" style="1"/>
    <col min="7937" max="7937" width="18.5703125" style="1" customWidth="1"/>
    <col min="7938" max="8192" width="9.140625" style="1"/>
    <col min="8193" max="8193" width="18.5703125" style="1" customWidth="1"/>
    <col min="8194" max="8448" width="9.140625" style="1"/>
    <col min="8449" max="8449" width="18.5703125" style="1" customWidth="1"/>
    <col min="8450" max="8704" width="9.140625" style="1"/>
    <col min="8705" max="8705" width="18.5703125" style="1" customWidth="1"/>
    <col min="8706" max="8960" width="9.140625" style="1"/>
    <col min="8961" max="8961" width="18.5703125" style="1" customWidth="1"/>
    <col min="8962" max="9216" width="9.140625" style="1"/>
    <col min="9217" max="9217" width="18.5703125" style="1" customWidth="1"/>
    <col min="9218" max="9472" width="9.140625" style="1"/>
    <col min="9473" max="9473" width="18.5703125" style="1" customWidth="1"/>
    <col min="9474" max="9728" width="9.140625" style="1"/>
    <col min="9729" max="9729" width="18.5703125" style="1" customWidth="1"/>
    <col min="9730" max="9984" width="9.140625" style="1"/>
    <col min="9985" max="9985" width="18.5703125" style="1" customWidth="1"/>
    <col min="9986" max="10240" width="9.140625" style="1"/>
    <col min="10241" max="10241" width="18.5703125" style="1" customWidth="1"/>
    <col min="10242" max="10496" width="9.140625" style="1"/>
    <col min="10497" max="10497" width="18.5703125" style="1" customWidth="1"/>
    <col min="10498" max="10752" width="9.140625" style="1"/>
    <col min="10753" max="10753" width="18.5703125" style="1" customWidth="1"/>
    <col min="10754" max="11008" width="9.140625" style="1"/>
    <col min="11009" max="11009" width="18.5703125" style="1" customWidth="1"/>
    <col min="11010" max="11264" width="9.140625" style="1"/>
    <col min="11265" max="11265" width="18.5703125" style="1" customWidth="1"/>
    <col min="11266" max="11520" width="9.140625" style="1"/>
    <col min="11521" max="11521" width="18.5703125" style="1" customWidth="1"/>
    <col min="11522" max="11776" width="9.140625" style="1"/>
    <col min="11777" max="11777" width="18.5703125" style="1" customWidth="1"/>
    <col min="11778" max="12032" width="9.140625" style="1"/>
    <col min="12033" max="12033" width="18.5703125" style="1" customWidth="1"/>
    <col min="12034" max="12288" width="9.140625" style="1"/>
    <col min="12289" max="12289" width="18.5703125" style="1" customWidth="1"/>
    <col min="12290" max="12544" width="9.140625" style="1"/>
    <col min="12545" max="12545" width="18.5703125" style="1" customWidth="1"/>
    <col min="12546" max="12800" width="9.140625" style="1"/>
    <col min="12801" max="12801" width="18.5703125" style="1" customWidth="1"/>
    <col min="12802" max="13056" width="9.140625" style="1"/>
    <col min="13057" max="13057" width="18.5703125" style="1" customWidth="1"/>
    <col min="13058" max="13312" width="9.140625" style="1"/>
    <col min="13313" max="13313" width="18.5703125" style="1" customWidth="1"/>
    <col min="13314" max="13568" width="9.140625" style="1"/>
    <col min="13569" max="13569" width="18.5703125" style="1" customWidth="1"/>
    <col min="13570" max="13824" width="9.140625" style="1"/>
    <col min="13825" max="13825" width="18.5703125" style="1" customWidth="1"/>
    <col min="13826" max="14080" width="9.140625" style="1"/>
    <col min="14081" max="14081" width="18.5703125" style="1" customWidth="1"/>
    <col min="14082" max="14336" width="9.140625" style="1"/>
    <col min="14337" max="14337" width="18.5703125" style="1" customWidth="1"/>
    <col min="14338" max="14592" width="9.140625" style="1"/>
    <col min="14593" max="14593" width="18.5703125" style="1" customWidth="1"/>
    <col min="14594" max="14848" width="9.140625" style="1"/>
    <col min="14849" max="14849" width="18.5703125" style="1" customWidth="1"/>
    <col min="14850" max="15104" width="9.140625" style="1"/>
    <col min="15105" max="15105" width="18.5703125" style="1" customWidth="1"/>
    <col min="15106" max="15360" width="9.140625" style="1"/>
    <col min="15361" max="15361" width="18.5703125" style="1" customWidth="1"/>
    <col min="15362" max="15616" width="9.140625" style="1"/>
    <col min="15617" max="15617" width="18.5703125" style="1" customWidth="1"/>
    <col min="15618" max="15872" width="9.140625" style="1"/>
    <col min="15873" max="15873" width="18.5703125" style="1" customWidth="1"/>
    <col min="15874" max="16128" width="9.140625" style="1"/>
    <col min="16129" max="16129" width="18.5703125" style="1" customWidth="1"/>
    <col min="16130" max="16384" width="9.140625" style="1"/>
  </cols>
  <sheetData>
    <row r="1" spans="1:6" ht="15">
      <c r="A1" s="9" t="s">
        <v>43</v>
      </c>
    </row>
    <row r="2" spans="1:6" ht="15">
      <c r="A2" s="9" t="s">
        <v>44</v>
      </c>
    </row>
    <row r="4" spans="1:6" ht="15">
      <c r="A4" s="27" t="s">
        <v>0</v>
      </c>
      <c r="B4" s="27">
        <v>2013</v>
      </c>
      <c r="C4" s="27">
        <v>2014</v>
      </c>
      <c r="D4" s="27">
        <v>2015</v>
      </c>
      <c r="E4" s="27" t="s">
        <v>25</v>
      </c>
      <c r="F4" s="9"/>
    </row>
    <row r="5" spans="1:6" ht="15">
      <c r="A5" s="9" t="s">
        <v>32</v>
      </c>
      <c r="B5" s="12">
        <v>6.4493330000000002</v>
      </c>
      <c r="C5" s="12">
        <v>1.9784550000000001</v>
      </c>
      <c r="D5" s="12">
        <v>2.4952459999999999</v>
      </c>
      <c r="E5" s="12">
        <v>10.923033999999999</v>
      </c>
      <c r="F5" s="9"/>
    </row>
    <row r="6" spans="1:6" ht="15">
      <c r="A6" s="9" t="s">
        <v>17</v>
      </c>
      <c r="B6" s="12">
        <v>8.3000000000000007</v>
      </c>
      <c r="C6" s="12">
        <v>1</v>
      </c>
      <c r="D6" s="12">
        <v>0</v>
      </c>
      <c r="E6" s="12">
        <v>9.3000000000000007</v>
      </c>
      <c r="F6" s="9"/>
    </row>
    <row r="7" spans="1:6" ht="15">
      <c r="A7" s="9" t="s">
        <v>39</v>
      </c>
      <c r="B7" s="12">
        <v>1.628223</v>
      </c>
      <c r="C7" s="12">
        <v>6.7351029999999996</v>
      </c>
      <c r="D7" s="12">
        <v>0</v>
      </c>
      <c r="E7" s="12">
        <v>8.3633260000000007</v>
      </c>
      <c r="F7" s="9"/>
    </row>
    <row r="8" spans="1:6" ht="15">
      <c r="A8" s="9" t="s">
        <v>16</v>
      </c>
      <c r="B8" s="12">
        <v>0</v>
      </c>
      <c r="C8" s="12">
        <v>6.2740790000000004</v>
      </c>
      <c r="D8" s="12">
        <v>0</v>
      </c>
      <c r="E8" s="12">
        <v>6.2740790000000004</v>
      </c>
      <c r="F8" s="9"/>
    </row>
    <row r="9" spans="1:6" ht="15">
      <c r="A9" s="9" t="s">
        <v>24</v>
      </c>
      <c r="B9" s="12">
        <v>0.81519900000000001</v>
      </c>
      <c r="C9" s="12">
        <v>1.6889380000000001</v>
      </c>
      <c r="D9" s="12">
        <v>0.55312799999999995</v>
      </c>
      <c r="E9" s="12">
        <v>3.0572650000000001</v>
      </c>
      <c r="F9" s="9"/>
    </row>
    <row r="10" spans="1:6" s="19" customFormat="1" ht="15">
      <c r="A10" s="9" t="s">
        <v>23</v>
      </c>
      <c r="B10" s="23">
        <v>1.284808</v>
      </c>
      <c r="C10" s="12">
        <v>0.77041599999999999</v>
      </c>
      <c r="D10" s="12">
        <v>0</v>
      </c>
      <c r="E10" s="12">
        <v>2.0552239999999999</v>
      </c>
      <c r="F10" s="24"/>
    </row>
    <row r="11" spans="1:6" ht="15">
      <c r="A11" s="9" t="s">
        <v>1</v>
      </c>
      <c r="B11" s="12">
        <v>1.998875</v>
      </c>
      <c r="C11" s="12">
        <v>0</v>
      </c>
      <c r="D11" s="12">
        <v>0</v>
      </c>
      <c r="E11" s="12">
        <v>1.998875</v>
      </c>
      <c r="F11" s="9"/>
    </row>
    <row r="12" spans="1:6" ht="15">
      <c r="A12" s="9" t="s">
        <v>5</v>
      </c>
      <c r="B12" s="12">
        <v>0.97370999999999996</v>
      </c>
      <c r="C12" s="12">
        <v>0.89766599999999996</v>
      </c>
      <c r="D12" s="12">
        <v>0</v>
      </c>
      <c r="E12" s="12">
        <v>1.8713759999999999</v>
      </c>
      <c r="F12" s="9"/>
    </row>
    <row r="13" spans="1:6" ht="15">
      <c r="A13" s="9" t="s">
        <v>14</v>
      </c>
      <c r="B13" s="23">
        <v>1.3259890000000001</v>
      </c>
      <c r="C13" s="12">
        <v>0</v>
      </c>
      <c r="D13" s="12">
        <v>0</v>
      </c>
      <c r="E13" s="12">
        <v>1.3259890000000001</v>
      </c>
      <c r="F13" s="9"/>
    </row>
    <row r="14" spans="1:6" ht="15">
      <c r="A14" s="9" t="s">
        <v>31</v>
      </c>
      <c r="B14" s="12">
        <v>0.05</v>
      </c>
      <c r="C14" s="12">
        <v>1.048826</v>
      </c>
      <c r="D14" s="12">
        <v>0</v>
      </c>
      <c r="E14" s="12">
        <v>1.0988260000000001</v>
      </c>
      <c r="F14" s="9"/>
    </row>
    <row r="15" spans="1:6" ht="15">
      <c r="A15" s="9" t="s">
        <v>20</v>
      </c>
      <c r="B15" s="12">
        <v>5.8861999999999998E-2</v>
      </c>
      <c r="C15" s="12">
        <v>0.26289400000000002</v>
      </c>
      <c r="D15" s="12">
        <v>0</v>
      </c>
      <c r="E15" s="12">
        <v>0.32175599999999999</v>
      </c>
      <c r="F15" s="9"/>
    </row>
    <row r="16" spans="1:6" ht="15">
      <c r="A16" s="9" t="s">
        <v>22</v>
      </c>
      <c r="B16" s="12">
        <v>0.135685</v>
      </c>
      <c r="C16" s="12">
        <v>0</v>
      </c>
      <c r="D16" s="12">
        <v>0</v>
      </c>
      <c r="E16" s="12">
        <v>0.135685</v>
      </c>
      <c r="F16" s="9"/>
    </row>
    <row r="17" spans="1:6" ht="15">
      <c r="A17" s="9" t="s">
        <v>18</v>
      </c>
      <c r="B17" s="12">
        <v>2.6804000000000001E-2</v>
      </c>
      <c r="C17" s="12">
        <v>8.8203000000000004E-2</v>
      </c>
      <c r="D17" s="12">
        <v>0</v>
      </c>
      <c r="E17" s="12">
        <v>0.115007</v>
      </c>
      <c r="F17" s="9"/>
    </row>
    <row r="18" spans="1:6" ht="15">
      <c r="A18" s="9" t="s">
        <v>19</v>
      </c>
      <c r="B18" s="12">
        <v>0</v>
      </c>
      <c r="C18" s="12">
        <v>1.3605000000000001E-2</v>
      </c>
      <c r="D18" s="12">
        <v>0</v>
      </c>
      <c r="E18" s="12">
        <v>1.3605000000000001E-2</v>
      </c>
      <c r="F18" s="9"/>
    </row>
    <row r="19" spans="1:6" ht="15">
      <c r="A19" s="24" t="s">
        <v>25</v>
      </c>
      <c r="B19" s="25">
        <v>23.047488000000001</v>
      </c>
      <c r="C19" s="25">
        <v>20.758185000000001</v>
      </c>
      <c r="D19" s="25">
        <v>3.0483739999999999</v>
      </c>
      <c r="E19" s="25">
        <v>46.854047000000001</v>
      </c>
      <c r="F19" s="9"/>
    </row>
    <row r="20" spans="1:6" ht="15">
      <c r="A20" s="9"/>
      <c r="B20" s="9"/>
      <c r="C20" s="9"/>
      <c r="D20" s="9"/>
      <c r="E20" s="9"/>
      <c r="F20" s="9"/>
    </row>
    <row r="21" spans="1:6" ht="15">
      <c r="A21" s="9"/>
      <c r="B21" s="9"/>
      <c r="C21" s="9"/>
      <c r="D21" s="9"/>
      <c r="E21" s="9"/>
      <c r="F21" s="9"/>
    </row>
    <row r="22" spans="1:6" ht="15">
      <c r="A22" s="27" t="s">
        <v>0</v>
      </c>
      <c r="B22" s="27">
        <v>2013</v>
      </c>
      <c r="C22" s="27">
        <v>2014</v>
      </c>
      <c r="D22" s="27">
        <v>2015</v>
      </c>
      <c r="E22" s="9"/>
      <c r="F22" s="9"/>
    </row>
    <row r="23" spans="1:6" ht="15">
      <c r="A23" s="9" t="s">
        <v>17</v>
      </c>
      <c r="B23" s="12">
        <v>8.3000000000000007</v>
      </c>
      <c r="C23" s="9"/>
      <c r="D23" s="9"/>
      <c r="E23" s="9"/>
      <c r="F23" s="9"/>
    </row>
    <row r="24" spans="1:6" ht="15">
      <c r="A24" s="9" t="s">
        <v>39</v>
      </c>
      <c r="B24" s="12">
        <v>1.628223</v>
      </c>
      <c r="C24" s="12">
        <v>6.7351029999999996</v>
      </c>
      <c r="D24" s="9"/>
      <c r="E24" s="9"/>
      <c r="F24" s="9"/>
    </row>
    <row r="25" spans="1:6" ht="15">
      <c r="A25" s="9" t="s">
        <v>32</v>
      </c>
      <c r="B25" s="12">
        <v>6.4493330000000002</v>
      </c>
      <c r="C25" s="12">
        <v>1.9784550000000001</v>
      </c>
      <c r="D25" s="12">
        <v>2.4952459999999999</v>
      </c>
      <c r="E25" s="9"/>
      <c r="F25" s="9"/>
    </row>
    <row r="26" spans="1:6" ht="15">
      <c r="A26" s="9" t="s">
        <v>16</v>
      </c>
      <c r="B26" s="9"/>
      <c r="C26" s="12">
        <v>6.2740790000000004</v>
      </c>
      <c r="D26" s="9"/>
      <c r="E26" s="9"/>
      <c r="F26" s="9"/>
    </row>
    <row r="27" spans="1:6" ht="15">
      <c r="A27" s="9" t="s">
        <v>24</v>
      </c>
      <c r="B27" s="9"/>
      <c r="C27" s="12">
        <v>1.6889380000000001</v>
      </c>
      <c r="D27" s="12">
        <v>0.55312799999999995</v>
      </c>
      <c r="E27" s="9"/>
      <c r="F27" s="9"/>
    </row>
    <row r="28" spans="1:6" ht="15">
      <c r="A28" s="9" t="s">
        <v>1</v>
      </c>
      <c r="B28" s="12">
        <v>1.998875</v>
      </c>
      <c r="C28" s="9"/>
      <c r="D28" s="9"/>
      <c r="E28" s="9"/>
      <c r="F28" s="9"/>
    </row>
    <row r="29" spans="1:6" ht="15">
      <c r="A29" s="9" t="s">
        <v>14</v>
      </c>
      <c r="B29" s="12">
        <v>1.3259890000000001</v>
      </c>
      <c r="C29" s="9"/>
      <c r="D29" s="9"/>
      <c r="E29" s="9"/>
      <c r="F29" s="9"/>
    </row>
    <row r="30" spans="1:6" ht="15">
      <c r="A30" s="9" t="s">
        <v>31</v>
      </c>
      <c r="B30" s="9"/>
      <c r="C30" s="12">
        <v>1.048826</v>
      </c>
      <c r="D30" s="9"/>
      <c r="E30" s="9"/>
      <c r="F30" s="9"/>
    </row>
    <row r="31" spans="1:6" ht="15">
      <c r="A31" s="9" t="s">
        <v>40</v>
      </c>
      <c r="B31" s="26">
        <f>B9+B8+B10+B12+B14+B15+B16+B17+B18</f>
        <v>3.3450679999999995</v>
      </c>
      <c r="C31" s="12">
        <v>3.032784000000003</v>
      </c>
      <c r="D31" s="9"/>
      <c r="E31" s="9"/>
      <c r="F31" s="9"/>
    </row>
    <row r="32" spans="1:6" ht="15">
      <c r="A32" s="9"/>
      <c r="B32" s="9"/>
      <c r="C32" s="9"/>
      <c r="D32" s="9"/>
      <c r="E32" s="9"/>
      <c r="F32" s="9"/>
    </row>
    <row r="33" spans="1:6" ht="15">
      <c r="A33" s="9"/>
      <c r="B33" s="9"/>
      <c r="C33" s="9"/>
      <c r="D33" s="9"/>
      <c r="E33" s="9"/>
      <c r="F33" s="9"/>
    </row>
    <row r="34" spans="1:6" ht="15">
      <c r="A34" s="9"/>
      <c r="B34" s="9"/>
      <c r="C34" s="9"/>
      <c r="D34" s="9"/>
      <c r="E34" s="9"/>
      <c r="F34" s="9"/>
    </row>
  </sheetData>
  <autoFilter ref="A4:E4">
    <sortState ref="A5:E19">
      <sortCondition descending="1" ref="E4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B33" sqref="B33"/>
    </sheetView>
  </sheetViews>
  <sheetFormatPr defaultRowHeight="15"/>
  <cols>
    <col min="1" max="1" width="15.85546875" customWidth="1"/>
    <col min="2" max="2" width="14.140625" bestFit="1" customWidth="1"/>
  </cols>
  <sheetData>
    <row r="1" spans="1:3">
      <c r="A1" t="s">
        <v>33</v>
      </c>
    </row>
    <row r="2" spans="1:3">
      <c r="A2" t="s">
        <v>27</v>
      </c>
    </row>
    <row r="4" spans="1:3">
      <c r="A4" s="5"/>
      <c r="B4" s="5" t="s">
        <v>29</v>
      </c>
    </row>
    <row r="5" spans="1:3">
      <c r="A5" t="s">
        <v>30</v>
      </c>
      <c r="B5" s="3">
        <v>3.2502710000000001</v>
      </c>
    </row>
    <row r="6" spans="1:3">
      <c r="A6" t="s">
        <v>15</v>
      </c>
    </row>
    <row r="8" spans="1:3">
      <c r="A8" t="s">
        <v>34</v>
      </c>
    </row>
    <row r="9" spans="1:3">
      <c r="A9" t="s">
        <v>27</v>
      </c>
    </row>
    <row r="11" spans="1:3">
      <c r="A11" s="5"/>
      <c r="B11" s="5" t="s">
        <v>29</v>
      </c>
    </row>
    <row r="12" spans="1:3">
      <c r="A12" t="s">
        <v>32</v>
      </c>
      <c r="B12" s="3">
        <v>2.4952459999999999</v>
      </c>
      <c r="C12" s="15">
        <f>B12/B14</f>
        <v>0.81854982361088235</v>
      </c>
    </row>
    <row r="13" spans="1:3">
      <c r="A13" t="s">
        <v>24</v>
      </c>
      <c r="B13" s="3">
        <v>0.55312799999999995</v>
      </c>
    </row>
    <row r="14" spans="1:3" ht="15.75" thickBot="1">
      <c r="A14" s="6" t="s">
        <v>25</v>
      </c>
      <c r="B14" s="7">
        <v>3.0483739999999999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G41" sqref="G41"/>
    </sheetView>
  </sheetViews>
  <sheetFormatPr defaultRowHeight="15"/>
  <cols>
    <col min="1" max="1" width="33.85546875" customWidth="1"/>
    <col min="2" max="2" width="13.28515625" bestFit="1" customWidth="1"/>
  </cols>
  <sheetData>
    <row r="1" spans="1:4">
      <c r="A1" t="s">
        <v>41</v>
      </c>
    </row>
    <row r="2" spans="1:4">
      <c r="A2" t="s">
        <v>27</v>
      </c>
    </row>
    <row r="4" spans="1:4">
      <c r="A4" s="5"/>
      <c r="B4" s="5">
        <v>2013</v>
      </c>
      <c r="C4" s="5">
        <v>2014</v>
      </c>
      <c r="D4" s="5">
        <v>2015</v>
      </c>
    </row>
    <row r="5" spans="1:4">
      <c r="A5" t="s">
        <v>3</v>
      </c>
      <c r="B5" s="14">
        <v>6.4493330000000002</v>
      </c>
      <c r="C5" s="14">
        <v>1.9784550000000001</v>
      </c>
      <c r="D5" s="3">
        <v>2.4952459999999999</v>
      </c>
    </row>
    <row r="6" spans="1:4">
      <c r="A6" t="s">
        <v>36</v>
      </c>
      <c r="B6">
        <v>25</v>
      </c>
      <c r="C6">
        <v>41</v>
      </c>
      <c r="D6">
        <v>19</v>
      </c>
    </row>
    <row r="7" spans="1:4">
      <c r="A7" t="s">
        <v>38</v>
      </c>
      <c r="C7" s="14">
        <v>460.79917999999998</v>
      </c>
      <c r="D7" s="14">
        <v>170.92137399999999</v>
      </c>
    </row>
    <row r="8" spans="1:4">
      <c r="C8" s="16">
        <f>C5/C7</f>
        <v>4.2935297758125357E-3</v>
      </c>
      <c r="D8" s="15">
        <f>D5/D7</f>
        <v>1.4598794414091242E-2</v>
      </c>
    </row>
    <row r="9" spans="1:4">
      <c r="A9" t="s">
        <v>35</v>
      </c>
    </row>
    <row r="10" spans="1:4">
      <c r="A10" t="s">
        <v>27</v>
      </c>
    </row>
    <row r="12" spans="1:4">
      <c r="A12" s="13"/>
      <c r="B12" s="13" t="s">
        <v>29</v>
      </c>
    </row>
    <row r="13" spans="1:4">
      <c r="A13" t="s">
        <v>7</v>
      </c>
      <c r="B13" s="3">
        <v>0.44674900000000001</v>
      </c>
    </row>
    <row r="14" spans="1:4">
      <c r="A14" t="s">
        <v>6</v>
      </c>
      <c r="B14" s="3">
        <v>0.74956400000000001</v>
      </c>
    </row>
    <row r="15" spans="1:4">
      <c r="A15" t="s">
        <v>11</v>
      </c>
      <c r="B15" s="3">
        <v>0.20102900000000001</v>
      </c>
    </row>
    <row r="16" spans="1:4">
      <c r="A16" t="s">
        <v>4</v>
      </c>
      <c r="B16" s="3">
        <v>0.30182399999999998</v>
      </c>
    </row>
    <row r="17" spans="1:2">
      <c r="A17" t="s">
        <v>10</v>
      </c>
      <c r="B17" s="3">
        <v>0.79608000000000001</v>
      </c>
    </row>
    <row r="18" spans="1:2" ht="15.75" thickBot="1">
      <c r="A18" s="6" t="s">
        <v>25</v>
      </c>
      <c r="B18" s="7">
        <v>2.4952459999999999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Fig 1&amp;2</vt:lpstr>
      <vt:lpstr>Fig 3</vt:lpstr>
      <vt:lpstr>Fig 4</vt:lpstr>
      <vt:lpstr>Fig 5</vt:lpstr>
      <vt:lpstr>HA 2015</vt:lpstr>
      <vt:lpstr>Pooled funding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Hills</dc:creator>
  <cp:lastModifiedBy>alexandras</cp:lastModifiedBy>
  <dcterms:created xsi:type="dcterms:W3CDTF">2015-03-31T14:59:51Z</dcterms:created>
  <dcterms:modified xsi:type="dcterms:W3CDTF">2015-05-22T08:07:26Z</dcterms:modified>
</cp:coreProperties>
</file>