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90" windowWidth="20400" windowHeight="6915"/>
  </bookViews>
  <sheets>
    <sheet name="Disability-relevant aid" sheetId="4" r:id="rId1"/>
  </sheets>
  <calcPr calcId="125725"/>
</workbook>
</file>

<file path=xl/calcChain.xml><?xml version="1.0" encoding="utf-8"?>
<calcChain xmlns="http://schemas.openxmlformats.org/spreadsheetml/2006/main">
  <c r="F14" i="4"/>
  <c r="F13"/>
  <c r="F11"/>
  <c r="F10"/>
  <c r="F9"/>
  <c r="B21"/>
  <c r="F12" s="1"/>
</calcChain>
</file>

<file path=xl/sharedStrings.xml><?xml version="1.0" encoding="utf-8"?>
<sst xmlns="http://schemas.openxmlformats.org/spreadsheetml/2006/main" count="32" uniqueCount="25">
  <si>
    <t>Other</t>
  </si>
  <si>
    <t>Sector</t>
  </si>
  <si>
    <t>Share</t>
  </si>
  <si>
    <t>Health</t>
  </si>
  <si>
    <t>Other social services</t>
  </si>
  <si>
    <t>Education</t>
  </si>
  <si>
    <t>Governance &amp; security</t>
  </si>
  <si>
    <t>Humanitarian</t>
  </si>
  <si>
    <t>Other sectors</t>
  </si>
  <si>
    <t>Water &amp; sanitation</t>
  </si>
  <si>
    <t>Banking &amp; business</t>
  </si>
  <si>
    <t>Industry &amp; trade</t>
  </si>
  <si>
    <t>Infrastructure</t>
  </si>
  <si>
    <t>Agriculture &amp; food security</t>
  </si>
  <si>
    <t>Environment</t>
  </si>
  <si>
    <t>Total</t>
  </si>
  <si>
    <t>The word search yielded 1,719 projects totalling US$ 610 million.</t>
  </si>
  <si>
    <t>Aid relevant to persons with disabilities</t>
  </si>
  <si>
    <t>Date extracted:</t>
  </si>
  <si>
    <t>Title:</t>
  </si>
  <si>
    <t>Source:</t>
  </si>
  <si>
    <t>Note:</t>
  </si>
  <si>
    <t>Development Initiatives based on OECD CRS data</t>
  </si>
  <si>
    <t>US$, millions</t>
  </si>
  <si>
    <t>US$ millions in 2013 prices. Data based on a word search of CRS aid projects or activities' long description. Keywords used:  “disabled”, “disability”, “disabilities”, “deaf”, “blind”, “handicap”, “wheelchair”, “hearing aids” “Braille”, “sign language”, “crutches”, and French translations of key words: “sourd”, “aveugle”, “langue des signes”, “fauteuil roulant”, “aide auditive”, “béquille”.</t>
  </si>
</sst>
</file>

<file path=xl/styles.xml><?xml version="1.0" encoding="utf-8"?>
<styleSheet xmlns="http://schemas.openxmlformats.org/spreadsheetml/2006/main">
  <numFmts count="9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$&quot;#,##0_);\(&quot;$&quot;#,##0\)"/>
    <numFmt numFmtId="166" formatCode="_(&quot;$&quot;* #,##0.00_);_(&quot;$&quot;* \(#,##0.00\);_(&quot;$&quot;* &quot;-&quot;??_);_(@_)"/>
    <numFmt numFmtId="167" formatCode="mmmm\ d\,\ yyyy"/>
    <numFmt numFmtId="168" formatCode="#."/>
    <numFmt numFmtId="169" formatCode="_-* #,##0.00[$€-1]_-;\-* #,##0.00[$€-1]_-;_-* &quot;-&quot;??[$€-1]_-"/>
    <numFmt numFmtId="170" formatCode="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rgb="FF7F7F7F"/>
      <name val="Calibri"/>
      <family val="2"/>
    </font>
    <font>
      <sz val="1"/>
      <color indexed="16"/>
      <name val="Courier"/>
      <family val="3"/>
    </font>
    <font>
      <sz val="11"/>
      <color rgb="FF006100"/>
      <name val="Calibri"/>
      <family val="2"/>
    </font>
    <font>
      <b/>
      <sz val="12"/>
      <name val="Arial"/>
      <family val="2"/>
    </font>
    <font>
      <b/>
      <sz val="15"/>
      <color theme="3"/>
      <name val="Calibri"/>
      <family val="2"/>
    </font>
    <font>
      <b/>
      <sz val="11"/>
      <name val="Arial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u/>
      <sz val="10"/>
      <color theme="10"/>
      <name val="Arial"/>
      <family val="2"/>
    </font>
    <font>
      <u/>
      <sz val="11"/>
      <color indexed="12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</font>
    <font>
      <sz val="7"/>
      <name val="Univers (E1)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sz val="10"/>
      <name val="Univers (E1)"/>
    </font>
    <font>
      <sz val="11"/>
      <color indexed="10"/>
      <name val="Calibri"/>
      <family val="2"/>
    </font>
    <font>
      <sz val="1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59990234076967686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59990234076967686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6" tint="0.59990234076967686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59990234076967686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59990234076967686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599902340769676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89318521683401"/>
      </bottom>
      <diagonal/>
    </border>
    <border>
      <left/>
      <right/>
      <top/>
      <bottom style="thin">
        <color auto="1"/>
      </bottom>
      <diagonal/>
    </border>
  </borders>
  <cellStyleXfs count="114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3" fillId="2" borderId="9"/>
    <xf numFmtId="9" fontId="3" fillId="2" borderId="9"/>
    <xf numFmtId="9" fontId="3" fillId="2" borderId="9"/>
    <xf numFmtId="9" fontId="3" fillId="2" borderId="9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6" fillId="39" borderId="0" applyNumberFormat="0" applyBorder="0" applyAlignment="0" applyProtection="0"/>
    <xf numFmtId="0" fontId="7" fillId="40" borderId="3" applyNumberFormat="0" applyAlignment="0" applyProtection="0"/>
    <xf numFmtId="0" fontId="8" fillId="41" borderId="6" applyNumberFormat="0" applyAlignment="0" applyProtection="0"/>
    <xf numFmtId="164" fontId="9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2" fillId="0" borderId="0" applyFill="0" applyBorder="0" applyAlignment="0" applyProtection="0"/>
    <xf numFmtId="3" fontId="2" fillId="0" borderId="0" applyFill="0" applyBorder="0" applyAlignment="0" applyProtection="0"/>
    <xf numFmtId="166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2" fillId="0" borderId="0" applyFill="0" applyBorder="0" applyAlignment="0" applyProtection="0"/>
    <xf numFmtId="167" fontId="2" fillId="0" borderId="0" applyFill="0" applyBorder="0" applyAlignment="0" applyProtection="0"/>
    <xf numFmtId="0" fontId="10" fillId="0" borderId="0" applyNumberFormat="0" applyFill="0" applyBorder="0" applyAlignment="0" applyProtection="0"/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2" fontId="2" fillId="0" borderId="0" applyFill="0" applyBorder="0" applyAlignment="0" applyProtection="0"/>
    <xf numFmtId="0" fontId="12" fillId="42" borderId="0" applyNumberFormat="0" applyBorder="0" applyAlignment="0" applyProtection="0"/>
    <xf numFmtId="0" fontId="13" fillId="0" borderId="0"/>
    <xf numFmtId="0" fontId="14" fillId="0" borderId="1" applyNumberFormat="0" applyFill="0" applyAlignment="0" applyProtection="0"/>
    <xf numFmtId="0" fontId="15" fillId="0" borderId="0"/>
    <xf numFmtId="0" fontId="16" fillId="0" borderId="10" applyNumberFormat="0" applyFill="0" applyAlignment="0" applyProtection="0"/>
    <xf numFmtId="0" fontId="17" fillId="0" borderId="2" applyNumberFormat="0" applyFill="0" applyAlignment="0" applyProtection="0"/>
    <xf numFmtId="0" fontId="17" fillId="0" borderId="0" applyNumberFormat="0" applyFill="0" applyBorder="0" applyAlignment="0" applyProtection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43" borderId="3" applyNumberFormat="0" applyAlignment="0" applyProtection="0"/>
    <xf numFmtId="0" fontId="21" fillId="0" borderId="5" applyNumberFormat="0" applyFill="0" applyAlignment="0" applyProtection="0"/>
    <xf numFmtId="0" fontId="22" fillId="44" borderId="0" applyNumberFormat="0" applyBorder="0" applyAlignment="0" applyProtection="0"/>
    <xf numFmtId="0" fontId="2" fillId="0" borderId="0"/>
    <xf numFmtId="0" fontId="2" fillId="0" borderId="0"/>
    <xf numFmtId="0" fontId="9" fillId="0" borderId="0">
      <alignment vertical="top"/>
    </xf>
    <xf numFmtId="0" fontId="2" fillId="0" borderId="0"/>
    <xf numFmtId="0" fontId="9" fillId="0" borderId="0">
      <alignment vertical="top"/>
    </xf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2" fillId="0" borderId="0"/>
    <xf numFmtId="0" fontId="4" fillId="0" borderId="0"/>
    <xf numFmtId="0" fontId="1" fillId="0" borderId="0"/>
    <xf numFmtId="169" fontId="2" fillId="0" borderId="0"/>
    <xf numFmtId="0" fontId="2" fillId="0" borderId="0"/>
    <xf numFmtId="0" fontId="2" fillId="0" borderId="0"/>
    <xf numFmtId="0" fontId="4" fillId="45" borderId="7" applyNumberFormat="0" applyFont="0" applyAlignment="0" applyProtection="0"/>
    <xf numFmtId="0" fontId="24" fillId="40" borderId="4" applyNumberFormat="0" applyAlignment="0" applyProtection="0"/>
    <xf numFmtId="9" fontId="9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1" fontId="25" fillId="0" borderId="0">
      <alignment horizontal="left"/>
    </xf>
    <xf numFmtId="0" fontId="26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28" fillId="0" borderId="11"/>
    <xf numFmtId="0" fontId="2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1" applyFont="1"/>
    <xf numFmtId="0" fontId="30" fillId="0" borderId="0" xfId="0" applyFont="1"/>
    <xf numFmtId="0" fontId="30" fillId="0" borderId="0" xfId="0" applyFont="1" applyFill="1"/>
    <xf numFmtId="0" fontId="2" fillId="0" borderId="0" xfId="1" applyFont="1" applyFill="1"/>
    <xf numFmtId="0" fontId="30" fillId="46" borderId="0" xfId="1" applyFont="1" applyFill="1"/>
    <xf numFmtId="0" fontId="2" fillId="46" borderId="0" xfId="1" applyFont="1" applyFill="1"/>
    <xf numFmtId="0" fontId="2" fillId="46" borderId="0" xfId="1" applyFont="1" applyFill="1" applyAlignment="1">
      <alignment horizontal="right"/>
    </xf>
    <xf numFmtId="0" fontId="2" fillId="46" borderId="0" xfId="1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/>
    <xf numFmtId="1" fontId="2" fillId="0" borderId="0" xfId="0" applyNumberFormat="1" applyFont="1"/>
    <xf numFmtId="9" fontId="2" fillId="0" borderId="0" xfId="113" applyFont="1"/>
    <xf numFmtId="9" fontId="2" fillId="0" borderId="0" xfId="113" applyNumberFormat="1" applyFont="1"/>
    <xf numFmtId="170" fontId="2" fillId="0" borderId="0" xfId="0" applyNumberFormat="1" applyFont="1"/>
    <xf numFmtId="17" fontId="2" fillId="46" borderId="0" xfId="1" applyNumberFormat="1" applyFont="1" applyFill="1" applyAlignment="1">
      <alignment horizontal="left"/>
    </xf>
  </cellXfs>
  <cellStyles count="114">
    <cellStyle name="'" xfId="3"/>
    <cellStyle name="' 2" xfId="4"/>
    <cellStyle name="'_Corp Acctg Monthly Rpt 2010-08 @ 1007-rpt" xfId="5"/>
    <cellStyle name="'_Corp Acctg Monthly Rpt 2010-08 @ 1007-rpt 2" xfId="6"/>
    <cellStyle name="20% - Accent1 2" xfId="7"/>
    <cellStyle name="20% - Accent1 2 2" xfId="8"/>
    <cellStyle name="20% - Accent2 2" xfId="9"/>
    <cellStyle name="20% - Accent2 2 2" xfId="10"/>
    <cellStyle name="20% - Accent3 2" xfId="11"/>
    <cellStyle name="20% - Accent3 2 2" xfId="12"/>
    <cellStyle name="20% - Accent4 2" xfId="13"/>
    <cellStyle name="20% - Accent4 2 2" xfId="14"/>
    <cellStyle name="20% - Accent5 2" xfId="15"/>
    <cellStyle name="20% - Accent5 2 2" xfId="16"/>
    <cellStyle name="20% - Accent6 2" xfId="17"/>
    <cellStyle name="20% - Accent6 2 2" xfId="18"/>
    <cellStyle name="40% - Accent1 2" xfId="19"/>
    <cellStyle name="40% - Accent1 2 2" xfId="20"/>
    <cellStyle name="40% - Accent2 2" xfId="21"/>
    <cellStyle name="40% - Accent2 2 2" xfId="22"/>
    <cellStyle name="40% - Accent3 2" xfId="23"/>
    <cellStyle name="40% - Accent3 2 2" xfId="24"/>
    <cellStyle name="40% - Accent4 2" xfId="25"/>
    <cellStyle name="40% - Accent4 2 2" xfId="26"/>
    <cellStyle name="40% - Accent5 2" xfId="27"/>
    <cellStyle name="40% - Accent5 2 2" xfId="28"/>
    <cellStyle name="40% - Accent6 2" xfId="29"/>
    <cellStyle name="40% - Accent6 2 2" xfId="30"/>
    <cellStyle name="60% - Accent1 2" xfId="31"/>
    <cellStyle name="60% - Accent2 2" xfId="32"/>
    <cellStyle name="60% - Accent3 2" xfId="33"/>
    <cellStyle name="60% - Accent4 2" xfId="34"/>
    <cellStyle name="60% - Accent5 2" xfId="35"/>
    <cellStyle name="60% - Accent6 2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Bad 2" xfId="43"/>
    <cellStyle name="Calculation 2" xfId="44"/>
    <cellStyle name="Check Cell 2" xfId="45"/>
    <cellStyle name="Comma 2" xfId="46"/>
    <cellStyle name="Comma 2 2" xfId="47"/>
    <cellStyle name="Comma 2 3" xfId="48"/>
    <cellStyle name="Comma 3" xfId="49"/>
    <cellStyle name="Comma 4" xfId="50"/>
    <cellStyle name="Comma 4 2" xfId="51"/>
    <cellStyle name="Comma 5" xfId="52"/>
    <cellStyle name="Comma 6" xfId="53"/>
    <cellStyle name="Comma 7" xfId="54"/>
    <cellStyle name="Comma 8" xfId="55"/>
    <cellStyle name="Comma0" xfId="56"/>
    <cellStyle name="Comma0 2" xfId="57"/>
    <cellStyle name="Currency 2" xfId="58"/>
    <cellStyle name="Currency 3" xfId="59"/>
    <cellStyle name="Currency0" xfId="60"/>
    <cellStyle name="Date" xfId="61"/>
    <cellStyle name="Explanatory Text 2" xfId="62"/>
    <cellStyle name="F2" xfId="63"/>
    <cellStyle name="F3" xfId="64"/>
    <cellStyle name="F4" xfId="65"/>
    <cellStyle name="F5" xfId="66"/>
    <cellStyle name="F6" xfId="67"/>
    <cellStyle name="F7" xfId="68"/>
    <cellStyle name="F8" xfId="69"/>
    <cellStyle name="Fixed" xfId="70"/>
    <cellStyle name="Good 2" xfId="71"/>
    <cellStyle name="Heading" xfId="72"/>
    <cellStyle name="Heading 1 2" xfId="73"/>
    <cellStyle name="Heading 2 2" xfId="74"/>
    <cellStyle name="Heading 2 2 2" xfId="75"/>
    <cellStyle name="Heading 3 2" xfId="76"/>
    <cellStyle name="Heading 4 2" xfId="77"/>
    <cellStyle name="Heading 5" xfId="78"/>
    <cellStyle name="Hyperlink 2" xfId="79"/>
    <cellStyle name="Hyperlink 3" xfId="80"/>
    <cellStyle name="Hyperlink 4" xfId="81"/>
    <cellStyle name="Input 2" xfId="82"/>
    <cellStyle name="Linked Cell 2" xfId="83"/>
    <cellStyle name="Neutral 2" xfId="84"/>
    <cellStyle name="Normal" xfId="0" builtinId="0"/>
    <cellStyle name="Normal 10" xfId="1"/>
    <cellStyle name="Normal 2" xfId="85"/>
    <cellStyle name="Normal 2 2" xfId="86"/>
    <cellStyle name="Normal 2 2 2" xfId="87"/>
    <cellStyle name="Normal 2 3" xfId="88"/>
    <cellStyle name="Normal 2 3 2" xfId="89"/>
    <cellStyle name="Normal 2 4" xfId="90"/>
    <cellStyle name="Normal 2 5" xfId="91"/>
    <cellStyle name="Normal 3" xfId="92"/>
    <cellStyle name="Normal 3 2" xfId="93"/>
    <cellStyle name="Normal 4" xfId="94"/>
    <cellStyle name="Normal 4 2" xfId="95"/>
    <cellStyle name="Normal 5" xfId="96"/>
    <cellStyle name="Normal 5 2" xfId="97"/>
    <cellStyle name="Normal 6" xfId="98"/>
    <cellStyle name="Normal 6 2" xfId="99"/>
    <cellStyle name="Normal 7" xfId="100"/>
    <cellStyle name="Normal 8" xfId="101"/>
    <cellStyle name="Note 2" xfId="102"/>
    <cellStyle name="Output 2" xfId="103"/>
    <cellStyle name="Percent" xfId="113" builtinId="5"/>
    <cellStyle name="Percent 2" xfId="104"/>
    <cellStyle name="Percent 3" xfId="2"/>
    <cellStyle name="Percent 4" xfId="105"/>
    <cellStyle name="Percent 4 2" xfId="106"/>
    <cellStyle name="Percent 5" xfId="107"/>
    <cellStyle name="small" xfId="108"/>
    <cellStyle name="Title 2" xfId="109"/>
    <cellStyle name="Total 2" xfId="110"/>
    <cellStyle name="Univers" xfId="111"/>
    <cellStyle name="Warning Text 2" xfId="1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doughnutChart>
        <c:varyColors val="1"/>
        <c:ser>
          <c:idx val="0"/>
          <c:order val="0"/>
          <c:tx>
            <c:strRef>
              <c:f>'Disability-relevant aid'!$F$8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spPr>
              <a:solidFill>
                <a:schemeClr val="tx2"/>
              </a:solidFill>
            </c:spPr>
          </c:dPt>
          <c:dPt>
            <c:idx val="1"/>
            <c:spPr>
              <a:solidFill>
                <a:schemeClr val="tx1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Pt>
            <c:idx val="3"/>
            <c:spPr>
              <a:solidFill>
                <a:schemeClr val="accent5"/>
              </a:solidFill>
            </c:spPr>
          </c:dPt>
          <c:dPt>
            <c:idx val="4"/>
            <c:spPr>
              <a:solidFill>
                <a:schemeClr val="accent2"/>
              </a:solidFill>
            </c:spPr>
          </c:dPt>
          <c:dPt>
            <c:idx val="5"/>
            <c:spPr>
              <a:solidFill>
                <a:schemeClr val="bg1">
                  <a:lumMod val="8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5.6258782128785064E-3"/>
                  <c:y val="1.46252285191956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CatName val="1"/>
              <c:separator>
</c:separator>
            </c:dLbl>
            <c:dLbl>
              <c:idx val="4"/>
              <c:layout>
                <c:manualLayout>
                  <c:x val="-0.13466332401760375"/>
                  <c:y val="-0.1395638629283488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Val val="1"/>
              <c:showCatName val="1"/>
              <c:separator>
</c:separator>
            </c:dLbl>
            <c:dLbl>
              <c:idx val="5"/>
              <c:layout>
                <c:manualLayout>
                  <c:x val="-9.3764264697277291E-3"/>
                  <c:y val="-1.9500282090906863E-2"/>
                </c:manualLayout>
              </c:layout>
              <c:showVal val="1"/>
              <c:showCatName val="1"/>
              <c:separator>
</c:separator>
            </c:dLbl>
            <c:showVal val="1"/>
            <c:showCatName val="1"/>
            <c:separator>
</c:separator>
            <c:showLeaderLines val="1"/>
          </c:dLbls>
          <c:cat>
            <c:strRef>
              <c:f>'Disability-relevant aid'!$E$9:$E$14</c:f>
              <c:strCache>
                <c:ptCount val="6"/>
                <c:pt idx="0">
                  <c:v>Health</c:v>
                </c:pt>
                <c:pt idx="1">
                  <c:v>Other social services</c:v>
                </c:pt>
                <c:pt idx="2">
                  <c:v>Education</c:v>
                </c:pt>
                <c:pt idx="3">
                  <c:v>Governance &amp; security</c:v>
                </c:pt>
                <c:pt idx="4">
                  <c:v>Humanitarian</c:v>
                </c:pt>
                <c:pt idx="5">
                  <c:v>Other sectors</c:v>
                </c:pt>
              </c:strCache>
            </c:strRef>
          </c:cat>
          <c:val>
            <c:numRef>
              <c:f>'Disability-relevant aid'!$F$9:$F$14</c:f>
              <c:numCache>
                <c:formatCode>0%</c:formatCode>
                <c:ptCount val="6"/>
                <c:pt idx="0">
                  <c:v>0.38153484124530529</c:v>
                </c:pt>
                <c:pt idx="1">
                  <c:v>0.2135349095456896</c:v>
                </c:pt>
                <c:pt idx="2">
                  <c:v>0.1512371302034711</c:v>
                </c:pt>
                <c:pt idx="3">
                  <c:v>0.12450934925032311</c:v>
                </c:pt>
                <c:pt idx="4">
                  <c:v>4.1005670399968025E-2</c:v>
                </c:pt>
                <c:pt idx="5">
                  <c:v>8.8178099355242998E-2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ln>
      <a:noFill/>
    </a:ln>
  </c:spPr>
  <c:txPr>
    <a:bodyPr/>
    <a:lstStyle/>
    <a:p>
      <a:pPr>
        <a:defRPr sz="12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7</xdr:row>
      <xdr:rowOff>180975</xdr:rowOff>
    </xdr:from>
    <xdr:to>
      <xdr:col>18</xdr:col>
      <xdr:colOff>561975</xdr:colOff>
      <xdr:row>37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0.39522</cdr:x>
      <cdr:y>0.44058</cdr:y>
    </cdr:from>
    <cdr:to>
      <cdr:x>0.61322</cdr:x>
      <cdr:y>0.57586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76559" y="2295522"/>
          <a:ext cx="1476356" cy="704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GB" sz="1400" b="1">
              <a:latin typeface="Arial" pitchFamily="34" charset="0"/>
              <a:cs typeface="Arial" pitchFamily="34" charset="0"/>
            </a:rPr>
            <a:t>Total</a:t>
          </a:r>
        </a:p>
        <a:p xmlns:a="http://schemas.openxmlformats.org/drawingml/2006/main">
          <a:pPr algn="ctr"/>
          <a:r>
            <a:rPr lang="en-GB" sz="1400" b="1">
              <a:latin typeface="Arial" pitchFamily="34" charset="0"/>
              <a:cs typeface="Arial" pitchFamily="34" charset="0"/>
            </a:rPr>
            <a:t>US$610 million</a:t>
          </a:r>
        </a:p>
      </cdr:txBody>
    </cdr:sp>
  </cdr:relSizeAnchor>
  <cdr:relSizeAnchor xmlns:cdr="http://schemas.openxmlformats.org/drawingml/2006/chartDrawing">
    <cdr:from>
      <cdr:x>0.26933</cdr:x>
      <cdr:y>0.13645</cdr:y>
    </cdr:from>
    <cdr:to>
      <cdr:x>0.31671</cdr:x>
      <cdr:y>0.17009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2057402" y="695325"/>
          <a:ext cx="361950" cy="1714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DI colour theme">
  <a:themeElements>
    <a:clrScheme name="DI theme">
      <a:dk1>
        <a:srgbClr val="333333"/>
      </a:dk1>
      <a:lt1>
        <a:sysClr val="window" lastClr="FFFFFF"/>
      </a:lt1>
      <a:dk2>
        <a:srgbClr val="BA0C2F"/>
      </a:dk2>
      <a:lt2>
        <a:srgbClr val="FFFFFF"/>
      </a:lt2>
      <a:accent1>
        <a:srgbClr val="EA7600"/>
      </a:accent1>
      <a:accent2>
        <a:srgbClr val="93328E"/>
      </a:accent2>
      <a:accent3>
        <a:srgbClr val="1B365D"/>
      </a:accent3>
      <a:accent4>
        <a:srgbClr val="0095C8"/>
      </a:accent4>
      <a:accent5>
        <a:srgbClr val="B7BF10"/>
      </a:accent5>
      <a:accent6>
        <a:srgbClr val="BA0C2F"/>
      </a:accent6>
      <a:hlink>
        <a:srgbClr val="BA0C2F"/>
      </a:hlink>
      <a:folHlink>
        <a:srgbClr val="B7BF1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topLeftCell="A10" zoomScaleNormal="100" workbookViewId="0">
      <selection activeCell="B4" sqref="B4"/>
    </sheetView>
  </sheetViews>
  <sheetFormatPr defaultRowHeight="12.75"/>
  <cols>
    <col min="1" max="1" width="16.42578125" style="1" customWidth="1"/>
    <col min="2" max="2" width="23.5703125" style="1" bestFit="1" customWidth="1"/>
    <col min="3" max="3" width="7" style="1" bestFit="1" customWidth="1"/>
    <col min="4" max="4" width="11.5703125" style="1" customWidth="1"/>
    <col min="5" max="5" width="22.5703125" style="1" bestFit="1" customWidth="1"/>
    <col min="6" max="6" width="7" style="1" bestFit="1" customWidth="1"/>
    <col min="7" max="7" width="10.5703125" style="1" customWidth="1"/>
    <col min="8" max="8" width="9.42578125" style="1" customWidth="1"/>
    <col min="9" max="9" width="9.140625" style="1"/>
    <col min="10" max="10" width="11.7109375" style="1" customWidth="1"/>
    <col min="11" max="16384" width="9.140625" style="1"/>
  </cols>
  <sheetData>
    <row r="1" spans="1:9" s="6" customFormat="1" ht="14.25">
      <c r="A1" s="7" t="s">
        <v>19</v>
      </c>
      <c r="B1" s="6" t="s">
        <v>17</v>
      </c>
      <c r="G1" s="5"/>
      <c r="H1" s="5"/>
      <c r="I1" s="5"/>
    </row>
    <row r="2" spans="1:9" s="6" customFormat="1" ht="14.25">
      <c r="A2" s="7" t="s">
        <v>20</v>
      </c>
      <c r="B2" s="6" t="s">
        <v>22</v>
      </c>
      <c r="G2" s="5"/>
      <c r="H2" s="5"/>
      <c r="I2" s="5"/>
    </row>
    <row r="3" spans="1:9" s="6" customFormat="1" ht="14.25">
      <c r="A3" s="7" t="s">
        <v>21</v>
      </c>
      <c r="B3" s="8" t="s">
        <v>24</v>
      </c>
      <c r="G3" s="5"/>
      <c r="H3" s="5"/>
      <c r="I3" s="5"/>
    </row>
    <row r="4" spans="1:9" s="6" customFormat="1" ht="14.25">
      <c r="A4" s="7" t="s">
        <v>18</v>
      </c>
      <c r="B4" s="16">
        <v>41883</v>
      </c>
      <c r="G4" s="5"/>
      <c r="H4" s="5"/>
      <c r="I4" s="5"/>
    </row>
    <row r="8" spans="1:9" s="4" customFormat="1" ht="14.25">
      <c r="A8" s="9" t="s">
        <v>1</v>
      </c>
      <c r="B8" s="10" t="s">
        <v>23</v>
      </c>
      <c r="C8" s="10" t="s">
        <v>2</v>
      </c>
      <c r="D8" s="9"/>
      <c r="E8" s="9" t="s">
        <v>1</v>
      </c>
      <c r="F8" s="10" t="s">
        <v>2</v>
      </c>
      <c r="G8" s="3"/>
    </row>
    <row r="9" spans="1:9" ht="14.25">
      <c r="A9" s="11" t="s">
        <v>3</v>
      </c>
      <c r="B9" s="12">
        <v>232.72145043058117</v>
      </c>
      <c r="C9" s="13">
        <v>0.38153484124530529</v>
      </c>
      <c r="D9" s="11"/>
      <c r="E9" s="11" t="s">
        <v>3</v>
      </c>
      <c r="F9" s="14">
        <f>B9/$B$21</f>
        <v>0.38153484124530529</v>
      </c>
      <c r="G9" s="2"/>
    </row>
    <row r="10" spans="1:9" ht="14.25">
      <c r="A10" s="11" t="s">
        <v>4</v>
      </c>
      <c r="B10" s="12">
        <v>130.24801012887133</v>
      </c>
      <c r="C10" s="13">
        <v>0.2135349095456896</v>
      </c>
      <c r="D10" s="11"/>
      <c r="E10" s="11" t="s">
        <v>4</v>
      </c>
      <c r="F10" s="14">
        <f>B10/$B$21</f>
        <v>0.2135349095456896</v>
      </c>
      <c r="G10" s="2"/>
    </row>
    <row r="11" spans="1:9" ht="14.25">
      <c r="A11" s="11" t="s">
        <v>5</v>
      </c>
      <c r="B11" s="12">
        <v>92.248781749610487</v>
      </c>
      <c r="C11" s="13">
        <v>0.1512371302034711</v>
      </c>
      <c r="D11" s="11"/>
      <c r="E11" s="11" t="s">
        <v>5</v>
      </c>
      <c r="F11" s="14">
        <f>B11/$B$21</f>
        <v>0.1512371302034711</v>
      </c>
      <c r="G11" s="2"/>
    </row>
    <row r="12" spans="1:9" ht="14.25">
      <c r="A12" s="11" t="s">
        <v>6</v>
      </c>
      <c r="B12" s="12">
        <v>75.945872348452355</v>
      </c>
      <c r="C12" s="13">
        <v>0.12450934925032311</v>
      </c>
      <c r="D12" s="11"/>
      <c r="E12" s="11" t="s">
        <v>6</v>
      </c>
      <c r="F12" s="14">
        <f>B12/$B$21</f>
        <v>0.12450934925032311</v>
      </c>
      <c r="G12" s="2"/>
    </row>
    <row r="13" spans="1:9" ht="14.25">
      <c r="A13" s="11" t="s">
        <v>7</v>
      </c>
      <c r="B13" s="12">
        <v>25.011868012398281</v>
      </c>
      <c r="C13" s="13">
        <v>4.1005670399968025E-2</v>
      </c>
      <c r="D13" s="11"/>
      <c r="E13" s="11" t="s">
        <v>7</v>
      </c>
      <c r="F13" s="14">
        <f>B13/$B$21</f>
        <v>4.1005670399968025E-2</v>
      </c>
      <c r="G13" s="2"/>
    </row>
    <row r="14" spans="1:9" ht="14.25">
      <c r="A14" s="11" t="s">
        <v>0</v>
      </c>
      <c r="B14" s="12">
        <v>23.981060264436785</v>
      </c>
      <c r="C14" s="13">
        <v>3.9315714146493076E-2</v>
      </c>
      <c r="D14" s="11"/>
      <c r="E14" s="11" t="s">
        <v>8</v>
      </c>
      <c r="F14" s="14">
        <f>SUM(B14:B20)/$B$21</f>
        <v>8.8178099355242998E-2</v>
      </c>
      <c r="G14" s="2"/>
    </row>
    <row r="15" spans="1:9" ht="14.25">
      <c r="A15" s="11" t="s">
        <v>9</v>
      </c>
      <c r="B15" s="12">
        <v>23.355869971694322</v>
      </c>
      <c r="C15" s="13">
        <v>3.8290746836224639E-2</v>
      </c>
      <c r="D15" s="11"/>
      <c r="E15" s="11"/>
      <c r="F15" s="12"/>
      <c r="G15" s="2"/>
    </row>
    <row r="16" spans="1:9" ht="14.25">
      <c r="A16" s="11" t="s">
        <v>10</v>
      </c>
      <c r="B16" s="12">
        <v>2.8823307553963424</v>
      </c>
      <c r="C16" s="13">
        <v>4.7254329377112506E-3</v>
      </c>
      <c r="D16" s="11"/>
      <c r="E16" s="11"/>
      <c r="F16" s="11"/>
      <c r="G16" s="2"/>
    </row>
    <row r="17" spans="1:7" ht="14.25">
      <c r="A17" s="11" t="s">
        <v>11</v>
      </c>
      <c r="B17" s="12">
        <v>1.8519803311757108</v>
      </c>
      <c r="C17" s="13">
        <v>3.0362264429738247E-3</v>
      </c>
      <c r="D17" s="11"/>
      <c r="E17" s="11"/>
      <c r="F17" s="11"/>
      <c r="G17" s="2"/>
    </row>
    <row r="18" spans="1:7" ht="14.25">
      <c r="A18" s="11" t="s">
        <v>12</v>
      </c>
      <c r="B18" s="15">
        <v>0.75443437762058763</v>
      </c>
      <c r="C18" s="13">
        <v>1.2368563360313565E-3</v>
      </c>
      <c r="D18" s="11"/>
      <c r="E18" s="11"/>
      <c r="F18" s="11"/>
      <c r="G18" s="2"/>
    </row>
    <row r="19" spans="1:7" ht="14.25">
      <c r="A19" s="11" t="s">
        <v>13</v>
      </c>
      <c r="B19" s="15">
        <v>0.67829630347506009</v>
      </c>
      <c r="C19" s="13">
        <v>1.1120318818261679E-3</v>
      </c>
      <c r="D19" s="11"/>
      <c r="E19" s="11"/>
      <c r="F19" s="11"/>
      <c r="G19" s="2"/>
    </row>
    <row r="20" spans="1:7" ht="14.25">
      <c r="A20" s="11" t="s">
        <v>14</v>
      </c>
      <c r="B20" s="15">
        <v>0.28124748280175088</v>
      </c>
      <c r="C20" s="13">
        <v>4.610907739826765E-4</v>
      </c>
      <c r="D20" s="11"/>
      <c r="E20" s="11"/>
      <c r="F20" s="11"/>
      <c r="G20" s="2"/>
    </row>
    <row r="21" spans="1:7" ht="14.25">
      <c r="A21" s="11" t="s">
        <v>15</v>
      </c>
      <c r="B21" s="15">
        <f>SUM(B9:B20)</f>
        <v>609.9612021565141</v>
      </c>
      <c r="C21" s="11"/>
      <c r="D21" s="11"/>
      <c r="E21" s="11"/>
      <c r="F21" s="11"/>
      <c r="G21" s="2"/>
    </row>
    <row r="23" spans="1:7">
      <c r="A23" s="1" t="s">
        <v>16</v>
      </c>
    </row>
  </sheetData>
  <pageMargins left="0.7" right="0.7" top="0.75" bottom="0.75" header="0.3" footer="0.3"/>
  <pageSetup paperSize="9" orientation="portrait" r:id="rId1"/>
  <ignoredErrors>
    <ignoredError sqref="F1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Disability-relevant aid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alexandras</dc:creator>
  <cp:lastModifiedBy>jennyc</cp:lastModifiedBy>
  <dcterms:created xsi:type="dcterms:W3CDTF">2015-05-01T08:39:54Z</dcterms:created>
  <dcterms:modified xsi:type="dcterms:W3CDTF">2015-06-08T07:52:54Z</dcterms:modified>
</cp:coreProperties>
</file>