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6"/>
  </bookViews>
  <sheets>
    <sheet name="Fig 4.1" sheetId="10" r:id="rId1"/>
    <sheet name="Fig 4.2" sheetId="9" r:id="rId2"/>
    <sheet name="Fig 4.3" sheetId="8" r:id="rId3"/>
    <sheet name="Fig 4.4" sheetId="7" r:id="rId4"/>
    <sheet name="Fig 4.5" sheetId="6" r:id="rId5"/>
    <sheet name="Fig 4.6" sheetId="5" r:id="rId6"/>
    <sheet name="Fig 4.7" sheetId="4" r:id="rId7"/>
  </sheets>
  <externalReferences>
    <externalReference r:id="rId8"/>
    <externalReference r:id="rId9"/>
  </externalReferences>
  <definedNames>
    <definedName name="a" localSheetId="1">#REF!</definedName>
    <definedName name="a">#REF!</definedName>
    <definedName name="bb" localSheetId="1">#REF!</definedName>
    <definedName name="bb">#REF!</definedName>
    <definedName name="DACcountries">'[1]2011 DAC deflators'!$A$5:$A$28</definedName>
    <definedName name="e" localSheetId="1">#REF!</definedName>
    <definedName name="e">#REF!</definedName>
    <definedName name="ff" localSheetId="1">#REF!</definedName>
    <definedName name="ff">#REF!</definedName>
    <definedName name="fg" localSheetId="1">#REF!</definedName>
    <definedName name="fg">#REF!</definedName>
    <definedName name="fgg" localSheetId="1">#REF!</definedName>
    <definedName name="fgg">#REF!</definedName>
    <definedName name="g" localSheetId="1">#REF!</definedName>
    <definedName name="g">#REF!</definedName>
    <definedName name="Print_Area_MI" localSheetId="1">#REF!</definedName>
    <definedName name="Print_Area_MI">#REF!</definedName>
    <definedName name="q" localSheetId="1">#REF!</definedName>
    <definedName name="q">#REF!</definedName>
    <definedName name="ss" localSheetId="1">#REF!</definedName>
    <definedName name="ss">#REF!</definedName>
    <definedName name="V" localSheetId="1">#REF!</definedName>
    <definedName name="V">#REF!</definedName>
    <definedName name="y" localSheetId="1">#REF!</definedName>
    <definedName name="y">#REF!</definedName>
  </definedNames>
  <calcPr calcId="125725"/>
</workbook>
</file>

<file path=xl/calcChain.xml><?xml version="1.0" encoding="utf-8"?>
<calcChain xmlns="http://schemas.openxmlformats.org/spreadsheetml/2006/main">
  <c r="I26" i="7"/>
  <c r="E26"/>
  <c r="I21"/>
  <c r="C17"/>
  <c r="C16"/>
  <c r="C15"/>
  <c r="M15" s="1"/>
  <c r="M14"/>
  <c r="K27" s="1"/>
  <c r="M13"/>
  <c r="J26" s="1"/>
  <c r="M12"/>
  <c r="J25" s="1"/>
  <c r="M11"/>
  <c r="L24" s="1"/>
  <c r="C11"/>
  <c r="M10"/>
  <c r="K23" s="1"/>
  <c r="C9"/>
  <c r="M8"/>
  <c r="J21" s="1"/>
  <c r="H15" i="6"/>
  <c r="H14"/>
  <c r="H13"/>
  <c r="H12"/>
  <c r="H11"/>
  <c r="D11"/>
  <c r="H10"/>
  <c r="H9"/>
  <c r="H8"/>
  <c r="J23" i="7" l="1"/>
  <c r="G25"/>
  <c r="L25"/>
  <c r="D25"/>
  <c r="M25" s="1"/>
  <c r="I25"/>
  <c r="E21"/>
  <c r="C25"/>
  <c r="H25"/>
  <c r="C24"/>
  <c r="M16"/>
  <c r="I29" s="1"/>
  <c r="F23"/>
  <c r="E25"/>
  <c r="K25"/>
  <c r="L28"/>
  <c r="H28"/>
  <c r="D28"/>
  <c r="I28"/>
  <c r="E28"/>
  <c r="J28"/>
  <c r="F28"/>
  <c r="K28"/>
  <c r="G28"/>
  <c r="D21"/>
  <c r="H21"/>
  <c r="L21"/>
  <c r="G24"/>
  <c r="K24"/>
  <c r="F27"/>
  <c r="J27"/>
  <c r="C28"/>
  <c r="D29"/>
  <c r="H29"/>
  <c r="C21"/>
  <c r="G21"/>
  <c r="K21"/>
  <c r="E23"/>
  <c r="I23"/>
  <c r="F24"/>
  <c r="J24"/>
  <c r="D26"/>
  <c r="H26"/>
  <c r="L26"/>
  <c r="E27"/>
  <c r="I27"/>
  <c r="G29"/>
  <c r="K29"/>
  <c r="M9"/>
  <c r="M17"/>
  <c r="C30" s="1"/>
  <c r="F21"/>
  <c r="D23"/>
  <c r="H23"/>
  <c r="L23"/>
  <c r="E24"/>
  <c r="I24"/>
  <c r="F25"/>
  <c r="C26"/>
  <c r="G26"/>
  <c r="K26"/>
  <c r="D27"/>
  <c r="H27"/>
  <c r="L27"/>
  <c r="F29"/>
  <c r="J29"/>
  <c r="C23"/>
  <c r="G23"/>
  <c r="D24"/>
  <c r="H24"/>
  <c r="F26"/>
  <c r="C27"/>
  <c r="M27" s="1"/>
  <c r="G27"/>
  <c r="E29"/>
  <c r="M28" l="1"/>
  <c r="C29"/>
  <c r="M29" s="1"/>
  <c r="M24"/>
  <c r="L29"/>
  <c r="J22"/>
  <c r="F22"/>
  <c r="K22"/>
  <c r="G22"/>
  <c r="L22"/>
  <c r="H22"/>
  <c r="D22"/>
  <c r="I22"/>
  <c r="E22"/>
  <c r="J30"/>
  <c r="F30"/>
  <c r="K30"/>
  <c r="G30"/>
  <c r="L30"/>
  <c r="H30"/>
  <c r="D30"/>
  <c r="I30"/>
  <c r="E30"/>
  <c r="M23"/>
  <c r="M26"/>
  <c r="C22"/>
  <c r="M21"/>
  <c r="M30" l="1"/>
  <c r="M22"/>
</calcChain>
</file>

<file path=xl/sharedStrings.xml><?xml version="1.0" encoding="utf-8"?>
<sst xmlns="http://schemas.openxmlformats.org/spreadsheetml/2006/main" count="239" uniqueCount="143">
  <si>
    <t>Title:</t>
  </si>
  <si>
    <t>Source:</t>
  </si>
  <si>
    <t>Development Initiatives based on the ECHO FCA index, OECD DAC data for 2004 to 2013, UN OCHA FTS data for 2014, and UNHCR displacement data.</t>
  </si>
  <si>
    <t>Notes:</t>
  </si>
  <si>
    <t>Funding from EU institutions is official bilateral humanitarian assistance. UNHCR displacement figures include refugees and people in refugee-like situations, IDPs, protected/assisted by UNHCR, including people in IDP-like situations and asylum seekers.</t>
  </si>
  <si>
    <t>Colombia (Internal armed conflict)</t>
  </si>
  <si>
    <t>Humanitarian assistance from EU institutions</t>
  </si>
  <si>
    <t>International humanitarian assistance</t>
  </si>
  <si>
    <t>Displaced population millions</t>
  </si>
  <si>
    <t>Number of appearances in the ECHO forgotten crises index since 2004</t>
  </si>
  <si>
    <t xml:space="preserve">Development Initiatives based on the ECHO FCA index. </t>
  </si>
  <si>
    <t>IDP, internally displaced persons; LRA, Lord's Resistance Army.</t>
  </si>
  <si>
    <t>Country/Crisis</t>
  </si>
  <si>
    <t>Appearances on priority FCA index since 2004</t>
  </si>
  <si>
    <t>Algeria/Western Sahara (Sahrawi crisis)</t>
  </si>
  <si>
    <t>Myanmar (Kachin conflict and Rakhine crisis)</t>
  </si>
  <si>
    <t>India (Naxalite affected regions, Jamma and Kashmir, North East India conflicts)</t>
  </si>
  <si>
    <t>Bangladesh (Chittagong Hill Tracts and Rohingya refugee crisis)</t>
  </si>
  <si>
    <t>Nepal (Bhutanese refugees)</t>
  </si>
  <si>
    <t>Thailand (Burmese border)</t>
  </si>
  <si>
    <t xml:space="preserve">Yemen </t>
  </si>
  <si>
    <t>CAR (Internal armed conflict)</t>
  </si>
  <si>
    <t>Russian Federation (Chechnya)</t>
  </si>
  <si>
    <t>Sudan (Affected by humanitarian crisis caused by LRA)</t>
  </si>
  <si>
    <t>Chad (Sahel regional crisis)</t>
  </si>
  <si>
    <t>DRC (Affected by humanitarian crisis caused by LRA)</t>
  </si>
  <si>
    <t xml:space="preserve">Indonesia </t>
  </si>
  <si>
    <t>Pakistan (Conflict; IDP crisis)</t>
  </si>
  <si>
    <t>Uganda (LRA)</t>
  </si>
  <si>
    <t>Haiti</t>
  </si>
  <si>
    <t>Somalia</t>
  </si>
  <si>
    <t>Sri Lanka (Returning IDPs)</t>
  </si>
  <si>
    <t>Burkino Faso (Sahel regional crisis)</t>
  </si>
  <si>
    <t>Cameroon</t>
  </si>
  <si>
    <t>Ecuador (Colombian refugees)</t>
  </si>
  <si>
    <t>Georgia: Abkhazia</t>
  </si>
  <si>
    <t>Guinea</t>
  </si>
  <si>
    <t>Kenya (Somali refugee crisis)</t>
  </si>
  <si>
    <t>Mali (Sahel regional crisis)</t>
  </si>
  <si>
    <t>Mauritania (Sahel regional crisis)</t>
  </si>
  <si>
    <t>Niger (Sahel regional crisis)</t>
  </si>
  <si>
    <t>Papua New Guinea</t>
  </si>
  <si>
    <t>Philippines (Mindanao crisis)</t>
  </si>
  <si>
    <t>Tajikistan</t>
  </si>
  <si>
    <t>Tanzania</t>
  </si>
  <si>
    <t>Venezuela (Colombian refugees)</t>
  </si>
  <si>
    <t>Funding to level 3 emergencies plus Ebola and all other funding reported to FTS, 2013 and 2014</t>
  </si>
  <si>
    <t>Development Initiatives based on UN OCHA FTS data.</t>
  </si>
  <si>
    <t>Data was downloaded on 16 March 2015 for 2013 figures and 9 April 2015 for 2014 figures and includes funding both inside and outside the appeals. The Philippines Typhoon Haiyan emergency was designated L3 status in November 2013, and declassified on 14 February 2014. Typhoon Haiyan data for 2013 includes all funding up to and including 31 December 2013, and data for 2014 includes all funding between 1 January 2014 and 14 February 2014. Funding to Syria and South Sudan emergencies includes funding to those countries and also those includes in their respective refugee response plans.</t>
  </si>
  <si>
    <t>% of total</t>
  </si>
  <si>
    <t>CAR</t>
  </si>
  <si>
    <t>Philippines: Typhoon Haiyan</t>
  </si>
  <si>
    <t xml:space="preserve">Syria: Civil unrest </t>
  </si>
  <si>
    <t>Iraq</t>
  </si>
  <si>
    <t>Total L3 emergencies</t>
  </si>
  <si>
    <t>South Sudan</t>
  </si>
  <si>
    <t>All other funding reported to the FTS</t>
  </si>
  <si>
    <t>Ebola outbreak West Africa</t>
  </si>
  <si>
    <t xml:space="preserve">Total funding reported to the FTS </t>
  </si>
  <si>
    <t>Largest 10 recipients of humanitarian assistance reported to the FTS by donor region, 2014</t>
  </si>
  <si>
    <t>Private figures based on FTS data, not GHA’s dataset for private funding (see Data &amp; Guides). We group private donors together here to compare 
with government donors. OECD country naming has been used for regions (see Data &amp; Guides). Funding represents only that reported to the FTS as
humanitarian assistance; for the Ebola response in Liberia in particular, much more may have been given through development channels.</t>
  </si>
  <si>
    <t>Private</t>
  </si>
  <si>
    <t>Europe</t>
  </si>
  <si>
    <t>Far East Asia</t>
  </si>
  <si>
    <t>Middle East</t>
  </si>
  <si>
    <t>North of Sahara</t>
  </si>
  <si>
    <t>Oceania</t>
  </si>
  <si>
    <t>South America</t>
  </si>
  <si>
    <t>South of Sahara</t>
  </si>
  <si>
    <t>Total</t>
  </si>
  <si>
    <t>Syria</t>
  </si>
  <si>
    <t>Lebanon</t>
  </si>
  <si>
    <t>Liberia</t>
  </si>
  <si>
    <t>Philippines</t>
  </si>
  <si>
    <t>oPt</t>
  </si>
  <si>
    <t>Jordan</t>
  </si>
  <si>
    <t>Sudan</t>
  </si>
  <si>
    <t>Largest variations – increases and decreases – in humanitarian assistance, 2012–2013</t>
  </si>
  <si>
    <t xml:space="preserve">Development Initiatives based on OECD DAC and UN OCHA FTS. </t>
  </si>
  <si>
    <t>Numbers affected are derived from UNHCR, UN-coordinated appeal documents, EM-DAT CRED, UNHCR and UN OCHA. Syria: www.unocha.org/
annualreport/2013/year-in-review; Jordan: UNHCR population statistics; Sudan: Sudan 2014 SRP (issued Dec 2013) and Sudan 2013 Humanitarian
Work Plan (issued Dec 2012); Philippines: Philippines Haiyan Humanitarian Action Plan (Nov 2013), Mindanao HAP 2013 MYR, Zamboanga Action Plan
2014 Revision, Mindanao HAP 2012 and Philippines (Mindanao) Tropical Storm Washi Response Plan 2nd revision, Jan 2012; occupied Palestinian territory: oPt SRP 2014 (issued November 2013), oPt CAP 2013 (issued end 2012); South Sudan: S.Sudan SRP 2014–2016 (issued end 2013), S.Sudan CAP 2013 (issued end 2012); Pakistan: CRED EM-DAT; Chad: Chad SRP 2014–2016 (issued Jan 2014), Chad CAP 2013 (issued end 2012); Somalia: Somalia SRP 2014 (issued Dec 2013), Somalia CAP 2013; Kenya: Kenya CAP 2013 MYR (June 2013), Kenya EHRP 2012+.</t>
  </si>
  <si>
    <t>INCREASES</t>
  </si>
  <si>
    <t>Country</t>
  </si>
  <si>
    <t>Volume change, 2012−2013 (US$ millions)</t>
  </si>
  <si>
    <t>Percentage change, 2012–2013</t>
  </si>
  <si>
    <t>Context</t>
  </si>
  <si>
    <t xml:space="preserve">Syria was declared an L3 emergency in January 2013 due to ongoing violence and displacement. By the end of 2013, approximately 6.5 million people were internally displaced and the number of refugees from Syria had risen to 2.3 million. The number of people in need of humanitarian assistance more than doubled between 2012 and 2013. </t>
  </si>
  <si>
    <t xml:space="preserve">Jordan is host to large numbers of people fleeing fighting in Syria. By the end of 2013, Jordan was host to almost 650,000 refugees and asylum-seekers, the vast majority of which were displaced from the conflict in neighbouring Syria. This is more than double the number of refugees and asylum-seekers in the country in 2012. </t>
  </si>
  <si>
    <t>Continuing violent conflict and displacement in Sudan meant that, as of December 2013, an estimated 6.1 million people were in need of humanitarian assistance. This compares to 4.4 million people estimated to be in need of assistance in the country in December 2012.</t>
  </si>
  <si>
    <t>Typhoon Haiyan in the Philippines in November 2013 devastated dozens of provinces and affected an estimated 11.3 million people. In addition, other conflicts and natural disasters affected nearly 8 million more people. This compares to just over 1.3 million people affected by conflict and disasters in the Philippines in 2012.</t>
  </si>
  <si>
    <t>The protracted crisis in the oPt left approximately 2.3 million people in need of humanitarian assistance – an increase of 200,000 on the 2.1 million people estimated to be affected in 2012.</t>
  </si>
  <si>
    <t>Myanmar</t>
  </si>
  <si>
    <t>Turkey</t>
  </si>
  <si>
    <t>DECREASES</t>
  </si>
  <si>
    <t>Insecurity and displacement has left millions of people in South Sudan vulnerable and in need of assistance. Approximately 4.4 million people were estimated to be in need of humanitarian assistance in 2013. This compares to the estimated 4.6 million people requiring assistance in the country in 2012.</t>
  </si>
  <si>
    <t>Pakistan</t>
  </si>
  <si>
    <t>Following devastating floods in Pakistan in 2011, millions of people were still estimated to be in need of early recovery assistance in the years to follow. In 2013 the number of people estimated to be affected by flooding was 1.5 million compared with around 5.1 million people in 2012.</t>
  </si>
  <si>
    <t>Chad</t>
  </si>
  <si>
    <t xml:space="preserve">Cyclical climatic shocks combined with widespread food insecurity and displacement have affected a high proportion of the population of Chad. In 2013 an estimated 2.9 million people were estimated to be in need of humanitarian assistance, compared with approximately 4.4 million people in 2012. </t>
  </si>
  <si>
    <t>Somalia has suffered over two decades of conflict, poor basic service provision and severe food insecurity. In 2013 around 3.2 million people were estimated to be in need of humanitarian assistance. This compares to 2012 when, at the beginning of the year, an estimated 3.8 million people were in need of humanitarian response.</t>
  </si>
  <si>
    <t>Kenya</t>
  </si>
  <si>
    <t>Periodic incidences of inter-communal violence combined with climatic shocks and food and livelihood insecurity have left many people vulnerable and in need of assistance in Kenya over recent years. In 2013 approximately 1.7 million people were estimated to be in need of humanitarian assistance, compared with over 4.4 million people in 2012.</t>
  </si>
  <si>
    <t>Niger</t>
  </si>
  <si>
    <t>Côte d’Ivoire</t>
  </si>
  <si>
    <t>Zimbabwe</t>
  </si>
  <si>
    <t>Afghanistan</t>
  </si>
  <si>
    <r>
      <t>Twenty largest recipients of international humanitarian assistance, 2004</t>
    </r>
    <r>
      <rPr>
        <b/>
        <sz val="11"/>
        <rFont val="Calibri"/>
        <family val="2"/>
      </rPr>
      <t>−</t>
    </r>
    <r>
      <rPr>
        <b/>
        <sz val="11"/>
        <rFont val="Calibri"/>
        <family val="2"/>
        <scheme val="minor"/>
      </rPr>
      <t>2013</t>
    </r>
  </si>
  <si>
    <t>Development Initiatives based on OECD DAC and UN OCHA FTS data.</t>
  </si>
  <si>
    <t>Proportions have been calculated from total international humanitarian assistance allocated to countries only.</t>
  </si>
  <si>
    <t>US$ billions</t>
  </si>
  <si>
    <t>International humanitarian assistance 2004-2013</t>
  </si>
  <si>
    <t>% of  total humanitarian assistance</t>
  </si>
  <si>
    <t>Ethiopia</t>
  </si>
  <si>
    <t>DRC</t>
  </si>
  <si>
    <t>Indonesia</t>
  </si>
  <si>
    <t>Sri Lanka</t>
  </si>
  <si>
    <t>Uganda</t>
  </si>
  <si>
    <t>Ten largest recipients of international humanitarian assistance, 2013</t>
  </si>
  <si>
    <t>Top 10 appearances' indicates number of top ten appearances in the past 10 years. DRC, Democratic Republic of Congo</t>
  </si>
  <si>
    <t>International humanitarian response (US$ millions)</t>
  </si>
  <si>
    <t xml:space="preserve">Volume change 2012-2013 (US$ millions) </t>
  </si>
  <si>
    <t xml:space="preserve">% change 2012-2013 </t>
  </si>
  <si>
    <t>UN appeal name</t>
  </si>
  <si>
    <t>% appeal funded</t>
  </si>
  <si>
    <t>% appeal under-funded</t>
  </si>
  <si>
    <t>Top 10 appearances</t>
  </si>
  <si>
    <t>Syria SHARP</t>
  </si>
  <si>
    <t>Republic of South Sudan</t>
  </si>
  <si>
    <t>Syria RRP</t>
  </si>
  <si>
    <t>No appeal</t>
  </si>
  <si>
    <t>US$ millions</t>
  </si>
  <si>
    <t>Year</t>
  </si>
  <si>
    <t>Annotation</t>
  </si>
  <si>
    <t xml:space="preserve">Floods and landslides affect thousands of families
</t>
  </si>
  <si>
    <t xml:space="preserve">Number of IDPs in Colombia reaches 5.7 million and total displaced over 6.1 million </t>
  </si>
  <si>
    <t xml:space="preserve">Devastating flooding affects over 600,000 people </t>
  </si>
  <si>
    <t>Title</t>
  </si>
  <si>
    <t>Source</t>
  </si>
  <si>
    <t>Note</t>
  </si>
  <si>
    <t>Figure</t>
  </si>
  <si>
    <t>Notes</t>
  </si>
  <si>
    <t>North and Central America</t>
  </si>
  <si>
    <t>South and Central Asia</t>
  </si>
  <si>
    <r>
      <t>Levels of international humanitarian assistance and displacement, Colombia, 2004</t>
    </r>
    <r>
      <rPr>
        <b/>
        <sz val="11"/>
        <color theme="1"/>
        <rFont val="Calibri"/>
        <family val="2"/>
      </rPr>
      <t>−</t>
    </r>
    <r>
      <rPr>
        <b/>
        <sz val="11"/>
        <color theme="1"/>
        <rFont val="Calibri"/>
        <family val="2"/>
        <scheme val="minor"/>
      </rPr>
      <t>2014</t>
    </r>
  </si>
</sst>
</file>

<file path=xl/styles.xml><?xml version="1.0" encoding="utf-8"?>
<styleSheet xmlns="http://schemas.openxmlformats.org/spreadsheetml/2006/main">
  <numFmts count="28">
    <numFmt numFmtId="43" formatCode="_-* #,##0.00_-;\-* #,##0.00_-;_-* &quot;-&quot;??_-;_-@_-"/>
    <numFmt numFmtId="164" formatCode="_-* #,##0_-;\-* #,##0_-;_-* &quot;-&quot;??_-;_-@_-"/>
    <numFmt numFmtId="165" formatCode="_-* #,##0.0_-;\-* #,##0.0_-;_-* &quot;-&quot;??_-;_-@_-"/>
    <numFmt numFmtId="166" formatCode="_(* #,##0.00_);_(* \(#,##0.00\);_(* &quot;-&quot;??_);_(@_)"/>
    <numFmt numFmtId="167" formatCode="0.0"/>
    <numFmt numFmtId="168" formatCode="0.0%"/>
    <numFmt numFmtId="169" formatCode="_-* #,##0.0000_-;\-* #,##0.0000_-;_-* &quot;-&quot;??_-;_-@_-"/>
    <numFmt numFmtId="170" formatCode="#,##0.00_);[Red]\-#,##0.00_);0.00_);@_)"/>
    <numFmt numFmtId="171" formatCode="* _(#,##0.00_);[Red]* \(#,##0.00\);* _(&quot;-&quot;?_);@_)"/>
    <numFmt numFmtId="172" formatCode="\$\ * _(#,##0_);[Red]\$\ * \(#,##0\);\$\ * _(&quot;-&quot;?_);@_)"/>
    <numFmt numFmtId="173" formatCode="\$\ * _(#,##0.00_);[Red]\$\ * \(#,##0.00\);\$\ * _(&quot;-&quot;?_);@_)"/>
    <numFmt numFmtId="174" formatCode="[$EUR]\ * _(#,##0_);[Red][$EUR]\ * \(#,##0\);[$EUR]\ * _(&quot;-&quot;?_);@_)"/>
    <numFmt numFmtId="175" formatCode="[$EUR]\ * _(#,##0.00_);[Red][$EUR]\ * \(#,##0.00\);[$EUR]\ * _(&quot;-&quot;?_);@_)"/>
    <numFmt numFmtId="176" formatCode="\€\ * _(#,##0_);[Red]\€\ * \(#,##0\);\€\ * _(&quot;-&quot;?_);@_)"/>
    <numFmt numFmtId="177" formatCode="\€\ * _(#,##0.00_);[Red]\€\ * \(#,##0.00\);\€\ * _(&quot;-&quot;?_);@_)"/>
    <numFmt numFmtId="178" formatCode="[$GBP]\ * _(#,##0_);[Red][$GBP]\ * \(#,##0\);[$GBP]\ * _(&quot;-&quot;?_);@_)"/>
    <numFmt numFmtId="179" formatCode="[$GBP]\ * _(#,##0.00_);[Red][$GBP]\ * \(#,##0.00\);[$GBP]\ * _(&quot;-&quot;?_);@_)"/>
    <numFmt numFmtId="180" formatCode="\£\ * _(#,##0_);[Red]\£\ * \(#,##0\);\£\ * _(&quot;-&quot;?_);@_)"/>
    <numFmt numFmtId="181" formatCode="\£\ * _(#,##0.00_);[Red]\£\ * \(#,##0.00\);\£\ * _(&quot;-&quot;?_);@_)"/>
    <numFmt numFmtId="182" formatCode="[$USD]\ * _(#,##0_);[Red][$USD]\ * \(#,##0\);[$USD]\ * _(&quot;-&quot;?_);@_)"/>
    <numFmt numFmtId="183" formatCode="[$USD]\ * _(#,##0.00_);[Red][$USD]\ * \(#,##0.00\);[$USD]\ * _(&quot;-&quot;?_);@_)"/>
    <numFmt numFmtId="184" formatCode="dd\ mmm\ yy_)"/>
    <numFmt numFmtId="185" formatCode="mmm\ yy_)"/>
    <numFmt numFmtId="186" formatCode="yyyy_)"/>
    <numFmt numFmtId="187" formatCode="#,##0_);[Red]\-#,##0_);0_);@_)"/>
    <numFmt numFmtId="188" formatCode="#,##0%;[Red]\-#,##0%;0%;@_)"/>
    <numFmt numFmtId="189" formatCode="#,##0.00%;[Red]\-#,##0.00%;0.00%;@_)"/>
    <numFmt numFmtId="190" formatCode="#,##0.0"/>
  </numFmts>
  <fonts count="6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0"/>
      <name val="Arial"/>
      <family val="2"/>
    </font>
    <font>
      <sz val="10"/>
      <color theme="1"/>
      <name val="Calibri"/>
      <family val="2"/>
      <scheme val="minor"/>
    </font>
    <font>
      <sz val="11"/>
      <color indexed="8"/>
      <name val="Calibri"/>
      <family val="2"/>
    </font>
    <font>
      <sz val="11"/>
      <color indexed="9"/>
      <name val="Calibri"/>
      <family val="2"/>
    </font>
    <font>
      <sz val="11"/>
      <color rgb="FF9C0006"/>
      <name val="Calibri"/>
      <family val="2"/>
    </font>
    <font>
      <b/>
      <sz val="11"/>
      <color rgb="FFFA7D00"/>
      <name val="Calibri"/>
      <family val="2"/>
    </font>
    <font>
      <b/>
      <sz val="11"/>
      <color indexed="9"/>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theme="3"/>
      <name val="Cambria"/>
      <family val="2"/>
    </font>
    <font>
      <b/>
      <sz val="11"/>
      <color indexed="8"/>
      <name val="Calibri"/>
      <family val="2"/>
    </font>
    <font>
      <sz val="11"/>
      <color indexed="10"/>
      <name val="Calibri"/>
      <family val="2"/>
    </font>
    <font>
      <sz val="10.5"/>
      <name val="Calibri"/>
      <family val="2"/>
      <scheme val="minor"/>
    </font>
    <font>
      <i/>
      <sz val="9"/>
      <color indexed="55"/>
      <name val="Arial"/>
      <family val="2"/>
    </font>
    <font>
      <b/>
      <sz val="9"/>
      <name val="Arial"/>
      <family val="2"/>
    </font>
    <font>
      <sz val="9"/>
      <name val="Arial"/>
      <family val="2"/>
    </font>
    <font>
      <b/>
      <sz val="22"/>
      <name val="Arial"/>
      <family val="2"/>
    </font>
    <font>
      <b/>
      <sz val="18"/>
      <name val="Arial"/>
      <family val="2"/>
    </font>
    <font>
      <b/>
      <sz val="14"/>
      <name val="Arial"/>
      <family val="2"/>
    </font>
    <font>
      <b/>
      <sz val="12"/>
      <name val="Arial"/>
      <family val="2"/>
    </font>
    <font>
      <u/>
      <sz val="10"/>
      <color theme="10"/>
      <name val="Arial"/>
      <family val="2"/>
    </font>
    <font>
      <u/>
      <sz val="9.35"/>
      <color theme="10"/>
      <name val="Calibri"/>
      <family val="2"/>
    </font>
    <font>
      <u/>
      <sz val="11"/>
      <color theme="10"/>
      <name val="Calibri"/>
      <family val="2"/>
    </font>
    <font>
      <i/>
      <sz val="9"/>
      <color indexed="16"/>
      <name val="Arial"/>
      <family val="2"/>
    </font>
    <font>
      <sz val="10"/>
      <name val="MS Sans Serif"/>
      <family val="2"/>
    </font>
    <font>
      <sz val="11"/>
      <color rgb="FF000000"/>
      <name val="Calibri"/>
      <family val="2"/>
    </font>
    <font>
      <sz val="10"/>
      <color indexed="8"/>
      <name val="Arial"/>
      <family val="2"/>
    </font>
    <font>
      <sz val="11"/>
      <name val="Calibri"/>
      <family val="2"/>
    </font>
    <font>
      <b/>
      <sz val="11"/>
      <name val="Calibri"/>
      <family val="2"/>
    </font>
    <font>
      <sz val="10"/>
      <name val="Calibri"/>
      <family val="2"/>
    </font>
    <font>
      <sz val="10"/>
      <color rgb="FF000000"/>
      <name val="Calibri"/>
      <family val="2"/>
    </font>
    <font>
      <b/>
      <sz val="10"/>
      <name val="Arial"/>
      <family val="2"/>
    </font>
    <font>
      <sz val="11"/>
      <name val="Arial"/>
      <family val="2"/>
    </font>
    <font>
      <sz val="11"/>
      <color rgb="FF000000"/>
      <name val="Calibri"/>
      <family val="2"/>
      <scheme val="minor"/>
    </font>
    <font>
      <b/>
      <sz val="11"/>
      <color theme="1"/>
      <name val="Calibri"/>
      <family val="2"/>
    </font>
  </fonts>
  <fills count="7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indexed="47"/>
        <bgColor indexed="64"/>
      </patternFill>
    </fill>
    <fill>
      <patternFill patternType="solid">
        <fgColor rgb="FFFFEB9C"/>
        <bgColor indexed="64"/>
      </patternFill>
    </fill>
    <fill>
      <patternFill patternType="solid">
        <fgColor indexed="26"/>
        <bgColor indexed="64"/>
      </patternFill>
    </fill>
    <fill>
      <patternFill patternType="solid">
        <fgColor indexed="41"/>
        <bgColor indexed="64"/>
      </patternFill>
    </fill>
    <fill>
      <patternFill patternType="solid">
        <fgColor indexed="13"/>
        <bgColor indexed="64"/>
      </patternFill>
    </fill>
    <fill>
      <patternFill patternType="solid">
        <fgColor indexed="13"/>
        <bgColor indexed="15"/>
      </patternFill>
    </fill>
    <fill>
      <patternFill patternType="solid">
        <fgColor indexed="42"/>
        <bgColor indexed="64"/>
      </patternFill>
    </fill>
    <fill>
      <patternFill patternType="solid">
        <fgColor indexed="11"/>
        <bgColor indexed="64"/>
      </patternFill>
    </fill>
    <fill>
      <patternFill patternType="solid">
        <fgColor indexed="2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ck">
        <color theme="4" tint="0.49995422223578601"/>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style="medium">
        <color indexed="41"/>
      </top>
      <bottom style="medium">
        <color indexed="41"/>
      </bottom>
      <diagonal/>
    </border>
    <border>
      <left/>
      <right/>
      <top style="medium">
        <color indexed="41"/>
      </top>
      <bottom/>
      <diagonal/>
    </border>
  </borders>
  <cellStyleXfs count="173">
    <xf numFmtId="0" fontId="0" fillId="0" borderId="0"/>
    <xf numFmtId="43" fontId="1" fillId="0" borderId="0" applyFont="0" applyFill="0" applyBorder="0" applyAlignment="0" applyProtection="0"/>
    <xf numFmtId="9" fontId="1" fillId="0" borderId="0" applyFont="0" applyFill="0" applyBorder="0" applyAlignment="0" applyProtection="0"/>
    <xf numFmtId="166" fontId="20" fillId="0" borderId="0" applyFont="0" applyFill="0" applyBorder="0" applyAlignment="0" applyProtection="0"/>
    <xf numFmtId="0" fontId="20" fillId="0" borderId="0"/>
    <xf numFmtId="0" fontId="20" fillId="0" borderId="0"/>
    <xf numFmtId="9" fontId="20" fillId="0" borderId="0" applyFont="0" applyFill="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48" borderId="0" applyNumberFormat="0" applyBorder="0" applyAlignment="0" applyProtection="0"/>
    <xf numFmtId="0" fontId="23" fillId="49"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6" borderId="0" applyNumberFormat="0" applyBorder="0" applyAlignment="0" applyProtection="0"/>
    <xf numFmtId="0" fontId="23" fillId="57" borderId="0" applyNumberFormat="0" applyBorder="0" applyAlignment="0" applyProtection="0"/>
    <xf numFmtId="0" fontId="24" fillId="58" borderId="0" applyNumberFormat="0" applyBorder="0" applyAlignment="0" applyProtection="0"/>
    <xf numFmtId="0" fontId="25" fillId="59" borderId="4" applyNumberFormat="0" applyAlignment="0" applyProtection="0"/>
    <xf numFmtId="0" fontId="26" fillId="60" borderId="7" applyNumberFormat="0" applyAlignment="0" applyProtection="0"/>
    <xf numFmtId="43" fontId="1" fillId="0" borderId="0" applyFont="0" applyFill="0" applyBorder="0" applyAlignment="0" applyProtection="0"/>
    <xf numFmtId="0" fontId="27" fillId="0" borderId="0" applyNumberFormat="0" applyFill="0" applyBorder="0" applyAlignment="0" applyProtection="0"/>
    <xf numFmtId="0" fontId="28" fillId="61" borderId="0" applyNumberFormat="0" applyBorder="0" applyAlignment="0" applyProtection="0"/>
    <xf numFmtId="0" fontId="29" fillId="0" borderId="1" applyNumberFormat="0" applyFill="0" applyAlignment="0" applyProtection="0"/>
    <xf numFmtId="0" fontId="30" fillId="0" borderId="11" applyNumberFormat="0" applyFill="0" applyAlignment="0" applyProtection="0"/>
    <xf numFmtId="0" fontId="31" fillId="0" borderId="3" applyNumberFormat="0" applyFill="0" applyAlignment="0" applyProtection="0"/>
    <xf numFmtId="0" fontId="31" fillId="0" borderId="0" applyNumberFormat="0" applyFill="0" applyBorder="0" applyAlignment="0" applyProtection="0"/>
    <xf numFmtId="0" fontId="32" fillId="62" borderId="4" applyNumberFormat="0" applyAlignment="0" applyProtection="0"/>
    <xf numFmtId="0" fontId="33" fillId="0" borderId="6" applyNumberFormat="0" applyFill="0" applyAlignment="0" applyProtection="0"/>
    <xf numFmtId="0" fontId="34" fillId="63" borderId="0" applyNumberFormat="0" applyBorder="0" applyAlignment="0" applyProtection="0"/>
    <xf numFmtId="0" fontId="1" fillId="0" borderId="0"/>
    <xf numFmtId="0" fontId="20" fillId="0" borderId="0"/>
    <xf numFmtId="0" fontId="1" fillId="0" borderId="0"/>
    <xf numFmtId="0" fontId="20" fillId="0" borderId="0"/>
    <xf numFmtId="0" fontId="1" fillId="0" borderId="0"/>
    <xf numFmtId="0" fontId="20" fillId="0" borderId="0"/>
    <xf numFmtId="0" fontId="1" fillId="0" borderId="0"/>
    <xf numFmtId="0" fontId="22" fillId="64" borderId="8" applyNumberFormat="0" applyFont="0" applyAlignment="0" applyProtection="0"/>
    <xf numFmtId="0" fontId="35" fillId="59" borderId="5" applyNumberFormat="0" applyAlignment="0" applyProtection="0"/>
    <xf numFmtId="0" fontId="36" fillId="0" borderId="0" applyNumberFormat="0" applyFill="0" applyBorder="0" applyAlignment="0" applyProtection="0"/>
    <xf numFmtId="0" fontId="37" fillId="0" borderId="9" applyNumberFormat="0" applyFill="0" applyAlignment="0" applyProtection="0"/>
    <xf numFmtId="0" fontId="38" fillId="0" borderId="0" applyNumberFormat="0" applyFill="0" applyBorder="0" applyAlignment="0" applyProtection="0"/>
    <xf numFmtId="43" fontId="20" fillId="0" borderId="0" applyFont="0" applyFill="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170" fontId="40" fillId="0" borderId="0" applyNumberFormat="0" applyAlignment="0">
      <alignment vertical="center"/>
    </xf>
    <xf numFmtId="0" fontId="41" fillId="65" borderId="0" applyNumberFormat="0">
      <alignment horizontal="center" vertical="top" wrapText="1"/>
    </xf>
    <xf numFmtId="0" fontId="41" fillId="65" borderId="0" applyNumberFormat="0">
      <alignment horizontal="left" vertical="top" wrapText="1"/>
    </xf>
    <xf numFmtId="0" fontId="41" fillId="65" borderId="0" applyNumberFormat="0">
      <alignment horizontal="centerContinuous" vertical="top"/>
    </xf>
    <xf numFmtId="0" fontId="42" fillId="65" borderId="0" applyNumberFormat="0">
      <alignment horizontal="center" vertical="top" wrapText="1"/>
    </xf>
    <xf numFmtId="43" fontId="1" fillId="0" borderId="0" applyFont="0" applyFill="0" applyBorder="0" applyAlignment="0" applyProtection="0"/>
    <xf numFmtId="171" fontId="42" fillId="0" borderId="0" applyFont="0" applyFill="0" applyBorder="0" applyAlignment="0" applyProtection="0">
      <alignment vertical="center"/>
    </xf>
    <xf numFmtId="172" fontId="42" fillId="0" borderId="0" applyFont="0" applyFill="0" applyBorder="0" applyAlignment="0" applyProtection="0">
      <alignment vertical="center"/>
    </xf>
    <xf numFmtId="173" fontId="42" fillId="0" borderId="0" applyFont="0" applyFill="0" applyBorder="0" applyAlignment="0" applyProtection="0">
      <alignment vertical="center"/>
    </xf>
    <xf numFmtId="174" fontId="42" fillId="0" borderId="0" applyFont="0" applyFill="0" applyBorder="0" applyAlignment="0" applyProtection="0">
      <alignment vertical="center"/>
    </xf>
    <xf numFmtId="175" fontId="42" fillId="0" borderId="0" applyFont="0" applyFill="0" applyBorder="0" applyAlignment="0" applyProtection="0">
      <alignment vertical="center"/>
    </xf>
    <xf numFmtId="176" fontId="42" fillId="0" borderId="0" applyFont="0" applyFill="0" applyBorder="0" applyAlignment="0" applyProtection="0">
      <alignment vertical="center"/>
    </xf>
    <xf numFmtId="177" fontId="42" fillId="0" borderId="0" applyFont="0" applyFill="0" applyBorder="0" applyAlignment="0" applyProtection="0">
      <alignment vertical="center"/>
    </xf>
    <xf numFmtId="178" fontId="42" fillId="0" borderId="0" applyFont="0" applyFill="0" applyBorder="0" applyAlignment="0" applyProtection="0">
      <alignment vertical="center"/>
    </xf>
    <xf numFmtId="179" fontId="42" fillId="0" borderId="0" applyFont="0" applyFill="0" applyBorder="0" applyAlignment="0" applyProtection="0">
      <alignment vertical="center"/>
    </xf>
    <xf numFmtId="180" fontId="42" fillId="0" borderId="0" applyFont="0" applyFill="0" applyBorder="0" applyAlignment="0" applyProtection="0">
      <alignment vertical="center"/>
    </xf>
    <xf numFmtId="181" fontId="42" fillId="0" borderId="0" applyFont="0" applyFill="0" applyBorder="0" applyAlignment="0" applyProtection="0">
      <alignment vertical="center"/>
    </xf>
    <xf numFmtId="182" fontId="42" fillId="0" borderId="0" applyFont="0" applyFill="0" applyBorder="0" applyAlignment="0" applyProtection="0">
      <alignment vertical="center"/>
    </xf>
    <xf numFmtId="183" fontId="42" fillId="0" borderId="0" applyFont="0" applyFill="0" applyBorder="0" applyAlignment="0" applyProtection="0">
      <alignment vertical="center"/>
    </xf>
    <xf numFmtId="184" fontId="42" fillId="0" borderId="0" applyFont="0" applyFill="0" applyBorder="0" applyAlignment="0" applyProtection="0">
      <alignment vertical="center"/>
    </xf>
    <xf numFmtId="185" fontId="42" fillId="0" borderId="0" applyFont="0" applyFill="0" applyBorder="0" applyAlignment="0" applyProtection="0">
      <alignment vertical="center"/>
    </xf>
    <xf numFmtId="186" fontId="42" fillId="0" borderId="0" applyFont="0" applyFill="0" applyBorder="0" applyAlignment="0" applyProtection="0">
      <alignment vertical="center"/>
    </xf>
    <xf numFmtId="0" fontId="15" fillId="0" borderId="0" applyNumberFormat="0" applyFill="0" applyBorder="0" applyAlignment="0" applyProtection="0"/>
    <xf numFmtId="0" fontId="6" fillId="2" borderId="0" applyNumberFormat="0" applyBorder="0" applyAlignment="0" applyProtection="0"/>
    <xf numFmtId="0" fontId="43" fillId="65" borderId="0" applyNumberFormat="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horizontal="left" vertical="center"/>
    </xf>
    <xf numFmtId="0" fontId="41" fillId="0" borderId="0" applyNumberFormat="0" applyFill="0" applyBorder="0" applyAlignment="0" applyProtection="0">
      <alignment vertical="center"/>
    </xf>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42" fillId="66" borderId="0" applyNumberFormat="0" applyFont="0" applyBorder="0" applyAlignment="0" applyProtection="0">
      <alignment vertical="center"/>
    </xf>
    <xf numFmtId="0" fontId="47"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9" fillId="5" borderId="4" applyNumberFormat="0" applyAlignment="0" applyProtection="0"/>
    <xf numFmtId="0" fontId="42" fillId="0" borderId="12" applyNumberFormat="0" applyAlignment="0">
      <alignment vertical="center"/>
    </xf>
    <xf numFmtId="0" fontId="42" fillId="0" borderId="13" applyNumberFormat="0" applyAlignment="0">
      <alignment vertical="center"/>
      <protection locked="0"/>
    </xf>
    <xf numFmtId="187" fontId="42" fillId="67" borderId="13" applyNumberFormat="0" applyAlignment="0">
      <alignment vertical="center"/>
      <protection locked="0"/>
    </xf>
    <xf numFmtId="0" fontId="42" fillId="68" borderId="0" applyNumberFormat="0" applyAlignment="0">
      <alignment vertical="center"/>
    </xf>
    <xf numFmtId="0" fontId="42" fillId="69" borderId="0" applyNumberFormat="0" applyAlignment="0">
      <alignment vertical="center"/>
    </xf>
    <xf numFmtId="0" fontId="42" fillId="0" borderId="14" applyNumberFormat="0" applyAlignment="0">
      <alignment vertical="center"/>
      <protection locked="0"/>
    </xf>
    <xf numFmtId="0" fontId="12" fillId="0" borderId="6" applyNumberFormat="0" applyFill="0" applyAlignment="0" applyProtection="0"/>
    <xf numFmtId="0" fontId="50" fillId="0" borderId="0" applyNumberFormat="0" applyAlignment="0">
      <alignment vertical="center"/>
    </xf>
    <xf numFmtId="0" fontId="8" fillId="4" borderId="0" applyNumberFormat="0" applyBorder="0" applyAlignment="0" applyProtection="0"/>
    <xf numFmtId="0" fontId="20" fillId="0" borderId="0"/>
    <xf numFmtId="0" fontId="20" fillId="0" borderId="0"/>
    <xf numFmtId="0" fontId="22" fillId="0" borderId="0"/>
    <xf numFmtId="0" fontId="20" fillId="0" borderId="0"/>
    <xf numFmtId="0" fontId="22" fillId="0" borderId="0"/>
    <xf numFmtId="0" fontId="51" fillId="0" borderId="0"/>
    <xf numFmtId="0" fontId="52" fillId="0" borderId="0"/>
    <xf numFmtId="0" fontId="22" fillId="0" borderId="0"/>
    <xf numFmtId="0" fontId="22" fillId="0" borderId="0"/>
    <xf numFmtId="0" fontId="20" fillId="0" borderId="0"/>
    <xf numFmtId="0" fontId="1" fillId="0" borderId="0"/>
    <xf numFmtId="0" fontId="20" fillId="0" borderId="0"/>
    <xf numFmtId="0" fontId="20" fillId="0" borderId="0"/>
    <xf numFmtId="0" fontId="1" fillId="0" borderId="0"/>
    <xf numFmtId="0" fontId="20" fillId="0" borderId="0"/>
    <xf numFmtId="0" fontId="20" fillId="0" borderId="0"/>
    <xf numFmtId="0" fontId="20" fillId="0" borderId="0"/>
    <xf numFmtId="0" fontId="53" fillId="0" borderId="0">
      <alignment vertical="top"/>
    </xf>
    <xf numFmtId="0" fontId="53" fillId="0" borderId="0">
      <alignment vertical="top"/>
    </xf>
    <xf numFmtId="0" fontId="1" fillId="8" borderId="8" applyNumberFormat="0" applyFont="0" applyAlignment="0" applyProtection="0"/>
    <xf numFmtId="187" fontId="42" fillId="0" borderId="0" applyFont="0" applyFill="0" applyBorder="0" applyAlignment="0" applyProtection="0">
      <alignment vertical="center"/>
    </xf>
    <xf numFmtId="170" fontId="42" fillId="0" borderId="0" applyFont="0" applyFill="0" applyBorder="0" applyAlignment="0" applyProtection="0">
      <alignment vertical="center"/>
    </xf>
    <xf numFmtId="0" fontId="10" fillId="6" borderId="5" applyNumberFormat="0" applyAlignment="0" applyProtection="0"/>
    <xf numFmtId="9" fontId="1" fillId="0" borderId="0" applyFont="0" applyFill="0" applyBorder="0" applyAlignment="0" applyProtection="0"/>
    <xf numFmtId="9" fontId="20" fillId="0" borderId="0" applyFont="0" applyFill="0" applyBorder="0" applyAlignment="0" applyProtection="0"/>
    <xf numFmtId="188" fontId="42" fillId="0" borderId="0" applyFont="0" applyFill="0" applyBorder="0" applyAlignment="0" applyProtection="0">
      <alignment horizontal="right" vertical="center"/>
    </xf>
    <xf numFmtId="189" fontId="42" fillId="0" borderId="0" applyFont="0" applyFill="0" applyBorder="0" applyAlignment="0" applyProtection="0">
      <alignment vertical="center"/>
    </xf>
    <xf numFmtId="0" fontId="41" fillId="0" borderId="0" applyNumberFormat="0" applyFill="0" applyBorder="0">
      <alignment horizontal="left" vertical="center" wrapText="1"/>
    </xf>
    <xf numFmtId="0" fontId="42" fillId="0" borderId="0" applyNumberFormat="0" applyFill="0" applyBorder="0">
      <alignment horizontal="left" vertical="center" wrapText="1" indent="1"/>
    </xf>
    <xf numFmtId="0" fontId="53" fillId="0" borderId="0">
      <alignment vertical="top"/>
    </xf>
    <xf numFmtId="187" fontId="41" fillId="0" borderId="15" applyNumberFormat="0" applyFill="0" applyAlignment="0" applyProtection="0">
      <alignment vertical="center"/>
    </xf>
    <xf numFmtId="187" fontId="42" fillId="0" borderId="16" applyNumberFormat="0" applyFont="0" applyFill="0" applyAlignment="0" applyProtection="0">
      <alignment vertical="center"/>
    </xf>
    <xf numFmtId="0" fontId="42" fillId="70" borderId="0" applyNumberFormat="0" applyFont="0" applyBorder="0" applyAlignment="0" applyProtection="0">
      <alignment vertical="center"/>
    </xf>
    <xf numFmtId="0" fontId="42" fillId="0" borderId="0" applyNumberFormat="0" applyFont="0" applyFill="0" applyAlignment="0" applyProtection="0">
      <alignment vertical="center"/>
    </xf>
    <xf numFmtId="187" fontId="42" fillId="0" borderId="0" applyNumberFormat="0" applyFont="0" applyBorder="0" applyAlignment="0" applyProtection="0">
      <alignment vertical="center"/>
    </xf>
    <xf numFmtId="49" fontId="42" fillId="0" borderId="0" applyFont="0" applyFill="0" applyBorder="0" applyAlignment="0" applyProtection="0">
      <alignment horizontal="center" vertical="center"/>
    </xf>
    <xf numFmtId="0" fontId="2" fillId="0" borderId="0" applyNumberFormat="0" applyFill="0" applyBorder="0" applyAlignment="0" applyProtection="0"/>
    <xf numFmtId="0" fontId="16" fillId="0" borderId="9" applyNumberFormat="0" applyFill="0" applyAlignment="0" applyProtection="0"/>
    <xf numFmtId="187" fontId="41" fillId="65" borderId="0" applyNumberFormat="0" applyAlignment="0" applyProtection="0">
      <alignment vertical="center"/>
    </xf>
    <xf numFmtId="0" fontId="42" fillId="0" borderId="0" applyNumberFormat="0" applyFont="0" applyBorder="0" applyAlignment="0" applyProtection="0">
      <alignment vertical="center"/>
    </xf>
    <xf numFmtId="0" fontId="42" fillId="0" borderId="0" applyNumberFormat="0" applyFont="0" applyAlignment="0" applyProtection="0">
      <alignment vertical="center"/>
    </xf>
    <xf numFmtId="0" fontId="14" fillId="0" borderId="0" applyNumberFormat="0" applyFill="0" applyBorder="0" applyAlignment="0" applyProtection="0"/>
  </cellStyleXfs>
  <cellXfs count="109">
    <xf numFmtId="0" fontId="0" fillId="0" borderId="0" xfId="0"/>
    <xf numFmtId="0" fontId="16" fillId="0" borderId="0" xfId="0" applyFont="1"/>
    <xf numFmtId="0" fontId="18" fillId="0" borderId="0" xfId="0" applyFont="1" applyFill="1" applyBorder="1"/>
    <xf numFmtId="0" fontId="19" fillId="0" borderId="10" xfId="0" applyFont="1" applyFill="1" applyBorder="1"/>
    <xf numFmtId="0" fontId="0" fillId="0" borderId="10" xfId="0" applyBorder="1"/>
    <xf numFmtId="164" fontId="0" fillId="0" borderId="10" xfId="1" applyNumberFormat="1" applyFont="1" applyBorder="1"/>
    <xf numFmtId="164" fontId="0" fillId="0" borderId="0" xfId="1" applyNumberFormat="1" applyFont="1"/>
    <xf numFmtId="165" fontId="0" fillId="0" borderId="10" xfId="1" applyNumberFormat="1" applyFont="1" applyBorder="1"/>
    <xf numFmtId="0" fontId="17" fillId="0" borderId="0" xfId="0" applyFont="1" applyFill="1" applyBorder="1" applyAlignment="1"/>
    <xf numFmtId="0" fontId="0" fillId="0" borderId="0" xfId="0" applyFill="1"/>
    <xf numFmtId="0" fontId="17" fillId="0" borderId="0" xfId="0" applyFont="1" applyFill="1"/>
    <xf numFmtId="1" fontId="0" fillId="0" borderId="0" xfId="0" applyNumberFormat="1" applyFill="1"/>
    <xf numFmtId="0" fontId="16" fillId="0" borderId="10" xfId="0" applyFont="1" applyFill="1" applyBorder="1"/>
    <xf numFmtId="0" fontId="21" fillId="33" borderId="10" xfId="0" applyFont="1" applyFill="1" applyBorder="1"/>
    <xf numFmtId="0" fontId="21" fillId="33" borderId="10" xfId="0" applyFont="1" applyFill="1" applyBorder="1" applyAlignment="1">
      <alignment wrapText="1"/>
    </xf>
    <xf numFmtId="167" fontId="0" fillId="0" borderId="0" xfId="0" applyNumberFormat="1"/>
    <xf numFmtId="9" fontId="0" fillId="0" borderId="0" xfId="2" applyFont="1"/>
    <xf numFmtId="167" fontId="0" fillId="0" borderId="10" xfId="0" applyNumberFormat="1" applyBorder="1"/>
    <xf numFmtId="9" fontId="0" fillId="0" borderId="10" xfId="2" applyFont="1" applyBorder="1"/>
    <xf numFmtId="168" fontId="0" fillId="0" borderId="10" xfId="2" applyNumberFormat="1" applyFont="1" applyBorder="1"/>
    <xf numFmtId="167" fontId="0" fillId="0" borderId="10" xfId="0" applyNumberFormat="1" applyFill="1" applyBorder="1"/>
    <xf numFmtId="9" fontId="0" fillId="0" borderId="10" xfId="2" applyFont="1" applyFill="1" applyBorder="1"/>
    <xf numFmtId="9" fontId="0" fillId="0" borderId="0" xfId="2" applyFont="1" applyFill="1"/>
    <xf numFmtId="9" fontId="0" fillId="0" borderId="10" xfId="2" applyNumberFormat="1" applyFont="1" applyBorder="1"/>
    <xf numFmtId="164" fontId="0" fillId="0" borderId="10" xfId="1" applyNumberFormat="1" applyFont="1" applyFill="1" applyBorder="1"/>
    <xf numFmtId="165" fontId="0" fillId="0" borderId="10" xfId="1" applyNumberFormat="1" applyFont="1" applyFill="1" applyBorder="1"/>
    <xf numFmtId="9" fontId="0" fillId="0" borderId="10" xfId="2" applyNumberFormat="1" applyFont="1" applyFill="1" applyBorder="1"/>
    <xf numFmtId="0" fontId="16" fillId="0" borderId="10" xfId="0" applyFont="1" applyBorder="1"/>
    <xf numFmtId="165" fontId="16" fillId="0" borderId="10" xfId="1" applyNumberFormat="1" applyFont="1" applyFill="1" applyBorder="1"/>
    <xf numFmtId="165" fontId="16" fillId="0" borderId="0" xfId="1" applyNumberFormat="1" applyFont="1" applyFill="1"/>
    <xf numFmtId="9" fontId="16" fillId="0" borderId="10" xfId="2" applyNumberFormat="1" applyFont="1" applyFill="1" applyBorder="1"/>
    <xf numFmtId="0" fontId="0" fillId="0" borderId="10" xfId="0" applyFill="1" applyBorder="1"/>
    <xf numFmtId="0" fontId="39" fillId="0" borderId="0" xfId="5" applyFont="1"/>
    <xf numFmtId="167" fontId="39" fillId="0" borderId="0" xfId="5" applyNumberFormat="1" applyFont="1"/>
    <xf numFmtId="0" fontId="39" fillId="0" borderId="0" xfId="5" applyFont="1" applyFill="1"/>
    <xf numFmtId="0" fontId="54" fillId="0" borderId="0" xfId="4" applyFont="1" applyAlignment="1"/>
    <xf numFmtId="0" fontId="20" fillId="0" borderId="0" xfId="4" applyFont="1"/>
    <xf numFmtId="0" fontId="55" fillId="0" borderId="10" xfId="4" applyFont="1" applyBorder="1" applyAlignment="1">
      <alignment horizontal="justify" vertical="top" wrapText="1"/>
    </xf>
    <xf numFmtId="0" fontId="0" fillId="0" borderId="0" xfId="0" applyBorder="1"/>
    <xf numFmtId="0" fontId="54" fillId="0" borderId="10" xfId="4" applyFont="1" applyBorder="1" applyAlignment="1">
      <alignment horizontal="justify" vertical="top" wrapText="1"/>
    </xf>
    <xf numFmtId="164" fontId="0" fillId="0" borderId="10" xfId="1" applyNumberFormat="1" applyFont="1" applyFill="1" applyBorder="1" applyAlignment="1">
      <alignment horizontal="right" vertical="top"/>
    </xf>
    <xf numFmtId="9" fontId="0" fillId="0" borderId="10" xfId="2" applyFont="1" applyFill="1" applyBorder="1" applyAlignment="1">
      <alignment horizontal="right" vertical="top"/>
    </xf>
    <xf numFmtId="0" fontId="56" fillId="0" borderId="10" xfId="4" applyFont="1" applyBorder="1" applyAlignment="1">
      <alignment horizontal="left" vertical="top" wrapText="1"/>
    </xf>
    <xf numFmtId="165" fontId="0" fillId="0" borderId="0" xfId="1" applyNumberFormat="1" applyFont="1" applyBorder="1"/>
    <xf numFmtId="0" fontId="57" fillId="0" borderId="10" xfId="4" applyFont="1" applyBorder="1" applyAlignment="1">
      <alignment horizontal="left" vertical="top" wrapText="1"/>
    </xf>
    <xf numFmtId="0" fontId="56" fillId="0" borderId="10" xfId="4" applyFont="1" applyBorder="1" applyAlignment="1">
      <alignment vertical="top" wrapText="1"/>
    </xf>
    <xf numFmtId="164" fontId="0" fillId="0" borderId="10" xfId="1" applyNumberFormat="1" applyFont="1" applyFill="1" applyBorder="1" applyAlignment="1">
      <alignment horizontal="right" vertical="center"/>
    </xf>
    <xf numFmtId="9" fontId="0" fillId="0" borderId="10" xfId="2" applyFont="1" applyFill="1" applyBorder="1" applyAlignment="1">
      <alignment horizontal="right" vertical="center"/>
    </xf>
    <xf numFmtId="0" fontId="55" fillId="0" borderId="10" xfId="4" applyFont="1" applyBorder="1" applyAlignment="1">
      <alignment horizontal="left" vertical="top" wrapText="1"/>
    </xf>
    <xf numFmtId="1" fontId="0" fillId="0" borderId="10" xfId="0" applyNumberFormat="1" applyBorder="1" applyAlignment="1">
      <alignment vertical="top"/>
    </xf>
    <xf numFmtId="9" fontId="0" fillId="0" borderId="10" xfId="2" applyFont="1" applyBorder="1" applyAlignment="1">
      <alignment vertical="top"/>
    </xf>
    <xf numFmtId="1" fontId="0" fillId="0" borderId="10" xfId="0" applyNumberFormat="1" applyBorder="1"/>
    <xf numFmtId="0" fontId="19" fillId="0" borderId="0" xfId="5" applyFont="1"/>
    <xf numFmtId="0" fontId="18" fillId="0" borderId="0" xfId="5" applyFont="1"/>
    <xf numFmtId="0" fontId="20" fillId="0" borderId="0" xfId="5"/>
    <xf numFmtId="0" fontId="19" fillId="0" borderId="10" xfId="0" applyFont="1" applyFill="1" applyBorder="1" applyAlignment="1">
      <alignment horizontal="center"/>
    </xf>
    <xf numFmtId="0" fontId="19" fillId="0" borderId="10" xfId="0" applyFont="1" applyFill="1" applyBorder="1" applyAlignment="1">
      <alignment horizontal="center" wrapText="1"/>
    </xf>
    <xf numFmtId="0" fontId="58" fillId="0" borderId="0" xfId="0" applyFont="1" applyFill="1" applyAlignment="1">
      <alignment wrapText="1"/>
    </xf>
    <xf numFmtId="0" fontId="18" fillId="0" borderId="10" xfId="0" applyFont="1" applyFill="1" applyBorder="1" applyAlignment="1">
      <alignment vertical="top" wrapText="1"/>
    </xf>
    <xf numFmtId="190" fontId="18" fillId="0" borderId="10" xfId="0" applyNumberFormat="1" applyFont="1" applyFill="1" applyBorder="1"/>
    <xf numFmtId="9" fontId="18" fillId="0" borderId="10" xfId="6" applyFont="1" applyFill="1" applyBorder="1"/>
    <xf numFmtId="0" fontId="20" fillId="0" borderId="10" xfId="0" applyFont="1" applyFill="1" applyBorder="1"/>
    <xf numFmtId="165" fontId="0" fillId="0" borderId="0" xfId="56" applyNumberFormat="1" applyFont="1"/>
    <xf numFmtId="9" fontId="0" fillId="0" borderId="0" xfId="6" applyFont="1"/>
    <xf numFmtId="0" fontId="20" fillId="0" borderId="0" xfId="5" applyFill="1"/>
    <xf numFmtId="1" fontId="20" fillId="0" borderId="0" xfId="5" applyNumberFormat="1"/>
    <xf numFmtId="0" fontId="16" fillId="0" borderId="0" xfId="0" quotePrefix="1" applyFont="1"/>
    <xf numFmtId="0" fontId="0" fillId="0" borderId="0" xfId="0" applyAlignment="1">
      <alignment wrapText="1"/>
    </xf>
    <xf numFmtId="0" fontId="14" fillId="0" borderId="0" xfId="0" applyFont="1" applyFill="1" applyBorder="1" applyAlignment="1">
      <alignment wrapText="1"/>
    </xf>
    <xf numFmtId="3" fontId="18" fillId="0" borderId="10" xfId="0" applyNumberFormat="1" applyFont="1" applyFill="1" applyBorder="1" applyAlignment="1">
      <alignment horizontal="right"/>
    </xf>
    <xf numFmtId="9" fontId="0" fillId="0" borderId="10" xfId="0" applyNumberFormat="1" applyFill="1" applyBorder="1"/>
    <xf numFmtId="0" fontId="20" fillId="0" borderId="10" xfId="0" applyFont="1" applyFill="1" applyBorder="1" applyAlignment="1">
      <alignment wrapText="1"/>
    </xf>
    <xf numFmtId="0" fontId="0" fillId="0" borderId="10" xfId="0" applyFill="1" applyBorder="1" applyAlignment="1">
      <alignment wrapText="1"/>
    </xf>
    <xf numFmtId="165" fontId="0" fillId="0" borderId="0" xfId="1" applyNumberFormat="1" applyFont="1"/>
    <xf numFmtId="0" fontId="55" fillId="0" borderId="0" xfId="4" applyFont="1" applyAlignment="1"/>
    <xf numFmtId="0" fontId="58" fillId="0" borderId="0" xfId="4" applyFont="1"/>
    <xf numFmtId="0" fontId="19" fillId="0" borderId="0" xfId="5" applyFont="1" applyAlignment="1"/>
    <xf numFmtId="0" fontId="19" fillId="0" borderId="10" xfId="5" applyFont="1" applyBorder="1" applyAlignment="1">
      <alignment wrapText="1"/>
    </xf>
    <xf numFmtId="0" fontId="19" fillId="0" borderId="10" xfId="5" applyFont="1" applyBorder="1" applyAlignment="1">
      <alignment horizontal="center" wrapText="1"/>
    </xf>
    <xf numFmtId="0" fontId="18" fillId="0" borderId="10" xfId="5" applyFont="1" applyFill="1" applyBorder="1"/>
    <xf numFmtId="165" fontId="18" fillId="0" borderId="10" xfId="56" applyNumberFormat="1" applyFont="1" applyBorder="1"/>
    <xf numFmtId="165" fontId="18" fillId="0" borderId="10" xfId="5" applyNumberFormat="1" applyFont="1" applyBorder="1"/>
    <xf numFmtId="169" fontId="18" fillId="0" borderId="10" xfId="56" applyNumberFormat="1" applyFont="1" applyBorder="1"/>
    <xf numFmtId="0" fontId="59" fillId="0" borderId="10" xfId="5" applyFont="1" applyFill="1" applyBorder="1"/>
    <xf numFmtId="0" fontId="18" fillId="0" borderId="10" xfId="5" applyFont="1" applyBorder="1"/>
    <xf numFmtId="9" fontId="18" fillId="0" borderId="10" xfId="6" applyNumberFormat="1" applyFont="1" applyBorder="1"/>
    <xf numFmtId="9" fontId="18" fillId="0" borderId="10" xfId="6" applyNumberFormat="1" applyFont="1" applyFill="1" applyBorder="1"/>
    <xf numFmtId="168" fontId="18" fillId="0" borderId="10" xfId="6" applyNumberFormat="1" applyFont="1" applyFill="1" applyBorder="1"/>
    <xf numFmtId="9" fontId="18" fillId="0" borderId="10" xfId="5" applyNumberFormat="1" applyFont="1" applyFill="1" applyBorder="1"/>
    <xf numFmtId="0" fontId="18" fillId="0" borderId="0" xfId="5" applyFont="1" applyFill="1"/>
    <xf numFmtId="9" fontId="18" fillId="0" borderId="0" xfId="6" applyFont="1" applyFill="1"/>
    <xf numFmtId="0" fontId="16" fillId="0" borderId="10" xfId="0" applyFont="1" applyFill="1" applyBorder="1" applyAlignment="1">
      <alignment wrapText="1"/>
    </xf>
    <xf numFmtId="0" fontId="0" fillId="0" borderId="0" xfId="0" applyFont="1"/>
    <xf numFmtId="0" fontId="60" fillId="0" borderId="10" xfId="0" applyFont="1" applyBorder="1"/>
    <xf numFmtId="0" fontId="0" fillId="0" borderId="10" xfId="0" applyBorder="1" applyAlignment="1"/>
    <xf numFmtId="0" fontId="16" fillId="0" borderId="10" xfId="0" applyFont="1" applyBorder="1" applyAlignment="1">
      <alignment horizontal="left"/>
    </xf>
    <xf numFmtId="0" fontId="0" fillId="0" borderId="10" xfId="0" applyBorder="1" applyAlignment="1">
      <alignment horizontal="left"/>
    </xf>
    <xf numFmtId="0" fontId="55" fillId="0" borderId="0" xfId="4" applyFont="1" applyAlignment="1">
      <alignment horizontal="justify" wrapText="1"/>
    </xf>
    <xf numFmtId="0" fontId="16" fillId="0" borderId="0" xfId="0" applyFont="1" applyAlignment="1">
      <alignment wrapText="1"/>
    </xf>
    <xf numFmtId="0" fontId="55" fillId="0" borderId="10" xfId="4" applyFont="1" applyBorder="1" applyAlignment="1">
      <alignment horizontal="justify" vertical="top" wrapText="1"/>
    </xf>
    <xf numFmtId="0" fontId="54" fillId="0" borderId="10" xfId="4" applyFont="1" applyBorder="1" applyAlignment="1">
      <alignment horizontal="justify" vertical="top" wrapText="1"/>
    </xf>
    <xf numFmtId="164" fontId="54" fillId="0" borderId="10" xfId="4" applyNumberFormat="1" applyFont="1" applyFill="1" applyBorder="1" applyAlignment="1">
      <alignment horizontal="right" vertical="top" wrapText="1"/>
    </xf>
    <xf numFmtId="9" fontId="56" fillId="0" borderId="10" xfId="4" applyNumberFormat="1" applyFont="1" applyFill="1" applyBorder="1" applyAlignment="1">
      <alignment horizontal="right" vertical="top" wrapText="1"/>
    </xf>
    <xf numFmtId="0" fontId="56" fillId="0" borderId="10" xfId="4" applyFont="1" applyBorder="1" applyAlignment="1">
      <alignment horizontal="left" vertical="top" wrapText="1"/>
    </xf>
    <xf numFmtId="1" fontId="0" fillId="0" borderId="10" xfId="0" applyNumberFormat="1" applyBorder="1" applyAlignment="1">
      <alignment vertical="top"/>
    </xf>
    <xf numFmtId="9" fontId="0" fillId="0" borderId="10" xfId="2" applyFont="1" applyBorder="1" applyAlignment="1">
      <alignment vertical="top"/>
    </xf>
    <xf numFmtId="0" fontId="55" fillId="0" borderId="10" xfId="4" applyFont="1" applyBorder="1" applyAlignment="1">
      <alignment horizontal="left" vertical="top" wrapText="1"/>
    </xf>
    <xf numFmtId="0" fontId="0" fillId="0" borderId="10" xfId="0" applyBorder="1" applyAlignment="1">
      <alignment vertical="top"/>
    </xf>
    <xf numFmtId="0" fontId="18" fillId="0" borderId="0" xfId="0" applyFont="1" applyFill="1" applyBorder="1" applyAlignment="1">
      <alignment horizontal="left"/>
    </xf>
  </cellXfs>
  <cellStyles count="173">
    <cellStyle name="20% - Accent1 2" xfId="7"/>
    <cellStyle name="20% - Accent1 3" xfId="57"/>
    <cellStyle name="20% - Accent2 2" xfId="8"/>
    <cellStyle name="20% - Accent2 3" xfId="58"/>
    <cellStyle name="20% - Accent3 2" xfId="9"/>
    <cellStyle name="20% - Accent3 3" xfId="59"/>
    <cellStyle name="20% - Accent4 2" xfId="10"/>
    <cellStyle name="20% - Accent4 3" xfId="60"/>
    <cellStyle name="20% - Accent5 2" xfId="11"/>
    <cellStyle name="20% - Accent5 3" xfId="61"/>
    <cellStyle name="20% - Accent6 2" xfId="12"/>
    <cellStyle name="20% - Accent6 3" xfId="62"/>
    <cellStyle name="40% - Accent1 2" xfId="13"/>
    <cellStyle name="40% - Accent1 3" xfId="63"/>
    <cellStyle name="40% - Accent2 2" xfId="14"/>
    <cellStyle name="40% - Accent2 3" xfId="64"/>
    <cellStyle name="40% - Accent3 2" xfId="15"/>
    <cellStyle name="40% - Accent3 3" xfId="65"/>
    <cellStyle name="40% - Accent4 2" xfId="16"/>
    <cellStyle name="40% - Accent4 3" xfId="66"/>
    <cellStyle name="40% - Accent5 2" xfId="17"/>
    <cellStyle name="40% - Accent5 3" xfId="67"/>
    <cellStyle name="40% - Accent6 2" xfId="18"/>
    <cellStyle name="40% - Accent6 3" xfId="68"/>
    <cellStyle name="60% - Accent1 2" xfId="19"/>
    <cellStyle name="60% - Accent1 3" xfId="69"/>
    <cellStyle name="60% - Accent2 2" xfId="20"/>
    <cellStyle name="60% - Accent2 3" xfId="70"/>
    <cellStyle name="60% - Accent3 2" xfId="21"/>
    <cellStyle name="60% - Accent3 3" xfId="71"/>
    <cellStyle name="60% - Accent4 2" xfId="22"/>
    <cellStyle name="60% - Accent4 3" xfId="72"/>
    <cellStyle name="60% - Accent5 2" xfId="23"/>
    <cellStyle name="60% - Accent5 3" xfId="73"/>
    <cellStyle name="60% - Accent6 2" xfId="24"/>
    <cellStyle name="60% - Accent6 3" xfId="74"/>
    <cellStyle name="Accent1 2" xfId="25"/>
    <cellStyle name="Accent1 3" xfId="75"/>
    <cellStyle name="Accent2 2" xfId="26"/>
    <cellStyle name="Accent2 3" xfId="76"/>
    <cellStyle name="Accent3 2" xfId="27"/>
    <cellStyle name="Accent3 3" xfId="77"/>
    <cellStyle name="Accent4 2" xfId="28"/>
    <cellStyle name="Accent4 3" xfId="78"/>
    <cellStyle name="Accent5 2" xfId="29"/>
    <cellStyle name="Accent5 3" xfId="79"/>
    <cellStyle name="Accent6 2" xfId="30"/>
    <cellStyle name="Accent6 3" xfId="80"/>
    <cellStyle name="Bad 2" xfId="31"/>
    <cellStyle name="Bad 3" xfId="81"/>
    <cellStyle name="Calculation 2" xfId="32"/>
    <cellStyle name="Calculation 3" xfId="82"/>
    <cellStyle name="Check Cell 2" xfId="33"/>
    <cellStyle name="Check Cell 3" xfId="83"/>
    <cellStyle name="Checksum" xfId="84"/>
    <cellStyle name="Column label" xfId="85"/>
    <cellStyle name="Column label (left aligned)" xfId="86"/>
    <cellStyle name="Column label (no wrap)" xfId="87"/>
    <cellStyle name="Column label (not bold)" xfId="88"/>
    <cellStyle name="Comma" xfId="1" builtinId="3"/>
    <cellStyle name="Comma 2" xfId="34"/>
    <cellStyle name="Comma 2 2" xfId="56"/>
    <cellStyle name="Comma 3" xfId="3"/>
    <cellStyle name="Comma 4" xfId="89"/>
    <cellStyle name="Currency (2dp)" xfId="90"/>
    <cellStyle name="Currency Dollar" xfId="91"/>
    <cellStyle name="Currency Dollar (2dp)" xfId="92"/>
    <cellStyle name="Currency EUR" xfId="93"/>
    <cellStyle name="Currency EUR (2dp)" xfId="94"/>
    <cellStyle name="Currency Euro" xfId="95"/>
    <cellStyle name="Currency Euro (2dp)" xfId="96"/>
    <cellStyle name="Currency GBP" xfId="97"/>
    <cellStyle name="Currency GBP (2dp)" xfId="98"/>
    <cellStyle name="Currency Pound" xfId="99"/>
    <cellStyle name="Currency Pound (2dp)" xfId="100"/>
    <cellStyle name="Currency USD" xfId="101"/>
    <cellStyle name="Currency USD (2dp)" xfId="102"/>
    <cellStyle name="Date" xfId="103"/>
    <cellStyle name="Date (Month)" xfId="104"/>
    <cellStyle name="Date (Year)" xfId="105"/>
    <cellStyle name="Explanatory Text 2" xfId="35"/>
    <cellStyle name="Explanatory Text 3" xfId="106"/>
    <cellStyle name="Good 2" xfId="36"/>
    <cellStyle name="Good 3" xfId="107"/>
    <cellStyle name="H0" xfId="108"/>
    <cellStyle name="H1" xfId="109"/>
    <cellStyle name="H2" xfId="110"/>
    <cellStyle name="H3" xfId="111"/>
    <cellStyle name="H4" xfId="112"/>
    <cellStyle name="Heading 1 2" xfId="37"/>
    <cellStyle name="Heading 1 3" xfId="113"/>
    <cellStyle name="Heading 2 2" xfId="38"/>
    <cellStyle name="Heading 2 3" xfId="114"/>
    <cellStyle name="Heading 3 2" xfId="39"/>
    <cellStyle name="Heading 3 3" xfId="115"/>
    <cellStyle name="Heading 4 2" xfId="40"/>
    <cellStyle name="Heading 4 3" xfId="116"/>
    <cellStyle name="Highlight" xfId="117"/>
    <cellStyle name="Hyperlink 2" xfId="118"/>
    <cellStyle name="Hyperlink 2 2" xfId="119"/>
    <cellStyle name="Hyperlink 3" xfId="120"/>
    <cellStyle name="Input 2" xfId="41"/>
    <cellStyle name="Input 3" xfId="121"/>
    <cellStyle name="Input calculation" xfId="122"/>
    <cellStyle name="Input data" xfId="123"/>
    <cellStyle name="Input estimate" xfId="124"/>
    <cellStyle name="Input link" xfId="125"/>
    <cellStyle name="Input link (different workbook)" xfId="126"/>
    <cellStyle name="Input parameter" xfId="127"/>
    <cellStyle name="Linked Cell 2" xfId="42"/>
    <cellStyle name="Linked Cell 3" xfId="128"/>
    <cellStyle name="Name" xfId="129"/>
    <cellStyle name="Neutral 2" xfId="43"/>
    <cellStyle name="Neutral 3" xfId="130"/>
    <cellStyle name="Normal" xfId="0" builtinId="0"/>
    <cellStyle name="Normal 10" xfId="4"/>
    <cellStyle name="Normal 11" xfId="131"/>
    <cellStyle name="Normal 2" xfId="5"/>
    <cellStyle name="Normal 2 2" xfId="44"/>
    <cellStyle name="Normal 2 2 2" xfId="132"/>
    <cellStyle name="Normal 2 3" xfId="133"/>
    <cellStyle name="Normal 2 3 2" xfId="134"/>
    <cellStyle name="Normal 2 3 2 2" xfId="135"/>
    <cellStyle name="Normal 2 4" xfId="136"/>
    <cellStyle name="Normal 2 5" xfId="137"/>
    <cellStyle name="Normal 3" xfId="45"/>
    <cellStyle name="Normal 3 2" xfId="138"/>
    <cellStyle name="Normal 3 2 2" xfId="139"/>
    <cellStyle name="Normal 3 2 3" xfId="140"/>
    <cellStyle name="Normal 3 3" xfId="141"/>
    <cellStyle name="Normal 4" xfId="46"/>
    <cellStyle name="Normal 4 2" xfId="142"/>
    <cellStyle name="Normal 5" xfId="47"/>
    <cellStyle name="Normal 5 2" xfId="143"/>
    <cellStyle name="Normal 6" xfId="48"/>
    <cellStyle name="Normal 6 2" xfId="144"/>
    <cellStyle name="Normal 6 3" xfId="145"/>
    <cellStyle name="Normal 7" xfId="49"/>
    <cellStyle name="Normal 7 2" xfId="146"/>
    <cellStyle name="Normal 8" xfId="50"/>
    <cellStyle name="Normal 8 2" xfId="147"/>
    <cellStyle name="Normal 9" xfId="148"/>
    <cellStyle name="Normal 9 2" xfId="149"/>
    <cellStyle name="Note 2" xfId="51"/>
    <cellStyle name="Note 3" xfId="150"/>
    <cellStyle name="Number" xfId="151"/>
    <cellStyle name="Number (2dp)" xfId="152"/>
    <cellStyle name="Output 2" xfId="52"/>
    <cellStyle name="Output 3" xfId="153"/>
    <cellStyle name="Percent" xfId="2" builtinId="5"/>
    <cellStyle name="Percent 2" xfId="6"/>
    <cellStyle name="Percent 3" xfId="154"/>
    <cellStyle name="Percent 4" xfId="155"/>
    <cellStyle name="Percentage" xfId="156"/>
    <cellStyle name="Percentage (2dp)" xfId="157"/>
    <cellStyle name="Row label" xfId="158"/>
    <cellStyle name="Row label (indent)" xfId="159"/>
    <cellStyle name="Style 1" xfId="160"/>
    <cellStyle name="Sub-total row" xfId="161"/>
    <cellStyle name="Table finish row" xfId="162"/>
    <cellStyle name="Table shading" xfId="163"/>
    <cellStyle name="Table unfinish row" xfId="164"/>
    <cellStyle name="Table unshading" xfId="165"/>
    <cellStyle name="Text" xfId="166"/>
    <cellStyle name="Title 2" xfId="53"/>
    <cellStyle name="Title 3" xfId="167"/>
    <cellStyle name="Total 2" xfId="54"/>
    <cellStyle name="Total 3" xfId="168"/>
    <cellStyle name="Total row" xfId="169"/>
    <cellStyle name="Unhighlight" xfId="170"/>
    <cellStyle name="Untotal row" xfId="171"/>
    <cellStyle name="Warning Text 2" xfId="55"/>
    <cellStyle name="Warning Text 3" xfId="17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7.1508803636723212E-2"/>
          <c:y val="3.410912345634215E-2"/>
          <c:w val="0.86034148536401323"/>
          <c:h val="0.62351609274647124"/>
        </c:manualLayout>
      </c:layout>
      <c:barChart>
        <c:barDir val="col"/>
        <c:grouping val="stacked"/>
        <c:ser>
          <c:idx val="0"/>
          <c:order val="0"/>
          <c:tx>
            <c:strRef>
              <c:f>'Fig 4.2'!$C$7</c:f>
              <c:strCache>
                <c:ptCount val="1"/>
                <c:pt idx="0">
                  <c:v>International humanitarian assistance 2004-2013</c:v>
                </c:pt>
              </c:strCache>
            </c:strRef>
          </c:tx>
          <c:dLbls>
            <c:dLbl>
              <c:idx val="0"/>
              <c:layout>
                <c:manualLayout>
                  <c:x val="-1.7226526517796041E-3"/>
                  <c:y val="-0.31115473469042182"/>
                </c:manualLayout>
              </c:layout>
              <c:dLblPos val="ctr"/>
              <c:showVal val="1"/>
            </c:dLbl>
            <c:dLbl>
              <c:idx val="1"/>
              <c:layout>
                <c:manualLayout>
                  <c:x val="0"/>
                  <c:y val="-0.21757344848023114"/>
                </c:manualLayout>
              </c:layout>
              <c:dLblPos val="ctr"/>
              <c:showVal val="1"/>
            </c:dLbl>
            <c:dLbl>
              <c:idx val="2"/>
              <c:layout>
                <c:manualLayout>
                  <c:x val="0"/>
                  <c:y val="-0.22084739407574094"/>
                </c:manualLayout>
              </c:layout>
              <c:dLblPos val="ctr"/>
              <c:showVal val="1"/>
            </c:dLbl>
            <c:dLbl>
              <c:idx val="3"/>
              <c:layout>
                <c:manualLayout>
                  <c:x val="0"/>
                  <c:y val="-0.18299696408916702"/>
                </c:manualLayout>
              </c:layout>
              <c:dLblPos val="ctr"/>
              <c:showVal val="1"/>
            </c:dLbl>
            <c:dLbl>
              <c:idx val="4"/>
              <c:layout>
                <c:manualLayout>
                  <c:x val="3.1581600449283213E-17"/>
                  <c:y val="-0.17525478670004971"/>
                </c:manualLayout>
              </c:layout>
              <c:dLblPos val="ctr"/>
              <c:showVal val="1"/>
            </c:dLbl>
            <c:dLbl>
              <c:idx val="5"/>
              <c:layout>
                <c:manualLayout>
                  <c:x val="0"/>
                  <c:y val="-0.14930198241348874"/>
                </c:manualLayout>
              </c:layout>
              <c:dLblPos val="ctr"/>
              <c:showVal val="1"/>
            </c:dLbl>
            <c:dLbl>
              <c:idx val="6"/>
              <c:layout>
                <c:manualLayout>
                  <c:x val="0"/>
                  <c:y val="-0.15277501602622318"/>
                </c:manualLayout>
              </c:layout>
              <c:dLblPos val="ctr"/>
              <c:showVal val="1"/>
            </c:dLbl>
            <c:dLbl>
              <c:idx val="7"/>
              <c:layout>
                <c:manualLayout>
                  <c:x val="0"/>
                  <c:y val="-0.14608343311924787"/>
                </c:manualLayout>
              </c:layout>
              <c:dLblPos val="ctr"/>
              <c:showVal val="1"/>
            </c:dLbl>
            <c:dLbl>
              <c:idx val="8"/>
              <c:layout>
                <c:manualLayout>
                  <c:x val="0"/>
                  <c:y val="-0.13924912611730086"/>
                </c:manualLayout>
              </c:layout>
              <c:dLblPos val="ctr"/>
              <c:showVal val="1"/>
            </c:dLbl>
            <c:dLbl>
              <c:idx val="9"/>
              <c:layout>
                <c:manualLayout>
                  <c:x val="6.3163200898566451E-17"/>
                  <c:y val="-0.11413041111796488"/>
                </c:manualLayout>
              </c:layout>
              <c:dLblPos val="ctr"/>
              <c:showVal val="1"/>
            </c:dLbl>
            <c:dLbl>
              <c:idx val="10"/>
              <c:layout>
                <c:manualLayout>
                  <c:x val="0"/>
                  <c:y val="-0.10967233934467875"/>
                </c:manualLayout>
              </c:layout>
              <c:dLblPos val="ctr"/>
              <c:showVal val="1"/>
            </c:dLbl>
            <c:dLbl>
              <c:idx val="11"/>
              <c:layout>
                <c:manualLayout>
                  <c:x val="0"/>
                  <c:y val="-9.9671734581564461E-2"/>
                </c:manualLayout>
              </c:layout>
              <c:dLblPos val="ctr"/>
              <c:showVal val="1"/>
            </c:dLbl>
            <c:dLbl>
              <c:idx val="12"/>
              <c:layout>
                <c:manualLayout>
                  <c:x val="-1.7226526517796041E-3"/>
                  <c:y val="-9.8993432272578827E-2"/>
                </c:manualLayout>
              </c:layout>
              <c:dLblPos val="ctr"/>
              <c:showVal val="1"/>
            </c:dLbl>
            <c:dLbl>
              <c:idx val="13"/>
              <c:layout>
                <c:manualLayout>
                  <c:x val="0"/>
                  <c:y val="-8.5872975555475226E-2"/>
                </c:manualLayout>
              </c:layout>
              <c:dLblPos val="ctr"/>
              <c:showVal val="1"/>
            </c:dLbl>
            <c:dLbl>
              <c:idx val="14"/>
              <c:layout>
                <c:manualLayout>
                  <c:x val="0"/>
                  <c:y val="-8.4341957255343034E-2"/>
                </c:manualLayout>
              </c:layout>
              <c:dLblPos val="ctr"/>
              <c:showVal val="1"/>
            </c:dLbl>
            <c:dLbl>
              <c:idx val="15"/>
              <c:layout>
                <c:manualLayout>
                  <c:x val="0"/>
                  <c:y val="-8.1715108192121244E-2"/>
                </c:manualLayout>
              </c:layout>
              <c:dLblPos val="ctr"/>
              <c:showVal val="1"/>
            </c:dLbl>
            <c:dLbl>
              <c:idx val="16"/>
              <c:layout>
                <c:manualLayout>
                  <c:x val="-1.7226526517796041E-3"/>
                  <c:y val="-8.1684870036406745E-2"/>
                </c:manualLayout>
              </c:layout>
              <c:dLblPos val="ctr"/>
              <c:showVal val="1"/>
            </c:dLbl>
            <c:dLbl>
              <c:idx val="17"/>
              <c:layout>
                <c:manualLayout>
                  <c:x val="-1.7226526517796041E-3"/>
                  <c:y val="-8.1217025291193526E-2"/>
                </c:manualLayout>
              </c:layout>
              <c:dLblPos val="ctr"/>
              <c:showVal val="1"/>
            </c:dLbl>
            <c:dLbl>
              <c:idx val="18"/>
              <c:layout>
                <c:manualLayout>
                  <c:x val="0"/>
                  <c:y val="-6.7653640069184895E-2"/>
                </c:manualLayout>
              </c:layout>
              <c:dLblPos val="ctr"/>
              <c:showVal val="1"/>
            </c:dLbl>
            <c:dLbl>
              <c:idx val="19"/>
              <c:layout>
                <c:manualLayout>
                  <c:x val="-3.4453053035593379E-3"/>
                  <c:y val="-6.3360063862984872E-2"/>
                </c:manualLayout>
              </c:layout>
              <c:dLblPos val="ctr"/>
              <c:showVal val="1"/>
            </c:dLbl>
            <c:dLblPos val="inEnd"/>
            <c:showVal val="1"/>
          </c:dLbls>
          <c:cat>
            <c:strRef>
              <c:f>'Fig 4.2'!$B$8:$B$27</c:f>
              <c:strCache>
                <c:ptCount val="20"/>
                <c:pt idx="0">
                  <c:v>Sudan</c:v>
                </c:pt>
                <c:pt idx="1">
                  <c:v>oPt</c:v>
                </c:pt>
                <c:pt idx="2">
                  <c:v>Pakistan</c:v>
                </c:pt>
                <c:pt idx="3">
                  <c:v>Ethiopia</c:v>
                </c:pt>
                <c:pt idx="4">
                  <c:v>Afghanistan</c:v>
                </c:pt>
                <c:pt idx="5">
                  <c:v>Haiti</c:v>
                </c:pt>
                <c:pt idx="6">
                  <c:v>Somalia</c:v>
                </c:pt>
                <c:pt idx="7">
                  <c:v>DRC</c:v>
                </c:pt>
                <c:pt idx="8">
                  <c:v>Iraq</c:v>
                </c:pt>
                <c:pt idx="9">
                  <c:v>Syria</c:v>
                </c:pt>
                <c:pt idx="10">
                  <c:v>Kenya</c:v>
                </c:pt>
                <c:pt idx="11">
                  <c:v>Lebanon</c:v>
                </c:pt>
                <c:pt idx="12">
                  <c:v>Indonesia</c:v>
                </c:pt>
                <c:pt idx="13">
                  <c:v>Chad</c:v>
                </c:pt>
                <c:pt idx="14">
                  <c:v>Sri Lanka</c:v>
                </c:pt>
                <c:pt idx="15">
                  <c:v>South Sudan</c:v>
                </c:pt>
                <c:pt idx="16">
                  <c:v>Jordan</c:v>
                </c:pt>
                <c:pt idx="17">
                  <c:v>Zimbabwe</c:v>
                </c:pt>
                <c:pt idx="18">
                  <c:v>Uganda</c:v>
                </c:pt>
                <c:pt idx="19">
                  <c:v>Myanmar</c:v>
                </c:pt>
              </c:strCache>
            </c:strRef>
          </c:cat>
          <c:val>
            <c:numRef>
              <c:f>'Fig 4.2'!$C$8:$C$27</c:f>
              <c:numCache>
                <c:formatCode>#,##0.0</c:formatCode>
                <c:ptCount val="20"/>
                <c:pt idx="0">
                  <c:v>11.327272919767417</c:v>
                </c:pt>
                <c:pt idx="1">
                  <c:v>7.3522167977045063</c:v>
                </c:pt>
                <c:pt idx="2">
                  <c:v>7.0461502799206146</c:v>
                </c:pt>
                <c:pt idx="3">
                  <c:v>5.931499306477682</c:v>
                </c:pt>
                <c:pt idx="4">
                  <c:v>5.5077029235978818</c:v>
                </c:pt>
                <c:pt idx="5">
                  <c:v>4.8675912576645359</c:v>
                </c:pt>
                <c:pt idx="6">
                  <c:v>4.669927875546934</c:v>
                </c:pt>
                <c:pt idx="7">
                  <c:v>4.6296224401370365</c:v>
                </c:pt>
                <c:pt idx="8">
                  <c:v>4.2539827756679403</c:v>
                </c:pt>
                <c:pt idx="9">
                  <c:v>3.3784627811396311</c:v>
                </c:pt>
                <c:pt idx="10">
                  <c:v>2.9899782854279215</c:v>
                </c:pt>
                <c:pt idx="11">
                  <c:v>2.6842177710406387</c:v>
                </c:pt>
                <c:pt idx="12">
                  <c:v>2.66998145942194</c:v>
                </c:pt>
                <c:pt idx="13">
                  <c:v>2.1945105535221368</c:v>
                </c:pt>
                <c:pt idx="14">
                  <c:v>2.1082896596377187</c:v>
                </c:pt>
                <c:pt idx="15">
                  <c:v>2.034045673312149</c:v>
                </c:pt>
                <c:pt idx="16">
                  <c:v>2.0328821088233706</c:v>
                </c:pt>
                <c:pt idx="17">
                  <c:v>2.0151292875861126</c:v>
                </c:pt>
                <c:pt idx="18">
                  <c:v>1.6110077023904688</c:v>
                </c:pt>
                <c:pt idx="19">
                  <c:v>1.431463137696104</c:v>
                </c:pt>
              </c:numCache>
            </c:numRef>
          </c:val>
        </c:ser>
        <c:overlap val="100"/>
        <c:axId val="68729472"/>
        <c:axId val="68739456"/>
      </c:barChart>
      <c:lineChart>
        <c:grouping val="standard"/>
        <c:ser>
          <c:idx val="1"/>
          <c:order val="1"/>
          <c:tx>
            <c:strRef>
              <c:f>'Fig 4.2'!$D$7</c:f>
              <c:strCache>
                <c:ptCount val="1"/>
                <c:pt idx="0">
                  <c:v>% of  total humanitarian assistance</c:v>
                </c:pt>
              </c:strCache>
            </c:strRef>
          </c:tx>
          <c:spPr>
            <a:ln>
              <a:noFill/>
            </a:ln>
          </c:spPr>
          <c:marker>
            <c:symbol val="square"/>
            <c:size val="7"/>
          </c:marker>
          <c:dLbls>
            <c:dLblPos val="ctr"/>
            <c:showVal val="1"/>
          </c:dLbls>
          <c:cat>
            <c:strRef>
              <c:f>'Fig 4.2'!$B$8:$B$27</c:f>
              <c:strCache>
                <c:ptCount val="20"/>
                <c:pt idx="0">
                  <c:v>Sudan</c:v>
                </c:pt>
                <c:pt idx="1">
                  <c:v>oPt</c:v>
                </c:pt>
                <c:pt idx="2">
                  <c:v>Pakistan</c:v>
                </c:pt>
                <c:pt idx="3">
                  <c:v>Ethiopia</c:v>
                </c:pt>
                <c:pt idx="4">
                  <c:v>Afghanistan</c:v>
                </c:pt>
                <c:pt idx="5">
                  <c:v>Haiti</c:v>
                </c:pt>
                <c:pt idx="6">
                  <c:v>Somalia</c:v>
                </c:pt>
                <c:pt idx="7">
                  <c:v>DRC</c:v>
                </c:pt>
                <c:pt idx="8">
                  <c:v>Iraq</c:v>
                </c:pt>
                <c:pt idx="9">
                  <c:v>Syria</c:v>
                </c:pt>
                <c:pt idx="10">
                  <c:v>Kenya</c:v>
                </c:pt>
                <c:pt idx="11">
                  <c:v>Lebanon</c:v>
                </c:pt>
                <c:pt idx="12">
                  <c:v>Indonesia</c:v>
                </c:pt>
                <c:pt idx="13">
                  <c:v>Chad</c:v>
                </c:pt>
                <c:pt idx="14">
                  <c:v>Sri Lanka</c:v>
                </c:pt>
                <c:pt idx="15">
                  <c:v>South Sudan</c:v>
                </c:pt>
                <c:pt idx="16">
                  <c:v>Jordan</c:v>
                </c:pt>
                <c:pt idx="17">
                  <c:v>Zimbabwe</c:v>
                </c:pt>
                <c:pt idx="18">
                  <c:v>Uganda</c:v>
                </c:pt>
                <c:pt idx="19">
                  <c:v>Myanmar</c:v>
                </c:pt>
              </c:strCache>
            </c:strRef>
          </c:cat>
          <c:val>
            <c:numRef>
              <c:f>'Fig 4.2'!$D$8:$D$27</c:f>
              <c:numCache>
                <c:formatCode>0%</c:formatCode>
                <c:ptCount val="20"/>
                <c:pt idx="0">
                  <c:v>0.1057462868830531</c:v>
                </c:pt>
                <c:pt idx="1">
                  <c:v>6.8636964274047571E-2</c:v>
                </c:pt>
                <c:pt idx="2">
                  <c:v>6.5779665961901226E-2</c:v>
                </c:pt>
                <c:pt idx="3">
                  <c:v>5.5373789591916925E-2</c:v>
                </c:pt>
                <c:pt idx="4">
                  <c:v>5.1417418610001209E-2</c:v>
                </c:pt>
                <c:pt idx="5">
                  <c:v>4.5441626171483139E-2</c:v>
                </c:pt>
                <c:pt idx="6">
                  <c:v>4.359633040967574E-2</c:v>
                </c:pt>
                <c:pt idx="7">
                  <c:v>4.3220057129602883E-2</c:v>
                </c:pt>
                <c:pt idx="8">
                  <c:v>3.9713255447948119E-2</c:v>
                </c:pt>
                <c:pt idx="9">
                  <c:v>3.153979753190625E-2</c:v>
                </c:pt>
                <c:pt idx="10">
                  <c:v>2.7913082326566942E-2</c:v>
                </c:pt>
                <c:pt idx="11">
                  <c:v>2.5058640723462054E-2</c:v>
                </c:pt>
                <c:pt idx="12">
                  <c:v>2.4925736969553178E-2</c:v>
                </c:pt>
                <c:pt idx="13">
                  <c:v>2.0486956057681398E-2</c:v>
                </c:pt>
                <c:pt idx="14">
                  <c:v>1.9682036864456718E-2</c:v>
                </c:pt>
                <c:pt idx="15">
                  <c:v>1.898892865271546E-2</c:v>
                </c:pt>
                <c:pt idx="16">
                  <c:v>1.8978066141932079E-2</c:v>
                </c:pt>
                <c:pt idx="17">
                  <c:v>1.8812333847774802E-2</c:v>
                </c:pt>
                <c:pt idx="18">
                  <c:v>1.503963786115685E-2</c:v>
                </c:pt>
                <c:pt idx="19">
                  <c:v>1.3363491168043268E-2</c:v>
                </c:pt>
              </c:numCache>
            </c:numRef>
          </c:val>
        </c:ser>
        <c:marker val="1"/>
        <c:axId val="68813184"/>
        <c:axId val="68741376"/>
      </c:lineChart>
      <c:catAx>
        <c:axId val="68729472"/>
        <c:scaling>
          <c:orientation val="minMax"/>
        </c:scaling>
        <c:axPos val="b"/>
        <c:numFmt formatCode="General" sourceLinked="1"/>
        <c:tickLblPos val="nextTo"/>
        <c:txPr>
          <a:bodyPr/>
          <a:lstStyle/>
          <a:p>
            <a:pPr>
              <a:defRPr sz="800"/>
            </a:pPr>
            <a:endParaRPr lang="en-US"/>
          </a:p>
        </c:txPr>
        <c:crossAx val="68739456"/>
        <c:crosses val="autoZero"/>
        <c:auto val="1"/>
        <c:lblAlgn val="ctr"/>
        <c:lblOffset val="100"/>
      </c:catAx>
      <c:valAx>
        <c:axId val="68739456"/>
        <c:scaling>
          <c:orientation val="minMax"/>
        </c:scaling>
        <c:axPos val="l"/>
        <c:majorGridlines/>
        <c:title>
          <c:tx>
            <c:rich>
              <a:bodyPr rot="-5400000" vert="horz"/>
              <a:lstStyle/>
              <a:p>
                <a:pPr>
                  <a:defRPr sz="800"/>
                </a:pPr>
                <a:r>
                  <a:rPr lang="en-GB" sz="800"/>
                  <a:t>US$ BILLIONS</a:t>
                </a:r>
              </a:p>
            </c:rich>
          </c:tx>
          <c:layout/>
        </c:title>
        <c:numFmt formatCode="#,##0" sourceLinked="0"/>
        <c:tickLblPos val="nextTo"/>
        <c:txPr>
          <a:bodyPr/>
          <a:lstStyle/>
          <a:p>
            <a:pPr>
              <a:defRPr sz="800"/>
            </a:pPr>
            <a:endParaRPr lang="en-US"/>
          </a:p>
        </c:txPr>
        <c:crossAx val="68729472"/>
        <c:crosses val="autoZero"/>
        <c:crossBetween val="between"/>
      </c:valAx>
      <c:valAx>
        <c:axId val="68741376"/>
        <c:scaling>
          <c:orientation val="minMax"/>
          <c:max val="0.30000000000000032"/>
        </c:scaling>
        <c:axPos val="r"/>
        <c:title>
          <c:tx>
            <c:rich>
              <a:bodyPr rot="-5400000" vert="horz"/>
              <a:lstStyle/>
              <a:p>
                <a:pPr>
                  <a:defRPr/>
                </a:pPr>
                <a:r>
                  <a:rPr lang="en-US"/>
                  <a:t>% of total international humanitarian assistance</a:t>
                </a:r>
              </a:p>
            </c:rich>
          </c:tx>
          <c:layout/>
        </c:title>
        <c:numFmt formatCode="0%" sourceLinked="1"/>
        <c:tickLblPos val="nextTo"/>
        <c:crossAx val="68813184"/>
        <c:crosses val="max"/>
        <c:crossBetween val="between"/>
      </c:valAx>
      <c:catAx>
        <c:axId val="68813184"/>
        <c:scaling>
          <c:orientation val="minMax"/>
        </c:scaling>
        <c:delete val="1"/>
        <c:axPos val="b"/>
        <c:numFmt formatCode="General" sourceLinked="1"/>
        <c:tickLblPos val="none"/>
        <c:crossAx val="68741376"/>
        <c:crosses val="autoZero"/>
        <c:auto val="1"/>
        <c:lblAlgn val="ctr"/>
        <c:lblOffset val="100"/>
      </c:catAx>
    </c:plotArea>
    <c:legend>
      <c:legendPos val="r"/>
      <c:layout>
        <c:manualLayout>
          <c:xMode val="edge"/>
          <c:yMode val="edge"/>
          <c:x val="0.20866071080988952"/>
          <c:y val="0.81434449726042446"/>
          <c:w val="0.73598340610749768"/>
          <c:h val="0.1853507021299757"/>
        </c:manualLayout>
      </c:layout>
    </c:legend>
    <c:plotVisOnly val="1"/>
    <c:dispBlanksAs val="gap"/>
  </c:chart>
  <c:spPr>
    <a:ln>
      <a:noFill/>
    </a:ln>
  </c:spPr>
  <c:printSettings>
    <c:headerFooter/>
    <c:pageMargins b="0.750000000000002" l="0.70000000000000062" r="0.70000000000000062" t="0.750000000000002"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200"/>
              <a:t>Somalia</a:t>
            </a:r>
          </a:p>
        </c:rich>
      </c:tx>
      <c:layout>
        <c:manualLayout>
          <c:xMode val="edge"/>
          <c:yMode val="edge"/>
          <c:x val="2.3671497584541222E-3"/>
          <c:y val="0.88269454123112667"/>
        </c:manualLayout>
      </c:layout>
    </c:title>
    <c:plotArea>
      <c:layout>
        <c:manualLayout>
          <c:layoutTarget val="inner"/>
          <c:xMode val="edge"/>
          <c:yMode val="edge"/>
          <c:x val="0.23130282627715013"/>
          <c:y val="0.24851198478239281"/>
          <c:w val="0.60502719768724567"/>
          <c:h val="0.58183800195707247"/>
        </c:manualLayout>
      </c:layout>
      <c:pieChart>
        <c:varyColors val="1"/>
        <c:ser>
          <c:idx val="0"/>
          <c:order val="0"/>
          <c:tx>
            <c:strRef>
              <c:f>'Fig 4.4'!$B$16</c:f>
              <c:strCache>
                <c:ptCount val="1"/>
                <c:pt idx="0">
                  <c:v>Somalia</c:v>
                </c:pt>
              </c:strCache>
            </c:strRef>
          </c:tx>
          <c:dLbls>
            <c:dLbl>
              <c:idx val="0"/>
              <c:layout>
                <c:manualLayout>
                  <c:x val="0.10301494921830423"/>
                  <c:y val="-1.9125536137251143E-2"/>
                </c:manualLayout>
              </c:layout>
              <c:showCatName val="1"/>
              <c:showPercent val="1"/>
            </c:dLbl>
            <c:dLbl>
              <c:idx val="1"/>
              <c:layout>
                <c:manualLayout>
                  <c:x val="-0.20198105671573671"/>
                  <c:y val="-7.9545666547779087E-2"/>
                </c:manualLayout>
              </c:layout>
              <c:tx>
                <c:rich>
                  <a:bodyPr/>
                  <a:lstStyle/>
                  <a:p>
                    <a:r>
                      <a:rPr lang="en-US"/>
                      <a:t>Europe
48%</a:t>
                    </a:r>
                  </a:p>
                </c:rich>
              </c:tx>
              <c:showCatName val="1"/>
              <c:showPercent val="1"/>
            </c:dLbl>
            <c:dLbl>
              <c:idx val="2"/>
              <c:layout>
                <c:manualLayout>
                  <c:x val="0.16007265396173287"/>
                  <c:y val="0"/>
                </c:manualLayout>
              </c:layout>
              <c:showCatName val="1"/>
              <c:showPercent val="1"/>
            </c:dLbl>
            <c:dLbl>
              <c:idx val="3"/>
              <c:layout>
                <c:manualLayout>
                  <c:x val="-8.7258168815854548E-2"/>
                  <c:y val="-9.2915214866434379E-3"/>
                </c:manualLayout>
              </c:layout>
              <c:showCatName val="1"/>
              <c:showPercent val="1"/>
            </c:dLbl>
            <c:dLbl>
              <c:idx val="4"/>
              <c:layout>
                <c:manualLayout>
                  <c:x val="0.23903343603788729"/>
                  <c:y val="-2.5916028789084288E-2"/>
                </c:manualLayout>
              </c:layout>
              <c:showCatName val="1"/>
              <c:showPercent val="1"/>
            </c:dLbl>
            <c:dLbl>
              <c:idx val="6"/>
              <c:layout>
                <c:manualLayout>
                  <c:x val="-0.16510365552132125"/>
                  <c:y val="-4.2330928146177081E-2"/>
                </c:manualLayout>
              </c:layout>
              <c:showCatName val="1"/>
              <c:showPercent val="1"/>
            </c:dLbl>
            <c:dLbl>
              <c:idx val="7"/>
              <c:layout>
                <c:manualLayout>
                  <c:x val="-0.1254901289512724"/>
                  <c:y val="1.1614401858304321E-3"/>
                </c:manualLayout>
              </c:layout>
              <c:showCatName val="1"/>
              <c:showPercent val="1"/>
            </c:dLbl>
            <c:dLbl>
              <c:idx val="8"/>
              <c:delete val="1"/>
            </c:dLbl>
            <c:dLbl>
              <c:idx val="9"/>
              <c:layout>
                <c:manualLayout>
                  <c:x val="2.8735973220738741E-2"/>
                  <c:y val="-5.0510393517883494E-2"/>
                </c:manualLayout>
              </c:layout>
              <c:showCatName val="1"/>
              <c:showPercent val="1"/>
            </c:dLbl>
            <c:showCatName val="1"/>
            <c:showPercent val="1"/>
            <c:showLeaderLines val="1"/>
          </c:dLbls>
          <c:cat>
            <c:strRef>
              <c:f>'Fig 4.4'!$C$7:$L$7</c:f>
              <c:strCache>
                <c:ptCount val="10"/>
                <c:pt idx="0">
                  <c:v>Private</c:v>
                </c:pt>
                <c:pt idx="1">
                  <c:v>Europe</c:v>
                </c:pt>
                <c:pt idx="2">
                  <c:v>Far East Asia</c:v>
                </c:pt>
                <c:pt idx="3">
                  <c:v>Middle East</c:v>
                </c:pt>
                <c:pt idx="4">
                  <c:v>North and Central America</c:v>
                </c:pt>
                <c:pt idx="5">
                  <c:v>North of Sahara</c:v>
                </c:pt>
                <c:pt idx="6">
                  <c:v>Oceania</c:v>
                </c:pt>
                <c:pt idx="7">
                  <c:v>South and Central Asia</c:v>
                </c:pt>
                <c:pt idx="8">
                  <c:v>South America</c:v>
                </c:pt>
                <c:pt idx="9">
                  <c:v>South of Sahara</c:v>
                </c:pt>
              </c:strCache>
            </c:strRef>
          </c:cat>
          <c:val>
            <c:numRef>
              <c:f>'Fig 4.4'!$C$16:$L$16</c:f>
              <c:numCache>
                <c:formatCode>_-* #,##0.0_-;\-* #,##0.0_-;_-* "-"??_-;_-@_-</c:formatCode>
                <c:ptCount val="10"/>
                <c:pt idx="0">
                  <c:v>1.5720250831154818</c:v>
                </c:pt>
                <c:pt idx="1">
                  <c:v>292.78073821167777</c:v>
                </c:pt>
                <c:pt idx="2">
                  <c:v>24.552371040943314</c:v>
                </c:pt>
                <c:pt idx="3">
                  <c:v>0.75835877464228618</c:v>
                </c:pt>
                <c:pt idx="4">
                  <c:v>271.65894420818609</c:v>
                </c:pt>
                <c:pt idx="6">
                  <c:v>12.456739606622406</c:v>
                </c:pt>
              </c:numCache>
            </c:numRef>
          </c:val>
        </c:ser>
        <c:dLbls>
          <c:showVal val="1"/>
        </c:dLbls>
        <c:firstSliceAng val="0"/>
      </c:pieChart>
    </c:plotArea>
    <c:plotVisOnly val="1"/>
  </c:chart>
  <c:spPr>
    <a:noFill/>
    <a:ln>
      <a:noFill/>
    </a:ln>
  </c:spPr>
  <c:printSettings>
    <c:headerFooter/>
    <c:pageMargins b="0.75000000000000377" l="0.70000000000000062" r="0.70000000000000062" t="0.75000000000000377"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200"/>
              <a:t>Sudan</a:t>
            </a:r>
          </a:p>
        </c:rich>
      </c:tx>
      <c:layout>
        <c:manualLayout>
          <c:xMode val="edge"/>
          <c:yMode val="edge"/>
          <c:x val="2.367149758454124E-3"/>
          <c:y val="0.88269454123112667"/>
        </c:manualLayout>
      </c:layout>
    </c:title>
    <c:plotArea>
      <c:layout>
        <c:manualLayout>
          <c:layoutTarget val="inner"/>
          <c:xMode val="edge"/>
          <c:yMode val="edge"/>
          <c:x val="0.23130282627715013"/>
          <c:y val="0.24851198478239298"/>
          <c:w val="0.60502719768724567"/>
          <c:h val="0.58183800195707247"/>
        </c:manualLayout>
      </c:layout>
      <c:pieChart>
        <c:varyColors val="1"/>
        <c:ser>
          <c:idx val="0"/>
          <c:order val="0"/>
          <c:tx>
            <c:strRef>
              <c:f>'Fig 4.4'!$B$17</c:f>
              <c:strCache>
                <c:ptCount val="1"/>
                <c:pt idx="0">
                  <c:v>Sudan</c:v>
                </c:pt>
              </c:strCache>
            </c:strRef>
          </c:tx>
          <c:dLbls>
            <c:dLbl>
              <c:idx val="0"/>
              <c:layout>
                <c:manualLayout>
                  <c:x val="0.10301494921830423"/>
                  <c:y val="-1.9125536137251143E-2"/>
                </c:manualLayout>
              </c:layout>
              <c:showCatName val="1"/>
              <c:showPercent val="1"/>
            </c:dLbl>
            <c:dLbl>
              <c:idx val="1"/>
              <c:layout>
                <c:manualLayout>
                  <c:x val="-0.2261356460877173"/>
                  <c:y val="4.0780268320118104E-3"/>
                </c:manualLayout>
              </c:layout>
              <c:showCatName val="1"/>
              <c:showPercent val="1"/>
            </c:dLbl>
            <c:dLbl>
              <c:idx val="2"/>
              <c:layout>
                <c:manualLayout>
                  <c:x val="0.16007265396173287"/>
                  <c:y val="0"/>
                </c:manualLayout>
              </c:layout>
              <c:showCatName val="1"/>
              <c:showPercent val="1"/>
            </c:dLbl>
            <c:dLbl>
              <c:idx val="3"/>
              <c:layout>
                <c:manualLayout>
                  <c:x val="-0.13073642968541976"/>
                  <c:y val="-4.645760743321738E-3"/>
                </c:manualLayout>
              </c:layout>
              <c:showCatName val="1"/>
              <c:showPercent val="1"/>
            </c:dLbl>
            <c:dLbl>
              <c:idx val="4"/>
              <c:layout>
                <c:manualLayout>
                  <c:x val="0.23903343603788729"/>
                  <c:y val="-0.14670580811544953"/>
                </c:manualLayout>
              </c:layout>
              <c:showCatName val="1"/>
              <c:showPercent val="1"/>
            </c:dLbl>
            <c:dLbl>
              <c:idx val="6"/>
              <c:layout>
                <c:manualLayout>
                  <c:x val="-0.16510365552132131"/>
                  <c:y val="-4.2330928146177095E-2"/>
                </c:manualLayout>
              </c:layout>
              <c:tx>
                <c:rich>
                  <a:bodyPr/>
                  <a:lstStyle/>
                  <a:p>
                    <a:r>
                      <a:rPr lang="en-US"/>
                      <a:t>Oceania
0.4%</a:t>
                    </a:r>
                  </a:p>
                </c:rich>
              </c:tx>
              <c:showCatName val="1"/>
              <c:showPercent val="1"/>
            </c:dLbl>
            <c:dLbl>
              <c:idx val="7"/>
              <c:layout>
                <c:manualLayout>
                  <c:x val="-0.1254901289512724"/>
                  <c:y val="1.1614401858304321E-3"/>
                </c:manualLayout>
              </c:layout>
              <c:showCatName val="1"/>
              <c:showPercent val="1"/>
            </c:dLbl>
            <c:dLbl>
              <c:idx val="8"/>
              <c:delete val="1"/>
            </c:dLbl>
            <c:dLbl>
              <c:idx val="9"/>
              <c:layout>
                <c:manualLayout>
                  <c:x val="2.8735973220738741E-2"/>
                  <c:y val="-5.0510393517883494E-2"/>
                </c:manualLayout>
              </c:layout>
              <c:showCatName val="1"/>
              <c:showPercent val="1"/>
            </c:dLbl>
            <c:showCatName val="1"/>
            <c:showPercent val="1"/>
            <c:showLeaderLines val="1"/>
          </c:dLbls>
          <c:cat>
            <c:strRef>
              <c:f>'Fig 4.4'!$C$7:$L$7</c:f>
              <c:strCache>
                <c:ptCount val="10"/>
                <c:pt idx="0">
                  <c:v>Private</c:v>
                </c:pt>
                <c:pt idx="1">
                  <c:v>Europe</c:v>
                </c:pt>
                <c:pt idx="2">
                  <c:v>Far East Asia</c:v>
                </c:pt>
                <c:pt idx="3">
                  <c:v>Middle East</c:v>
                </c:pt>
                <c:pt idx="4">
                  <c:v>North and Central America</c:v>
                </c:pt>
                <c:pt idx="5">
                  <c:v>North of Sahara</c:v>
                </c:pt>
                <c:pt idx="6">
                  <c:v>Oceania</c:v>
                </c:pt>
                <c:pt idx="7">
                  <c:v>South and Central Asia</c:v>
                </c:pt>
                <c:pt idx="8">
                  <c:v>South America</c:v>
                </c:pt>
                <c:pt idx="9">
                  <c:v>South of Sahara</c:v>
                </c:pt>
              </c:strCache>
            </c:strRef>
          </c:cat>
          <c:val>
            <c:numRef>
              <c:f>'Fig 4.4'!$C$17:$L$17</c:f>
              <c:numCache>
                <c:formatCode>_-* #,##0.0_-;\-* #,##0.0_-;_-* "-"??_-;_-@_-</c:formatCode>
                <c:ptCount val="10"/>
                <c:pt idx="0">
                  <c:v>5.9771142766167129</c:v>
                </c:pt>
                <c:pt idx="1">
                  <c:v>188.39725049636894</c:v>
                </c:pt>
                <c:pt idx="2">
                  <c:v>21.012745245732521</c:v>
                </c:pt>
                <c:pt idx="3">
                  <c:v>5.4120478995085373</c:v>
                </c:pt>
                <c:pt idx="4">
                  <c:v>294.42672407576424</c:v>
                </c:pt>
                <c:pt idx="6">
                  <c:v>1.9853926038943954</c:v>
                </c:pt>
              </c:numCache>
            </c:numRef>
          </c:val>
        </c:ser>
        <c:dLbls>
          <c:showVal val="1"/>
        </c:dLbls>
        <c:firstSliceAng val="0"/>
      </c:pieChart>
    </c:plotArea>
    <c:plotVisOnly val="1"/>
  </c:chart>
  <c:spPr>
    <a:noFill/>
    <a:ln>
      <a:noFill/>
    </a:ln>
  </c:spPr>
  <c:printSettings>
    <c:headerFooter/>
    <c:pageMargins b="0.750000000000004" l="0.70000000000000062" r="0.70000000000000062" t="0.750000000000004"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2013</a:t>
            </a:r>
          </a:p>
        </c:rich>
      </c:tx>
      <c:layout/>
    </c:title>
    <c:plotArea>
      <c:layout/>
      <c:pieChart>
        <c:varyColors val="1"/>
        <c:ser>
          <c:idx val="0"/>
          <c:order val="0"/>
          <c:tx>
            <c:strRef>
              <c:f>'Fig 4.5'!$C$7</c:f>
              <c:strCache>
                <c:ptCount val="1"/>
                <c:pt idx="0">
                  <c:v>2013</c:v>
                </c:pt>
              </c:strCache>
            </c:strRef>
          </c:tx>
          <c:dLbls>
            <c:dLbl>
              <c:idx val="0"/>
              <c:layout/>
              <c:tx>
                <c:rich>
                  <a:bodyPr/>
                  <a:lstStyle/>
                  <a:p>
                    <a:r>
                      <a:rPr lang="en-US"/>
                      <a:t>CAR,  US$156m , 1%</a:t>
                    </a:r>
                  </a:p>
                </c:rich>
              </c:tx>
              <c:showVal val="1"/>
              <c:showCatName val="1"/>
              <c:showPercent val="1"/>
            </c:dLbl>
            <c:dLbl>
              <c:idx val="1"/>
              <c:layout/>
              <c:tx>
                <c:rich>
                  <a:bodyPr/>
                  <a:lstStyle/>
                  <a:p>
                    <a:r>
                      <a:rPr lang="en-US"/>
                      <a:t>Philippines: Typhoon Haiyan,  US$689m , 5%</a:t>
                    </a:r>
                  </a:p>
                </c:rich>
              </c:tx>
              <c:showVal val="1"/>
              <c:showCatName val="1"/>
              <c:showPercent val="1"/>
            </c:dLbl>
            <c:dLbl>
              <c:idx val="2"/>
              <c:layout/>
              <c:tx>
                <c:rich>
                  <a:bodyPr/>
                  <a:lstStyle/>
                  <a:p>
                    <a:r>
                      <a:rPr lang="en-US"/>
                      <a:t>Syria: Civil unrest ,  US$4.6bn, 30%</a:t>
                    </a:r>
                  </a:p>
                </c:rich>
              </c:tx>
              <c:showVal val="1"/>
              <c:showCatName val="1"/>
              <c:showPercent val="1"/>
            </c:dLbl>
            <c:dLbl>
              <c:idx val="3"/>
              <c:layout/>
              <c:tx>
                <c:rich>
                  <a:bodyPr/>
                  <a:lstStyle/>
                  <a:p>
                    <a:r>
                      <a:rPr lang="en-US"/>
                      <a:t>All other funding reported to the FTS,  US$9.8bn, 64%</a:t>
                    </a:r>
                  </a:p>
                </c:rich>
              </c:tx>
              <c:showVal val="1"/>
              <c:showCatName val="1"/>
              <c:showPercent val="1"/>
            </c:dLbl>
            <c:showVal val="1"/>
            <c:showCatName val="1"/>
            <c:showPercent val="1"/>
            <c:showLeaderLines val="1"/>
          </c:dLbls>
          <c:cat>
            <c:strRef>
              <c:f>('Fig 4.5'!$B$8:$B$10,'Fig 4.5'!$B$12)</c:f>
              <c:strCache>
                <c:ptCount val="4"/>
                <c:pt idx="0">
                  <c:v>CAR</c:v>
                </c:pt>
                <c:pt idx="1">
                  <c:v>Philippines: Typhoon Haiyan</c:v>
                </c:pt>
                <c:pt idx="2">
                  <c:v>Syria: Civil unrest </c:v>
                </c:pt>
                <c:pt idx="3">
                  <c:v>All other funding reported to the FTS</c:v>
                </c:pt>
              </c:strCache>
            </c:strRef>
          </c:cat>
          <c:val>
            <c:numRef>
              <c:f>('Fig 4.5'!$C$8:$C$10,'Fig 4.5'!$C$12)</c:f>
              <c:numCache>
                <c:formatCode>0.0</c:formatCode>
                <c:ptCount val="4"/>
                <c:pt idx="0">
                  <c:v>0.15571909200000003</c:v>
                </c:pt>
                <c:pt idx="1">
                  <c:v>0.68874258001925903</c:v>
                </c:pt>
                <c:pt idx="2">
                  <c:v>4.5953864699999896</c:v>
                </c:pt>
                <c:pt idx="3">
                  <c:v>9.7588614349999983</c:v>
                </c:pt>
              </c:numCache>
            </c:numRef>
          </c:val>
        </c:ser>
        <c:ser>
          <c:idx val="1"/>
          <c:order val="1"/>
          <c:tx>
            <c:strRef>
              <c:f>'Fig 4.5'!$D$7</c:f>
              <c:strCache>
                <c:ptCount val="1"/>
                <c:pt idx="0">
                  <c:v>% of total</c:v>
                </c:pt>
              </c:strCache>
            </c:strRef>
          </c:tx>
          <c:dLbls>
            <c:showVal val="1"/>
            <c:showLeaderLines val="1"/>
          </c:dLbls>
          <c:cat>
            <c:strRef>
              <c:f>('Fig 4.5'!$B$8:$B$10,'Fig 4.5'!$B$12)</c:f>
              <c:strCache>
                <c:ptCount val="4"/>
                <c:pt idx="0">
                  <c:v>CAR</c:v>
                </c:pt>
                <c:pt idx="1">
                  <c:v>Philippines: Typhoon Haiyan</c:v>
                </c:pt>
                <c:pt idx="2">
                  <c:v>Syria: Civil unrest </c:v>
                </c:pt>
                <c:pt idx="3">
                  <c:v>All other funding reported to the FTS</c:v>
                </c:pt>
              </c:strCache>
            </c:strRef>
          </c:cat>
          <c:val>
            <c:numRef>
              <c:f>('Fig 4.5'!$D$8:$D$10,'Fig 4.5'!$D$12)</c:f>
              <c:numCache>
                <c:formatCode>0%</c:formatCode>
                <c:ptCount val="4"/>
                <c:pt idx="0">
                  <c:v>1.0245546913762366E-2</c:v>
                </c:pt>
                <c:pt idx="1">
                  <c:v>4.5315858989808694E-2</c:v>
                </c:pt>
                <c:pt idx="2">
                  <c:v>0.30235372593396392</c:v>
                </c:pt>
                <c:pt idx="3">
                  <c:v>0.64208486816246513</c:v>
                </c:pt>
              </c:numCache>
            </c:numRef>
          </c:val>
        </c:ser>
        <c:dLbls>
          <c:showVal val="1"/>
        </c:dLbls>
        <c:firstSliceAng val="0"/>
      </c:pieChart>
    </c:plotArea>
    <c:plotVisOnly val="1"/>
  </c:chart>
  <c:printSettings>
    <c:headerFooter/>
    <c:pageMargins b="0.75000000000000155" l="0.70000000000000062" r="0.70000000000000062" t="0.7500000000000015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layout/>
    </c:title>
    <c:plotArea>
      <c:layout/>
      <c:pieChart>
        <c:varyColors val="1"/>
        <c:ser>
          <c:idx val="0"/>
          <c:order val="0"/>
          <c:tx>
            <c:strRef>
              <c:f>'Fig 4.5'!$G$7</c:f>
              <c:strCache>
                <c:ptCount val="1"/>
                <c:pt idx="0">
                  <c:v>2014</c:v>
                </c:pt>
              </c:strCache>
            </c:strRef>
          </c:tx>
          <c:dLbls>
            <c:dLbl>
              <c:idx val="0"/>
              <c:layout/>
              <c:tx>
                <c:rich>
                  <a:bodyPr/>
                  <a:lstStyle/>
                  <a:p>
                    <a:r>
                      <a:rPr lang="en-US"/>
                      <a:t>Philippines: Typhoon Haiyan, US$50m , 0.2%</a:t>
                    </a:r>
                  </a:p>
                </c:rich>
              </c:tx>
              <c:showVal val="1"/>
              <c:showCatName val="1"/>
              <c:showPercent val="1"/>
            </c:dLbl>
            <c:dLbl>
              <c:idx val="1"/>
              <c:layout/>
              <c:tx>
                <c:rich>
                  <a:bodyPr/>
                  <a:lstStyle/>
                  <a:p>
                    <a:r>
                      <a:rPr lang="en-US"/>
                      <a:t>CAR,  US$501m , 2%</a:t>
                    </a:r>
                  </a:p>
                </c:rich>
              </c:tx>
              <c:showVal val="1"/>
              <c:showCatName val="1"/>
              <c:showPercent val="1"/>
            </c:dLbl>
            <c:dLbl>
              <c:idx val="2"/>
              <c:layout/>
              <c:tx>
                <c:rich>
                  <a:bodyPr/>
                  <a:lstStyle/>
                  <a:p>
                    <a:r>
                      <a:rPr lang="en-US"/>
                      <a:t>Iraq, US$1.2bn , 5%</a:t>
                    </a:r>
                  </a:p>
                </c:rich>
              </c:tx>
              <c:showVal val="1"/>
              <c:showCatName val="1"/>
              <c:showPercent val="1"/>
            </c:dLbl>
            <c:dLbl>
              <c:idx val="3"/>
              <c:layout/>
              <c:tx>
                <c:rich>
                  <a:bodyPr/>
                  <a:lstStyle/>
                  <a:p>
                    <a:r>
                      <a:rPr lang="en-US"/>
                      <a:t>South Sudan,  US$2.3bn, 10%</a:t>
                    </a:r>
                  </a:p>
                </c:rich>
              </c:tx>
              <c:showVal val="1"/>
              <c:showCatName val="1"/>
              <c:showPercent val="1"/>
            </c:dLbl>
            <c:dLbl>
              <c:idx val="4"/>
              <c:layout/>
              <c:tx>
                <c:rich>
                  <a:bodyPr/>
                  <a:lstStyle/>
                  <a:p>
                    <a:r>
                      <a:rPr lang="en-US"/>
                      <a:t>Ebola outbreak West Africa,  US$3.2bn, 15%</a:t>
                    </a:r>
                  </a:p>
                </c:rich>
              </c:tx>
              <c:showVal val="1"/>
              <c:showCatName val="1"/>
              <c:showPercent val="1"/>
            </c:dLbl>
            <c:dLbl>
              <c:idx val="5"/>
              <c:layout/>
              <c:tx>
                <c:rich>
                  <a:bodyPr/>
                  <a:lstStyle/>
                  <a:p>
                    <a:r>
                      <a:rPr lang="en-US"/>
                      <a:t>Syria: Civil unrest,  US$5.1bn, 24%</a:t>
                    </a:r>
                  </a:p>
                </c:rich>
              </c:tx>
              <c:showVal val="1"/>
              <c:showCatName val="1"/>
              <c:showPercent val="1"/>
            </c:dLbl>
            <c:dLbl>
              <c:idx val="6"/>
              <c:layout/>
              <c:tx>
                <c:rich>
                  <a:bodyPr/>
                  <a:lstStyle/>
                  <a:p>
                    <a:r>
                      <a:rPr lang="en-US"/>
                      <a:t>All other funding reported to the FTS,  US$9.3bn , 43%</a:t>
                    </a:r>
                  </a:p>
                </c:rich>
              </c:tx>
              <c:showVal val="1"/>
              <c:showCatName val="1"/>
              <c:showPercent val="1"/>
            </c:dLbl>
            <c:showVal val="1"/>
            <c:showCatName val="1"/>
            <c:showPercent val="1"/>
            <c:showLeaderLines val="1"/>
          </c:dLbls>
          <c:cat>
            <c:strRef>
              <c:f>('Fig 4.5'!$F$8:$F$13,'Fig 4.5'!$F$15)</c:f>
              <c:strCache>
                <c:ptCount val="7"/>
                <c:pt idx="0">
                  <c:v>Philippines: Typhoon Haiyan</c:v>
                </c:pt>
                <c:pt idx="1">
                  <c:v>CAR</c:v>
                </c:pt>
                <c:pt idx="2">
                  <c:v>Iraq</c:v>
                </c:pt>
                <c:pt idx="3">
                  <c:v>South Sudan</c:v>
                </c:pt>
                <c:pt idx="4">
                  <c:v>Ebola outbreak West Africa</c:v>
                </c:pt>
                <c:pt idx="5">
                  <c:v>Syria: Civil unrest </c:v>
                </c:pt>
                <c:pt idx="6">
                  <c:v>All other funding reported to the FTS</c:v>
                </c:pt>
              </c:strCache>
            </c:strRef>
          </c:cat>
          <c:val>
            <c:numRef>
              <c:f>('Fig 4.5'!$G$8:$G$13,'Fig 4.5'!$G$15)</c:f>
              <c:numCache>
                <c:formatCode>_-* #,##0.0_-;\-* #,##0.0_-;_-* "-"??_-;_-@_-</c:formatCode>
                <c:ptCount val="7"/>
                <c:pt idx="0">
                  <c:v>5.007935699605013E-2</c:v>
                </c:pt>
                <c:pt idx="1">
                  <c:v>0.50111294779572702</c:v>
                </c:pt>
                <c:pt idx="2">
                  <c:v>1.1665417357495029</c:v>
                </c:pt>
                <c:pt idx="3">
                  <c:v>2.2558330552106889</c:v>
                </c:pt>
                <c:pt idx="4">
                  <c:v>3.1827827730871405</c:v>
                </c:pt>
                <c:pt idx="5">
                  <c:v>5.130506568769122</c:v>
                </c:pt>
                <c:pt idx="6">
                  <c:v>9.3373715544994624</c:v>
                </c:pt>
              </c:numCache>
            </c:numRef>
          </c:val>
        </c:ser>
        <c:ser>
          <c:idx val="1"/>
          <c:order val="1"/>
          <c:tx>
            <c:strRef>
              <c:f>'Fig 4.5'!$H$7</c:f>
              <c:strCache>
                <c:ptCount val="1"/>
                <c:pt idx="0">
                  <c:v>% of total</c:v>
                </c:pt>
              </c:strCache>
            </c:strRef>
          </c:tx>
          <c:dLbls>
            <c:showVal val="1"/>
            <c:showLeaderLines val="1"/>
          </c:dLbls>
          <c:cat>
            <c:strRef>
              <c:f>('Fig 4.5'!$F$8:$F$13,'Fig 4.5'!$F$15)</c:f>
              <c:strCache>
                <c:ptCount val="7"/>
                <c:pt idx="0">
                  <c:v>Philippines: Typhoon Haiyan</c:v>
                </c:pt>
                <c:pt idx="1">
                  <c:v>CAR</c:v>
                </c:pt>
                <c:pt idx="2">
                  <c:v>Iraq</c:v>
                </c:pt>
                <c:pt idx="3">
                  <c:v>South Sudan</c:v>
                </c:pt>
                <c:pt idx="4">
                  <c:v>Ebola outbreak West Africa</c:v>
                </c:pt>
                <c:pt idx="5">
                  <c:v>Syria: Civil unrest </c:v>
                </c:pt>
                <c:pt idx="6">
                  <c:v>All other funding reported to the FTS</c:v>
                </c:pt>
              </c:strCache>
            </c:strRef>
          </c:cat>
          <c:val>
            <c:numRef>
              <c:f>('Fig 4.5'!$H$8:$H$13,'Fig 4.5'!$H$15)</c:f>
              <c:numCache>
                <c:formatCode>0%</c:formatCode>
                <c:ptCount val="7"/>
                <c:pt idx="0" formatCode="0.0%">
                  <c:v>2.3158910928208791E-3</c:v>
                </c:pt>
                <c:pt idx="1">
                  <c:v>2.3173680372710684E-2</c:v>
                </c:pt>
                <c:pt idx="2">
                  <c:v>5.3946052371222762E-2</c:v>
                </c:pt>
                <c:pt idx="3">
                  <c:v>0.10431970362289983</c:v>
                </c:pt>
                <c:pt idx="4">
                  <c:v>0.14718596077736404</c:v>
                </c:pt>
                <c:pt idx="5">
                  <c:v>0.23725732870748631</c:v>
                </c:pt>
                <c:pt idx="6">
                  <c:v>0.43180138305549548</c:v>
                </c:pt>
              </c:numCache>
            </c:numRef>
          </c:val>
        </c:ser>
        <c:dLbls>
          <c:showVal val="1"/>
        </c:dLbls>
        <c:firstSliceAng val="0"/>
      </c:pieChart>
    </c:plotArea>
    <c:plotVisOnly val="1"/>
  </c:chart>
  <c:printSettings>
    <c:headerFooter/>
    <c:pageMargins b="0.75000000000000155" l="0.70000000000000062" r="0.70000000000000062" t="0.7500000000000015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547345405881715E-2"/>
          <c:y val="5.9638961796442104E-2"/>
          <c:w val="0.69165410249151815"/>
          <c:h val="0.86609565470983041"/>
        </c:manualLayout>
      </c:layout>
      <c:lineChart>
        <c:grouping val="standard"/>
        <c:ser>
          <c:idx val="0"/>
          <c:order val="0"/>
          <c:tx>
            <c:strRef>
              <c:f>'Fig 4.7'!$B$8</c:f>
              <c:strCache>
                <c:ptCount val="1"/>
                <c:pt idx="0">
                  <c:v>Humanitarian assistance from EU institutions</c:v>
                </c:pt>
              </c:strCache>
            </c:strRef>
          </c:tx>
          <c:dPt>
            <c:idx val="0"/>
            <c:marker>
              <c:symbol val="none"/>
            </c:marker>
          </c:dPt>
          <c:dPt>
            <c:idx val="1"/>
            <c:marker>
              <c:symbol val="none"/>
            </c:marker>
          </c:dPt>
          <c:dPt>
            <c:idx val="2"/>
            <c:marker>
              <c:symbol val="none"/>
            </c:marker>
          </c:dPt>
          <c:dLbls>
            <c:txPr>
              <a:bodyPr/>
              <a:lstStyle/>
              <a:p>
                <a:pPr>
                  <a:defRPr b="1"/>
                </a:pPr>
                <a:endParaRPr lang="en-US"/>
              </a:p>
            </c:txPr>
            <c:dLblPos val="t"/>
            <c:showVal val="1"/>
          </c:dLbls>
          <c:cat>
            <c:numRef>
              <c:f>'Fig 4.7'!$C$7:$M$7</c:f>
              <c:numCache>
                <c:formatCode>General</c:formatCode>
                <c:ptCount val="11"/>
                <c:pt idx="0">
                  <c:v>2004</c:v>
                </c:pt>
                <c:pt idx="1">
                  <c:v>2005</c:v>
                </c:pt>
                <c:pt idx="2">
                  <c:v>2006</c:v>
                </c:pt>
                <c:pt idx="3">
                  <c:v>2007</c:v>
                </c:pt>
                <c:pt idx="4">
                  <c:v>2008</c:v>
                </c:pt>
                <c:pt idx="5">
                  <c:v>2009</c:v>
                </c:pt>
                <c:pt idx="6">
                  <c:v>2010</c:v>
                </c:pt>
                <c:pt idx="7">
                  <c:v>2011</c:v>
                </c:pt>
                <c:pt idx="8">
                  <c:v>2012</c:v>
                </c:pt>
                <c:pt idx="9">
                  <c:v>2013</c:v>
                </c:pt>
                <c:pt idx="10">
                  <c:v>2014</c:v>
                </c:pt>
              </c:numCache>
            </c:numRef>
          </c:cat>
          <c:val>
            <c:numRef>
              <c:f>'Fig 4.7'!$C$8:$M$8</c:f>
              <c:numCache>
                <c:formatCode>_-* #,##0_-;\-* #,##0_-;_-* "-"??_-;_-@_-</c:formatCode>
                <c:ptCount val="11"/>
                <c:pt idx="0">
                  <c:v>17.23</c:v>
                </c:pt>
                <c:pt idx="1">
                  <c:v>19.66</c:v>
                </c:pt>
                <c:pt idx="2">
                  <c:v>26.62</c:v>
                </c:pt>
                <c:pt idx="3">
                  <c:v>30.46</c:v>
                </c:pt>
                <c:pt idx="4">
                  <c:v>24.11</c:v>
                </c:pt>
                <c:pt idx="5">
                  <c:v>25.7</c:v>
                </c:pt>
                <c:pt idx="6">
                  <c:v>20.36</c:v>
                </c:pt>
                <c:pt idx="7">
                  <c:v>19.48</c:v>
                </c:pt>
                <c:pt idx="8">
                  <c:v>19.79</c:v>
                </c:pt>
                <c:pt idx="9">
                  <c:v>17.28</c:v>
                </c:pt>
                <c:pt idx="10">
                  <c:v>19.665683897001571</c:v>
                </c:pt>
              </c:numCache>
            </c:numRef>
          </c:val>
        </c:ser>
        <c:ser>
          <c:idx val="1"/>
          <c:order val="1"/>
          <c:tx>
            <c:strRef>
              <c:f>'Fig 4.7'!$B$9</c:f>
              <c:strCache>
                <c:ptCount val="1"/>
                <c:pt idx="0">
                  <c:v>International humanitarian assistance</c:v>
                </c:pt>
              </c:strCache>
            </c:strRef>
          </c:tx>
          <c:dPt>
            <c:idx val="0"/>
            <c:marker>
              <c:symbol val="none"/>
            </c:marker>
          </c:dPt>
          <c:dPt>
            <c:idx val="1"/>
            <c:marker>
              <c:symbol val="none"/>
            </c:marker>
          </c:dPt>
          <c:dPt>
            <c:idx val="2"/>
            <c:marker>
              <c:symbol val="none"/>
            </c:marker>
          </c:dPt>
          <c:dLbls>
            <c:txPr>
              <a:bodyPr/>
              <a:lstStyle/>
              <a:p>
                <a:pPr>
                  <a:defRPr b="1"/>
                </a:pPr>
                <a:endParaRPr lang="en-US"/>
              </a:p>
            </c:txPr>
            <c:dLblPos val="t"/>
            <c:showVal val="1"/>
          </c:dLbls>
          <c:cat>
            <c:numRef>
              <c:f>'Fig 4.7'!$C$7:$M$7</c:f>
              <c:numCache>
                <c:formatCode>General</c:formatCode>
                <c:ptCount val="11"/>
                <c:pt idx="0">
                  <c:v>2004</c:v>
                </c:pt>
                <c:pt idx="1">
                  <c:v>2005</c:v>
                </c:pt>
                <c:pt idx="2">
                  <c:v>2006</c:v>
                </c:pt>
                <c:pt idx="3">
                  <c:v>2007</c:v>
                </c:pt>
                <c:pt idx="4">
                  <c:v>2008</c:v>
                </c:pt>
                <c:pt idx="5">
                  <c:v>2009</c:v>
                </c:pt>
                <c:pt idx="6">
                  <c:v>2010</c:v>
                </c:pt>
                <c:pt idx="7">
                  <c:v>2011</c:v>
                </c:pt>
                <c:pt idx="8">
                  <c:v>2012</c:v>
                </c:pt>
                <c:pt idx="9">
                  <c:v>2013</c:v>
                </c:pt>
                <c:pt idx="10">
                  <c:v>2014</c:v>
                </c:pt>
              </c:numCache>
            </c:numRef>
          </c:cat>
          <c:val>
            <c:numRef>
              <c:f>'Fig 4.7'!$C$9:$M$9</c:f>
              <c:numCache>
                <c:formatCode>_-* #,##0_-;\-* #,##0_-;_-* "-"??_-;_-@_-</c:formatCode>
                <c:ptCount val="11"/>
                <c:pt idx="0">
                  <c:v>50.037686268758691</c:v>
                </c:pt>
                <c:pt idx="1">
                  <c:v>101.14296613458914</c:v>
                </c:pt>
                <c:pt idx="2">
                  <c:v>109.24917491267378</c:v>
                </c:pt>
                <c:pt idx="3">
                  <c:v>117.24887695427518</c:v>
                </c:pt>
                <c:pt idx="4">
                  <c:v>86.733066951239465</c:v>
                </c:pt>
                <c:pt idx="5">
                  <c:v>102.37568263266675</c:v>
                </c:pt>
                <c:pt idx="6">
                  <c:v>94.893689536676675</c:v>
                </c:pt>
                <c:pt idx="7">
                  <c:v>90.357646386133879</c:v>
                </c:pt>
                <c:pt idx="8">
                  <c:v>76.4618650142245</c:v>
                </c:pt>
                <c:pt idx="9">
                  <c:v>65.678653800614313</c:v>
                </c:pt>
                <c:pt idx="10">
                  <c:v>84.842891590936148</c:v>
                </c:pt>
              </c:numCache>
            </c:numRef>
          </c:val>
        </c:ser>
        <c:dLbls>
          <c:showVal val="1"/>
        </c:dLbls>
        <c:marker val="1"/>
        <c:axId val="70080384"/>
        <c:axId val="70081920"/>
      </c:lineChart>
      <c:lineChart>
        <c:grouping val="standard"/>
        <c:ser>
          <c:idx val="2"/>
          <c:order val="2"/>
          <c:tx>
            <c:strRef>
              <c:f>'Fig 4.7'!$B$10</c:f>
              <c:strCache>
                <c:ptCount val="1"/>
                <c:pt idx="0">
                  <c:v>Displaced population millions</c:v>
                </c:pt>
              </c:strCache>
            </c:strRef>
          </c:tx>
          <c:marker>
            <c:symbol val="none"/>
          </c:marker>
          <c:val>
            <c:numRef>
              <c:f>'Fig 4.7'!$C$10:$M$10</c:f>
              <c:numCache>
                <c:formatCode>_-* #,##0.0_-;\-* #,##0.0_-;_-* "-"??_-;_-@_-</c:formatCode>
                <c:ptCount val="11"/>
                <c:pt idx="0">
                  <c:v>2.0689109999999999</c:v>
                </c:pt>
                <c:pt idx="1">
                  <c:v>2.0802040000000002</c:v>
                </c:pt>
                <c:pt idx="2">
                  <c:v>3.094719</c:v>
                </c:pt>
                <c:pt idx="3">
                  <c:v>3.5948449999999998</c:v>
                </c:pt>
                <c:pt idx="4">
                  <c:v>3.426167</c:v>
                </c:pt>
                <c:pt idx="5">
                  <c:v>3.758067</c:v>
                </c:pt>
                <c:pt idx="6">
                  <c:v>4.1279859999999999</c:v>
                </c:pt>
                <c:pt idx="7">
                  <c:v>4.3268269999999998</c:v>
                </c:pt>
                <c:pt idx="8">
                  <c:v>4.3562659999999997</c:v>
                </c:pt>
                <c:pt idx="9">
                  <c:v>5.7814629999999996</c:v>
                </c:pt>
                <c:pt idx="10">
                  <c:v>6.1135780000000004</c:v>
                </c:pt>
              </c:numCache>
            </c:numRef>
          </c:val>
        </c:ser>
        <c:marker val="1"/>
        <c:axId val="70114688"/>
        <c:axId val="70112768"/>
      </c:lineChart>
      <c:catAx>
        <c:axId val="70080384"/>
        <c:scaling>
          <c:orientation val="minMax"/>
        </c:scaling>
        <c:axPos val="b"/>
        <c:numFmt formatCode="General" sourceLinked="1"/>
        <c:tickLblPos val="nextTo"/>
        <c:crossAx val="70081920"/>
        <c:crosses val="autoZero"/>
        <c:auto val="1"/>
        <c:lblAlgn val="ctr"/>
        <c:lblOffset val="100"/>
      </c:catAx>
      <c:valAx>
        <c:axId val="70081920"/>
        <c:scaling>
          <c:orientation val="minMax"/>
        </c:scaling>
        <c:axPos val="l"/>
        <c:title>
          <c:tx>
            <c:rich>
              <a:bodyPr rot="-5400000" vert="horz"/>
              <a:lstStyle/>
              <a:p>
                <a:pPr>
                  <a:defRPr/>
                </a:pPr>
                <a:r>
                  <a:rPr lang="en-US"/>
                  <a:t>US$ millions</a:t>
                </a:r>
              </a:p>
            </c:rich>
          </c:tx>
          <c:layout/>
        </c:title>
        <c:numFmt formatCode="#,##0" sourceLinked="0"/>
        <c:tickLblPos val="nextTo"/>
        <c:crossAx val="70080384"/>
        <c:crosses val="autoZero"/>
        <c:crossBetween val="between"/>
      </c:valAx>
      <c:valAx>
        <c:axId val="70112768"/>
        <c:scaling>
          <c:orientation val="minMax"/>
        </c:scaling>
        <c:axPos val="r"/>
        <c:title>
          <c:tx>
            <c:rich>
              <a:bodyPr rot="-5400000" vert="horz"/>
              <a:lstStyle/>
              <a:p>
                <a:pPr>
                  <a:defRPr/>
                </a:pPr>
                <a:r>
                  <a:rPr lang="en-US"/>
                  <a:t>Displaced population in millions</a:t>
                </a:r>
              </a:p>
            </c:rich>
          </c:tx>
          <c:layout/>
        </c:title>
        <c:numFmt formatCode="#,##0.0" sourceLinked="0"/>
        <c:tickLblPos val="nextTo"/>
        <c:crossAx val="70114688"/>
        <c:crosses val="max"/>
        <c:crossBetween val="between"/>
      </c:valAx>
      <c:catAx>
        <c:axId val="70114688"/>
        <c:scaling>
          <c:orientation val="minMax"/>
        </c:scaling>
        <c:delete val="1"/>
        <c:axPos val="b"/>
        <c:tickLblPos val="none"/>
        <c:crossAx val="70112768"/>
        <c:crosses val="autoZero"/>
        <c:auto val="1"/>
        <c:lblAlgn val="ctr"/>
        <c:lblOffset val="100"/>
      </c:catAx>
    </c:plotArea>
    <c:legend>
      <c:legendPos val="r"/>
      <c:layout>
        <c:manualLayout>
          <c:xMode val="edge"/>
          <c:yMode val="edge"/>
          <c:x val="0.82509874326750465"/>
          <c:y val="0.39953922426363375"/>
          <c:w val="0.16771992818671458"/>
          <c:h val="0.51203237095363052"/>
        </c:manualLayout>
      </c:layout>
    </c:legend>
    <c:plotVisOnly val="1"/>
  </c:chart>
  <c:spPr>
    <a:ln>
      <a:noFill/>
    </a:ln>
  </c:spPr>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200"/>
              <a:t>Syria</a:t>
            </a:r>
          </a:p>
        </c:rich>
      </c:tx>
      <c:layout>
        <c:manualLayout>
          <c:xMode val="edge"/>
          <c:yMode val="edge"/>
          <c:x val="2.3671497584541136E-3"/>
          <c:y val="0.88269454123112667"/>
        </c:manualLayout>
      </c:layout>
    </c:title>
    <c:plotArea>
      <c:layout>
        <c:manualLayout>
          <c:layoutTarget val="inner"/>
          <c:xMode val="edge"/>
          <c:yMode val="edge"/>
          <c:x val="0.23130282627715013"/>
          <c:y val="0.24851198478239148"/>
          <c:w val="0.60502719768724567"/>
          <c:h val="0.58183800195707247"/>
        </c:manualLayout>
      </c:layout>
      <c:pieChart>
        <c:varyColors val="1"/>
        <c:ser>
          <c:idx val="0"/>
          <c:order val="0"/>
          <c:tx>
            <c:strRef>
              <c:f>'Fig 4.4'!$B$8</c:f>
              <c:strCache>
                <c:ptCount val="1"/>
                <c:pt idx="0">
                  <c:v>Syria</c:v>
                </c:pt>
              </c:strCache>
            </c:strRef>
          </c:tx>
          <c:dLbls>
            <c:dLbl>
              <c:idx val="0"/>
              <c:layout>
                <c:manualLayout>
                  <c:x val="0.23957853094450138"/>
                  <c:y val="8.5366768178368066E-2"/>
                </c:manualLayout>
              </c:layout>
              <c:showCatName val="1"/>
              <c:showPercent val="1"/>
            </c:dLbl>
            <c:dLbl>
              <c:idx val="1"/>
              <c:layout>
                <c:manualLayout>
                  <c:x val="-0.15597702461105406"/>
                  <c:y val="0.17310612890945867"/>
                </c:manualLayout>
              </c:layout>
              <c:tx>
                <c:rich>
                  <a:bodyPr/>
                  <a:lstStyle/>
                  <a:p>
                    <a:r>
                      <a:rPr lang="en-US"/>
                      <a:t>Europe
33%</a:t>
                    </a:r>
                  </a:p>
                </c:rich>
              </c:tx>
              <c:showCatName val="1"/>
              <c:showPercent val="1"/>
            </c:dLbl>
            <c:dLbl>
              <c:idx val="2"/>
              <c:layout>
                <c:manualLayout>
                  <c:x val="2.6482369051694692E-2"/>
                  <c:y val="3.6942958466069743E-2"/>
                </c:manualLayout>
              </c:layout>
              <c:showCatName val="1"/>
              <c:showPercent val="1"/>
            </c:dLbl>
            <c:dLbl>
              <c:idx val="3"/>
              <c:layout>
                <c:manualLayout>
                  <c:x val="-9.1532960553844356E-2"/>
                  <c:y val="-7.4478171144637534E-2"/>
                </c:manualLayout>
              </c:layout>
              <c:showCatName val="1"/>
              <c:showPercent val="1"/>
            </c:dLbl>
            <c:dLbl>
              <c:idx val="4"/>
              <c:layout>
                <c:manualLayout>
                  <c:x val="0.21243961352657059"/>
                  <c:y val="0.11377732363607221"/>
                </c:manualLayout>
              </c:layout>
              <c:tx>
                <c:rich>
                  <a:bodyPr/>
                  <a:lstStyle/>
                  <a:p>
                    <a:r>
                      <a:rPr lang="en-US"/>
                      <a:t>North &amp; Central America
44%</a:t>
                    </a:r>
                  </a:p>
                </c:rich>
              </c:tx>
              <c:showCatName val="1"/>
              <c:showPercent val="1"/>
            </c:dLbl>
            <c:dLbl>
              <c:idx val="5"/>
              <c:layout>
                <c:manualLayout>
                  <c:x val="-0.36873331051009833"/>
                  <c:y val="0.13588850174216041"/>
                </c:manualLayout>
              </c:layout>
              <c:tx>
                <c:rich>
                  <a:bodyPr/>
                  <a:lstStyle/>
                  <a:p>
                    <a:r>
                      <a:rPr lang="en-US"/>
                      <a:t>North of Sahara
0.2%</a:t>
                    </a:r>
                  </a:p>
                </c:rich>
              </c:tx>
              <c:showCatName val="1"/>
              <c:showPercent val="1"/>
            </c:dLbl>
            <c:dLbl>
              <c:idx val="6"/>
              <c:layout>
                <c:manualLayout>
                  <c:x val="4.5649891589638253E-2"/>
                  <c:y val="-5.9639496282476903E-2"/>
                </c:manualLayout>
              </c:layout>
              <c:tx>
                <c:rich>
                  <a:bodyPr/>
                  <a:lstStyle/>
                  <a:p>
                    <a:r>
                      <a:rPr lang="en-US"/>
                      <a:t>Oceania
0.3%</a:t>
                    </a:r>
                  </a:p>
                </c:rich>
              </c:tx>
              <c:showCatName val="1"/>
              <c:showPercent val="1"/>
            </c:dLbl>
            <c:dLbl>
              <c:idx val="7"/>
              <c:layout>
                <c:manualLayout>
                  <c:x val="-0.23198524097531345"/>
                  <c:y val="1.1614401858304321E-3"/>
                </c:manualLayout>
              </c:layout>
              <c:tx>
                <c:rich>
                  <a:bodyPr/>
                  <a:lstStyle/>
                  <a:p>
                    <a:r>
                      <a:rPr lang="en-US"/>
                      <a:t>South &amp; Central Asia
0.1%</a:t>
                    </a:r>
                  </a:p>
                </c:rich>
              </c:tx>
              <c:showCatName val="1"/>
              <c:showPercent val="1"/>
            </c:dLbl>
            <c:dLbl>
              <c:idx val="8"/>
              <c:layout>
                <c:manualLayout>
                  <c:x val="0.28009243409791168"/>
                  <c:y val="-3.6573111287918424E-2"/>
                </c:manualLayout>
              </c:layout>
              <c:showCatName val="1"/>
              <c:showPercent val="1"/>
            </c:dLbl>
            <c:dLbl>
              <c:idx val="9"/>
              <c:delete val="1"/>
            </c:dLbl>
            <c:showCatName val="1"/>
            <c:showPercent val="1"/>
            <c:showLeaderLines val="1"/>
          </c:dLbls>
          <c:cat>
            <c:strRef>
              <c:f>'Fig 4.4'!$C$7:$L$7</c:f>
              <c:strCache>
                <c:ptCount val="10"/>
                <c:pt idx="0">
                  <c:v>Private</c:v>
                </c:pt>
                <c:pt idx="1">
                  <c:v>Europe</c:v>
                </c:pt>
                <c:pt idx="2">
                  <c:v>Far East Asia</c:v>
                </c:pt>
                <c:pt idx="3">
                  <c:v>Middle East</c:v>
                </c:pt>
                <c:pt idx="4">
                  <c:v>North and Central America</c:v>
                </c:pt>
                <c:pt idx="5">
                  <c:v>North of Sahara</c:v>
                </c:pt>
                <c:pt idx="6">
                  <c:v>Oceania</c:v>
                </c:pt>
                <c:pt idx="7">
                  <c:v>South and Central Asia</c:v>
                </c:pt>
                <c:pt idx="8">
                  <c:v>South America</c:v>
                </c:pt>
                <c:pt idx="9">
                  <c:v>South of Sahara</c:v>
                </c:pt>
              </c:strCache>
            </c:strRef>
          </c:cat>
          <c:val>
            <c:numRef>
              <c:f>'Fig 4.4'!$C$8:$L$8</c:f>
              <c:numCache>
                <c:formatCode>_-* #,##0.0_-;\-* #,##0.0_-;_-* "-"??_-;_-@_-</c:formatCode>
                <c:ptCount val="10"/>
                <c:pt idx="0">
                  <c:v>23.58795736876413</c:v>
                </c:pt>
                <c:pt idx="1">
                  <c:v>647.53583751077736</c:v>
                </c:pt>
                <c:pt idx="2">
                  <c:v>38.557630301614275</c:v>
                </c:pt>
                <c:pt idx="3">
                  <c:v>356.2920153084994</c:v>
                </c:pt>
                <c:pt idx="4">
                  <c:v>862.10746850448209</c:v>
                </c:pt>
                <c:pt idx="5">
                  <c:v>3.914619387001951</c:v>
                </c:pt>
                <c:pt idx="6">
                  <c:v>6.6456757054643276</c:v>
                </c:pt>
                <c:pt idx="7">
                  <c:v>1.9610317377351847</c:v>
                </c:pt>
                <c:pt idx="8">
                  <c:v>0.51086969985480746</c:v>
                </c:pt>
                <c:pt idx="9">
                  <c:v>0</c:v>
                </c:pt>
              </c:numCache>
            </c:numRef>
          </c:val>
        </c:ser>
        <c:dLbls>
          <c:showVal val="1"/>
        </c:dLbls>
        <c:firstSliceAng val="0"/>
      </c:pieChart>
    </c:plotArea>
    <c:plotVisOnly val="1"/>
  </c:chart>
  <c:spPr>
    <a:noFill/>
    <a:ln>
      <a:noFill/>
    </a:ln>
  </c:spPr>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200"/>
              <a:t>South</a:t>
            </a:r>
            <a:r>
              <a:rPr lang="en-US" sz="1200" baseline="0"/>
              <a:t> Sudan</a:t>
            </a:r>
            <a:endParaRPr lang="en-US" sz="1200"/>
          </a:p>
        </c:rich>
      </c:tx>
      <c:layout>
        <c:manualLayout>
          <c:xMode val="edge"/>
          <c:yMode val="edge"/>
          <c:x val="1.2028985507246378E-2"/>
          <c:y val="0.88269454123112667"/>
        </c:manualLayout>
      </c:layout>
    </c:title>
    <c:plotArea>
      <c:layout>
        <c:manualLayout>
          <c:layoutTarget val="inner"/>
          <c:xMode val="edge"/>
          <c:yMode val="edge"/>
          <c:x val="0.23130282627715013"/>
          <c:y val="0.24851198478239164"/>
          <c:w val="0.60502719768724567"/>
          <c:h val="0.58183800195707247"/>
        </c:manualLayout>
      </c:layout>
      <c:pieChart>
        <c:varyColors val="1"/>
        <c:ser>
          <c:idx val="0"/>
          <c:order val="0"/>
          <c:tx>
            <c:strRef>
              <c:f>'Fig 4.4'!$B$9</c:f>
              <c:strCache>
                <c:ptCount val="1"/>
                <c:pt idx="0">
                  <c:v>South Sudan</c:v>
                </c:pt>
              </c:strCache>
            </c:strRef>
          </c:tx>
          <c:dLbls>
            <c:dLbl>
              <c:idx val="0"/>
              <c:layout>
                <c:manualLayout>
                  <c:x val="0.2154239415725219"/>
                  <c:y val="-1.6839968174709868E-2"/>
                </c:manualLayout>
              </c:layout>
              <c:showCatName val="1"/>
              <c:showPercent val="1"/>
            </c:dLbl>
            <c:dLbl>
              <c:idx val="1"/>
              <c:layout>
                <c:manualLayout>
                  <c:x val="-0.19945528548061944"/>
                  <c:y val="1.2130191043192781E-3"/>
                </c:manualLayout>
              </c:layout>
              <c:tx>
                <c:rich>
                  <a:bodyPr/>
                  <a:lstStyle/>
                  <a:p>
                    <a:r>
                      <a:rPr lang="en-US"/>
                      <a:t>Europe
45%</a:t>
                    </a:r>
                  </a:p>
                </c:rich>
              </c:tx>
              <c:showCatName val="1"/>
              <c:showPercent val="1"/>
            </c:dLbl>
            <c:dLbl>
              <c:idx val="2"/>
              <c:layout>
                <c:manualLayout>
                  <c:x val="0.24870440108030081"/>
                  <c:y val="-4.1811846689895356E-2"/>
                </c:manualLayout>
              </c:layout>
              <c:showCatName val="1"/>
              <c:showPercent val="1"/>
            </c:dLbl>
            <c:dLbl>
              <c:idx val="3"/>
              <c:delete val="1"/>
            </c:dLbl>
            <c:dLbl>
              <c:idx val="4"/>
              <c:layout>
                <c:manualLayout>
                  <c:x val="0.25591806458975358"/>
                  <c:y val="-3.9532863270140016E-2"/>
                </c:manualLayout>
              </c:layout>
              <c:showCatName val="1"/>
              <c:showPercent val="1"/>
            </c:dLbl>
            <c:dLbl>
              <c:idx val="5"/>
              <c:delete val="1"/>
            </c:dLbl>
            <c:dLbl>
              <c:idx val="6"/>
              <c:layout>
                <c:manualLayout>
                  <c:x val="-0.10893948039103808"/>
                  <c:y val="-4.5702214052512138E-2"/>
                </c:manualLayout>
              </c:layout>
              <c:showCatName val="1"/>
              <c:showPercent val="1"/>
            </c:dLbl>
            <c:dLbl>
              <c:idx val="7"/>
              <c:layout>
                <c:manualLayout>
                  <c:x val="-0.23198524097531351"/>
                  <c:y val="1.1614401858304321E-3"/>
                </c:manualLayout>
              </c:layout>
              <c:showCatName val="1"/>
              <c:showPercent val="1"/>
            </c:dLbl>
            <c:dLbl>
              <c:idx val="8"/>
              <c:layout>
                <c:manualLayout>
                  <c:x val="0.28009243409791168"/>
                  <c:y val="-3.6573111287918438E-2"/>
                </c:manualLayout>
              </c:layout>
              <c:showCatName val="1"/>
              <c:showPercent val="1"/>
            </c:dLbl>
            <c:dLbl>
              <c:idx val="9"/>
              <c:delete val="1"/>
            </c:dLbl>
            <c:showCatName val="1"/>
            <c:showPercent val="1"/>
            <c:showLeaderLines val="1"/>
          </c:dLbls>
          <c:cat>
            <c:strRef>
              <c:f>'Fig 4.4'!$C$7:$L$7</c:f>
              <c:strCache>
                <c:ptCount val="10"/>
                <c:pt idx="0">
                  <c:v>Private</c:v>
                </c:pt>
                <c:pt idx="1">
                  <c:v>Europe</c:v>
                </c:pt>
                <c:pt idx="2">
                  <c:v>Far East Asia</c:v>
                </c:pt>
                <c:pt idx="3">
                  <c:v>Middle East</c:v>
                </c:pt>
                <c:pt idx="4">
                  <c:v>North and Central America</c:v>
                </c:pt>
                <c:pt idx="5">
                  <c:v>North of Sahara</c:v>
                </c:pt>
                <c:pt idx="6">
                  <c:v>Oceania</c:v>
                </c:pt>
                <c:pt idx="7">
                  <c:v>South and Central Asia</c:v>
                </c:pt>
                <c:pt idx="8">
                  <c:v>South America</c:v>
                </c:pt>
                <c:pt idx="9">
                  <c:v>South of Sahara</c:v>
                </c:pt>
              </c:strCache>
            </c:strRef>
          </c:cat>
          <c:val>
            <c:numRef>
              <c:f>'Fig 4.4'!$C$9:$L$9</c:f>
              <c:numCache>
                <c:formatCode>_-* #,##0.0_-;\-* #,##0.0_-;_-* "-"??_-;_-@_-</c:formatCode>
                <c:ptCount val="10"/>
                <c:pt idx="0">
                  <c:v>33.764750804661645</c:v>
                </c:pt>
                <c:pt idx="1">
                  <c:v>780.4622639939962</c:v>
                </c:pt>
                <c:pt idx="2">
                  <c:v>38.285716467328989</c:v>
                </c:pt>
                <c:pt idx="3">
                  <c:v>0</c:v>
                </c:pt>
                <c:pt idx="4">
                  <c:v>847.94288594442014</c:v>
                </c:pt>
                <c:pt idx="5">
                  <c:v>0</c:v>
                </c:pt>
                <c:pt idx="6">
                  <c:v>15.045953152350426</c:v>
                </c:pt>
              </c:numCache>
            </c:numRef>
          </c:val>
        </c:ser>
        <c:dLbls>
          <c:showVal val="1"/>
        </c:dLbls>
        <c:firstSliceAng val="0"/>
      </c:pieChart>
    </c:plotArea>
    <c:plotVisOnly val="1"/>
  </c:chart>
  <c:spPr>
    <a:noFill/>
    <a:ln>
      <a:noFill/>
    </a:ln>
  </c:spPr>
  <c:printSettings>
    <c:headerFooter/>
    <c:pageMargins b="0.75000000000000222" l="0.70000000000000062" r="0.70000000000000062" t="0.7500000000000022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200"/>
              <a:t>Iraq</a:t>
            </a:r>
          </a:p>
        </c:rich>
      </c:tx>
      <c:layout>
        <c:manualLayout>
          <c:xMode val="edge"/>
          <c:yMode val="edge"/>
          <c:x val="1.2028985507246378E-2"/>
          <c:y val="0.88269454123112667"/>
        </c:manualLayout>
      </c:layout>
    </c:title>
    <c:plotArea>
      <c:layout>
        <c:manualLayout>
          <c:layoutTarget val="inner"/>
          <c:xMode val="edge"/>
          <c:yMode val="edge"/>
          <c:x val="0.23130282627715013"/>
          <c:y val="0.24851198478239181"/>
          <c:w val="0.60502719768724567"/>
          <c:h val="0.58183800195707247"/>
        </c:manualLayout>
      </c:layout>
      <c:pieChart>
        <c:varyColors val="1"/>
        <c:ser>
          <c:idx val="0"/>
          <c:order val="0"/>
          <c:tx>
            <c:strRef>
              <c:f>'Fig 4.4'!$B$10</c:f>
              <c:strCache>
                <c:ptCount val="1"/>
                <c:pt idx="0">
                  <c:v>Iraq</c:v>
                </c:pt>
              </c:strCache>
            </c:strRef>
          </c:tx>
          <c:dLbls>
            <c:dLbl>
              <c:idx val="0"/>
              <c:layout>
                <c:manualLayout>
                  <c:x val="0.14551333257255969"/>
                  <c:y val="-1.4479409585996856E-2"/>
                </c:manualLayout>
              </c:layout>
              <c:showCatName val="1"/>
              <c:showPercent val="1"/>
            </c:dLbl>
            <c:dLbl>
              <c:idx val="2"/>
              <c:layout>
                <c:manualLayout>
                  <c:x val="-7.5446004032104913E-3"/>
                  <c:y val="3.8051706951265245E-2"/>
                </c:manualLayout>
              </c:layout>
              <c:showCatName val="1"/>
              <c:showPercent val="1"/>
            </c:dLbl>
            <c:dLbl>
              <c:idx val="4"/>
              <c:layout>
                <c:manualLayout>
                  <c:x val="-0.12360340826961877"/>
                  <c:y val="5.0644279221194875E-2"/>
                </c:manualLayout>
              </c:layout>
              <c:showCatName val="1"/>
              <c:showPercent val="1"/>
            </c:dLbl>
            <c:dLbl>
              <c:idx val="6"/>
              <c:layout>
                <c:manualLayout>
                  <c:x val="-5.3992544410209592E-2"/>
                  <c:y val="-5.162244963282029E-2"/>
                </c:manualLayout>
              </c:layout>
              <c:showCatName val="1"/>
              <c:showPercent val="1"/>
            </c:dLbl>
            <c:showCatName val="1"/>
            <c:showPercent val="1"/>
            <c:showLeaderLines val="1"/>
          </c:dLbls>
          <c:cat>
            <c:strRef>
              <c:f>'Fig 4.4'!$C$7:$L$7</c:f>
              <c:strCache>
                <c:ptCount val="10"/>
                <c:pt idx="0">
                  <c:v>Private</c:v>
                </c:pt>
                <c:pt idx="1">
                  <c:v>Europe</c:v>
                </c:pt>
                <c:pt idx="2">
                  <c:v>Far East Asia</c:v>
                </c:pt>
                <c:pt idx="3">
                  <c:v>Middle East</c:v>
                </c:pt>
                <c:pt idx="4">
                  <c:v>North and Central America</c:v>
                </c:pt>
                <c:pt idx="5">
                  <c:v>North of Sahara</c:v>
                </c:pt>
                <c:pt idx="6">
                  <c:v>Oceania</c:v>
                </c:pt>
                <c:pt idx="7">
                  <c:v>South and Central Asia</c:v>
                </c:pt>
                <c:pt idx="8">
                  <c:v>South America</c:v>
                </c:pt>
                <c:pt idx="9">
                  <c:v>South of Sahara</c:v>
                </c:pt>
              </c:strCache>
            </c:strRef>
          </c:cat>
          <c:val>
            <c:numRef>
              <c:f>'Fig 4.4'!$C$10:$L$10</c:f>
              <c:numCache>
                <c:formatCode>_-* #,##0.0_-;\-* #,##0.0_-;_-* "-"??_-;_-@_-</c:formatCode>
                <c:ptCount val="10"/>
                <c:pt idx="0">
                  <c:v>14.753355561085046</c:v>
                </c:pt>
                <c:pt idx="1">
                  <c:v>442.9738425655612</c:v>
                </c:pt>
                <c:pt idx="2">
                  <c:v>41.266077704611497</c:v>
                </c:pt>
                <c:pt idx="3">
                  <c:v>556.59008208939952</c:v>
                </c:pt>
                <c:pt idx="4">
                  <c:v>262.92587512167006</c:v>
                </c:pt>
                <c:pt idx="6">
                  <c:v>14.191185707144999</c:v>
                </c:pt>
              </c:numCache>
            </c:numRef>
          </c:val>
        </c:ser>
        <c:dLbls>
          <c:showVal val="1"/>
        </c:dLbls>
        <c:firstSliceAng val="0"/>
      </c:pieChart>
    </c:plotArea>
    <c:plotVisOnly val="1"/>
  </c:chart>
  <c:spPr>
    <a:noFill/>
    <a:ln>
      <a:noFill/>
    </a:ln>
  </c:spPr>
  <c:printSettings>
    <c:headerFooter/>
    <c:pageMargins b="0.75000000000000244" l="0.70000000000000062" r="0.70000000000000062" t="0.750000000000002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200"/>
              <a:t>Lebanon</a:t>
            </a:r>
          </a:p>
        </c:rich>
      </c:tx>
      <c:layout>
        <c:manualLayout>
          <c:xMode val="edge"/>
          <c:yMode val="edge"/>
          <c:x val="1.2028985507246378E-2"/>
          <c:y val="0.88269454123112667"/>
        </c:manualLayout>
      </c:layout>
    </c:title>
    <c:plotArea>
      <c:layout>
        <c:manualLayout>
          <c:layoutTarget val="inner"/>
          <c:xMode val="edge"/>
          <c:yMode val="edge"/>
          <c:x val="0.23130282627715013"/>
          <c:y val="0.24851198478239198"/>
          <c:w val="0.60502719768724567"/>
          <c:h val="0.58183800195707247"/>
        </c:manualLayout>
      </c:layout>
      <c:pieChart>
        <c:varyColors val="1"/>
        <c:ser>
          <c:idx val="0"/>
          <c:order val="0"/>
          <c:tx>
            <c:strRef>
              <c:f>'Fig 4.4'!$B$11</c:f>
              <c:strCache>
                <c:ptCount val="1"/>
                <c:pt idx="0">
                  <c:v>Lebanon</c:v>
                </c:pt>
              </c:strCache>
            </c:strRef>
          </c:tx>
          <c:dLbls>
            <c:dLbl>
              <c:idx val="0"/>
              <c:layout>
                <c:manualLayout>
                  <c:x val="0.14551333257255977"/>
                  <c:y val="-1.4479409585996856E-2"/>
                </c:manualLayout>
              </c:layout>
              <c:showCatName val="1"/>
              <c:showPercent val="1"/>
            </c:dLbl>
            <c:dLbl>
              <c:idx val="1"/>
              <c:layout>
                <c:manualLayout>
                  <c:x val="-0.22613526570048309"/>
                  <c:y val="5.0458082983529502E-2"/>
                </c:manualLayout>
              </c:layout>
              <c:showCatName val="1"/>
              <c:showPercent val="1"/>
            </c:dLbl>
            <c:dLbl>
              <c:idx val="2"/>
              <c:layout>
                <c:manualLayout>
                  <c:x val="7.9411540948685924E-2"/>
                  <c:y val="-1.3937282229965165E-2"/>
                </c:manualLayout>
              </c:layout>
              <c:showCatName val="1"/>
              <c:showPercent val="1"/>
            </c:dLbl>
            <c:dLbl>
              <c:idx val="4"/>
              <c:layout>
                <c:manualLayout>
                  <c:x val="0.18589371980676378"/>
                  <c:y val="4.1352757734551472E-2"/>
                </c:manualLayout>
              </c:layout>
              <c:tx>
                <c:rich>
                  <a:bodyPr/>
                  <a:lstStyle/>
                  <a:p>
                    <a:r>
                      <a:rPr lang="en-US"/>
                      <a:t>North &amp; Central America
43%</a:t>
                    </a:r>
                  </a:p>
                </c:rich>
              </c:tx>
              <c:showCatName val="1"/>
              <c:showPercent val="1"/>
            </c:dLbl>
            <c:dLbl>
              <c:idx val="6"/>
              <c:layout>
                <c:manualLayout>
                  <c:x val="-5.3992544410209592E-2"/>
                  <c:y val="-5.162244963282029E-2"/>
                </c:manualLayout>
              </c:layout>
              <c:showCatName val="1"/>
              <c:showPercent val="1"/>
            </c:dLbl>
            <c:dLbl>
              <c:idx val="8"/>
              <c:layout>
                <c:manualLayout>
                  <c:x val="-0.35720890866902538"/>
                  <c:y val="3.0789687874381556E-2"/>
                </c:manualLayout>
              </c:layout>
              <c:tx>
                <c:rich>
                  <a:bodyPr/>
                  <a:lstStyle/>
                  <a:p>
                    <a:r>
                      <a:rPr lang="en-US"/>
                      <a:t>South America
0.1%</a:t>
                    </a:r>
                  </a:p>
                </c:rich>
              </c:tx>
              <c:showCatName val="1"/>
              <c:showPercent val="1"/>
            </c:dLbl>
            <c:showCatName val="1"/>
            <c:showPercent val="1"/>
            <c:showLeaderLines val="1"/>
          </c:dLbls>
          <c:cat>
            <c:strRef>
              <c:f>'Fig 4.4'!$C$7:$L$7</c:f>
              <c:strCache>
                <c:ptCount val="10"/>
                <c:pt idx="0">
                  <c:v>Private</c:v>
                </c:pt>
                <c:pt idx="1">
                  <c:v>Europe</c:v>
                </c:pt>
                <c:pt idx="2">
                  <c:v>Far East Asia</c:v>
                </c:pt>
                <c:pt idx="3">
                  <c:v>Middle East</c:v>
                </c:pt>
                <c:pt idx="4">
                  <c:v>North and Central America</c:v>
                </c:pt>
                <c:pt idx="5">
                  <c:v>North of Sahara</c:v>
                </c:pt>
                <c:pt idx="6">
                  <c:v>Oceania</c:v>
                </c:pt>
                <c:pt idx="7">
                  <c:v>South and Central Asia</c:v>
                </c:pt>
                <c:pt idx="8">
                  <c:v>South America</c:v>
                </c:pt>
                <c:pt idx="9">
                  <c:v>South of Sahara</c:v>
                </c:pt>
              </c:strCache>
            </c:strRef>
          </c:cat>
          <c:val>
            <c:numRef>
              <c:f>'Fig 4.4'!$C$11:$L$11</c:f>
              <c:numCache>
                <c:formatCode>_-* #,##0.0_-;\-* #,##0.0_-;_-* "-"??_-;_-@_-</c:formatCode>
                <c:ptCount val="10"/>
                <c:pt idx="0">
                  <c:v>15.31219837925433</c:v>
                </c:pt>
                <c:pt idx="1">
                  <c:v>389.2591176524445</c:v>
                </c:pt>
                <c:pt idx="2">
                  <c:v>25.605353205393197</c:v>
                </c:pt>
                <c:pt idx="3">
                  <c:v>92.567152842732796</c:v>
                </c:pt>
                <c:pt idx="4">
                  <c:v>398.28364275608402</c:v>
                </c:pt>
                <c:pt idx="6">
                  <c:v>13.422255933821479</c:v>
                </c:pt>
                <c:pt idx="8">
                  <c:v>0.72598471474865867</c:v>
                </c:pt>
              </c:numCache>
            </c:numRef>
          </c:val>
        </c:ser>
        <c:dLbls>
          <c:showVal val="1"/>
        </c:dLbls>
        <c:firstSliceAng val="0"/>
      </c:pieChart>
    </c:plotArea>
    <c:plotVisOnly val="1"/>
  </c:chart>
  <c:spPr>
    <a:noFill/>
    <a:ln>
      <a:noFill/>
    </a:ln>
  </c:spPr>
  <c:printSettings>
    <c:headerFooter/>
    <c:pageMargins b="0.75000000000000266" l="0.70000000000000062" r="0.70000000000000062" t="0.750000000000002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200"/>
              <a:t>Liberia</a:t>
            </a:r>
          </a:p>
        </c:rich>
      </c:tx>
      <c:layout>
        <c:manualLayout>
          <c:xMode val="edge"/>
          <c:yMode val="edge"/>
          <c:x val="1.2028985507246378E-2"/>
          <c:y val="0.88269454123112667"/>
        </c:manualLayout>
      </c:layout>
    </c:title>
    <c:plotArea>
      <c:layout>
        <c:manualLayout>
          <c:layoutTarget val="inner"/>
          <c:xMode val="edge"/>
          <c:yMode val="edge"/>
          <c:x val="0.23130282627715013"/>
          <c:y val="0.24851198478239214"/>
          <c:w val="0.60502719768724567"/>
          <c:h val="0.58183800195707247"/>
        </c:manualLayout>
      </c:layout>
      <c:pieChart>
        <c:varyColors val="1"/>
        <c:ser>
          <c:idx val="0"/>
          <c:order val="0"/>
          <c:tx>
            <c:strRef>
              <c:f>'Fig 4.4'!$B$12</c:f>
              <c:strCache>
                <c:ptCount val="1"/>
                <c:pt idx="0">
                  <c:v>Liberia</c:v>
                </c:pt>
              </c:strCache>
            </c:strRef>
          </c:tx>
          <c:dLbls>
            <c:dLbl>
              <c:idx val="0"/>
              <c:layout>
                <c:manualLayout>
                  <c:x val="0.18899159344212527"/>
                  <c:y val="1.8040915617255234E-2"/>
                </c:manualLayout>
              </c:layout>
              <c:showCatName val="1"/>
              <c:showPercent val="1"/>
            </c:dLbl>
            <c:dLbl>
              <c:idx val="1"/>
              <c:layout>
                <c:manualLayout>
                  <c:x val="-0.14884057971014492"/>
                  <c:y val="9.2269929673424997E-2"/>
                </c:manualLayout>
              </c:layout>
              <c:showCatName val="1"/>
              <c:showPercent val="1"/>
            </c:dLbl>
            <c:dLbl>
              <c:idx val="2"/>
              <c:layout>
                <c:manualLayout>
                  <c:x val="7.9411540948685924E-2"/>
                  <c:y val="-1.3937282229965165E-2"/>
                </c:manualLayout>
              </c:layout>
              <c:showCatName val="1"/>
              <c:showPercent val="1"/>
            </c:dLbl>
            <c:dLbl>
              <c:idx val="3"/>
              <c:layout>
                <c:manualLayout>
                  <c:x val="-3.0164707672410655E-4"/>
                  <c:y val="0.13619248813410575"/>
                </c:manualLayout>
              </c:layout>
              <c:showCatName val="1"/>
              <c:showPercent val="1"/>
            </c:dLbl>
            <c:dLbl>
              <c:idx val="4"/>
              <c:layout>
                <c:manualLayout>
                  <c:x val="0.16656966792194455"/>
                  <c:y val="-0.24622531939605141"/>
                </c:manualLayout>
              </c:layout>
              <c:showCatName val="1"/>
              <c:showPercent val="1"/>
            </c:dLbl>
            <c:dLbl>
              <c:idx val="6"/>
              <c:layout>
                <c:manualLayout>
                  <c:x val="-0.19892008064209443"/>
                  <c:y val="-2.3747885172889976E-2"/>
                </c:manualLayout>
              </c:layout>
              <c:tx>
                <c:rich>
                  <a:bodyPr/>
                  <a:lstStyle/>
                  <a:p>
                    <a:r>
                      <a:rPr lang="en-US"/>
                      <a:t>Oceania
0.1%</a:t>
                    </a:r>
                  </a:p>
                </c:rich>
              </c:tx>
              <c:showCatName val="1"/>
              <c:showPercent val="1"/>
            </c:dLbl>
            <c:dLbl>
              <c:idx val="7"/>
              <c:layout>
                <c:manualLayout>
                  <c:x val="0.1063943094069766"/>
                  <c:y val="1.1614401858304321E-3"/>
                </c:manualLayout>
              </c:layout>
              <c:showCatName val="1"/>
              <c:showPercent val="1"/>
            </c:dLbl>
            <c:dLbl>
              <c:idx val="8"/>
              <c:delete val="1"/>
            </c:dLbl>
            <c:showCatName val="1"/>
            <c:showPercent val="1"/>
            <c:showLeaderLines val="1"/>
          </c:dLbls>
          <c:cat>
            <c:strRef>
              <c:f>'Fig 4.4'!$C$7:$L$7</c:f>
              <c:strCache>
                <c:ptCount val="10"/>
                <c:pt idx="0">
                  <c:v>Private</c:v>
                </c:pt>
                <c:pt idx="1">
                  <c:v>Europe</c:v>
                </c:pt>
                <c:pt idx="2">
                  <c:v>Far East Asia</c:v>
                </c:pt>
                <c:pt idx="3">
                  <c:v>Middle East</c:v>
                </c:pt>
                <c:pt idx="4">
                  <c:v>North and Central America</c:v>
                </c:pt>
                <c:pt idx="5">
                  <c:v>North of Sahara</c:v>
                </c:pt>
                <c:pt idx="6">
                  <c:v>Oceania</c:v>
                </c:pt>
                <c:pt idx="7">
                  <c:v>South and Central Asia</c:v>
                </c:pt>
                <c:pt idx="8">
                  <c:v>South America</c:v>
                </c:pt>
                <c:pt idx="9">
                  <c:v>South of Sahara</c:v>
                </c:pt>
              </c:strCache>
            </c:strRef>
          </c:cat>
          <c:val>
            <c:numRef>
              <c:f>'Fig 4.4'!$C$12:$L$12</c:f>
              <c:numCache>
                <c:formatCode>_-* #,##0.0_-;\-* #,##0.0_-;_-* "-"??_-;_-@_-</c:formatCode>
                <c:ptCount val="10"/>
                <c:pt idx="0">
                  <c:v>42.562814904609183</c:v>
                </c:pt>
                <c:pt idx="1">
                  <c:v>139.99456924874377</c:v>
                </c:pt>
                <c:pt idx="2">
                  <c:v>7.0687817425198372</c:v>
                </c:pt>
                <c:pt idx="3">
                  <c:v>1.0755795982209799</c:v>
                </c:pt>
                <c:pt idx="4">
                  <c:v>700.20102744836572</c:v>
                </c:pt>
                <c:pt idx="6">
                  <c:v>1.25131695101137</c:v>
                </c:pt>
                <c:pt idx="7">
                  <c:v>5.4516682309038132E-2</c:v>
                </c:pt>
                <c:pt idx="8" formatCode="_-* #,##0.0000_-;\-* #,##0.0000_-;_-* &quot;-&quot;??_-;_-@_-">
                  <c:v>0</c:v>
                </c:pt>
              </c:numCache>
            </c:numRef>
          </c:val>
        </c:ser>
        <c:dLbls>
          <c:showVal val="1"/>
        </c:dLbls>
        <c:firstSliceAng val="0"/>
      </c:pieChart>
    </c:plotArea>
    <c:plotVisOnly val="1"/>
  </c:chart>
  <c:spPr>
    <a:noFill/>
    <a:ln>
      <a:noFill/>
    </a:ln>
  </c:spPr>
  <c:printSettings>
    <c:headerFooter/>
    <c:pageMargins b="0.75000000000000289" l="0.70000000000000062" r="0.70000000000000062" t="0.7500000000000028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200"/>
              <a:t>Philippines</a:t>
            </a:r>
          </a:p>
        </c:rich>
      </c:tx>
      <c:layout>
        <c:manualLayout>
          <c:xMode val="edge"/>
          <c:yMode val="edge"/>
          <c:x val="1.2028985507246378E-2"/>
          <c:y val="0.88269454123112667"/>
        </c:manualLayout>
      </c:layout>
    </c:title>
    <c:plotArea>
      <c:layout>
        <c:manualLayout>
          <c:layoutTarget val="inner"/>
          <c:xMode val="edge"/>
          <c:yMode val="edge"/>
          <c:x val="0.23130282627715013"/>
          <c:y val="0.24851198478239231"/>
          <c:w val="0.60502719768724567"/>
          <c:h val="0.58183800195707247"/>
        </c:manualLayout>
      </c:layout>
      <c:pieChart>
        <c:varyColors val="1"/>
        <c:ser>
          <c:idx val="0"/>
          <c:order val="0"/>
          <c:tx>
            <c:strRef>
              <c:f>'Fig 4.4'!$B$13</c:f>
              <c:strCache>
                <c:ptCount val="1"/>
                <c:pt idx="0">
                  <c:v>Philippines</c:v>
                </c:pt>
              </c:strCache>
            </c:strRef>
          </c:tx>
          <c:dLbls>
            <c:dLbl>
              <c:idx val="8"/>
              <c:layout/>
              <c:tx>
                <c:rich>
                  <a:bodyPr/>
                  <a:lstStyle/>
                  <a:p>
                    <a:r>
                      <a:rPr lang="en-US"/>
                      <a:t>South America
0.1%</a:t>
                    </a:r>
                  </a:p>
                </c:rich>
              </c:tx>
              <c:showCatName val="1"/>
              <c:showPercent val="1"/>
            </c:dLbl>
            <c:showCatName val="1"/>
            <c:showPercent val="1"/>
            <c:showLeaderLines val="1"/>
          </c:dLbls>
          <c:cat>
            <c:strRef>
              <c:f>'Fig 4.4'!$C$7:$L$7</c:f>
              <c:strCache>
                <c:ptCount val="10"/>
                <c:pt idx="0">
                  <c:v>Private</c:v>
                </c:pt>
                <c:pt idx="1">
                  <c:v>Europe</c:v>
                </c:pt>
                <c:pt idx="2">
                  <c:v>Far East Asia</c:v>
                </c:pt>
                <c:pt idx="3">
                  <c:v>Middle East</c:v>
                </c:pt>
                <c:pt idx="4">
                  <c:v>North and Central America</c:v>
                </c:pt>
                <c:pt idx="5">
                  <c:v>North of Sahara</c:v>
                </c:pt>
                <c:pt idx="6">
                  <c:v>Oceania</c:v>
                </c:pt>
                <c:pt idx="7">
                  <c:v>South and Central Asia</c:v>
                </c:pt>
                <c:pt idx="8">
                  <c:v>South America</c:v>
                </c:pt>
                <c:pt idx="9">
                  <c:v>South of Sahara</c:v>
                </c:pt>
              </c:strCache>
            </c:strRef>
          </c:cat>
          <c:val>
            <c:numRef>
              <c:f>'Fig 4.4'!$C$13:$L$13</c:f>
              <c:numCache>
                <c:formatCode>_-* #,##0.0_-;\-* #,##0.0_-;_-* "-"??_-;_-@_-</c:formatCode>
                <c:ptCount val="10"/>
                <c:pt idx="0">
                  <c:v>190.10938348259805</c:v>
                </c:pt>
                <c:pt idx="1">
                  <c:v>312.25551607737617</c:v>
                </c:pt>
                <c:pt idx="2">
                  <c:v>92.090271219575712</c:v>
                </c:pt>
                <c:pt idx="3">
                  <c:v>33.572054673332794</c:v>
                </c:pt>
                <c:pt idx="4">
                  <c:v>175.07399078216605</c:v>
                </c:pt>
                <c:pt idx="6">
                  <c:v>51.816913683901831</c:v>
                </c:pt>
                <c:pt idx="7">
                  <c:v>0.31783904491779297</c:v>
                </c:pt>
                <c:pt idx="8">
                  <c:v>0.84310193745630335</c:v>
                </c:pt>
                <c:pt idx="9">
                  <c:v>0.42483886518015784</c:v>
                </c:pt>
              </c:numCache>
            </c:numRef>
          </c:val>
        </c:ser>
        <c:dLbls>
          <c:showVal val="1"/>
        </c:dLbls>
        <c:firstSliceAng val="0"/>
      </c:pieChart>
    </c:plotArea>
    <c:plotVisOnly val="1"/>
  </c:chart>
  <c:spPr>
    <a:noFill/>
    <a:ln>
      <a:noFill/>
    </a:ln>
  </c:spPr>
  <c:printSettings>
    <c:headerFooter/>
    <c:pageMargins b="0.75000000000000311" l="0.70000000000000062" r="0.70000000000000062" t="0.750000000000003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200"/>
              <a:t>oPt</a:t>
            </a:r>
          </a:p>
        </c:rich>
      </c:tx>
      <c:layout>
        <c:manualLayout>
          <c:xMode val="edge"/>
          <c:yMode val="edge"/>
          <c:x val="1.2028985507246378E-2"/>
          <c:y val="0.87340301974448364"/>
        </c:manualLayout>
      </c:layout>
    </c:title>
    <c:plotArea>
      <c:layout>
        <c:manualLayout>
          <c:layoutTarget val="inner"/>
          <c:xMode val="edge"/>
          <c:yMode val="edge"/>
          <c:x val="0.23130282627715013"/>
          <c:y val="0.24851198478239248"/>
          <c:w val="0.60502719768724567"/>
          <c:h val="0.58183800195707247"/>
        </c:manualLayout>
      </c:layout>
      <c:pieChart>
        <c:varyColors val="1"/>
        <c:ser>
          <c:idx val="0"/>
          <c:order val="0"/>
          <c:tx>
            <c:strRef>
              <c:f>'Fig 4.4'!$B$14</c:f>
              <c:strCache>
                <c:ptCount val="1"/>
                <c:pt idx="0">
                  <c:v>oPt</c:v>
                </c:pt>
              </c:strCache>
            </c:strRef>
          </c:tx>
          <c:dLbls>
            <c:dLbl>
              <c:idx val="4"/>
              <c:layout/>
              <c:tx>
                <c:rich>
                  <a:bodyPr/>
                  <a:lstStyle/>
                  <a:p>
                    <a:r>
                      <a:rPr lang="en-US"/>
                      <a:t>North &amp; Central America
38%</a:t>
                    </a:r>
                  </a:p>
                </c:rich>
              </c:tx>
              <c:dLblPos val="bestFit"/>
              <c:showCatName val="1"/>
              <c:showPercent val="1"/>
            </c:dLbl>
            <c:dLbl>
              <c:idx val="7"/>
              <c:layout/>
              <c:tx>
                <c:rich>
                  <a:bodyPr/>
                  <a:lstStyle/>
                  <a:p>
                    <a:r>
                      <a:rPr lang="en-US"/>
                      <a:t>South &amp; Central Asia
0.3%</a:t>
                    </a:r>
                  </a:p>
                </c:rich>
              </c:tx>
              <c:dLblPos val="bestFit"/>
              <c:showCatName val="1"/>
              <c:showPercent val="1"/>
            </c:dLbl>
            <c:dLbl>
              <c:idx val="9"/>
              <c:layout/>
              <c:tx>
                <c:rich>
                  <a:bodyPr/>
                  <a:lstStyle/>
                  <a:p>
                    <a:r>
                      <a:rPr lang="en-US"/>
                      <a:t>South of Sahara
0.3%</a:t>
                    </a:r>
                  </a:p>
                </c:rich>
              </c:tx>
              <c:dLblPos val="bestFit"/>
              <c:showCatName val="1"/>
              <c:showPercent val="1"/>
            </c:dLbl>
            <c:dLblPos val="bestFit"/>
            <c:showCatName val="1"/>
            <c:showPercent val="1"/>
            <c:showLeaderLines val="1"/>
          </c:dLbls>
          <c:cat>
            <c:strRef>
              <c:f>'Fig 4.4'!$C$7:$L$7</c:f>
              <c:strCache>
                <c:ptCount val="10"/>
                <c:pt idx="0">
                  <c:v>Private</c:v>
                </c:pt>
                <c:pt idx="1">
                  <c:v>Europe</c:v>
                </c:pt>
                <c:pt idx="2">
                  <c:v>Far East Asia</c:v>
                </c:pt>
                <c:pt idx="3">
                  <c:v>Middle East</c:v>
                </c:pt>
                <c:pt idx="4">
                  <c:v>North and Central America</c:v>
                </c:pt>
                <c:pt idx="5">
                  <c:v>North of Sahara</c:v>
                </c:pt>
                <c:pt idx="6">
                  <c:v>Oceania</c:v>
                </c:pt>
                <c:pt idx="7">
                  <c:v>South and Central Asia</c:v>
                </c:pt>
                <c:pt idx="8">
                  <c:v>South America</c:v>
                </c:pt>
                <c:pt idx="9">
                  <c:v>South of Sahara</c:v>
                </c:pt>
              </c:strCache>
            </c:strRef>
          </c:cat>
          <c:val>
            <c:numRef>
              <c:f>'Fig 4.4'!$C$14:$L$14</c:f>
              <c:numCache>
                <c:formatCode>_-* #,##0.0_-;\-* #,##0.0_-;_-* "-"??_-;_-@_-</c:formatCode>
                <c:ptCount val="10"/>
                <c:pt idx="0">
                  <c:v>25.966371868450331</c:v>
                </c:pt>
                <c:pt idx="1">
                  <c:v>242.70148309586514</c:v>
                </c:pt>
                <c:pt idx="2">
                  <c:v>9.3545923614867057</c:v>
                </c:pt>
                <c:pt idx="3">
                  <c:v>182.9315442479548</c:v>
                </c:pt>
                <c:pt idx="4">
                  <c:v>302.34996830145332</c:v>
                </c:pt>
                <c:pt idx="6">
                  <c:v>14.5340838608415</c:v>
                </c:pt>
                <c:pt idx="7">
                  <c:v>2.5854200382122077</c:v>
                </c:pt>
                <c:pt idx="8">
                  <c:v>5.3202554421267054</c:v>
                </c:pt>
                <c:pt idx="9">
                  <c:v>2.2509538749406497</c:v>
                </c:pt>
              </c:numCache>
            </c:numRef>
          </c:val>
        </c:ser>
        <c:dLbls>
          <c:showVal val="1"/>
        </c:dLbls>
        <c:firstSliceAng val="0"/>
      </c:pieChart>
    </c:plotArea>
    <c:plotVisOnly val="1"/>
  </c:chart>
  <c:spPr>
    <a:noFill/>
    <a:ln>
      <a:noFill/>
    </a:ln>
  </c:spPr>
  <c:printSettings>
    <c:headerFooter/>
    <c:pageMargins b="0.75000000000000333" l="0.70000000000000062" r="0.70000000000000062" t="0.7500000000000033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200"/>
              <a:t>Jordan</a:t>
            </a:r>
          </a:p>
        </c:rich>
      </c:tx>
      <c:layout>
        <c:manualLayout>
          <c:xMode val="edge"/>
          <c:yMode val="edge"/>
          <c:x val="1.2028985507246378E-2"/>
          <c:y val="0.88269454123112667"/>
        </c:manualLayout>
      </c:layout>
    </c:title>
    <c:plotArea>
      <c:layout>
        <c:manualLayout>
          <c:layoutTarget val="inner"/>
          <c:xMode val="edge"/>
          <c:yMode val="edge"/>
          <c:x val="0.23130282627715013"/>
          <c:y val="0.24851198478239264"/>
          <c:w val="0.60502719768724567"/>
          <c:h val="0.58183800195707247"/>
        </c:manualLayout>
      </c:layout>
      <c:pieChart>
        <c:varyColors val="1"/>
        <c:ser>
          <c:idx val="0"/>
          <c:order val="0"/>
          <c:tx>
            <c:strRef>
              <c:f>'Fig 4.4'!$B$15</c:f>
              <c:strCache>
                <c:ptCount val="1"/>
                <c:pt idx="0">
                  <c:v>Jordan</c:v>
                </c:pt>
              </c:strCache>
            </c:strRef>
          </c:tx>
          <c:dLbls>
            <c:dLbl>
              <c:idx val="0"/>
              <c:layout>
                <c:manualLayout>
                  <c:x val="0.10301494921830423"/>
                  <c:y val="-1.9125536137251143E-2"/>
                </c:manualLayout>
              </c:layout>
              <c:showCatName val="1"/>
              <c:showPercent val="1"/>
            </c:dLbl>
            <c:dLbl>
              <c:idx val="1"/>
              <c:layout>
                <c:manualLayout>
                  <c:x val="-0.21164289246452891"/>
                  <c:y val="7.841019872515935E-2"/>
                </c:manualLayout>
              </c:layout>
              <c:showCatName val="1"/>
              <c:showPercent val="1"/>
            </c:dLbl>
            <c:dLbl>
              <c:idx val="2"/>
              <c:layout>
                <c:manualLayout>
                  <c:x val="1.5145117729848986E-2"/>
                  <c:y val="2.3228437908676049E-2"/>
                </c:manualLayout>
              </c:layout>
              <c:showCatName val="1"/>
              <c:showPercent val="1"/>
            </c:dLbl>
            <c:dLbl>
              <c:idx val="3"/>
              <c:layout>
                <c:manualLayout>
                  <c:x val="1.4191106546464299E-2"/>
                  <c:y val="-0.13008130081300814"/>
                </c:manualLayout>
              </c:layout>
              <c:tx>
                <c:rich>
                  <a:bodyPr/>
                  <a:lstStyle/>
                  <a:p>
                    <a:r>
                      <a:rPr lang="en-US"/>
                      <a:t>Middle East
14%</a:t>
                    </a:r>
                  </a:p>
                </c:rich>
              </c:tx>
              <c:showCatName val="1"/>
              <c:showPercent val="1"/>
            </c:dLbl>
            <c:dLbl>
              <c:idx val="4"/>
              <c:layout>
                <c:manualLayout>
                  <c:x val="0.2148788466659059"/>
                  <c:y val="7.1644946820671809E-2"/>
                </c:manualLayout>
              </c:layout>
              <c:showCatName val="1"/>
              <c:showPercent val="1"/>
            </c:dLbl>
            <c:dLbl>
              <c:idx val="6"/>
              <c:layout>
                <c:manualLayout>
                  <c:x val="-0.16510365552132117"/>
                  <c:y val="-4.233092814617706E-2"/>
                </c:manualLayout>
              </c:layout>
              <c:showCatName val="1"/>
              <c:showPercent val="1"/>
            </c:dLbl>
            <c:dLbl>
              <c:idx val="7"/>
              <c:layout>
                <c:manualLayout>
                  <c:x val="-0.1254901289512724"/>
                  <c:y val="1.1614401858304321E-3"/>
                </c:manualLayout>
              </c:layout>
              <c:showCatName val="1"/>
              <c:showPercent val="1"/>
            </c:dLbl>
            <c:dLbl>
              <c:idx val="8"/>
              <c:delete val="1"/>
            </c:dLbl>
            <c:dLbl>
              <c:idx val="9"/>
              <c:layout>
                <c:manualLayout>
                  <c:x val="2.8735973220738741E-2"/>
                  <c:y val="-5.0510393517883494E-2"/>
                </c:manualLayout>
              </c:layout>
              <c:showCatName val="1"/>
              <c:showPercent val="1"/>
            </c:dLbl>
            <c:showCatName val="1"/>
            <c:showPercent val="1"/>
            <c:showLeaderLines val="1"/>
          </c:dLbls>
          <c:cat>
            <c:strRef>
              <c:f>'Fig 4.4'!$C$7:$L$7</c:f>
              <c:strCache>
                <c:ptCount val="10"/>
                <c:pt idx="0">
                  <c:v>Private</c:v>
                </c:pt>
                <c:pt idx="1">
                  <c:v>Europe</c:v>
                </c:pt>
                <c:pt idx="2">
                  <c:v>Far East Asia</c:v>
                </c:pt>
                <c:pt idx="3">
                  <c:v>Middle East</c:v>
                </c:pt>
                <c:pt idx="4">
                  <c:v>North and Central America</c:v>
                </c:pt>
                <c:pt idx="5">
                  <c:v>North of Sahara</c:v>
                </c:pt>
                <c:pt idx="6">
                  <c:v>Oceania</c:v>
                </c:pt>
                <c:pt idx="7">
                  <c:v>South and Central Asia</c:v>
                </c:pt>
                <c:pt idx="8">
                  <c:v>South America</c:v>
                </c:pt>
                <c:pt idx="9">
                  <c:v>South of Sahara</c:v>
                </c:pt>
              </c:strCache>
            </c:strRef>
          </c:cat>
          <c:val>
            <c:numRef>
              <c:f>'Fig 4.4'!$C$15:$L$15</c:f>
              <c:numCache>
                <c:formatCode>_-* #,##0.0_-;\-* #,##0.0_-;_-* "-"??_-;_-@_-</c:formatCode>
                <c:ptCount val="10"/>
                <c:pt idx="0">
                  <c:v>24.214862279762492</c:v>
                </c:pt>
                <c:pt idx="1">
                  <c:v>271.37245217632324</c:v>
                </c:pt>
                <c:pt idx="2">
                  <c:v>23.533057090003268</c:v>
                </c:pt>
                <c:pt idx="3">
                  <c:v>107.56190350310177</c:v>
                </c:pt>
                <c:pt idx="4">
                  <c:v>306.84026701382948</c:v>
                </c:pt>
                <c:pt idx="6">
                  <c:v>14.03401736016016</c:v>
                </c:pt>
              </c:numCache>
            </c:numRef>
          </c:val>
        </c:ser>
        <c:dLbls>
          <c:showVal val="1"/>
        </c:dLbls>
        <c:firstSliceAng val="0"/>
      </c:pieChart>
    </c:plotArea>
    <c:plotVisOnly val="1"/>
  </c:chart>
  <c:spPr>
    <a:noFill/>
    <a:ln>
      <a:noFill/>
    </a:ln>
  </c:spPr>
  <c:printSettings>
    <c:headerFooter/>
    <c:pageMargins b="0.75000000000000355" l="0.70000000000000062" r="0.70000000000000062" t="0.7500000000000035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409574</xdr:colOff>
      <xdr:row>9</xdr:row>
      <xdr:rowOff>66675</xdr:rowOff>
    </xdr:from>
    <xdr:to>
      <xdr:col>15</xdr:col>
      <xdr:colOff>161925</xdr:colOff>
      <xdr:row>26</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31</xdr:row>
      <xdr:rowOff>123824</xdr:rowOff>
    </xdr:from>
    <xdr:to>
      <xdr:col>3</xdr:col>
      <xdr:colOff>276224</xdr:colOff>
      <xdr:row>46</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32</xdr:row>
      <xdr:rowOff>9525</xdr:rowOff>
    </xdr:from>
    <xdr:to>
      <xdr:col>6</xdr:col>
      <xdr:colOff>504825</xdr:colOff>
      <xdr:row>47</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438150</xdr:colOff>
      <xdr:row>32</xdr:row>
      <xdr:rowOff>104775</xdr:rowOff>
    </xdr:from>
    <xdr:to>
      <xdr:col>9</xdr:col>
      <xdr:colOff>409575</xdr:colOff>
      <xdr:row>46</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32</xdr:row>
      <xdr:rowOff>0</xdr:rowOff>
    </xdr:from>
    <xdr:to>
      <xdr:col>12</xdr:col>
      <xdr:colOff>514350</xdr:colOff>
      <xdr:row>46</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49</xdr:row>
      <xdr:rowOff>47625</xdr:rowOff>
    </xdr:from>
    <xdr:to>
      <xdr:col>3</xdr:col>
      <xdr:colOff>66675</xdr:colOff>
      <xdr:row>64</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406160</xdr:colOff>
      <xdr:row>48</xdr:row>
      <xdr:rowOff>180974</xdr:rowOff>
    </xdr:from>
    <xdr:to>
      <xdr:col>6</xdr:col>
      <xdr:colOff>381000</xdr:colOff>
      <xdr:row>64</xdr:row>
      <xdr:rowOff>109625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104775</xdr:colOff>
      <xdr:row>49</xdr:row>
      <xdr:rowOff>9525</xdr:rowOff>
    </xdr:from>
    <xdr:to>
      <xdr:col>10</xdr:col>
      <xdr:colOff>171450</xdr:colOff>
      <xdr:row>64</xdr:row>
      <xdr:rowOff>9525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171450</xdr:colOff>
      <xdr:row>48</xdr:row>
      <xdr:rowOff>142875</xdr:rowOff>
    </xdr:from>
    <xdr:to>
      <xdr:col>12</xdr:col>
      <xdr:colOff>400050</xdr:colOff>
      <xdr:row>63</xdr:row>
      <xdr:rowOff>161925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533399</xdr:colOff>
      <xdr:row>65</xdr:row>
      <xdr:rowOff>28575</xdr:rowOff>
    </xdr:from>
    <xdr:to>
      <xdr:col>5</xdr:col>
      <xdr:colOff>981074</xdr:colOff>
      <xdr:row>80</xdr:row>
      <xdr:rowOff>47625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457200</xdr:colOff>
      <xdr:row>66</xdr:row>
      <xdr:rowOff>9525</xdr:rowOff>
    </xdr:from>
    <xdr:to>
      <xdr:col>10</xdr:col>
      <xdr:colOff>133350</xdr:colOff>
      <xdr:row>81</xdr:row>
      <xdr:rowOff>28575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17</xdr:row>
      <xdr:rowOff>123824</xdr:rowOff>
    </xdr:from>
    <xdr:to>
      <xdr:col>3</xdr:col>
      <xdr:colOff>857250</xdr:colOff>
      <xdr:row>38</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1034141</xdr:colOff>
      <xdr:row>17</xdr:row>
      <xdr:rowOff>123824</xdr:rowOff>
    </xdr:from>
    <xdr:to>
      <xdr:col>5</xdr:col>
      <xdr:colOff>2204357</xdr:colOff>
      <xdr:row>38</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609599</xdr:colOff>
      <xdr:row>11</xdr:row>
      <xdr:rowOff>28575</xdr:rowOff>
    </xdr:from>
    <xdr:to>
      <xdr:col>10</xdr:col>
      <xdr:colOff>742949</xdr:colOff>
      <xdr:row>29</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ani\Library\Containers\com.apple.mail\Data\Library\Mail%20Downloads\39767AF7-7DD3-457F-9F45-CF7A2AEBB47F\Projects\Investments%20to%20End%20Poverty\2013%20Report\Data\Reference%20files\Defla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Int-HA/TOTAL%20HA%20-%20recipients/Additional%20analysis/Int%20HA%20top%20recip%20by%20region,%202014%20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ig 4.2 - revised"/>
      <sheetName val="Calcs"/>
      <sheetName val="Pivot"/>
      <sheetName val="Region coding"/>
      <sheetName val="OECD regions"/>
      <sheetName val="Sheet1"/>
    </sheetNames>
    <sheetDataSet>
      <sheetData sheetId="0"/>
      <sheetData sheetId="1"/>
      <sheetData sheetId="2"/>
      <sheetData sheetId="3"/>
      <sheetData sheetId="4"/>
      <sheetData sheetId="5">
        <row r="7">
          <cell r="D7">
            <v>5.9771142766167129</v>
          </cell>
        </row>
        <row r="8">
          <cell r="D8">
            <v>33.764750804661645</v>
          </cell>
        </row>
        <row r="9">
          <cell r="D9">
            <v>24.214862279762492</v>
          </cell>
        </row>
        <row r="10">
          <cell r="D10">
            <v>15.31219837925433</v>
          </cell>
        </row>
        <row r="11">
          <cell r="D11">
            <v>1.5720250831154818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Q17"/>
  <sheetViews>
    <sheetView zoomScaleNormal="100" workbookViewId="0">
      <selection activeCell="C22" sqref="C22"/>
    </sheetView>
  </sheetViews>
  <sheetFormatPr defaultRowHeight="15"/>
  <cols>
    <col min="1" max="1" width="7" bestFit="1" customWidth="1"/>
    <col min="2" max="2" width="17.140625" customWidth="1"/>
    <col min="3" max="3" width="16.5703125" customWidth="1"/>
    <col min="4" max="4" width="16" customWidth="1"/>
    <col min="5" max="5" width="22.85546875" bestFit="1" customWidth="1"/>
    <col min="6" max="6" width="12.140625" customWidth="1"/>
    <col min="7" max="7" width="12.42578125" customWidth="1"/>
    <col min="8" max="8" width="12" customWidth="1"/>
    <col min="9" max="9" width="16.140625" customWidth="1"/>
  </cols>
  <sheetData>
    <row r="1" spans="1:17">
      <c r="A1" s="1" t="s">
        <v>135</v>
      </c>
      <c r="B1" s="1" t="s">
        <v>116</v>
      </c>
    </row>
    <row r="2" spans="1:17">
      <c r="A2" s="1" t="s">
        <v>136</v>
      </c>
      <c r="B2" s="1" t="s">
        <v>106</v>
      </c>
    </row>
    <row r="3" spans="1:17">
      <c r="A3" s="1" t="s">
        <v>137</v>
      </c>
      <c r="B3" s="66" t="s">
        <v>117</v>
      </c>
    </row>
    <row r="4" spans="1:17">
      <c r="A4" s="1"/>
      <c r="B4" s="66"/>
    </row>
    <row r="6" spans="1:17" s="67" customFormat="1" ht="63.75" customHeight="1">
      <c r="B6" s="55" t="s">
        <v>81</v>
      </c>
      <c r="C6" s="56" t="s">
        <v>118</v>
      </c>
      <c r="D6" s="56" t="s">
        <v>119</v>
      </c>
      <c r="E6" s="56" t="s">
        <v>120</v>
      </c>
      <c r="F6" s="56" t="s">
        <v>121</v>
      </c>
      <c r="G6" s="56" t="s">
        <v>122</v>
      </c>
      <c r="H6" s="56" t="s">
        <v>123</v>
      </c>
      <c r="I6" s="56" t="s">
        <v>124</v>
      </c>
      <c r="K6" s="68"/>
      <c r="L6" s="68"/>
      <c r="M6" s="68"/>
      <c r="N6" s="68"/>
      <c r="O6" s="68"/>
      <c r="P6" s="68"/>
      <c r="Q6" s="68"/>
    </row>
    <row r="7" spans="1:17" ht="26.25">
      <c r="B7" s="58" t="s">
        <v>70</v>
      </c>
      <c r="C7" s="69">
        <v>1884.9676431462372</v>
      </c>
      <c r="D7" s="69">
        <v>1111.1829268011943</v>
      </c>
      <c r="E7" s="70">
        <v>1.4360362815769292</v>
      </c>
      <c r="F7" s="71" t="s">
        <v>125</v>
      </c>
      <c r="G7" s="70">
        <v>0.67808400000000002</v>
      </c>
      <c r="H7" s="70">
        <v>0.32191541850077526</v>
      </c>
      <c r="I7" s="31">
        <v>2</v>
      </c>
    </row>
    <row r="8" spans="1:17">
      <c r="B8" s="58" t="s">
        <v>74</v>
      </c>
      <c r="C8" s="69">
        <v>792.9168930374434</v>
      </c>
      <c r="D8" s="69">
        <v>117.97673242386031</v>
      </c>
      <c r="E8" s="70">
        <v>0.17479584014767849</v>
      </c>
      <c r="F8" s="71" t="s">
        <v>74</v>
      </c>
      <c r="G8" s="70">
        <v>0.65967600000000004</v>
      </c>
      <c r="H8" s="70">
        <v>0.34032399082985137</v>
      </c>
      <c r="I8" s="31">
        <v>10</v>
      </c>
    </row>
    <row r="9" spans="1:17">
      <c r="B9" s="58" t="s">
        <v>76</v>
      </c>
      <c r="C9" s="69">
        <v>736.35803003112267</v>
      </c>
      <c r="D9" s="69">
        <v>289.7205499824712</v>
      </c>
      <c r="E9" s="70">
        <v>0.6486704831643606</v>
      </c>
      <c r="F9" s="71" t="s">
        <v>76</v>
      </c>
      <c r="G9" s="70">
        <v>0.55733699999999997</v>
      </c>
      <c r="H9" s="70">
        <v>0.44266255719331127</v>
      </c>
      <c r="I9" s="31">
        <v>10</v>
      </c>
    </row>
    <row r="10" spans="1:17" ht="30">
      <c r="B10" s="58" t="s">
        <v>55</v>
      </c>
      <c r="C10" s="69">
        <v>664.28304953108682</v>
      </c>
      <c r="D10" s="69">
        <v>-210.2188264186376</v>
      </c>
      <c r="E10" s="70">
        <v>-0.24038693592319199</v>
      </c>
      <c r="F10" s="72" t="s">
        <v>126</v>
      </c>
      <c r="G10" s="70">
        <v>0.72175199999999995</v>
      </c>
      <c r="H10" s="70">
        <v>0.27824788449783883</v>
      </c>
      <c r="I10" s="31">
        <v>3</v>
      </c>
    </row>
    <row r="11" spans="1:17">
      <c r="B11" s="58" t="s">
        <v>75</v>
      </c>
      <c r="C11" s="69">
        <v>649.76814560615844</v>
      </c>
      <c r="D11" s="69">
        <v>342.7790178418374</v>
      </c>
      <c r="E11" s="70">
        <v>1.1165835752495856</v>
      </c>
      <c r="F11" s="71" t="s">
        <v>127</v>
      </c>
      <c r="G11" s="70">
        <v>0.72586700000000004</v>
      </c>
      <c r="H11" s="70">
        <v>0.27413265695964045</v>
      </c>
      <c r="I11" s="31">
        <v>1</v>
      </c>
    </row>
    <row r="12" spans="1:17">
      <c r="B12" s="58" t="s">
        <v>71</v>
      </c>
      <c r="C12" s="69">
        <v>484.30742581973686</v>
      </c>
      <c r="D12" s="69">
        <v>72.756829521266582</v>
      </c>
      <c r="E12" s="70">
        <v>0.17678708323022546</v>
      </c>
      <c r="F12" s="71" t="s">
        <v>127</v>
      </c>
      <c r="G12" s="70">
        <v>0.72586700000000004</v>
      </c>
      <c r="H12" s="70">
        <v>0.27413265695964045</v>
      </c>
      <c r="I12" s="31">
        <v>4</v>
      </c>
    </row>
    <row r="13" spans="1:17">
      <c r="B13" s="58" t="s">
        <v>30</v>
      </c>
      <c r="C13" s="69">
        <v>457.54329014618054</v>
      </c>
      <c r="D13" s="69">
        <v>-131.70357464110327</v>
      </c>
      <c r="E13" s="70">
        <v>-0.22351171047579155</v>
      </c>
      <c r="F13" s="71" t="s">
        <v>30</v>
      </c>
      <c r="G13" s="70">
        <v>0.50797199999999998</v>
      </c>
      <c r="H13" s="70">
        <v>0.49202781344809249</v>
      </c>
      <c r="I13" s="31">
        <v>8</v>
      </c>
    </row>
    <row r="14" spans="1:17">
      <c r="B14" s="58" t="s">
        <v>111</v>
      </c>
      <c r="C14" s="69">
        <v>457.14331690041519</v>
      </c>
      <c r="D14" s="69">
        <v>-30.703134097729844</v>
      </c>
      <c r="E14" s="70">
        <v>-6.2936061203090699E-2</v>
      </c>
      <c r="F14" s="71" t="s">
        <v>128</v>
      </c>
      <c r="G14" s="31"/>
      <c r="H14" s="31"/>
      <c r="I14" s="31">
        <v>10</v>
      </c>
    </row>
    <row r="15" spans="1:17">
      <c r="B15" s="58" t="s">
        <v>104</v>
      </c>
      <c r="C15" s="69">
        <v>450.16742983480094</v>
      </c>
      <c r="D15" s="69">
        <v>-37.215468497879328</v>
      </c>
      <c r="E15" s="70">
        <v>-7.6357764347481483E-2</v>
      </c>
      <c r="F15" s="71" t="s">
        <v>104</v>
      </c>
      <c r="G15" s="70">
        <v>0.73447399999999996</v>
      </c>
      <c r="H15" s="70">
        <v>0.26552534863112531</v>
      </c>
      <c r="I15" s="31">
        <v>10</v>
      </c>
    </row>
    <row r="16" spans="1:17">
      <c r="B16" s="58" t="s">
        <v>112</v>
      </c>
      <c r="C16" s="69">
        <v>448.8157273090103</v>
      </c>
      <c r="D16" s="69">
        <v>-23.556942819027711</v>
      </c>
      <c r="E16" s="70">
        <v>-4.9869402505107949E-2</v>
      </c>
      <c r="F16" s="71" t="s">
        <v>112</v>
      </c>
      <c r="G16" s="70">
        <v>0.70507500000000001</v>
      </c>
      <c r="H16" s="70">
        <v>0.29492438065760979</v>
      </c>
      <c r="I16" s="31">
        <v>9</v>
      </c>
    </row>
    <row r="17" spans="2:3">
      <c r="B17" s="73"/>
      <c r="C17" s="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U30"/>
  <sheetViews>
    <sheetView workbookViewId="0">
      <selection activeCell="C4" sqref="C4"/>
    </sheetView>
  </sheetViews>
  <sheetFormatPr defaultRowHeight="12.75"/>
  <cols>
    <col min="1" max="1" width="9.140625" style="54"/>
    <col min="2" max="2" width="31.28515625" style="54" customWidth="1"/>
    <col min="3" max="3" width="22.5703125" style="54" customWidth="1"/>
    <col min="4" max="4" width="32.85546875" style="54" customWidth="1"/>
    <col min="5" max="18" width="9.140625" style="54"/>
    <col min="19" max="19" width="10.28515625" style="54" bestFit="1" customWidth="1"/>
    <col min="20" max="16384" width="9.140625" style="54"/>
  </cols>
  <sheetData>
    <row r="1" spans="1:21" ht="15">
      <c r="A1" s="52" t="s">
        <v>135</v>
      </c>
      <c r="B1" s="52" t="s">
        <v>105</v>
      </c>
      <c r="C1" s="53"/>
      <c r="D1" s="53"/>
    </row>
    <row r="2" spans="1:21" ht="15">
      <c r="A2" s="52" t="s">
        <v>136</v>
      </c>
      <c r="B2" s="52" t="s">
        <v>106</v>
      </c>
      <c r="C2" s="53"/>
      <c r="D2" s="53"/>
    </row>
    <row r="3" spans="1:21" ht="15">
      <c r="A3" s="52" t="s">
        <v>137</v>
      </c>
      <c r="B3" s="52" t="s">
        <v>107</v>
      </c>
      <c r="C3" s="53"/>
      <c r="D3" s="53"/>
    </row>
    <row r="4" spans="1:21" ht="15">
      <c r="A4" s="53"/>
      <c r="C4" s="53"/>
      <c r="D4" s="53"/>
    </row>
    <row r="5" spans="1:21" ht="15">
      <c r="B5" s="53" t="s">
        <v>108</v>
      </c>
      <c r="C5" s="53"/>
      <c r="D5" s="53"/>
    </row>
    <row r="7" spans="1:21" ht="31.5" customHeight="1">
      <c r="B7" s="55" t="s">
        <v>81</v>
      </c>
      <c r="C7" s="56" t="s">
        <v>109</v>
      </c>
      <c r="D7" s="56" t="s">
        <v>110</v>
      </c>
      <c r="H7" s="57"/>
      <c r="I7" s="57"/>
      <c r="J7" s="57"/>
      <c r="K7" s="57"/>
      <c r="L7" s="57"/>
      <c r="M7" s="57"/>
    </row>
    <row r="8" spans="1:21" ht="15">
      <c r="B8" s="58" t="s">
        <v>76</v>
      </c>
      <c r="C8" s="59">
        <v>11.327272919767417</v>
      </c>
      <c r="D8" s="60">
        <v>0.1057462868830531</v>
      </c>
      <c r="H8" s="57"/>
      <c r="I8" s="57"/>
      <c r="J8" s="57"/>
      <c r="K8" s="57"/>
      <c r="L8" s="57"/>
      <c r="M8" s="57"/>
    </row>
    <row r="9" spans="1:21" ht="15">
      <c r="B9" s="61" t="s">
        <v>74</v>
      </c>
      <c r="C9" s="59">
        <v>7.3522167977045063</v>
      </c>
      <c r="D9" s="60">
        <v>6.8636964274047571E-2</v>
      </c>
      <c r="H9" s="57"/>
      <c r="I9" s="57"/>
      <c r="J9" s="57"/>
      <c r="K9" s="57"/>
      <c r="L9" s="57"/>
      <c r="M9" s="57"/>
      <c r="T9" s="62"/>
      <c r="U9" s="63"/>
    </row>
    <row r="10" spans="1:21" ht="34.5" customHeight="1">
      <c r="B10" s="58" t="s">
        <v>94</v>
      </c>
      <c r="C10" s="59">
        <v>7.0461502799206146</v>
      </c>
      <c r="D10" s="60">
        <v>6.5779665961901226E-2</v>
      </c>
      <c r="H10" s="57"/>
      <c r="I10" s="57"/>
      <c r="J10" s="57"/>
      <c r="K10" s="57"/>
      <c r="L10" s="57"/>
      <c r="M10" s="57"/>
      <c r="T10" s="62"/>
      <c r="U10" s="63"/>
    </row>
    <row r="11" spans="1:21" ht="15">
      <c r="B11" s="58" t="s">
        <v>111</v>
      </c>
      <c r="C11" s="59">
        <v>5.931499306477682</v>
      </c>
      <c r="D11" s="60">
        <v>5.5373789591916925E-2</v>
      </c>
      <c r="T11" s="62"/>
      <c r="U11" s="63"/>
    </row>
    <row r="12" spans="1:21" ht="15">
      <c r="B12" s="58" t="s">
        <v>104</v>
      </c>
      <c r="C12" s="59">
        <v>5.5077029235978818</v>
      </c>
      <c r="D12" s="60">
        <v>5.1417418610001209E-2</v>
      </c>
      <c r="T12" s="62"/>
      <c r="U12" s="63"/>
    </row>
    <row r="13" spans="1:21" ht="15">
      <c r="B13" s="58" t="s">
        <v>29</v>
      </c>
      <c r="C13" s="59">
        <v>4.8675912576645359</v>
      </c>
      <c r="D13" s="60">
        <v>4.5441626171483139E-2</v>
      </c>
      <c r="T13" s="62"/>
      <c r="U13" s="63"/>
    </row>
    <row r="14" spans="1:21" ht="15">
      <c r="B14" s="58" t="s">
        <v>30</v>
      </c>
      <c r="C14" s="59">
        <v>4.669927875546934</v>
      </c>
      <c r="D14" s="60">
        <v>4.359633040967574E-2</v>
      </c>
      <c r="T14" s="62"/>
      <c r="U14" s="63"/>
    </row>
    <row r="15" spans="1:21" ht="15">
      <c r="B15" s="58" t="s">
        <v>112</v>
      </c>
      <c r="C15" s="59">
        <v>4.6296224401370365</v>
      </c>
      <c r="D15" s="60">
        <v>4.3220057129602883E-2</v>
      </c>
      <c r="T15" s="62"/>
      <c r="U15" s="63"/>
    </row>
    <row r="16" spans="1:21" ht="41.25" customHeight="1">
      <c r="B16" s="58" t="s">
        <v>53</v>
      </c>
      <c r="C16" s="59">
        <v>4.2539827756679403</v>
      </c>
      <c r="D16" s="60">
        <v>3.9713255447948119E-2</v>
      </c>
      <c r="T16" s="62"/>
      <c r="U16" s="63"/>
    </row>
    <row r="17" spans="2:21" ht="15">
      <c r="B17" s="58" t="s">
        <v>70</v>
      </c>
      <c r="C17" s="59">
        <v>3.3784627811396311</v>
      </c>
      <c r="D17" s="60">
        <v>3.153979753190625E-2</v>
      </c>
      <c r="T17" s="62"/>
      <c r="U17" s="63"/>
    </row>
    <row r="18" spans="2:21" ht="24" customHeight="1">
      <c r="B18" s="58" t="s">
        <v>99</v>
      </c>
      <c r="C18" s="59">
        <v>2.9899782854279215</v>
      </c>
      <c r="D18" s="60">
        <v>2.7913082326566942E-2</v>
      </c>
      <c r="T18" s="62"/>
      <c r="U18" s="63"/>
    </row>
    <row r="19" spans="2:21" ht="15">
      <c r="B19" s="58" t="s">
        <v>71</v>
      </c>
      <c r="C19" s="59">
        <v>2.6842177710406387</v>
      </c>
      <c r="D19" s="60">
        <v>2.5058640723462054E-2</v>
      </c>
      <c r="T19" s="62"/>
      <c r="U19" s="63"/>
    </row>
    <row r="20" spans="2:21" ht="21" customHeight="1">
      <c r="B20" s="58" t="s">
        <v>113</v>
      </c>
      <c r="C20" s="59">
        <v>2.66998145942194</v>
      </c>
      <c r="D20" s="60">
        <v>2.4925736969553178E-2</v>
      </c>
      <c r="T20" s="62"/>
      <c r="U20" s="63"/>
    </row>
    <row r="21" spans="2:21" ht="15">
      <c r="B21" s="58" t="s">
        <v>96</v>
      </c>
      <c r="C21" s="59">
        <v>2.1945105535221368</v>
      </c>
      <c r="D21" s="60">
        <v>2.0486956057681398E-2</v>
      </c>
      <c r="T21" s="62"/>
      <c r="U21" s="63"/>
    </row>
    <row r="22" spans="2:21" ht="15">
      <c r="B22" s="58" t="s">
        <v>114</v>
      </c>
      <c r="C22" s="59">
        <v>2.1082896596377187</v>
      </c>
      <c r="D22" s="60">
        <v>1.9682036864456718E-2</v>
      </c>
      <c r="T22" s="62"/>
      <c r="U22" s="63"/>
    </row>
    <row r="23" spans="2:21" ht="15">
      <c r="B23" s="58" t="s">
        <v>55</v>
      </c>
      <c r="C23" s="59">
        <v>2.034045673312149</v>
      </c>
      <c r="D23" s="60">
        <v>1.898892865271546E-2</v>
      </c>
      <c r="T23" s="62"/>
      <c r="U23" s="63"/>
    </row>
    <row r="24" spans="2:21" ht="15">
      <c r="B24" s="58" t="s">
        <v>75</v>
      </c>
      <c r="C24" s="59">
        <v>2.0328821088233706</v>
      </c>
      <c r="D24" s="60">
        <v>1.8978066141932079E-2</v>
      </c>
      <c r="T24" s="62"/>
      <c r="U24" s="63"/>
    </row>
    <row r="25" spans="2:21" ht="15">
      <c r="B25" s="58" t="s">
        <v>103</v>
      </c>
      <c r="C25" s="59">
        <v>2.0151292875861126</v>
      </c>
      <c r="D25" s="60">
        <v>1.8812333847774802E-2</v>
      </c>
      <c r="T25" s="62"/>
      <c r="U25" s="63"/>
    </row>
    <row r="26" spans="2:21" ht="15">
      <c r="B26" s="58" t="s">
        <v>115</v>
      </c>
      <c r="C26" s="59">
        <v>1.6110077023904688</v>
      </c>
      <c r="D26" s="60">
        <v>1.503963786115685E-2</v>
      </c>
      <c r="T26" s="62"/>
      <c r="U26" s="63"/>
    </row>
    <row r="27" spans="2:21" ht="15">
      <c r="B27" s="58" t="s">
        <v>90</v>
      </c>
      <c r="C27" s="59">
        <v>1.431463137696104</v>
      </c>
      <c r="D27" s="60">
        <v>1.3363491168043268E-2</v>
      </c>
      <c r="T27" s="62"/>
      <c r="U27" s="63"/>
    </row>
    <row r="28" spans="2:21" ht="15">
      <c r="T28" s="62"/>
      <c r="U28" s="63"/>
    </row>
    <row r="29" spans="2:21">
      <c r="F29" s="64"/>
    </row>
    <row r="30" spans="2:21">
      <c r="E30" s="64"/>
      <c r="R30" s="65"/>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G44"/>
  <sheetViews>
    <sheetView zoomScaleNormal="100" workbookViewId="0">
      <selection activeCell="B2" sqref="B2"/>
    </sheetView>
  </sheetViews>
  <sheetFormatPr defaultRowHeight="15"/>
  <cols>
    <col min="2" max="2" width="15" customWidth="1"/>
    <col min="3" max="3" width="25.42578125" customWidth="1"/>
    <col min="4" max="4" width="18.7109375" customWidth="1"/>
    <col min="5" max="5" width="72" customWidth="1"/>
  </cols>
  <sheetData>
    <row r="1" spans="1:7" ht="15" customHeight="1">
      <c r="A1" s="1" t="s">
        <v>138</v>
      </c>
      <c r="B1" s="97" t="s">
        <v>77</v>
      </c>
      <c r="C1" s="98"/>
      <c r="D1" s="98"/>
      <c r="E1" s="98"/>
    </row>
    <row r="2" spans="1:7">
      <c r="A2" s="1" t="s">
        <v>136</v>
      </c>
      <c r="B2" s="74" t="s">
        <v>78</v>
      </c>
      <c r="C2" s="74"/>
      <c r="D2" s="74"/>
      <c r="E2" s="74"/>
    </row>
    <row r="3" spans="1:7">
      <c r="A3" s="1" t="s">
        <v>139</v>
      </c>
      <c r="B3" s="74" t="s">
        <v>79</v>
      </c>
      <c r="C3" s="75"/>
      <c r="D3" s="75"/>
      <c r="E3" s="75"/>
    </row>
    <row r="4" spans="1:7">
      <c r="B4" s="35"/>
      <c r="C4" s="36"/>
      <c r="D4" s="36"/>
      <c r="E4" s="36"/>
    </row>
    <row r="6" spans="1:7">
      <c r="B6" s="99" t="s">
        <v>80</v>
      </c>
      <c r="C6" s="99"/>
      <c r="D6" s="99"/>
      <c r="E6" s="99"/>
    </row>
    <row r="7" spans="1:7" ht="60.75" customHeight="1">
      <c r="B7" s="37" t="s">
        <v>81</v>
      </c>
      <c r="C7" s="37" t="s">
        <v>82</v>
      </c>
      <c r="D7" s="37" t="s">
        <v>83</v>
      </c>
      <c r="E7" s="37" t="s">
        <v>84</v>
      </c>
      <c r="F7" s="38"/>
      <c r="G7" s="38"/>
    </row>
    <row r="8" spans="1:7" ht="77.25" customHeight="1">
      <c r="B8" s="39" t="s">
        <v>70</v>
      </c>
      <c r="C8" s="40">
        <v>1111.1829268011943</v>
      </c>
      <c r="D8" s="41">
        <v>1.4360362815769292</v>
      </c>
      <c r="E8" s="42" t="s">
        <v>85</v>
      </c>
      <c r="F8" s="43"/>
      <c r="G8" s="38"/>
    </row>
    <row r="9" spans="1:7" ht="62.25" customHeight="1">
      <c r="B9" s="39" t="s">
        <v>75</v>
      </c>
      <c r="C9" s="40">
        <v>342.7790178418374</v>
      </c>
      <c r="D9" s="41">
        <v>1.1165835752495856</v>
      </c>
      <c r="E9" s="44" t="s">
        <v>86</v>
      </c>
    </row>
    <row r="10" spans="1:7" ht="15" customHeight="1">
      <c r="B10" s="100" t="s">
        <v>76</v>
      </c>
      <c r="C10" s="101">
        <v>289.7205499824712</v>
      </c>
      <c r="D10" s="102">
        <v>0.6486704831643606</v>
      </c>
      <c r="E10" s="103" t="s">
        <v>87</v>
      </c>
    </row>
    <row r="11" spans="1:7">
      <c r="B11" s="100"/>
      <c r="C11" s="101"/>
      <c r="D11" s="102"/>
      <c r="E11" s="103"/>
    </row>
    <row r="12" spans="1:7" ht="30.75" customHeight="1">
      <c r="B12" s="100"/>
      <c r="C12" s="101"/>
      <c r="D12" s="102"/>
      <c r="E12" s="103"/>
    </row>
    <row r="13" spans="1:7" ht="15" customHeight="1">
      <c r="B13" s="100" t="s">
        <v>73</v>
      </c>
      <c r="C13" s="101">
        <v>257.59923239901855</v>
      </c>
      <c r="D13" s="102">
        <v>1.9895596413129815</v>
      </c>
      <c r="E13" s="103" t="s">
        <v>88</v>
      </c>
    </row>
    <row r="14" spans="1:7">
      <c r="B14" s="100"/>
      <c r="C14" s="101"/>
      <c r="D14" s="102"/>
      <c r="E14" s="103"/>
    </row>
    <row r="15" spans="1:7">
      <c r="B15" s="100"/>
      <c r="C15" s="101"/>
      <c r="D15" s="102"/>
      <c r="E15" s="103"/>
    </row>
    <row r="16" spans="1:7" ht="27" customHeight="1">
      <c r="B16" s="100"/>
      <c r="C16" s="101"/>
      <c r="D16" s="102"/>
      <c r="E16" s="103"/>
    </row>
    <row r="17" spans="2:5" ht="15.75" hidden="1" customHeight="1" thickBot="1">
      <c r="B17" s="100"/>
      <c r="C17" s="101"/>
      <c r="D17" s="102"/>
      <c r="E17" s="103"/>
    </row>
    <row r="18" spans="2:5">
      <c r="B18" s="100" t="s">
        <v>74</v>
      </c>
      <c r="C18" s="101">
        <v>117.97673242386031</v>
      </c>
      <c r="D18" s="102">
        <v>0.17479584014767849</v>
      </c>
      <c r="E18" s="103" t="s">
        <v>89</v>
      </c>
    </row>
    <row r="19" spans="2:5">
      <c r="B19" s="100"/>
      <c r="C19" s="101"/>
      <c r="D19" s="102"/>
      <c r="E19" s="103"/>
    </row>
    <row r="20" spans="2:5" ht="26.25" customHeight="1">
      <c r="B20" s="100"/>
      <c r="C20" s="101"/>
      <c r="D20" s="102"/>
      <c r="E20" s="103"/>
    </row>
    <row r="21" spans="2:5">
      <c r="B21" s="39" t="s">
        <v>90</v>
      </c>
      <c r="C21" s="40">
        <v>93.03928946619564</v>
      </c>
      <c r="D21" s="41">
        <v>0.72216610394986147</v>
      </c>
      <c r="E21" s="45"/>
    </row>
    <row r="22" spans="2:5">
      <c r="B22" s="39" t="s">
        <v>53</v>
      </c>
      <c r="C22" s="46">
        <v>79.275042565620353</v>
      </c>
      <c r="D22" s="47">
        <v>0.81047334933322812</v>
      </c>
      <c r="E22" s="45"/>
    </row>
    <row r="23" spans="2:5">
      <c r="B23" s="39" t="s">
        <v>71</v>
      </c>
      <c r="C23" s="46">
        <v>72.756829521266582</v>
      </c>
      <c r="D23" s="47">
        <v>0.17678708323022546</v>
      </c>
      <c r="E23" s="42"/>
    </row>
    <row r="24" spans="2:5">
      <c r="B24" s="39" t="s">
        <v>91</v>
      </c>
      <c r="C24" s="46">
        <v>47.017399290388255</v>
      </c>
      <c r="D24" s="47">
        <v>0.73379413966424989</v>
      </c>
      <c r="E24" s="45"/>
    </row>
    <row r="25" spans="2:5">
      <c r="B25" s="39" t="s">
        <v>50</v>
      </c>
      <c r="C25" s="40">
        <v>41.76391539046756</v>
      </c>
      <c r="D25" s="41">
        <v>0.60342205000756555</v>
      </c>
      <c r="E25" s="45"/>
    </row>
    <row r="26" spans="2:5">
      <c r="B26" s="106" t="s">
        <v>92</v>
      </c>
      <c r="C26" s="106"/>
      <c r="D26" s="106"/>
      <c r="E26" s="106"/>
    </row>
    <row r="27" spans="2:5" ht="30">
      <c r="B27" s="37" t="s">
        <v>81</v>
      </c>
      <c r="C27" s="37" t="s">
        <v>82</v>
      </c>
      <c r="D27" s="37" t="s">
        <v>83</v>
      </c>
      <c r="E27" s="48" t="s">
        <v>84</v>
      </c>
    </row>
    <row r="28" spans="2:5" ht="15" customHeight="1">
      <c r="B28" s="100" t="s">
        <v>55</v>
      </c>
      <c r="C28" s="104">
        <v>-210.2188264186376</v>
      </c>
      <c r="D28" s="105">
        <v>-0.24038693592319199</v>
      </c>
      <c r="E28" s="103" t="s">
        <v>93</v>
      </c>
    </row>
    <row r="29" spans="2:5" ht="44.25" customHeight="1">
      <c r="B29" s="100"/>
      <c r="C29" s="104"/>
      <c r="D29" s="105"/>
      <c r="E29" s="103"/>
    </row>
    <row r="30" spans="2:5" ht="58.5" customHeight="1">
      <c r="B30" s="39" t="s">
        <v>94</v>
      </c>
      <c r="C30" s="49">
        <v>-197.11488520100249</v>
      </c>
      <c r="D30" s="50">
        <v>-0.36720404896488285</v>
      </c>
      <c r="E30" s="42" t="s">
        <v>95</v>
      </c>
    </row>
    <row r="31" spans="2:5" ht="15" customHeight="1">
      <c r="B31" s="100" t="s">
        <v>96</v>
      </c>
      <c r="C31" s="104">
        <v>-151.97805292160191</v>
      </c>
      <c r="D31" s="105">
        <v>-0.50123302518478152</v>
      </c>
      <c r="E31" s="103" t="s">
        <v>97</v>
      </c>
    </row>
    <row r="32" spans="2:5">
      <c r="B32" s="100"/>
      <c r="C32" s="104"/>
      <c r="D32" s="105"/>
      <c r="E32" s="103"/>
    </row>
    <row r="33" spans="2:5" ht="31.5" customHeight="1">
      <c r="B33" s="100"/>
      <c r="C33" s="104"/>
      <c r="D33" s="105"/>
      <c r="E33" s="103"/>
    </row>
    <row r="34" spans="2:5" ht="15" customHeight="1">
      <c r="B34" s="100" t="s">
        <v>30</v>
      </c>
      <c r="C34" s="104">
        <v>-131.70357464110327</v>
      </c>
      <c r="D34" s="105">
        <v>-0.22351171047579155</v>
      </c>
      <c r="E34" s="103" t="s">
        <v>98</v>
      </c>
    </row>
    <row r="35" spans="2:5" ht="56.25" customHeight="1">
      <c r="B35" s="100"/>
      <c r="C35" s="107"/>
      <c r="D35" s="107"/>
      <c r="E35" s="103"/>
    </row>
    <row r="36" spans="2:5" ht="15.75" customHeight="1">
      <c r="B36" s="100" t="s">
        <v>99</v>
      </c>
      <c r="C36" s="104">
        <v>-93.021659893040066</v>
      </c>
      <c r="D36" s="105">
        <v>-0.22858533104527101</v>
      </c>
      <c r="E36" s="103" t="s">
        <v>100</v>
      </c>
    </row>
    <row r="37" spans="2:5">
      <c r="B37" s="100"/>
      <c r="C37" s="104"/>
      <c r="D37" s="105"/>
      <c r="E37" s="103"/>
    </row>
    <row r="38" spans="2:5">
      <c r="B38" s="100"/>
      <c r="C38" s="104"/>
      <c r="D38" s="105"/>
      <c r="E38" s="103"/>
    </row>
    <row r="39" spans="2:5" ht="25.5" customHeight="1">
      <c r="B39" s="100"/>
      <c r="C39" s="104"/>
      <c r="D39" s="105"/>
      <c r="E39" s="103"/>
    </row>
    <row r="40" spans="2:5">
      <c r="B40" s="39" t="s">
        <v>101</v>
      </c>
      <c r="C40" s="51">
        <v>-88.171966591237748</v>
      </c>
      <c r="D40" s="18">
        <v>-0.29880043976409193</v>
      </c>
      <c r="E40" s="45"/>
    </row>
    <row r="41" spans="2:5">
      <c r="B41" s="39" t="s">
        <v>102</v>
      </c>
      <c r="C41" s="51">
        <v>-64.137988860903121</v>
      </c>
      <c r="D41" s="18">
        <v>-0.61604549397645714</v>
      </c>
      <c r="E41" s="45"/>
    </row>
    <row r="42" spans="2:5">
      <c r="B42" s="39" t="s">
        <v>103</v>
      </c>
      <c r="C42" s="51">
        <v>-60.453115390675578</v>
      </c>
      <c r="D42" s="18">
        <v>-0.39642199959575686</v>
      </c>
      <c r="E42" s="45"/>
    </row>
    <row r="43" spans="2:5">
      <c r="B43" s="39" t="s">
        <v>104</v>
      </c>
      <c r="C43" s="51">
        <v>-37.215468497879328</v>
      </c>
      <c r="D43" s="18">
        <v>-7.6357764347481483E-2</v>
      </c>
      <c r="E43" s="45"/>
    </row>
    <row r="44" spans="2:5">
      <c r="B44" s="39" t="s">
        <v>29</v>
      </c>
      <c r="C44" s="51">
        <v>-34.707785191836422</v>
      </c>
      <c r="D44" s="18">
        <v>-0.14355371589983179</v>
      </c>
      <c r="E44" s="45"/>
    </row>
  </sheetData>
  <mergeCells count="31">
    <mergeCell ref="B36:B39"/>
    <mergeCell ref="C36:C39"/>
    <mergeCell ref="D36:D39"/>
    <mergeCell ref="E36:E39"/>
    <mergeCell ref="E28:E29"/>
    <mergeCell ref="B34:B35"/>
    <mergeCell ref="C34:C35"/>
    <mergeCell ref="D34:D35"/>
    <mergeCell ref="E34:E35"/>
    <mergeCell ref="B31:B33"/>
    <mergeCell ref="C31:C33"/>
    <mergeCell ref="D31:D33"/>
    <mergeCell ref="E31:E33"/>
    <mergeCell ref="B13:B17"/>
    <mergeCell ref="C13:C17"/>
    <mergeCell ref="D13:D17"/>
    <mergeCell ref="E13:E17"/>
    <mergeCell ref="B18:B20"/>
    <mergeCell ref="C18:C20"/>
    <mergeCell ref="D18:D20"/>
    <mergeCell ref="E18:E20"/>
    <mergeCell ref="B26:E26"/>
    <mergeCell ref="B28:B29"/>
    <mergeCell ref="C28:C29"/>
    <mergeCell ref="D28:D29"/>
    <mergeCell ref="B1:E1"/>
    <mergeCell ref="B6:E6"/>
    <mergeCell ref="B10:B12"/>
    <mergeCell ref="C10:C12"/>
    <mergeCell ref="D10:D12"/>
    <mergeCell ref="E10:E1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Q87"/>
  <sheetViews>
    <sheetView zoomScaleNormal="100" workbookViewId="0">
      <selection activeCell="O30" sqref="O30"/>
    </sheetView>
  </sheetViews>
  <sheetFormatPr defaultRowHeight="15"/>
  <cols>
    <col min="1" max="1" width="9.42578125" style="53" customWidth="1"/>
    <col min="2" max="2" width="20.7109375" style="53" customWidth="1"/>
    <col min="3" max="3" width="10.85546875" style="53" customWidth="1"/>
    <col min="4" max="4" width="11.140625" style="53" customWidth="1"/>
    <col min="5" max="5" width="12.42578125" style="53" customWidth="1"/>
    <col min="6" max="7" width="16.85546875" style="53" customWidth="1"/>
    <col min="8" max="8" width="12.7109375" style="53" customWidth="1"/>
    <col min="9" max="9" width="13.85546875" style="53" bestFit="1" customWidth="1"/>
    <col min="10" max="10" width="15.140625" style="53" customWidth="1"/>
    <col min="11" max="11" width="13.7109375" style="53" customWidth="1"/>
    <col min="12" max="12" width="12.7109375" style="53" bestFit="1" customWidth="1"/>
    <col min="13" max="13" width="13.7109375" style="53" bestFit="1" customWidth="1"/>
    <col min="14" max="16" width="9.140625" style="32"/>
    <col min="17" max="17" width="14.42578125" style="32" customWidth="1"/>
    <col min="18" max="18" width="14.140625" style="32" customWidth="1"/>
    <col min="19" max="16384" width="9.140625" style="32"/>
  </cols>
  <sheetData>
    <row r="1" spans="1:16">
      <c r="A1" s="52" t="s">
        <v>135</v>
      </c>
      <c r="B1" s="52" t="s">
        <v>59</v>
      </c>
    </row>
    <row r="2" spans="1:16">
      <c r="A2" s="52" t="s">
        <v>136</v>
      </c>
      <c r="B2" s="52" t="s">
        <v>47</v>
      </c>
    </row>
    <row r="3" spans="1:16">
      <c r="A3" s="52" t="s">
        <v>139</v>
      </c>
      <c r="B3" s="76" t="s">
        <v>60</v>
      </c>
    </row>
    <row r="4" spans="1:16">
      <c r="B4" s="32"/>
    </row>
    <row r="5" spans="1:16">
      <c r="B5" s="53" t="s">
        <v>129</v>
      </c>
    </row>
    <row r="7" spans="1:16" ht="39.75" customHeight="1">
      <c r="B7" s="77"/>
      <c r="C7" s="78" t="s">
        <v>61</v>
      </c>
      <c r="D7" s="78" t="s">
        <v>62</v>
      </c>
      <c r="E7" s="78" t="s">
        <v>63</v>
      </c>
      <c r="F7" s="78" t="s">
        <v>64</v>
      </c>
      <c r="G7" s="78" t="s">
        <v>140</v>
      </c>
      <c r="H7" s="78" t="s">
        <v>65</v>
      </c>
      <c r="I7" s="78" t="s">
        <v>66</v>
      </c>
      <c r="J7" s="78" t="s">
        <v>141</v>
      </c>
      <c r="K7" s="78" t="s">
        <v>67</v>
      </c>
      <c r="L7" s="78" t="s">
        <v>68</v>
      </c>
      <c r="M7" s="78" t="s">
        <v>69</v>
      </c>
    </row>
    <row r="8" spans="1:16">
      <c r="B8" s="79" t="s">
        <v>70</v>
      </c>
      <c r="C8" s="80">
        <v>23.58795736876413</v>
      </c>
      <c r="D8" s="80">
        <v>647.53583751077736</v>
      </c>
      <c r="E8" s="80">
        <v>38.557630301614275</v>
      </c>
      <c r="F8" s="80">
        <v>356.2920153084994</v>
      </c>
      <c r="G8" s="80">
        <v>862.10746850448209</v>
      </c>
      <c r="H8" s="80">
        <v>3.914619387001951</v>
      </c>
      <c r="I8" s="80">
        <v>6.6456757054643276</v>
      </c>
      <c r="J8" s="80">
        <v>1.9610317377351847</v>
      </c>
      <c r="K8" s="80">
        <v>0.51086969985480746</v>
      </c>
      <c r="L8" s="80">
        <v>0</v>
      </c>
      <c r="M8" s="81">
        <f>SUM(C8:L8)</f>
        <v>1941.1131055241933</v>
      </c>
      <c r="O8" s="33"/>
    </row>
    <row r="9" spans="1:16">
      <c r="B9" s="79" t="s">
        <v>55</v>
      </c>
      <c r="C9" s="80">
        <f>[2]Sheet1!D8</f>
        <v>33.764750804661645</v>
      </c>
      <c r="D9" s="80">
        <v>780.4622639939962</v>
      </c>
      <c r="E9" s="80">
        <v>38.285716467328989</v>
      </c>
      <c r="F9" s="80">
        <v>0</v>
      </c>
      <c r="G9" s="80">
        <v>847.94288594442014</v>
      </c>
      <c r="H9" s="80">
        <v>0</v>
      </c>
      <c r="I9" s="80">
        <v>15.045953152350426</v>
      </c>
      <c r="J9" s="80"/>
      <c r="K9" s="80"/>
      <c r="L9" s="80"/>
      <c r="M9" s="81">
        <f t="shared" ref="M9:M17" si="0">SUM(C9:L9)</f>
        <v>1715.5015703627573</v>
      </c>
      <c r="O9" s="33"/>
      <c r="P9" s="33"/>
    </row>
    <row r="10" spans="1:16">
      <c r="B10" s="79" t="s">
        <v>53</v>
      </c>
      <c r="C10" s="80">
        <v>14.753355561085046</v>
      </c>
      <c r="D10" s="80">
        <v>442.9738425655612</v>
      </c>
      <c r="E10" s="80">
        <v>41.266077704611497</v>
      </c>
      <c r="F10" s="80">
        <v>556.59008208939952</v>
      </c>
      <c r="G10" s="80">
        <v>262.92587512167006</v>
      </c>
      <c r="H10" s="80"/>
      <c r="I10" s="80">
        <v>14.191185707144999</v>
      </c>
      <c r="J10" s="80"/>
      <c r="K10" s="80"/>
      <c r="L10" s="80"/>
      <c r="M10" s="81">
        <f t="shared" si="0"/>
        <v>1332.7004187494724</v>
      </c>
      <c r="O10" s="33"/>
      <c r="P10" s="33"/>
    </row>
    <row r="11" spans="1:16">
      <c r="B11" s="79" t="s">
        <v>71</v>
      </c>
      <c r="C11" s="80">
        <f>[2]Sheet1!D10</f>
        <v>15.31219837925433</v>
      </c>
      <c r="D11" s="80">
        <v>389.2591176524445</v>
      </c>
      <c r="E11" s="80">
        <v>25.605353205393197</v>
      </c>
      <c r="F11" s="80">
        <v>92.567152842732796</v>
      </c>
      <c r="G11" s="80">
        <v>398.28364275608402</v>
      </c>
      <c r="H11" s="80"/>
      <c r="I11" s="80">
        <v>13.422255933821479</v>
      </c>
      <c r="J11" s="80"/>
      <c r="K11" s="80">
        <v>0.72598471474865867</v>
      </c>
      <c r="L11" s="80"/>
      <c r="M11" s="81">
        <f t="shared" si="0"/>
        <v>935.17570548447895</v>
      </c>
      <c r="O11" s="33"/>
      <c r="P11" s="33"/>
    </row>
    <row r="12" spans="1:16">
      <c r="B12" s="79" t="s">
        <v>72</v>
      </c>
      <c r="C12" s="80">
        <v>42.562814904609183</v>
      </c>
      <c r="D12" s="80">
        <v>139.99456924874377</v>
      </c>
      <c r="E12" s="80">
        <v>7.0687817425198372</v>
      </c>
      <c r="F12" s="80">
        <v>1.0755795982209799</v>
      </c>
      <c r="G12" s="80">
        <v>700.20102744836572</v>
      </c>
      <c r="H12" s="80"/>
      <c r="I12" s="80">
        <v>1.25131695101137</v>
      </c>
      <c r="J12" s="80">
        <v>5.4516682309038132E-2</v>
      </c>
      <c r="K12" s="82">
        <v>0</v>
      </c>
      <c r="L12" s="80"/>
      <c r="M12" s="81">
        <f t="shared" si="0"/>
        <v>892.20860657577987</v>
      </c>
      <c r="O12" s="33"/>
      <c r="P12" s="33"/>
    </row>
    <row r="13" spans="1:16">
      <c r="B13" s="79" t="s">
        <v>73</v>
      </c>
      <c r="C13" s="80">
        <v>190.10938348259805</v>
      </c>
      <c r="D13" s="80">
        <v>312.25551607737617</v>
      </c>
      <c r="E13" s="80">
        <v>92.090271219575712</v>
      </c>
      <c r="F13" s="80">
        <v>33.572054673332794</v>
      </c>
      <c r="G13" s="80">
        <v>175.07399078216605</v>
      </c>
      <c r="H13" s="80"/>
      <c r="I13" s="80">
        <v>51.816913683901831</v>
      </c>
      <c r="J13" s="80">
        <v>0.31783904491779297</v>
      </c>
      <c r="K13" s="80">
        <v>0.84310193745630335</v>
      </c>
      <c r="L13" s="80">
        <v>0.42483886518015784</v>
      </c>
      <c r="M13" s="81">
        <f t="shared" si="0"/>
        <v>856.50390976650476</v>
      </c>
      <c r="O13" s="33"/>
      <c r="P13" s="33"/>
    </row>
    <row r="14" spans="1:16">
      <c r="B14" s="79" t="s">
        <v>74</v>
      </c>
      <c r="C14" s="80">
        <v>25.966371868450331</v>
      </c>
      <c r="D14" s="80">
        <v>242.70148309586514</v>
      </c>
      <c r="E14" s="80">
        <v>9.3545923614867057</v>
      </c>
      <c r="F14" s="80">
        <v>182.9315442479548</v>
      </c>
      <c r="G14" s="80">
        <v>302.34996830145332</v>
      </c>
      <c r="H14" s="80"/>
      <c r="I14" s="80">
        <v>14.5340838608415</v>
      </c>
      <c r="J14" s="80">
        <v>2.5854200382122077</v>
      </c>
      <c r="K14" s="80">
        <v>5.3202554421267054</v>
      </c>
      <c r="L14" s="80">
        <v>2.2509538749406497</v>
      </c>
      <c r="M14" s="81">
        <f t="shared" si="0"/>
        <v>787.99467309133138</v>
      </c>
      <c r="O14" s="33"/>
      <c r="P14" s="33"/>
    </row>
    <row r="15" spans="1:16">
      <c r="B15" s="79" t="s">
        <v>75</v>
      </c>
      <c r="C15" s="80">
        <f>[2]Sheet1!D9</f>
        <v>24.214862279762492</v>
      </c>
      <c r="D15" s="80">
        <v>271.37245217632324</v>
      </c>
      <c r="E15" s="80">
        <v>23.533057090003268</v>
      </c>
      <c r="F15" s="80">
        <v>107.56190350310177</v>
      </c>
      <c r="G15" s="80">
        <v>306.84026701382948</v>
      </c>
      <c r="H15" s="80"/>
      <c r="I15" s="80">
        <v>14.03401736016016</v>
      </c>
      <c r="J15" s="80"/>
      <c r="K15" s="80"/>
      <c r="L15" s="80"/>
      <c r="M15" s="81">
        <f t="shared" si="0"/>
        <v>747.55655942318049</v>
      </c>
      <c r="O15" s="33"/>
      <c r="P15" s="33"/>
    </row>
    <row r="16" spans="1:16">
      <c r="B16" s="79" t="s">
        <v>30</v>
      </c>
      <c r="C16" s="80">
        <f>[2]Sheet1!D11</f>
        <v>1.5720250831154818</v>
      </c>
      <c r="D16" s="80">
        <v>292.78073821167777</v>
      </c>
      <c r="E16" s="80">
        <v>24.552371040943314</v>
      </c>
      <c r="F16" s="80">
        <v>0.75835877464228618</v>
      </c>
      <c r="G16" s="80">
        <v>271.65894420818609</v>
      </c>
      <c r="H16" s="80"/>
      <c r="I16" s="80">
        <v>12.456739606622406</v>
      </c>
      <c r="J16" s="80"/>
      <c r="K16" s="80"/>
      <c r="L16" s="80"/>
      <c r="M16" s="81">
        <f t="shared" si="0"/>
        <v>603.77917692518724</v>
      </c>
      <c r="O16" s="33"/>
      <c r="P16" s="33"/>
    </row>
    <row r="17" spans="2:16">
      <c r="B17" s="83" t="s">
        <v>76</v>
      </c>
      <c r="C17" s="80">
        <f>[2]Sheet1!D7</f>
        <v>5.9771142766167129</v>
      </c>
      <c r="D17" s="80">
        <v>188.39725049636894</v>
      </c>
      <c r="E17" s="80">
        <v>21.012745245732521</v>
      </c>
      <c r="F17" s="80">
        <v>5.4120478995085373</v>
      </c>
      <c r="G17" s="80">
        <v>294.42672407576424</v>
      </c>
      <c r="H17" s="80"/>
      <c r="I17" s="80">
        <v>1.9853926038943954</v>
      </c>
      <c r="J17" s="80"/>
      <c r="K17" s="80"/>
      <c r="L17" s="80"/>
      <c r="M17" s="81">
        <f t="shared" si="0"/>
        <v>517.21127459788534</v>
      </c>
      <c r="P17" s="33"/>
    </row>
    <row r="18" spans="2:16">
      <c r="P18" s="33"/>
    </row>
    <row r="19" spans="2:16">
      <c r="B19" s="52"/>
    </row>
    <row r="20" spans="2:16" ht="36.75" customHeight="1">
      <c r="B20" s="77"/>
      <c r="C20" s="78" t="s">
        <v>61</v>
      </c>
      <c r="D20" s="78" t="s">
        <v>62</v>
      </c>
      <c r="E20" s="78" t="s">
        <v>63</v>
      </c>
      <c r="F20" s="78" t="s">
        <v>64</v>
      </c>
      <c r="G20" s="78" t="s">
        <v>140</v>
      </c>
      <c r="H20" s="78" t="s">
        <v>65</v>
      </c>
      <c r="I20" s="78" t="s">
        <v>66</v>
      </c>
      <c r="J20" s="78" t="s">
        <v>141</v>
      </c>
      <c r="K20" s="78" t="s">
        <v>67</v>
      </c>
      <c r="L20" s="78" t="s">
        <v>68</v>
      </c>
      <c r="M20" s="78" t="s">
        <v>69</v>
      </c>
    </row>
    <row r="21" spans="2:16">
      <c r="B21" s="84" t="s">
        <v>70</v>
      </c>
      <c r="C21" s="85">
        <f>C8/$M8</f>
        <v>1.2151768643277617E-2</v>
      </c>
      <c r="D21" s="86">
        <f t="shared" ref="D21:L21" si="1">D8/$M8</f>
        <v>0.33358995705503297</v>
      </c>
      <c r="E21" s="86">
        <f t="shared" si="1"/>
        <v>1.9863670072539062E-2</v>
      </c>
      <c r="F21" s="86">
        <f t="shared" si="1"/>
        <v>0.18355036308524822</v>
      </c>
      <c r="G21" s="86">
        <f t="shared" si="1"/>
        <v>0.44413046620056273</v>
      </c>
      <c r="H21" s="87">
        <f t="shared" si="1"/>
        <v>2.0166879384108925E-3</v>
      </c>
      <c r="I21" s="87">
        <f t="shared" si="1"/>
        <v>3.4236416654709451E-3</v>
      </c>
      <c r="J21" s="87">
        <f t="shared" si="1"/>
        <v>1.0102614485236873E-3</v>
      </c>
      <c r="K21" s="87">
        <f t="shared" si="1"/>
        <v>2.6318389093398463E-4</v>
      </c>
      <c r="L21" s="87">
        <f t="shared" si="1"/>
        <v>0</v>
      </c>
      <c r="M21" s="88">
        <f>SUM(C21:L21)</f>
        <v>1.0000000000000002</v>
      </c>
    </row>
    <row r="22" spans="2:16">
      <c r="B22" s="84" t="s">
        <v>55</v>
      </c>
      <c r="C22" s="85">
        <f t="shared" ref="C22:L30" si="2">C9/$M9</f>
        <v>1.9682145086886631E-2</v>
      </c>
      <c r="D22" s="86">
        <f t="shared" si="2"/>
        <v>0.45494698313156356</v>
      </c>
      <c r="E22" s="86">
        <f t="shared" si="2"/>
        <v>2.2317505928737304E-2</v>
      </c>
      <c r="F22" s="87">
        <f t="shared" si="2"/>
        <v>0</v>
      </c>
      <c r="G22" s="86">
        <f t="shared" si="2"/>
        <v>0.4942827803795688</v>
      </c>
      <c r="H22" s="87">
        <f t="shared" si="2"/>
        <v>0</v>
      </c>
      <c r="I22" s="87">
        <f t="shared" si="2"/>
        <v>8.770585473243742E-3</v>
      </c>
      <c r="J22" s="87">
        <f t="shared" si="2"/>
        <v>0</v>
      </c>
      <c r="K22" s="87">
        <f t="shared" si="2"/>
        <v>0</v>
      </c>
      <c r="L22" s="87">
        <f t="shared" si="2"/>
        <v>0</v>
      </c>
      <c r="M22" s="88">
        <f t="shared" ref="M22:M29" si="3">SUM(C22:L22)</f>
        <v>1.0000000000000002</v>
      </c>
    </row>
    <row r="23" spans="2:16">
      <c r="B23" s="84" t="s">
        <v>53</v>
      </c>
      <c r="C23" s="85">
        <f t="shared" si="2"/>
        <v>1.1070271573058201E-2</v>
      </c>
      <c r="D23" s="86">
        <f t="shared" si="2"/>
        <v>0.33238816191055282</v>
      </c>
      <c r="E23" s="86">
        <f t="shared" si="2"/>
        <v>3.0964256575632471E-2</v>
      </c>
      <c r="F23" s="86">
        <f t="shared" si="2"/>
        <v>0.41764080978654666</v>
      </c>
      <c r="G23" s="86">
        <f t="shared" si="2"/>
        <v>0.1972880562072489</v>
      </c>
      <c r="H23" s="87">
        <f t="shared" si="2"/>
        <v>0</v>
      </c>
      <c r="I23" s="87">
        <f t="shared" si="2"/>
        <v>1.0648443946960842E-2</v>
      </c>
      <c r="J23" s="87">
        <f t="shared" si="2"/>
        <v>0</v>
      </c>
      <c r="K23" s="87">
        <f t="shared" si="2"/>
        <v>0</v>
      </c>
      <c r="L23" s="87">
        <f t="shared" si="2"/>
        <v>0</v>
      </c>
      <c r="M23" s="88">
        <f t="shared" si="3"/>
        <v>0.99999999999999978</v>
      </c>
    </row>
    <row r="24" spans="2:16">
      <c r="B24" s="84" t="s">
        <v>71</v>
      </c>
      <c r="C24" s="85">
        <f t="shared" si="2"/>
        <v>1.6373605825572277E-2</v>
      </c>
      <c r="D24" s="86">
        <f t="shared" si="2"/>
        <v>0.4162416916624071</v>
      </c>
      <c r="E24" s="86">
        <f t="shared" si="2"/>
        <v>2.7380259191108945E-2</v>
      </c>
      <c r="F24" s="86">
        <f t="shared" si="2"/>
        <v>9.8983701458302181E-2</v>
      </c>
      <c r="G24" s="86">
        <f t="shared" si="2"/>
        <v>0.42589177672205292</v>
      </c>
      <c r="H24" s="87">
        <f t="shared" si="2"/>
        <v>0</v>
      </c>
      <c r="I24" s="87">
        <f t="shared" si="2"/>
        <v>1.4352656784286242E-2</v>
      </c>
      <c r="J24" s="87">
        <f t="shared" si="2"/>
        <v>0</v>
      </c>
      <c r="K24" s="87">
        <f t="shared" si="2"/>
        <v>7.7630835627039054E-4</v>
      </c>
      <c r="L24" s="87">
        <f t="shared" si="2"/>
        <v>0</v>
      </c>
      <c r="M24" s="88">
        <f t="shared" si="3"/>
        <v>1</v>
      </c>
    </row>
    <row r="25" spans="2:16">
      <c r="B25" s="84" t="s">
        <v>72</v>
      </c>
      <c r="C25" s="85">
        <f t="shared" si="2"/>
        <v>4.7705003729970302E-2</v>
      </c>
      <c r="D25" s="86">
        <f t="shared" si="2"/>
        <v>0.15690788927270152</v>
      </c>
      <c r="E25" s="86">
        <f t="shared" si="2"/>
        <v>7.922790354656201E-3</v>
      </c>
      <c r="F25" s="86">
        <f t="shared" si="2"/>
        <v>1.2055247957638094E-3</v>
      </c>
      <c r="G25" s="86">
        <f t="shared" si="2"/>
        <v>0.78479519507851114</v>
      </c>
      <c r="H25" s="87">
        <f t="shared" si="2"/>
        <v>0</v>
      </c>
      <c r="I25" s="87">
        <f t="shared" si="2"/>
        <v>1.4024937013484068E-3</v>
      </c>
      <c r="J25" s="87">
        <f t="shared" si="2"/>
        <v>6.1103067048712395E-5</v>
      </c>
      <c r="K25" s="87">
        <f t="shared" si="2"/>
        <v>0</v>
      </c>
      <c r="L25" s="87">
        <f t="shared" si="2"/>
        <v>0</v>
      </c>
      <c r="M25" s="88">
        <f t="shared" si="3"/>
        <v>1</v>
      </c>
    </row>
    <row r="26" spans="2:16">
      <c r="B26" s="84" t="s">
        <v>73</v>
      </c>
      <c r="C26" s="85">
        <f t="shared" si="2"/>
        <v>0.22195973808738897</v>
      </c>
      <c r="D26" s="86">
        <f t="shared" si="2"/>
        <v>0.36456986654328466</v>
      </c>
      <c r="E26" s="86">
        <f t="shared" si="2"/>
        <v>0.1075187984193567</v>
      </c>
      <c r="F26" s="86">
        <f t="shared" si="2"/>
        <v>3.9196615789512293E-2</v>
      </c>
      <c r="G26" s="86">
        <f t="shared" si="2"/>
        <v>0.20440536089309122</v>
      </c>
      <c r="H26" s="87">
        <f t="shared" si="2"/>
        <v>0</v>
      </c>
      <c r="I26" s="87">
        <f t="shared" si="2"/>
        <v>6.0498163631299548E-2</v>
      </c>
      <c r="J26" s="87">
        <f t="shared" si="2"/>
        <v>3.7108884302050697E-4</v>
      </c>
      <c r="K26" s="87">
        <f t="shared" si="2"/>
        <v>9.8435270153774909E-4</v>
      </c>
      <c r="L26" s="87">
        <f t="shared" si="2"/>
        <v>4.9601509150842642E-4</v>
      </c>
      <c r="M26" s="88">
        <f t="shared" si="3"/>
        <v>1</v>
      </c>
    </row>
    <row r="27" spans="2:16">
      <c r="B27" s="84" t="s">
        <v>74</v>
      </c>
      <c r="C27" s="85">
        <f t="shared" si="2"/>
        <v>3.295247132392827E-2</v>
      </c>
      <c r="D27" s="86">
        <f t="shared" si="2"/>
        <v>0.30799888804290837</v>
      </c>
      <c r="E27" s="86">
        <f t="shared" si="2"/>
        <v>1.1871390354440219E-2</v>
      </c>
      <c r="F27" s="86">
        <f t="shared" si="2"/>
        <v>0.23214819908655954</v>
      </c>
      <c r="G27" s="86">
        <f t="shared" si="2"/>
        <v>0.38369544696961405</v>
      </c>
      <c r="H27" s="87">
        <f t="shared" si="2"/>
        <v>0</v>
      </c>
      <c r="I27" s="87">
        <f t="shared" si="2"/>
        <v>1.8444393543707305E-2</v>
      </c>
      <c r="J27" s="87">
        <f t="shared" si="2"/>
        <v>3.2810120759693868E-3</v>
      </c>
      <c r="K27" s="87">
        <f t="shared" si="2"/>
        <v>6.7516388419926144E-3</v>
      </c>
      <c r="L27" s="87">
        <f t="shared" si="2"/>
        <v>2.8565597608802059E-3</v>
      </c>
      <c r="M27" s="88">
        <f t="shared" si="3"/>
        <v>0.99999999999999989</v>
      </c>
    </row>
    <row r="28" spans="2:16">
      <c r="B28" s="84" t="s">
        <v>75</v>
      </c>
      <c r="C28" s="85">
        <f t="shared" si="2"/>
        <v>3.2392013653718507E-2</v>
      </c>
      <c r="D28" s="86">
        <f t="shared" si="2"/>
        <v>0.36301260253233009</v>
      </c>
      <c r="E28" s="86">
        <f t="shared" si="2"/>
        <v>3.1479968697166578E-2</v>
      </c>
      <c r="F28" s="86">
        <f t="shared" si="2"/>
        <v>0.14388463608171298</v>
      </c>
      <c r="G28" s="86">
        <f t="shared" si="2"/>
        <v>0.410457594339871</v>
      </c>
      <c r="H28" s="87">
        <f t="shared" si="2"/>
        <v>0</v>
      </c>
      <c r="I28" s="87">
        <f t="shared" si="2"/>
        <v>1.8773184695200722E-2</v>
      </c>
      <c r="J28" s="87">
        <f t="shared" si="2"/>
        <v>0</v>
      </c>
      <c r="K28" s="87">
        <f t="shared" si="2"/>
        <v>0</v>
      </c>
      <c r="L28" s="87">
        <f t="shared" si="2"/>
        <v>0</v>
      </c>
      <c r="M28" s="88">
        <f t="shared" si="3"/>
        <v>0.99999999999999989</v>
      </c>
    </row>
    <row r="29" spans="2:16">
      <c r="B29" s="84" t="s">
        <v>30</v>
      </c>
      <c r="C29" s="85">
        <f t="shared" si="2"/>
        <v>2.6036424295405396E-3</v>
      </c>
      <c r="D29" s="86">
        <f t="shared" si="2"/>
        <v>0.48491360649881354</v>
      </c>
      <c r="E29" s="86">
        <f t="shared" si="2"/>
        <v>4.0664487910926306E-2</v>
      </c>
      <c r="F29" s="86">
        <f t="shared" si="2"/>
        <v>1.2560200875166194E-3</v>
      </c>
      <c r="G29" s="86">
        <f t="shared" si="2"/>
        <v>0.44993095918219561</v>
      </c>
      <c r="H29" s="87">
        <f t="shared" si="2"/>
        <v>0</v>
      </c>
      <c r="I29" s="87">
        <f t="shared" si="2"/>
        <v>2.0631283891007539E-2</v>
      </c>
      <c r="J29" s="87">
        <f t="shared" si="2"/>
        <v>0</v>
      </c>
      <c r="K29" s="87">
        <f t="shared" si="2"/>
        <v>0</v>
      </c>
      <c r="L29" s="87">
        <f t="shared" si="2"/>
        <v>0</v>
      </c>
      <c r="M29" s="88">
        <f t="shared" si="3"/>
        <v>1</v>
      </c>
    </row>
    <row r="30" spans="2:16">
      <c r="B30" s="84" t="s">
        <v>76</v>
      </c>
      <c r="C30" s="85">
        <f t="shared" si="2"/>
        <v>1.1556426880415013E-2</v>
      </c>
      <c r="D30" s="86">
        <f t="shared" si="2"/>
        <v>0.36425588487575328</v>
      </c>
      <c r="E30" s="86">
        <f t="shared" si="2"/>
        <v>4.0627005399426444E-2</v>
      </c>
      <c r="F30" s="86">
        <f t="shared" si="2"/>
        <v>1.0463901630366092E-2</v>
      </c>
      <c r="G30" s="86">
        <f t="shared" si="2"/>
        <v>0.56925813209441589</v>
      </c>
      <c r="H30" s="87">
        <f t="shared" si="2"/>
        <v>0</v>
      </c>
      <c r="I30" s="87">
        <f t="shared" si="2"/>
        <v>3.8386491196232574E-3</v>
      </c>
      <c r="J30" s="87">
        <f t="shared" si="2"/>
        <v>0</v>
      </c>
      <c r="K30" s="87">
        <f t="shared" si="2"/>
        <v>0</v>
      </c>
      <c r="L30" s="87">
        <f t="shared" si="2"/>
        <v>0</v>
      </c>
      <c r="M30" s="88">
        <f>SUM(C30:L30)</f>
        <v>1</v>
      </c>
    </row>
    <row r="82" spans="1:17">
      <c r="A82" s="89"/>
      <c r="B82" s="89"/>
      <c r="C82" s="89"/>
      <c r="D82" s="89"/>
      <c r="E82" s="89"/>
      <c r="F82" s="89"/>
      <c r="G82" s="89"/>
      <c r="H82" s="89"/>
      <c r="I82" s="89"/>
      <c r="J82" s="89"/>
      <c r="K82" s="89"/>
      <c r="L82" s="89"/>
      <c r="M82" s="89"/>
      <c r="N82" s="34"/>
      <c r="O82" s="34"/>
    </row>
    <row r="83" spans="1:17">
      <c r="A83" s="89"/>
      <c r="B83" s="89"/>
      <c r="C83" s="89"/>
      <c r="D83" s="89"/>
      <c r="E83" s="89"/>
      <c r="F83" s="89"/>
      <c r="G83" s="89"/>
      <c r="H83" s="89"/>
      <c r="I83" s="89"/>
      <c r="J83" s="89"/>
      <c r="K83" s="89"/>
      <c r="L83" s="89"/>
      <c r="M83" s="89"/>
      <c r="N83" s="34"/>
      <c r="O83" s="34"/>
    </row>
    <row r="84" spans="1:17">
      <c r="A84" s="89"/>
      <c r="B84" s="90"/>
      <c r="C84" s="90"/>
      <c r="D84" s="90"/>
      <c r="E84" s="90"/>
      <c r="F84" s="90"/>
      <c r="G84" s="90"/>
      <c r="H84" s="90"/>
      <c r="I84" s="90"/>
      <c r="J84" s="90"/>
      <c r="K84" s="90"/>
      <c r="L84" s="89"/>
      <c r="M84" s="89"/>
      <c r="N84" s="34"/>
      <c r="O84" s="34"/>
    </row>
    <row r="85" spans="1:17">
      <c r="A85" s="89"/>
      <c r="B85" s="89"/>
      <c r="C85" s="89"/>
      <c r="D85" s="90"/>
      <c r="E85" s="90"/>
      <c r="F85" s="90"/>
      <c r="G85" s="90"/>
      <c r="H85" s="90"/>
      <c r="I85" s="90"/>
      <c r="J85" s="90"/>
      <c r="K85" s="90"/>
      <c r="L85" s="90"/>
      <c r="M85" s="90"/>
      <c r="N85" s="34"/>
      <c r="O85" s="34"/>
      <c r="P85" s="34"/>
      <c r="Q85" s="34"/>
    </row>
    <row r="86" spans="1:17">
      <c r="A86" s="89"/>
      <c r="B86" s="89"/>
      <c r="C86" s="89"/>
      <c r="D86" s="89"/>
      <c r="E86" s="89"/>
      <c r="F86" s="89"/>
      <c r="G86" s="89"/>
      <c r="H86" s="89"/>
      <c r="I86" s="89"/>
      <c r="J86" s="89"/>
      <c r="K86" s="89"/>
      <c r="L86" s="89"/>
      <c r="M86" s="89"/>
      <c r="N86" s="34"/>
      <c r="O86" s="34"/>
      <c r="P86" s="34"/>
      <c r="Q86" s="34"/>
    </row>
    <row r="87" spans="1:17">
      <c r="A87" s="89"/>
      <c r="B87" s="89"/>
      <c r="C87" s="89"/>
      <c r="D87" s="89"/>
      <c r="E87" s="89"/>
      <c r="F87" s="89"/>
      <c r="G87" s="89"/>
      <c r="H87" s="89"/>
      <c r="I87" s="89"/>
      <c r="J87" s="89"/>
      <c r="K87" s="89"/>
      <c r="L87" s="89"/>
      <c r="M87" s="89"/>
      <c r="N87" s="34"/>
      <c r="O87" s="34"/>
      <c r="P87" s="34"/>
      <c r="Q87" s="34"/>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A1:M17"/>
  <sheetViews>
    <sheetView zoomScaleNormal="100" workbookViewId="0">
      <selection activeCell="H22" sqref="H22"/>
    </sheetView>
  </sheetViews>
  <sheetFormatPr defaultRowHeight="15"/>
  <cols>
    <col min="2" max="2" width="46.7109375" customWidth="1"/>
    <col min="4" max="4" width="14.5703125" customWidth="1"/>
    <col min="5" max="5" width="11.5703125" bestFit="1" customWidth="1"/>
    <col min="6" max="6" width="33.7109375" customWidth="1"/>
    <col min="7" max="7" width="11.5703125" customWidth="1"/>
    <col min="8" max="8" width="12.85546875" customWidth="1"/>
    <col min="9" max="9" width="11.5703125" bestFit="1" customWidth="1"/>
    <col min="10" max="10" width="11.5703125" customWidth="1"/>
    <col min="12" max="12" width="11" bestFit="1" customWidth="1"/>
    <col min="19" max="19" width="34.28515625" bestFit="1" customWidth="1"/>
  </cols>
  <sheetData>
    <row r="1" spans="1:13">
      <c r="A1" s="1" t="s">
        <v>135</v>
      </c>
      <c r="B1" s="1" t="s">
        <v>46</v>
      </c>
    </row>
    <row r="2" spans="1:13">
      <c r="A2" s="1" t="s">
        <v>136</v>
      </c>
      <c r="B2" s="1" t="s">
        <v>47</v>
      </c>
    </row>
    <row r="3" spans="1:13">
      <c r="A3" s="1" t="s">
        <v>139</v>
      </c>
      <c r="B3" s="1" t="s">
        <v>48</v>
      </c>
    </row>
    <row r="5" spans="1:13">
      <c r="B5" s="92" t="s">
        <v>108</v>
      </c>
    </row>
    <row r="7" spans="1:13">
      <c r="B7" s="12"/>
      <c r="C7" s="12">
        <v>2013</v>
      </c>
      <c r="D7" s="12" t="s">
        <v>49</v>
      </c>
      <c r="E7" s="9"/>
      <c r="F7" s="12"/>
      <c r="G7" s="12">
        <v>2014</v>
      </c>
      <c r="H7" s="12" t="s">
        <v>49</v>
      </c>
      <c r="L7" s="15"/>
      <c r="M7" s="16"/>
    </row>
    <row r="8" spans="1:13">
      <c r="B8" s="4" t="s">
        <v>50</v>
      </c>
      <c r="C8" s="17">
        <v>0.15571909200000003</v>
      </c>
      <c r="D8" s="18">
        <v>1.0245546913762366E-2</v>
      </c>
      <c r="E8" s="16"/>
      <c r="F8" s="5" t="s">
        <v>51</v>
      </c>
      <c r="G8" s="7">
        <v>5.007935699605013E-2</v>
      </c>
      <c r="H8" s="19">
        <f>G8/$G$16</f>
        <v>2.3158910928208791E-3</v>
      </c>
      <c r="L8" s="15"/>
      <c r="M8" s="16"/>
    </row>
    <row r="9" spans="1:13">
      <c r="B9" s="4" t="s">
        <v>51</v>
      </c>
      <c r="C9" s="20">
        <v>0.68874258001925903</v>
      </c>
      <c r="D9" s="21">
        <v>4.5315858989808694E-2</v>
      </c>
      <c r="E9" s="22"/>
      <c r="F9" s="5" t="s">
        <v>50</v>
      </c>
      <c r="G9" s="7">
        <v>0.50111294779572702</v>
      </c>
      <c r="H9" s="23">
        <f t="shared" ref="H9:H15" si="0">G9/$G$16</f>
        <v>2.3173680372710684E-2</v>
      </c>
      <c r="L9" s="15"/>
      <c r="M9" s="16"/>
    </row>
    <row r="10" spans="1:13">
      <c r="B10" s="4" t="s">
        <v>52</v>
      </c>
      <c r="C10" s="20">
        <v>4.5953864699999896</v>
      </c>
      <c r="D10" s="21">
        <v>0.30235372593396392</v>
      </c>
      <c r="E10" s="22"/>
      <c r="F10" s="24" t="s">
        <v>53</v>
      </c>
      <c r="G10" s="25">
        <v>1.1665417357495029</v>
      </c>
      <c r="H10" s="26">
        <f t="shared" si="0"/>
        <v>5.3946052371222762E-2</v>
      </c>
      <c r="L10" s="15"/>
      <c r="M10" s="16"/>
    </row>
    <row r="11" spans="1:13">
      <c r="B11" s="27" t="s">
        <v>54</v>
      </c>
      <c r="C11" s="20">
        <v>5.4398481420192502</v>
      </c>
      <c r="D11" s="21">
        <f>C11/C13</f>
        <v>0.35791513183753504</v>
      </c>
      <c r="E11" s="22"/>
      <c r="F11" s="24" t="s">
        <v>55</v>
      </c>
      <c r="G11" s="25">
        <v>2.2558330552106889</v>
      </c>
      <c r="H11" s="26">
        <f t="shared" si="0"/>
        <v>0.10431970362289983</v>
      </c>
      <c r="L11" s="15"/>
      <c r="M11" s="16"/>
    </row>
    <row r="12" spans="1:13">
      <c r="B12" s="27" t="s">
        <v>56</v>
      </c>
      <c r="C12" s="20">
        <v>9.7588614349999983</v>
      </c>
      <c r="D12" s="21">
        <v>0.64208486816246513</v>
      </c>
      <c r="E12" s="22"/>
      <c r="F12" s="24" t="s">
        <v>57</v>
      </c>
      <c r="G12" s="25">
        <v>3.1827827730871405</v>
      </c>
      <c r="H12" s="26">
        <f t="shared" si="0"/>
        <v>0.14718596077736404</v>
      </c>
      <c r="L12" s="15"/>
      <c r="M12" s="16"/>
    </row>
    <row r="13" spans="1:13">
      <c r="B13" s="27" t="s">
        <v>58</v>
      </c>
      <c r="C13" s="20">
        <v>15.198709577019246</v>
      </c>
      <c r="D13" s="28"/>
      <c r="E13" s="29"/>
      <c r="F13" s="24" t="s">
        <v>52</v>
      </c>
      <c r="G13" s="25">
        <v>5.130506568769122</v>
      </c>
      <c r="H13" s="26">
        <f t="shared" si="0"/>
        <v>0.23725732870748631</v>
      </c>
      <c r="L13" s="15"/>
    </row>
    <row r="14" spans="1:13">
      <c r="C14" s="9"/>
      <c r="D14" s="9"/>
      <c r="E14" s="9"/>
      <c r="F14" s="12" t="s">
        <v>54</v>
      </c>
      <c r="G14" s="28">
        <v>12.286856437608233</v>
      </c>
      <c r="H14" s="26">
        <f>G14/G16</f>
        <v>0.56819861694450458</v>
      </c>
    </row>
    <row r="15" spans="1:13">
      <c r="C15" s="9"/>
      <c r="D15" s="9"/>
      <c r="E15" s="9"/>
      <c r="F15" s="12" t="s">
        <v>56</v>
      </c>
      <c r="G15" s="28">
        <v>9.3373715544994624</v>
      </c>
      <c r="H15" s="30">
        <f t="shared" si="0"/>
        <v>0.43180138305549548</v>
      </c>
    </row>
    <row r="16" spans="1:13">
      <c r="C16" s="9"/>
      <c r="D16" s="9"/>
      <c r="E16" s="9"/>
      <c r="F16" s="12" t="s">
        <v>58</v>
      </c>
      <c r="G16" s="28">
        <v>21.624227992107695</v>
      </c>
      <c r="H16" s="31"/>
    </row>
    <row r="17" spans="3:12">
      <c r="C17" s="9"/>
      <c r="D17" s="9"/>
      <c r="E17" s="9"/>
      <c r="F17" s="9"/>
      <c r="G17" s="9"/>
      <c r="H17" s="9"/>
      <c r="L17" s="15"/>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C39"/>
  <sheetViews>
    <sheetView workbookViewId="0">
      <selection activeCell="B5" sqref="B5"/>
    </sheetView>
  </sheetViews>
  <sheetFormatPr defaultRowHeight="15"/>
  <cols>
    <col min="2" max="2" width="35.85546875" customWidth="1"/>
    <col min="3" max="3" width="30.5703125" customWidth="1"/>
    <col min="5" max="5" width="73" bestFit="1" customWidth="1"/>
  </cols>
  <sheetData>
    <row r="1" spans="1:3">
      <c r="A1" s="1" t="s">
        <v>0</v>
      </c>
      <c r="B1" s="1" t="s">
        <v>9</v>
      </c>
    </row>
    <row r="2" spans="1:3">
      <c r="A2" s="1" t="s">
        <v>1</v>
      </c>
      <c r="B2" s="1" t="s">
        <v>10</v>
      </c>
    </row>
    <row r="3" spans="1:3">
      <c r="A3" s="1" t="s">
        <v>3</v>
      </c>
      <c r="B3" s="1" t="s">
        <v>11</v>
      </c>
    </row>
    <row r="4" spans="1:3">
      <c r="A4" s="1"/>
      <c r="B4" s="1"/>
    </row>
    <row r="6" spans="1:3" ht="30">
      <c r="B6" s="12" t="s">
        <v>12</v>
      </c>
      <c r="C6" s="91" t="s">
        <v>13</v>
      </c>
    </row>
    <row r="7" spans="1:3">
      <c r="B7" s="13" t="s">
        <v>14</v>
      </c>
      <c r="C7" s="4">
        <v>12</v>
      </c>
    </row>
    <row r="8" spans="1:3" ht="26.25">
      <c r="B8" s="14" t="s">
        <v>15</v>
      </c>
      <c r="C8" s="4">
        <v>12</v>
      </c>
    </row>
    <row r="9" spans="1:3" ht="26.25">
      <c r="B9" s="14" t="s">
        <v>16</v>
      </c>
      <c r="C9" s="4">
        <v>11</v>
      </c>
    </row>
    <row r="10" spans="1:3">
      <c r="B10" s="13" t="s">
        <v>5</v>
      </c>
      <c r="C10" s="4">
        <v>9</v>
      </c>
    </row>
    <row r="11" spans="1:3" ht="26.25">
      <c r="B11" s="14" t="s">
        <v>17</v>
      </c>
      <c r="C11" s="4">
        <v>8</v>
      </c>
    </row>
    <row r="12" spans="1:3">
      <c r="B12" s="13" t="s">
        <v>18</v>
      </c>
      <c r="C12" s="4">
        <v>8</v>
      </c>
    </row>
    <row r="13" spans="1:3">
      <c r="B13" s="13" t="s">
        <v>19</v>
      </c>
      <c r="C13" s="4">
        <v>7</v>
      </c>
    </row>
    <row r="14" spans="1:3">
      <c r="B14" s="13" t="s">
        <v>20</v>
      </c>
      <c r="C14" s="4">
        <v>7</v>
      </c>
    </row>
    <row r="15" spans="1:3">
      <c r="B15" s="14" t="s">
        <v>21</v>
      </c>
      <c r="C15" s="4">
        <v>5</v>
      </c>
    </row>
    <row r="16" spans="1:3">
      <c r="B16" s="13" t="s">
        <v>22</v>
      </c>
      <c r="C16" s="4">
        <v>5</v>
      </c>
    </row>
    <row r="17" spans="2:3" ht="26.25">
      <c r="B17" s="14" t="s">
        <v>23</v>
      </c>
      <c r="C17" s="4">
        <v>4</v>
      </c>
    </row>
    <row r="18" spans="2:3">
      <c r="B18" s="13" t="s">
        <v>24</v>
      </c>
      <c r="C18" s="4">
        <v>3</v>
      </c>
    </row>
    <row r="19" spans="2:3" ht="26.25">
      <c r="B19" s="14" t="s">
        <v>25</v>
      </c>
      <c r="C19" s="4">
        <v>3</v>
      </c>
    </row>
    <row r="20" spans="2:3">
      <c r="B20" s="13" t="s">
        <v>26</v>
      </c>
      <c r="C20" s="4">
        <v>3</v>
      </c>
    </row>
    <row r="21" spans="2:3">
      <c r="B21" s="13" t="s">
        <v>27</v>
      </c>
      <c r="C21" s="4">
        <v>3</v>
      </c>
    </row>
    <row r="22" spans="2:3">
      <c r="B22" s="13" t="s">
        <v>28</v>
      </c>
      <c r="C22" s="4">
        <v>3</v>
      </c>
    </row>
    <row r="23" spans="2:3">
      <c r="B23" s="13" t="s">
        <v>29</v>
      </c>
      <c r="C23" s="4">
        <v>2</v>
      </c>
    </row>
    <row r="24" spans="2:3">
      <c r="B24" s="13" t="s">
        <v>30</v>
      </c>
      <c r="C24" s="4">
        <v>2</v>
      </c>
    </row>
    <row r="25" spans="2:3">
      <c r="B25" s="13" t="s">
        <v>31</v>
      </c>
      <c r="C25" s="4">
        <v>2</v>
      </c>
    </row>
    <row r="26" spans="2:3">
      <c r="B26" s="14" t="s">
        <v>32</v>
      </c>
      <c r="C26" s="4">
        <v>1</v>
      </c>
    </row>
    <row r="27" spans="2:3">
      <c r="B27" s="13" t="s">
        <v>33</v>
      </c>
      <c r="C27" s="4">
        <v>1</v>
      </c>
    </row>
    <row r="28" spans="2:3">
      <c r="B28" s="13" t="s">
        <v>34</v>
      </c>
      <c r="C28" s="4">
        <v>1</v>
      </c>
    </row>
    <row r="29" spans="2:3">
      <c r="B29" s="13" t="s">
        <v>35</v>
      </c>
      <c r="C29" s="4">
        <v>1</v>
      </c>
    </row>
    <row r="30" spans="2:3">
      <c r="B30" s="13" t="s">
        <v>36</v>
      </c>
      <c r="C30" s="4">
        <v>1</v>
      </c>
    </row>
    <row r="31" spans="2:3">
      <c r="B31" s="13" t="s">
        <v>37</v>
      </c>
      <c r="C31" s="4">
        <v>1</v>
      </c>
    </row>
    <row r="32" spans="2:3">
      <c r="B32" s="13" t="s">
        <v>38</v>
      </c>
      <c r="C32" s="4">
        <v>1</v>
      </c>
    </row>
    <row r="33" spans="2:3">
      <c r="B33" s="13" t="s">
        <v>39</v>
      </c>
      <c r="C33" s="4">
        <v>1</v>
      </c>
    </row>
    <row r="34" spans="2:3">
      <c r="B34" s="13" t="s">
        <v>40</v>
      </c>
      <c r="C34" s="4">
        <v>1</v>
      </c>
    </row>
    <row r="35" spans="2:3">
      <c r="B35" s="13" t="s">
        <v>41</v>
      </c>
      <c r="C35" s="4">
        <v>1</v>
      </c>
    </row>
    <row r="36" spans="2:3">
      <c r="B36" s="13" t="s">
        <v>42</v>
      </c>
      <c r="C36" s="4">
        <v>1</v>
      </c>
    </row>
    <row r="37" spans="2:3">
      <c r="B37" s="13" t="s">
        <v>43</v>
      </c>
      <c r="C37" s="4">
        <v>1</v>
      </c>
    </row>
    <row r="38" spans="2:3">
      <c r="B38" s="13" t="s">
        <v>44</v>
      </c>
      <c r="C38" s="4">
        <v>1</v>
      </c>
    </row>
    <row r="39" spans="2:3">
      <c r="B39" s="13" t="s">
        <v>45</v>
      </c>
      <c r="C39" s="4">
        <v>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134"/>
  <sheetViews>
    <sheetView tabSelected="1" zoomScaleNormal="100" workbookViewId="0">
      <selection activeCell="B6" sqref="B6:C6"/>
    </sheetView>
  </sheetViews>
  <sheetFormatPr defaultRowHeight="15"/>
  <cols>
    <col min="2" max="2" width="41.7109375" customWidth="1"/>
    <col min="3" max="13" width="13.28515625" bestFit="1" customWidth="1"/>
    <col min="14" max="14" width="81.85546875" customWidth="1"/>
  </cols>
  <sheetData>
    <row r="1" spans="1:14">
      <c r="A1" s="1" t="s">
        <v>135</v>
      </c>
      <c r="B1" s="1" t="s">
        <v>142</v>
      </c>
    </row>
    <row r="2" spans="1:14">
      <c r="A2" s="1" t="s">
        <v>136</v>
      </c>
      <c r="B2" s="1" t="s">
        <v>2</v>
      </c>
    </row>
    <row r="3" spans="1:14">
      <c r="A3" s="1" t="s">
        <v>139</v>
      </c>
      <c r="B3" s="1" t="s">
        <v>4</v>
      </c>
    </row>
    <row r="4" spans="1:14">
      <c r="A4" s="1"/>
      <c r="B4" s="1"/>
    </row>
    <row r="5" spans="1:14">
      <c r="B5" s="92" t="s">
        <v>129</v>
      </c>
    </row>
    <row r="6" spans="1:14">
      <c r="B6" s="108"/>
      <c r="C6" s="108"/>
      <c r="D6" s="2"/>
      <c r="E6" s="2"/>
      <c r="F6" s="2"/>
      <c r="G6" s="2"/>
      <c r="H6" s="2"/>
      <c r="I6" s="2"/>
      <c r="J6" s="2"/>
      <c r="K6" s="2"/>
      <c r="L6" s="2"/>
      <c r="M6" s="2"/>
    </row>
    <row r="7" spans="1:14">
      <c r="B7" s="3"/>
      <c r="C7" s="3">
        <v>2004</v>
      </c>
      <c r="D7" s="3">
        <v>2005</v>
      </c>
      <c r="E7" s="3">
        <v>2006</v>
      </c>
      <c r="F7" s="3">
        <v>2007</v>
      </c>
      <c r="G7" s="3">
        <v>2008</v>
      </c>
      <c r="H7" s="3">
        <v>2009</v>
      </c>
      <c r="I7" s="3">
        <v>2010</v>
      </c>
      <c r="J7" s="3">
        <v>2011</v>
      </c>
      <c r="K7" s="3">
        <v>2012</v>
      </c>
      <c r="L7" s="3">
        <v>2013</v>
      </c>
      <c r="M7" s="3">
        <v>2014</v>
      </c>
    </row>
    <row r="8" spans="1:14">
      <c r="B8" s="4" t="s">
        <v>6</v>
      </c>
      <c r="C8" s="5">
        <v>17.23</v>
      </c>
      <c r="D8" s="5">
        <v>19.66</v>
      </c>
      <c r="E8" s="5">
        <v>26.62</v>
      </c>
      <c r="F8" s="5">
        <v>30.46</v>
      </c>
      <c r="G8" s="5">
        <v>24.11</v>
      </c>
      <c r="H8" s="5">
        <v>25.7</v>
      </c>
      <c r="I8" s="5">
        <v>20.36</v>
      </c>
      <c r="J8" s="5">
        <v>19.48</v>
      </c>
      <c r="K8" s="5">
        <v>19.79</v>
      </c>
      <c r="L8" s="5">
        <v>17.28</v>
      </c>
      <c r="M8" s="5">
        <v>19.665683897001571</v>
      </c>
      <c r="N8" s="6"/>
    </row>
    <row r="9" spans="1:14">
      <c r="B9" s="4" t="s">
        <v>7</v>
      </c>
      <c r="C9" s="5">
        <v>50.037686268758691</v>
      </c>
      <c r="D9" s="5">
        <v>101.14296613458914</v>
      </c>
      <c r="E9" s="5">
        <v>109.24917491267378</v>
      </c>
      <c r="F9" s="5">
        <v>117.24887695427518</v>
      </c>
      <c r="G9" s="5">
        <v>86.733066951239465</v>
      </c>
      <c r="H9" s="5">
        <v>102.37568263266675</v>
      </c>
      <c r="I9" s="5">
        <v>94.893689536676675</v>
      </c>
      <c r="J9" s="5">
        <v>90.357646386133879</v>
      </c>
      <c r="K9" s="5">
        <v>76.4618650142245</v>
      </c>
      <c r="L9" s="5">
        <v>65.678653800614313</v>
      </c>
      <c r="M9" s="5">
        <v>84.842891590936148</v>
      </c>
      <c r="N9" s="6"/>
    </row>
    <row r="10" spans="1:14">
      <c r="B10" s="4" t="s">
        <v>8</v>
      </c>
      <c r="C10" s="7">
        <v>2.0689109999999999</v>
      </c>
      <c r="D10" s="7">
        <v>2.0802040000000002</v>
      </c>
      <c r="E10" s="7">
        <v>3.094719</v>
      </c>
      <c r="F10" s="7">
        <v>3.5948449999999998</v>
      </c>
      <c r="G10" s="7">
        <v>3.426167</v>
      </c>
      <c r="H10" s="7">
        <v>3.758067</v>
      </c>
      <c r="I10" s="7">
        <v>4.1279859999999999</v>
      </c>
      <c r="J10" s="7">
        <v>4.3268269999999998</v>
      </c>
      <c r="K10" s="7">
        <v>4.3562659999999997</v>
      </c>
      <c r="L10" s="7">
        <v>5.7814629999999996</v>
      </c>
      <c r="M10" s="7">
        <v>6.1135780000000004</v>
      </c>
      <c r="N10" s="6"/>
    </row>
    <row r="13" spans="1:14">
      <c r="M13" s="95" t="s">
        <v>130</v>
      </c>
      <c r="N13" s="27" t="s">
        <v>131</v>
      </c>
    </row>
    <row r="14" spans="1:14">
      <c r="M14" s="96">
        <v>2005</v>
      </c>
      <c r="N14" s="93" t="s">
        <v>134</v>
      </c>
    </row>
    <row r="15" spans="1:14">
      <c r="M15" s="96">
        <v>2009</v>
      </c>
      <c r="N15" s="94" t="s">
        <v>132</v>
      </c>
    </row>
    <row r="16" spans="1:14">
      <c r="M16" s="96">
        <v>2014</v>
      </c>
      <c r="N16" s="93" t="s">
        <v>133</v>
      </c>
    </row>
    <row r="30" spans="2:14">
      <c r="D30" s="6"/>
      <c r="E30" s="6"/>
      <c r="F30" s="6"/>
      <c r="G30" s="6"/>
      <c r="H30" s="6"/>
      <c r="I30" s="6"/>
      <c r="J30" s="6"/>
      <c r="K30" s="6"/>
      <c r="L30" s="6"/>
    </row>
    <row r="31" spans="2:14">
      <c r="B31" s="8"/>
      <c r="C31" s="8"/>
      <c r="D31" s="9"/>
      <c r="E31" s="9"/>
      <c r="F31" s="9"/>
      <c r="G31" s="9"/>
      <c r="H31" s="9"/>
      <c r="I31" s="9"/>
      <c r="J31" s="9"/>
      <c r="K31" s="9"/>
      <c r="L31" s="9"/>
      <c r="M31" s="9"/>
      <c r="N31" s="9"/>
    </row>
    <row r="32" spans="2:14">
      <c r="B32" s="10"/>
      <c r="C32" s="10"/>
      <c r="D32" s="10"/>
      <c r="E32" s="10"/>
      <c r="F32" s="10"/>
      <c r="G32" s="10"/>
      <c r="H32" s="10"/>
      <c r="I32" s="10"/>
      <c r="J32" s="10"/>
      <c r="K32" s="10"/>
      <c r="L32" s="10"/>
      <c r="M32" s="10"/>
      <c r="N32" s="9"/>
    </row>
    <row r="33" spans="2:14">
      <c r="B33" s="9"/>
      <c r="C33" s="11"/>
      <c r="D33" s="11"/>
      <c r="E33" s="11"/>
      <c r="F33" s="11"/>
      <c r="G33" s="11"/>
      <c r="H33" s="11"/>
      <c r="I33" s="11"/>
      <c r="J33" s="11"/>
      <c r="K33" s="11"/>
      <c r="L33" s="11"/>
      <c r="M33" s="11"/>
      <c r="N33" s="9"/>
    </row>
    <row r="34" spans="2:14">
      <c r="B34" s="9"/>
      <c r="C34" s="11"/>
      <c r="D34" s="11"/>
      <c r="E34" s="11"/>
      <c r="F34" s="11"/>
      <c r="G34" s="11"/>
      <c r="H34" s="11"/>
      <c r="I34" s="11"/>
      <c r="J34" s="11"/>
      <c r="K34" s="11"/>
      <c r="L34" s="11"/>
      <c r="M34" s="11"/>
      <c r="N34" s="9"/>
    </row>
    <row r="35" spans="2:14">
      <c r="B35" s="9"/>
      <c r="C35" s="9"/>
      <c r="D35" s="9"/>
      <c r="E35" s="9"/>
      <c r="F35" s="9"/>
      <c r="G35" s="9"/>
      <c r="H35" s="9"/>
      <c r="I35" s="9"/>
      <c r="J35" s="9"/>
      <c r="K35" s="9"/>
      <c r="L35" s="9"/>
      <c r="M35" s="9"/>
      <c r="N35" s="9"/>
    </row>
    <row r="36" spans="2:14">
      <c r="B36" s="9"/>
      <c r="C36" s="9"/>
      <c r="D36" s="9"/>
      <c r="E36" s="9"/>
      <c r="F36" s="9"/>
      <c r="G36" s="9"/>
      <c r="H36" s="9"/>
      <c r="I36" s="9"/>
      <c r="J36" s="9"/>
      <c r="K36" s="9"/>
      <c r="L36" s="9"/>
      <c r="M36" s="9"/>
      <c r="N36" s="9"/>
    </row>
    <row r="37" spans="2:14">
      <c r="B37" s="9"/>
      <c r="C37" s="9"/>
      <c r="D37" s="9"/>
      <c r="E37" s="9"/>
      <c r="F37" s="9"/>
      <c r="G37" s="9"/>
      <c r="H37" s="9"/>
      <c r="I37" s="9"/>
      <c r="J37" s="9"/>
      <c r="K37" s="9"/>
      <c r="L37" s="9"/>
      <c r="M37" s="9"/>
      <c r="N37" s="9"/>
    </row>
    <row r="38" spans="2:14">
      <c r="B38" s="9"/>
      <c r="C38" s="9"/>
      <c r="D38" s="9"/>
      <c r="E38" s="9"/>
      <c r="F38" s="9"/>
      <c r="G38" s="9"/>
      <c r="H38" s="9"/>
      <c r="I38" s="9"/>
      <c r="J38" s="9"/>
      <c r="K38" s="9"/>
      <c r="L38" s="9"/>
      <c r="M38" s="9"/>
      <c r="N38" s="9"/>
    </row>
    <row r="39" spans="2:14">
      <c r="B39" s="9"/>
      <c r="C39" s="9"/>
      <c r="D39" s="9"/>
      <c r="E39" s="9"/>
      <c r="F39" s="9"/>
      <c r="G39" s="9"/>
      <c r="H39" s="9"/>
      <c r="I39" s="9"/>
      <c r="J39" s="9"/>
      <c r="K39" s="9"/>
      <c r="L39" s="9"/>
      <c r="M39" s="9"/>
      <c r="N39" s="9"/>
    </row>
    <row r="40" spans="2:14">
      <c r="B40" s="9"/>
      <c r="C40" s="9"/>
      <c r="D40" s="9"/>
      <c r="E40" s="9"/>
      <c r="F40" s="9"/>
      <c r="G40" s="9"/>
      <c r="H40" s="9"/>
      <c r="I40" s="9"/>
      <c r="J40" s="9"/>
      <c r="K40" s="9"/>
      <c r="L40" s="9"/>
      <c r="M40" s="9"/>
      <c r="N40" s="9"/>
    </row>
    <row r="41" spans="2:14">
      <c r="B41" s="9"/>
      <c r="C41" s="9"/>
      <c r="D41" s="9"/>
      <c r="E41" s="9"/>
      <c r="F41" s="9"/>
      <c r="G41" s="9"/>
      <c r="H41" s="9"/>
      <c r="I41" s="9"/>
      <c r="J41" s="9"/>
      <c r="K41" s="9"/>
      <c r="L41" s="9"/>
      <c r="M41" s="9"/>
      <c r="N41" s="9"/>
    </row>
    <row r="42" spans="2:14">
      <c r="B42" s="9"/>
      <c r="C42" s="9"/>
      <c r="D42" s="9"/>
      <c r="E42" s="9"/>
      <c r="F42" s="9"/>
      <c r="G42" s="9"/>
      <c r="H42" s="9"/>
      <c r="I42" s="9"/>
      <c r="J42" s="9"/>
      <c r="K42" s="9"/>
      <c r="L42" s="9"/>
      <c r="M42" s="9"/>
      <c r="N42" s="9"/>
    </row>
    <row r="43" spans="2:14">
      <c r="B43" s="9"/>
      <c r="C43" s="9"/>
      <c r="D43" s="9"/>
      <c r="E43" s="9"/>
      <c r="F43" s="9"/>
      <c r="G43" s="9"/>
      <c r="H43" s="9"/>
      <c r="I43" s="9"/>
      <c r="J43" s="9"/>
      <c r="K43" s="9"/>
      <c r="L43" s="9"/>
      <c r="M43" s="9"/>
      <c r="N43" s="9"/>
    </row>
    <row r="44" spans="2:14">
      <c r="B44" s="9"/>
      <c r="C44" s="9"/>
      <c r="D44" s="9"/>
      <c r="E44" s="9"/>
      <c r="F44" s="9"/>
      <c r="G44" s="9"/>
      <c r="H44" s="9"/>
      <c r="I44" s="9"/>
      <c r="J44" s="9"/>
      <c r="K44" s="9"/>
      <c r="L44" s="9"/>
      <c r="M44" s="9"/>
      <c r="N44" s="9"/>
    </row>
    <row r="45" spans="2:14">
      <c r="B45" s="9"/>
      <c r="C45" s="9"/>
      <c r="D45" s="9"/>
      <c r="E45" s="9"/>
      <c r="F45" s="9"/>
      <c r="G45" s="9"/>
      <c r="H45" s="9"/>
      <c r="I45" s="9"/>
      <c r="J45" s="9"/>
      <c r="K45" s="9"/>
      <c r="L45" s="9"/>
      <c r="M45" s="9"/>
      <c r="N45" s="9"/>
    </row>
    <row r="46" spans="2:14">
      <c r="B46" s="9"/>
      <c r="C46" s="9"/>
      <c r="D46" s="9"/>
      <c r="E46" s="9"/>
      <c r="F46" s="9"/>
      <c r="G46" s="9"/>
      <c r="H46" s="9"/>
      <c r="I46" s="9"/>
      <c r="J46" s="9"/>
      <c r="K46" s="9"/>
      <c r="L46" s="9"/>
      <c r="M46" s="9"/>
      <c r="N46" s="9"/>
    </row>
    <row r="47" spans="2:14">
      <c r="B47" s="9"/>
      <c r="C47" s="9"/>
      <c r="D47" s="9"/>
      <c r="E47" s="9"/>
      <c r="F47" s="9"/>
      <c r="G47" s="9"/>
      <c r="H47" s="9"/>
      <c r="I47" s="9"/>
      <c r="J47" s="9"/>
      <c r="K47" s="9"/>
      <c r="L47" s="9"/>
      <c r="M47" s="9"/>
      <c r="N47" s="9"/>
    </row>
    <row r="48" spans="2:14">
      <c r="B48" s="9"/>
      <c r="C48" s="9"/>
      <c r="D48" s="9"/>
      <c r="E48" s="9"/>
      <c r="F48" s="9"/>
      <c r="G48" s="9"/>
      <c r="H48" s="9"/>
      <c r="I48" s="9"/>
      <c r="J48" s="9"/>
      <c r="K48" s="9"/>
      <c r="L48" s="9"/>
      <c r="M48" s="9"/>
      <c r="N48" s="9"/>
    </row>
    <row r="49" spans="2:14">
      <c r="B49" s="9"/>
      <c r="C49" s="9"/>
      <c r="D49" s="9"/>
      <c r="E49" s="9"/>
      <c r="F49" s="9"/>
      <c r="G49" s="9"/>
      <c r="H49" s="9"/>
      <c r="I49" s="9"/>
      <c r="J49" s="9"/>
      <c r="K49" s="9"/>
      <c r="L49" s="9"/>
      <c r="M49" s="9"/>
      <c r="N49" s="9"/>
    </row>
    <row r="50" spans="2:14">
      <c r="B50" s="9"/>
      <c r="C50" s="9"/>
      <c r="D50" s="9"/>
      <c r="E50" s="9"/>
      <c r="F50" s="9"/>
      <c r="G50" s="9"/>
      <c r="H50" s="9"/>
      <c r="I50" s="9"/>
      <c r="J50" s="9"/>
      <c r="K50" s="9"/>
      <c r="L50" s="9"/>
      <c r="M50" s="9"/>
      <c r="N50" s="9"/>
    </row>
    <row r="51" spans="2:14">
      <c r="B51" s="9"/>
      <c r="C51" s="9"/>
      <c r="D51" s="9"/>
      <c r="E51" s="9"/>
      <c r="F51" s="9"/>
      <c r="G51" s="9"/>
      <c r="H51" s="9"/>
      <c r="I51" s="9"/>
      <c r="J51" s="9"/>
      <c r="K51" s="9"/>
      <c r="L51" s="9"/>
      <c r="M51" s="9"/>
      <c r="N51" s="9"/>
    </row>
    <row r="52" spans="2:14">
      <c r="B52" s="9"/>
      <c r="C52" s="9"/>
      <c r="D52" s="9"/>
      <c r="E52" s="9"/>
      <c r="F52" s="9"/>
      <c r="G52" s="9"/>
      <c r="H52" s="9"/>
      <c r="I52" s="9"/>
      <c r="J52" s="9"/>
      <c r="K52" s="9"/>
      <c r="L52" s="9"/>
      <c r="M52" s="9"/>
      <c r="N52" s="9"/>
    </row>
    <row r="53" spans="2:14">
      <c r="B53" s="9"/>
      <c r="C53" s="9"/>
      <c r="D53" s="9"/>
      <c r="E53" s="9"/>
      <c r="F53" s="9"/>
      <c r="G53" s="9"/>
      <c r="H53" s="9"/>
      <c r="I53" s="9"/>
      <c r="J53" s="9"/>
      <c r="K53" s="9"/>
      <c r="L53" s="9"/>
      <c r="M53" s="9"/>
      <c r="N53" s="9"/>
    </row>
    <row r="54" spans="2:14">
      <c r="B54" s="9"/>
      <c r="C54" s="9"/>
      <c r="D54" s="9"/>
      <c r="E54" s="9"/>
      <c r="F54" s="9"/>
      <c r="G54" s="9"/>
      <c r="H54" s="9"/>
      <c r="I54" s="9"/>
      <c r="J54" s="9"/>
      <c r="K54" s="9"/>
      <c r="L54" s="9"/>
      <c r="M54" s="9"/>
      <c r="N54" s="9"/>
    </row>
    <row r="55" spans="2:14">
      <c r="B55" s="9"/>
      <c r="C55" s="9"/>
      <c r="D55" s="9"/>
      <c r="E55" s="9"/>
      <c r="F55" s="9"/>
      <c r="G55" s="9"/>
      <c r="H55" s="9"/>
      <c r="I55" s="9"/>
      <c r="J55" s="9"/>
      <c r="K55" s="9"/>
      <c r="L55" s="9"/>
      <c r="M55" s="9"/>
      <c r="N55" s="9"/>
    </row>
    <row r="56" spans="2:14">
      <c r="B56" s="9"/>
      <c r="C56" s="9"/>
      <c r="D56" s="9"/>
      <c r="E56" s="9"/>
      <c r="F56" s="9"/>
      <c r="G56" s="9"/>
      <c r="H56" s="9"/>
      <c r="I56" s="9"/>
      <c r="J56" s="9"/>
      <c r="K56" s="9"/>
      <c r="L56" s="9"/>
      <c r="M56" s="9"/>
      <c r="N56" s="9"/>
    </row>
    <row r="57" spans="2:14">
      <c r="B57" s="9"/>
      <c r="C57" s="9"/>
      <c r="D57" s="9"/>
      <c r="E57" s="9"/>
      <c r="F57" s="9"/>
      <c r="G57" s="9"/>
      <c r="H57" s="9"/>
      <c r="I57" s="9"/>
      <c r="J57" s="9"/>
      <c r="K57" s="9"/>
      <c r="L57" s="9"/>
      <c r="M57" s="9"/>
      <c r="N57" s="9"/>
    </row>
    <row r="58" spans="2:14">
      <c r="B58" s="9"/>
      <c r="C58" s="9"/>
      <c r="D58" s="9"/>
      <c r="E58" s="9"/>
      <c r="F58" s="9"/>
      <c r="G58" s="9"/>
      <c r="H58" s="9"/>
      <c r="I58" s="9"/>
      <c r="J58" s="9"/>
      <c r="K58" s="9"/>
      <c r="L58" s="9"/>
      <c r="M58" s="9"/>
      <c r="N58" s="9"/>
    </row>
    <row r="59" spans="2:14">
      <c r="B59" s="9"/>
      <c r="C59" s="9"/>
      <c r="D59" s="9"/>
      <c r="E59" s="9"/>
      <c r="F59" s="9"/>
      <c r="G59" s="9"/>
      <c r="H59" s="9"/>
      <c r="I59" s="9"/>
      <c r="J59" s="9"/>
      <c r="K59" s="9"/>
      <c r="L59" s="9"/>
      <c r="M59" s="9"/>
      <c r="N59" s="9"/>
    </row>
    <row r="60" spans="2:14">
      <c r="B60" s="9"/>
      <c r="C60" s="9"/>
      <c r="D60" s="9"/>
      <c r="E60" s="9"/>
      <c r="F60" s="9"/>
      <c r="G60" s="9"/>
      <c r="H60" s="9"/>
      <c r="I60" s="9"/>
      <c r="J60" s="9"/>
      <c r="K60" s="9"/>
      <c r="L60" s="9"/>
      <c r="M60" s="9"/>
      <c r="N60" s="9"/>
    </row>
    <row r="61" spans="2:14">
      <c r="B61" s="9"/>
      <c r="C61" s="9"/>
      <c r="D61" s="9"/>
      <c r="E61" s="9"/>
      <c r="F61" s="9"/>
      <c r="G61" s="9"/>
      <c r="H61" s="9"/>
      <c r="I61" s="9"/>
      <c r="J61" s="9"/>
      <c r="K61" s="9"/>
      <c r="L61" s="9"/>
      <c r="M61" s="9"/>
      <c r="N61" s="9"/>
    </row>
    <row r="62" spans="2:14">
      <c r="B62" s="9"/>
      <c r="C62" s="9"/>
      <c r="D62" s="9"/>
      <c r="E62" s="9"/>
      <c r="F62" s="9"/>
      <c r="G62" s="9"/>
      <c r="H62" s="9"/>
      <c r="I62" s="9"/>
      <c r="J62" s="9"/>
      <c r="K62" s="9"/>
      <c r="L62" s="9"/>
      <c r="M62" s="9"/>
      <c r="N62" s="9"/>
    </row>
    <row r="63" spans="2:14">
      <c r="B63" s="9"/>
      <c r="C63" s="9"/>
      <c r="D63" s="9"/>
      <c r="E63" s="9"/>
      <c r="F63" s="9"/>
      <c r="G63" s="9"/>
      <c r="H63" s="9"/>
      <c r="I63" s="9"/>
      <c r="J63" s="9"/>
      <c r="K63" s="9"/>
      <c r="L63" s="9"/>
      <c r="M63" s="9"/>
      <c r="N63" s="9"/>
    </row>
    <row r="64" spans="2:14">
      <c r="B64" s="9"/>
      <c r="C64" s="9"/>
      <c r="D64" s="9"/>
      <c r="E64" s="9"/>
      <c r="F64" s="9"/>
      <c r="G64" s="9"/>
      <c r="H64" s="9"/>
      <c r="I64" s="9"/>
      <c r="J64" s="9"/>
      <c r="K64" s="9"/>
      <c r="L64" s="9"/>
      <c r="M64" s="9"/>
      <c r="N64" s="9"/>
    </row>
    <row r="65" spans="2:14">
      <c r="B65" s="9"/>
      <c r="C65" s="9"/>
      <c r="D65" s="9"/>
      <c r="E65" s="9"/>
      <c r="F65" s="9"/>
      <c r="G65" s="9"/>
      <c r="H65" s="9"/>
      <c r="I65" s="9"/>
      <c r="J65" s="9"/>
      <c r="K65" s="9"/>
      <c r="L65" s="9"/>
      <c r="M65" s="9"/>
      <c r="N65" s="9"/>
    </row>
    <row r="66" spans="2:14">
      <c r="B66" s="9"/>
      <c r="C66" s="9"/>
      <c r="D66" s="9"/>
      <c r="E66" s="9"/>
      <c r="F66" s="9"/>
      <c r="G66" s="9"/>
      <c r="H66" s="9"/>
      <c r="I66" s="9"/>
      <c r="J66" s="9"/>
      <c r="K66" s="9"/>
      <c r="L66" s="9"/>
      <c r="M66" s="9"/>
      <c r="N66" s="9"/>
    </row>
    <row r="67" spans="2:14">
      <c r="B67" s="9"/>
      <c r="C67" s="9"/>
      <c r="D67" s="9"/>
      <c r="E67" s="9"/>
      <c r="F67" s="9"/>
      <c r="G67" s="9"/>
      <c r="H67" s="9"/>
      <c r="I67" s="9"/>
      <c r="J67" s="9"/>
      <c r="K67" s="9"/>
      <c r="L67" s="9"/>
      <c r="M67" s="9"/>
      <c r="N67" s="9"/>
    </row>
    <row r="68" spans="2:14">
      <c r="B68" s="9"/>
      <c r="C68" s="9"/>
      <c r="D68" s="9"/>
      <c r="E68" s="9"/>
      <c r="F68" s="9"/>
      <c r="G68" s="9"/>
      <c r="H68" s="9"/>
      <c r="I68" s="9"/>
      <c r="J68" s="9"/>
      <c r="K68" s="9"/>
      <c r="L68" s="9"/>
      <c r="M68" s="9"/>
      <c r="N68" s="9"/>
    </row>
    <row r="69" spans="2:14">
      <c r="B69" s="9"/>
      <c r="C69" s="9"/>
      <c r="D69" s="9"/>
      <c r="E69" s="9"/>
      <c r="F69" s="9"/>
      <c r="G69" s="9"/>
      <c r="H69" s="9"/>
      <c r="I69" s="9"/>
      <c r="J69" s="9"/>
      <c r="K69" s="9"/>
      <c r="L69" s="9"/>
      <c r="M69" s="9"/>
      <c r="N69" s="9"/>
    </row>
    <row r="70" spans="2:14">
      <c r="B70" s="9"/>
      <c r="C70" s="9"/>
      <c r="D70" s="9"/>
      <c r="E70" s="9"/>
      <c r="F70" s="9"/>
      <c r="G70" s="9"/>
      <c r="H70" s="9"/>
      <c r="I70" s="9"/>
      <c r="J70" s="9"/>
      <c r="K70" s="9"/>
      <c r="L70" s="9"/>
      <c r="M70" s="9"/>
      <c r="N70" s="9"/>
    </row>
    <row r="71" spans="2:14">
      <c r="B71" s="9"/>
      <c r="C71" s="9"/>
      <c r="D71" s="9"/>
      <c r="E71" s="9"/>
      <c r="F71" s="9"/>
      <c r="G71" s="9"/>
      <c r="H71" s="9"/>
      <c r="I71" s="9"/>
      <c r="J71" s="9"/>
      <c r="K71" s="9"/>
      <c r="L71" s="9"/>
      <c r="M71" s="9"/>
      <c r="N71" s="9"/>
    </row>
    <row r="72" spans="2:14">
      <c r="B72" s="9"/>
      <c r="C72" s="9"/>
      <c r="D72" s="9"/>
      <c r="E72" s="9"/>
      <c r="F72" s="9"/>
      <c r="G72" s="9"/>
      <c r="H72" s="9"/>
      <c r="I72" s="9"/>
      <c r="J72" s="9"/>
      <c r="K72" s="9"/>
      <c r="L72" s="9"/>
      <c r="M72" s="9"/>
      <c r="N72" s="9"/>
    </row>
    <row r="73" spans="2:14">
      <c r="B73" s="9"/>
      <c r="C73" s="9"/>
      <c r="D73" s="9"/>
      <c r="E73" s="9"/>
      <c r="F73" s="9"/>
      <c r="G73" s="9"/>
      <c r="H73" s="9"/>
      <c r="I73" s="9"/>
      <c r="J73" s="9"/>
      <c r="K73" s="9"/>
      <c r="L73" s="9"/>
      <c r="M73" s="9"/>
      <c r="N73" s="9"/>
    </row>
    <row r="74" spans="2:14">
      <c r="B74" s="9"/>
      <c r="C74" s="9"/>
      <c r="D74" s="9"/>
      <c r="E74" s="9"/>
      <c r="F74" s="9"/>
      <c r="G74" s="9"/>
      <c r="H74" s="9"/>
      <c r="I74" s="9"/>
      <c r="J74" s="9"/>
      <c r="K74" s="9"/>
      <c r="L74" s="9"/>
      <c r="M74" s="9"/>
      <c r="N74" s="9"/>
    </row>
    <row r="75" spans="2:14">
      <c r="B75" s="9"/>
      <c r="C75" s="9"/>
      <c r="D75" s="9"/>
      <c r="E75" s="9"/>
      <c r="F75" s="9"/>
      <c r="G75" s="9"/>
      <c r="H75" s="9"/>
      <c r="I75" s="9"/>
      <c r="J75" s="9"/>
      <c r="K75" s="9"/>
      <c r="L75" s="9"/>
      <c r="M75" s="9"/>
      <c r="N75" s="9"/>
    </row>
    <row r="76" spans="2:14">
      <c r="B76" s="9"/>
      <c r="C76" s="9"/>
      <c r="D76" s="9"/>
      <c r="E76" s="9"/>
      <c r="F76" s="9"/>
      <c r="G76" s="9"/>
      <c r="H76" s="9"/>
      <c r="I76" s="9"/>
      <c r="J76" s="9"/>
      <c r="K76" s="9"/>
      <c r="L76" s="9"/>
      <c r="M76" s="9"/>
      <c r="N76" s="9"/>
    </row>
    <row r="77" spans="2:14">
      <c r="B77" s="9"/>
      <c r="C77" s="9"/>
      <c r="D77" s="9"/>
      <c r="E77" s="9"/>
      <c r="F77" s="9"/>
      <c r="G77" s="9"/>
      <c r="H77" s="9"/>
      <c r="I77" s="9"/>
      <c r="J77" s="9"/>
      <c r="K77" s="9"/>
      <c r="L77" s="9"/>
      <c r="M77" s="9"/>
      <c r="N77" s="9"/>
    </row>
    <row r="78" spans="2:14">
      <c r="B78" s="9"/>
      <c r="C78" s="9"/>
      <c r="D78" s="9"/>
      <c r="E78" s="9"/>
      <c r="F78" s="9"/>
      <c r="G78" s="9"/>
      <c r="H78" s="9"/>
      <c r="I78" s="9"/>
      <c r="J78" s="9"/>
      <c r="K78" s="9"/>
      <c r="L78" s="9"/>
      <c r="M78" s="9"/>
      <c r="N78" s="9"/>
    </row>
    <row r="79" spans="2:14">
      <c r="B79" s="9"/>
      <c r="C79" s="9"/>
      <c r="D79" s="9"/>
      <c r="E79" s="9"/>
      <c r="F79" s="9"/>
      <c r="G79" s="9"/>
      <c r="H79" s="9"/>
      <c r="I79" s="9"/>
      <c r="J79" s="9"/>
      <c r="K79" s="9"/>
      <c r="L79" s="9"/>
      <c r="M79" s="9"/>
      <c r="N79" s="9"/>
    </row>
    <row r="80" spans="2:14">
      <c r="B80" s="9"/>
      <c r="C80" s="9"/>
      <c r="D80" s="9"/>
      <c r="E80" s="9"/>
      <c r="F80" s="9"/>
      <c r="G80" s="9"/>
      <c r="H80" s="9"/>
      <c r="I80" s="9"/>
      <c r="J80" s="9"/>
      <c r="K80" s="9"/>
      <c r="L80" s="9"/>
      <c r="M80" s="9"/>
      <c r="N80" s="9"/>
    </row>
    <row r="81" spans="2:14">
      <c r="B81" s="9"/>
      <c r="C81" s="9"/>
      <c r="D81" s="9"/>
      <c r="E81" s="9"/>
      <c r="F81" s="9"/>
      <c r="G81" s="9"/>
      <c r="H81" s="9"/>
      <c r="I81" s="9"/>
      <c r="J81" s="9"/>
      <c r="K81" s="9"/>
      <c r="L81" s="9"/>
      <c r="M81" s="9"/>
      <c r="N81" s="9"/>
    </row>
    <row r="82" spans="2:14">
      <c r="B82" s="9"/>
      <c r="C82" s="9"/>
      <c r="D82" s="9"/>
      <c r="E82" s="9"/>
      <c r="F82" s="9"/>
      <c r="G82" s="9"/>
      <c r="H82" s="9"/>
      <c r="I82" s="9"/>
      <c r="J82" s="9"/>
      <c r="K82" s="9"/>
      <c r="L82" s="9"/>
      <c r="M82" s="9"/>
      <c r="N82" s="9"/>
    </row>
    <row r="83" spans="2:14">
      <c r="B83" s="9"/>
      <c r="C83" s="9"/>
      <c r="D83" s="9"/>
      <c r="E83" s="9"/>
      <c r="F83" s="9"/>
      <c r="G83" s="9"/>
      <c r="H83" s="9"/>
      <c r="I83" s="9"/>
      <c r="J83" s="9"/>
      <c r="K83" s="9"/>
      <c r="L83" s="9"/>
      <c r="M83" s="9"/>
      <c r="N83" s="9"/>
    </row>
    <row r="84" spans="2:14">
      <c r="B84" s="9"/>
      <c r="C84" s="9"/>
      <c r="D84" s="9"/>
      <c r="E84" s="9"/>
      <c r="F84" s="9"/>
      <c r="G84" s="9"/>
      <c r="H84" s="9"/>
      <c r="I84" s="9"/>
      <c r="J84" s="9"/>
      <c r="K84" s="9"/>
      <c r="L84" s="9"/>
      <c r="M84" s="9"/>
      <c r="N84" s="9"/>
    </row>
    <row r="85" spans="2:14">
      <c r="B85" s="9"/>
      <c r="C85" s="9"/>
      <c r="D85" s="9"/>
      <c r="E85" s="9"/>
      <c r="F85" s="9"/>
      <c r="G85" s="9"/>
      <c r="H85" s="9"/>
      <c r="I85" s="9"/>
      <c r="J85" s="9"/>
      <c r="K85" s="9"/>
      <c r="L85" s="9"/>
      <c r="M85" s="9"/>
      <c r="N85" s="9"/>
    </row>
    <row r="86" spans="2:14">
      <c r="B86" s="9"/>
      <c r="C86" s="9"/>
      <c r="D86" s="9"/>
      <c r="E86" s="9"/>
      <c r="F86" s="9"/>
      <c r="G86" s="9"/>
      <c r="H86" s="9"/>
      <c r="I86" s="9"/>
      <c r="J86" s="9"/>
      <c r="K86" s="9"/>
      <c r="L86" s="9"/>
      <c r="M86" s="9"/>
      <c r="N86" s="9"/>
    </row>
    <row r="87" spans="2:14">
      <c r="B87" s="9"/>
      <c r="C87" s="9"/>
      <c r="D87" s="9"/>
      <c r="E87" s="9"/>
      <c r="F87" s="9"/>
      <c r="G87" s="9"/>
      <c r="H87" s="9"/>
      <c r="I87" s="9"/>
      <c r="J87" s="9"/>
      <c r="K87" s="9"/>
      <c r="L87" s="9"/>
      <c r="M87" s="9"/>
      <c r="N87" s="9"/>
    </row>
    <row r="88" spans="2:14">
      <c r="B88" s="9"/>
      <c r="C88" s="9"/>
      <c r="D88" s="9"/>
      <c r="E88" s="9"/>
      <c r="F88" s="9"/>
      <c r="G88" s="9"/>
      <c r="H88" s="9"/>
      <c r="I88" s="9"/>
      <c r="J88" s="9"/>
      <c r="K88" s="9"/>
      <c r="L88" s="9"/>
      <c r="M88" s="9"/>
      <c r="N88" s="9"/>
    </row>
    <row r="89" spans="2:14">
      <c r="B89" s="9"/>
      <c r="C89" s="9"/>
      <c r="D89" s="9"/>
      <c r="E89" s="9"/>
      <c r="F89" s="9"/>
      <c r="G89" s="9"/>
      <c r="H89" s="9"/>
      <c r="I89" s="9"/>
      <c r="J89" s="9"/>
      <c r="K89" s="9"/>
      <c r="L89" s="9"/>
      <c r="M89" s="9"/>
      <c r="N89" s="9"/>
    </row>
    <row r="90" spans="2:14">
      <c r="B90" s="9"/>
      <c r="C90" s="9"/>
      <c r="D90" s="9"/>
      <c r="E90" s="9"/>
      <c r="F90" s="9"/>
      <c r="G90" s="9"/>
      <c r="H90" s="9"/>
      <c r="I90" s="9"/>
      <c r="J90" s="9"/>
      <c r="K90" s="9"/>
      <c r="L90" s="9"/>
      <c r="M90" s="9"/>
      <c r="N90" s="9"/>
    </row>
    <row r="91" spans="2:14">
      <c r="B91" s="9"/>
      <c r="C91" s="9"/>
      <c r="D91" s="9"/>
      <c r="E91" s="9"/>
      <c r="F91" s="9"/>
      <c r="G91" s="9"/>
      <c r="H91" s="9"/>
      <c r="I91" s="9"/>
      <c r="J91" s="9"/>
      <c r="K91" s="9"/>
      <c r="L91" s="9"/>
      <c r="M91" s="9"/>
      <c r="N91" s="9"/>
    </row>
    <row r="92" spans="2:14">
      <c r="B92" s="9"/>
      <c r="C92" s="9"/>
      <c r="D92" s="9"/>
      <c r="E92" s="9"/>
      <c r="F92" s="9"/>
      <c r="G92" s="9"/>
      <c r="H92" s="9"/>
      <c r="I92" s="9"/>
      <c r="J92" s="9"/>
      <c r="K92" s="9"/>
      <c r="L92" s="9"/>
      <c r="M92" s="9"/>
      <c r="N92" s="9"/>
    </row>
    <row r="93" spans="2:14">
      <c r="B93" s="9"/>
      <c r="C93" s="9"/>
      <c r="D93" s="9"/>
      <c r="E93" s="9"/>
      <c r="F93" s="9"/>
      <c r="G93" s="9"/>
      <c r="H93" s="9"/>
      <c r="I93" s="9"/>
      <c r="J93" s="9"/>
      <c r="K93" s="9"/>
      <c r="L93" s="9"/>
      <c r="M93" s="9"/>
      <c r="N93" s="9"/>
    </row>
    <row r="94" spans="2:14">
      <c r="B94" s="9"/>
      <c r="C94" s="9"/>
      <c r="D94" s="9"/>
      <c r="E94" s="9"/>
      <c r="F94" s="9"/>
      <c r="G94" s="9"/>
      <c r="H94" s="9"/>
      <c r="I94" s="9"/>
      <c r="J94" s="9"/>
      <c r="K94" s="9"/>
      <c r="L94" s="9"/>
      <c r="M94" s="9"/>
      <c r="N94" s="9"/>
    </row>
    <row r="95" spans="2:14">
      <c r="B95" s="9"/>
      <c r="C95" s="9"/>
      <c r="D95" s="9"/>
      <c r="E95" s="9"/>
      <c r="F95" s="9"/>
      <c r="G95" s="9"/>
      <c r="H95" s="9"/>
      <c r="I95" s="9"/>
      <c r="J95" s="9"/>
      <c r="K95" s="9"/>
      <c r="L95" s="9"/>
      <c r="M95" s="9"/>
      <c r="N95" s="9"/>
    </row>
    <row r="96" spans="2:14">
      <c r="B96" s="9"/>
      <c r="C96" s="9"/>
      <c r="D96" s="9"/>
      <c r="E96" s="9"/>
      <c r="F96" s="9"/>
      <c r="G96" s="9"/>
      <c r="H96" s="9"/>
      <c r="I96" s="9"/>
      <c r="J96" s="9"/>
      <c r="K96" s="9"/>
      <c r="L96" s="9"/>
      <c r="M96" s="9"/>
      <c r="N96" s="9"/>
    </row>
    <row r="97" spans="2:14">
      <c r="B97" s="9"/>
      <c r="C97" s="9"/>
      <c r="D97" s="9"/>
      <c r="E97" s="9"/>
      <c r="F97" s="9"/>
      <c r="G97" s="9"/>
      <c r="H97" s="9"/>
      <c r="I97" s="9"/>
      <c r="J97" s="9"/>
      <c r="K97" s="9"/>
      <c r="L97" s="9"/>
      <c r="M97" s="9"/>
      <c r="N97" s="9"/>
    </row>
    <row r="98" spans="2:14">
      <c r="B98" s="9"/>
      <c r="C98" s="9"/>
      <c r="D98" s="9"/>
      <c r="E98" s="9"/>
      <c r="F98" s="9"/>
      <c r="G98" s="9"/>
      <c r="H98" s="9"/>
      <c r="I98" s="9"/>
      <c r="J98" s="9"/>
      <c r="K98" s="9"/>
      <c r="L98" s="9"/>
      <c r="M98" s="9"/>
      <c r="N98" s="9"/>
    </row>
    <row r="99" spans="2:14">
      <c r="B99" s="9"/>
      <c r="C99" s="9"/>
      <c r="D99" s="9"/>
      <c r="E99" s="9"/>
      <c r="F99" s="9"/>
      <c r="G99" s="9"/>
      <c r="H99" s="9"/>
      <c r="I99" s="9"/>
      <c r="J99" s="9"/>
      <c r="K99" s="9"/>
      <c r="L99" s="9"/>
      <c r="M99" s="9"/>
      <c r="N99" s="9"/>
    </row>
    <row r="100" spans="2:14">
      <c r="B100" s="9"/>
      <c r="C100" s="9"/>
      <c r="D100" s="9"/>
      <c r="E100" s="9"/>
      <c r="F100" s="9"/>
      <c r="G100" s="9"/>
      <c r="H100" s="9"/>
      <c r="I100" s="9"/>
      <c r="J100" s="9"/>
      <c r="K100" s="9"/>
      <c r="L100" s="9"/>
      <c r="M100" s="9"/>
      <c r="N100" s="9"/>
    </row>
    <row r="101" spans="2:14">
      <c r="B101" s="9"/>
      <c r="C101" s="9"/>
      <c r="D101" s="9"/>
      <c r="E101" s="9"/>
      <c r="F101" s="9"/>
      <c r="G101" s="9"/>
      <c r="H101" s="9"/>
      <c r="I101" s="9"/>
      <c r="J101" s="9"/>
      <c r="K101" s="9"/>
      <c r="L101" s="9"/>
      <c r="M101" s="9"/>
      <c r="N101" s="9"/>
    </row>
    <row r="102" spans="2:14">
      <c r="B102" s="9"/>
      <c r="C102" s="9"/>
      <c r="D102" s="9"/>
      <c r="E102" s="9"/>
      <c r="F102" s="9"/>
      <c r="G102" s="9"/>
      <c r="H102" s="9"/>
      <c r="I102" s="9"/>
      <c r="J102" s="9"/>
      <c r="K102" s="9"/>
      <c r="L102" s="9"/>
      <c r="M102" s="9"/>
      <c r="N102" s="9"/>
    </row>
    <row r="103" spans="2:14">
      <c r="B103" s="9"/>
      <c r="C103" s="9"/>
      <c r="D103" s="9"/>
      <c r="E103" s="9"/>
      <c r="F103" s="9"/>
      <c r="G103" s="9"/>
      <c r="H103" s="9"/>
      <c r="I103" s="9"/>
      <c r="J103" s="9"/>
      <c r="K103" s="9"/>
      <c r="L103" s="9"/>
      <c r="M103" s="9"/>
      <c r="N103" s="9"/>
    </row>
    <row r="104" spans="2:14">
      <c r="B104" s="9"/>
      <c r="C104" s="9"/>
      <c r="D104" s="9"/>
      <c r="E104" s="9"/>
      <c r="F104" s="9"/>
      <c r="G104" s="9"/>
      <c r="H104" s="9"/>
      <c r="I104" s="9"/>
      <c r="J104" s="9"/>
      <c r="K104" s="9"/>
      <c r="L104" s="9"/>
      <c r="M104" s="9"/>
      <c r="N104" s="9"/>
    </row>
    <row r="105" spans="2:14">
      <c r="B105" s="9"/>
      <c r="C105" s="9"/>
      <c r="D105" s="9"/>
      <c r="E105" s="9"/>
      <c r="F105" s="9"/>
      <c r="G105" s="9"/>
      <c r="H105" s="9"/>
      <c r="I105" s="9"/>
      <c r="J105" s="9"/>
      <c r="K105" s="9"/>
      <c r="L105" s="9"/>
      <c r="M105" s="9"/>
      <c r="N105" s="9"/>
    </row>
    <row r="106" spans="2:14">
      <c r="B106" s="9"/>
      <c r="C106" s="9"/>
      <c r="D106" s="9"/>
      <c r="E106" s="9"/>
      <c r="F106" s="9"/>
      <c r="G106" s="9"/>
      <c r="H106" s="9"/>
      <c r="I106" s="9"/>
      <c r="J106" s="9"/>
      <c r="K106" s="9"/>
      <c r="L106" s="9"/>
      <c r="M106" s="9"/>
      <c r="N106" s="9"/>
    </row>
    <row r="107" spans="2:14">
      <c r="B107" s="9"/>
      <c r="C107" s="9"/>
      <c r="D107" s="9"/>
      <c r="E107" s="9"/>
      <c r="F107" s="9"/>
      <c r="G107" s="9"/>
      <c r="H107" s="9"/>
      <c r="I107" s="9"/>
      <c r="J107" s="9"/>
      <c r="K107" s="9"/>
      <c r="L107" s="9"/>
      <c r="M107" s="9"/>
      <c r="N107" s="9"/>
    </row>
    <row r="108" spans="2:14">
      <c r="B108" s="9"/>
      <c r="C108" s="9"/>
      <c r="D108" s="9"/>
      <c r="E108" s="9"/>
      <c r="F108" s="9"/>
      <c r="G108" s="9"/>
      <c r="H108" s="9"/>
      <c r="I108" s="9"/>
      <c r="J108" s="9"/>
      <c r="K108" s="9"/>
      <c r="L108" s="9"/>
      <c r="M108" s="9"/>
      <c r="N108" s="9"/>
    </row>
    <row r="109" spans="2:14">
      <c r="B109" s="9"/>
      <c r="C109" s="9"/>
      <c r="D109" s="9"/>
      <c r="E109" s="9"/>
      <c r="F109" s="9"/>
      <c r="G109" s="9"/>
      <c r="H109" s="9"/>
      <c r="I109" s="9"/>
      <c r="J109" s="9"/>
      <c r="K109" s="9"/>
      <c r="L109" s="9"/>
      <c r="M109" s="9"/>
      <c r="N109" s="9"/>
    </row>
    <row r="110" spans="2:14">
      <c r="B110" s="9"/>
      <c r="C110" s="9"/>
      <c r="D110" s="9"/>
      <c r="E110" s="9"/>
      <c r="F110" s="9"/>
      <c r="G110" s="9"/>
      <c r="H110" s="9"/>
      <c r="I110" s="9"/>
      <c r="J110" s="9"/>
      <c r="K110" s="9"/>
      <c r="L110" s="9"/>
      <c r="M110" s="9"/>
      <c r="N110" s="9"/>
    </row>
    <row r="111" spans="2:14">
      <c r="B111" s="9"/>
      <c r="C111" s="9"/>
      <c r="D111" s="9"/>
      <c r="E111" s="9"/>
      <c r="F111" s="9"/>
      <c r="G111" s="9"/>
      <c r="H111" s="9"/>
      <c r="I111" s="9"/>
      <c r="J111" s="9"/>
      <c r="K111" s="9"/>
      <c r="L111" s="9"/>
      <c r="M111" s="9"/>
      <c r="N111" s="9"/>
    </row>
    <row r="112" spans="2:14">
      <c r="B112" s="9"/>
      <c r="C112" s="9"/>
      <c r="D112" s="9"/>
      <c r="E112" s="9"/>
      <c r="F112" s="9"/>
      <c r="G112" s="9"/>
      <c r="H112" s="9"/>
      <c r="I112" s="9"/>
      <c r="J112" s="9"/>
      <c r="K112" s="9"/>
      <c r="L112" s="9"/>
      <c r="M112" s="9"/>
      <c r="N112" s="9"/>
    </row>
    <row r="113" spans="2:14">
      <c r="B113" s="9"/>
      <c r="C113" s="9"/>
      <c r="D113" s="9"/>
      <c r="E113" s="9"/>
      <c r="F113" s="9"/>
      <c r="G113" s="9"/>
      <c r="H113" s="9"/>
      <c r="I113" s="9"/>
      <c r="J113" s="9"/>
      <c r="K113" s="9"/>
      <c r="L113" s="9"/>
      <c r="M113" s="9"/>
      <c r="N113" s="9"/>
    </row>
    <row r="114" spans="2:14">
      <c r="B114" s="9"/>
      <c r="C114" s="9"/>
      <c r="D114" s="9"/>
      <c r="E114" s="9"/>
      <c r="F114" s="9"/>
      <c r="G114" s="9"/>
      <c r="H114" s="9"/>
      <c r="I114" s="9"/>
      <c r="J114" s="9"/>
      <c r="K114" s="9"/>
      <c r="L114" s="9"/>
      <c r="M114" s="9"/>
      <c r="N114" s="9"/>
    </row>
    <row r="115" spans="2:14">
      <c r="B115" s="9"/>
      <c r="C115" s="9"/>
      <c r="D115" s="9"/>
      <c r="E115" s="9"/>
      <c r="F115" s="9"/>
      <c r="G115" s="9"/>
      <c r="H115" s="9"/>
      <c r="I115" s="9"/>
      <c r="J115" s="9"/>
      <c r="K115" s="9"/>
      <c r="L115" s="9"/>
      <c r="M115" s="9"/>
      <c r="N115" s="9"/>
    </row>
    <row r="116" spans="2:14">
      <c r="B116" s="9"/>
      <c r="C116" s="9"/>
      <c r="D116" s="9"/>
      <c r="E116" s="9"/>
      <c r="F116" s="9"/>
      <c r="G116" s="9"/>
      <c r="H116" s="9"/>
      <c r="I116" s="9"/>
      <c r="J116" s="9"/>
      <c r="K116" s="9"/>
      <c r="L116" s="9"/>
      <c r="M116" s="9"/>
      <c r="N116" s="9"/>
    </row>
    <row r="117" spans="2:14">
      <c r="B117" s="9"/>
      <c r="C117" s="9"/>
      <c r="D117" s="9"/>
      <c r="E117" s="9"/>
      <c r="F117" s="9"/>
      <c r="G117" s="9"/>
      <c r="H117" s="9"/>
      <c r="I117" s="9"/>
      <c r="J117" s="9"/>
      <c r="K117" s="9"/>
      <c r="L117" s="9"/>
      <c r="M117" s="9"/>
      <c r="N117" s="9"/>
    </row>
    <row r="118" spans="2:14">
      <c r="B118" s="9"/>
      <c r="C118" s="9"/>
      <c r="D118" s="9"/>
      <c r="E118" s="9"/>
      <c r="F118" s="9"/>
      <c r="G118" s="9"/>
      <c r="H118" s="9"/>
      <c r="I118" s="9"/>
      <c r="J118" s="9"/>
      <c r="K118" s="9"/>
      <c r="L118" s="9"/>
      <c r="M118" s="9"/>
      <c r="N118" s="9"/>
    </row>
    <row r="119" spans="2:14">
      <c r="B119" s="9"/>
      <c r="C119" s="9"/>
      <c r="D119" s="9"/>
      <c r="E119" s="9"/>
      <c r="F119" s="9"/>
      <c r="G119" s="9"/>
      <c r="H119" s="9"/>
      <c r="I119" s="9"/>
      <c r="J119" s="9"/>
      <c r="K119" s="9"/>
      <c r="L119" s="9"/>
      <c r="M119" s="9"/>
      <c r="N119" s="9"/>
    </row>
    <row r="120" spans="2:14">
      <c r="B120" s="9"/>
      <c r="C120" s="9"/>
      <c r="D120" s="9"/>
      <c r="E120" s="9"/>
      <c r="F120" s="9"/>
      <c r="G120" s="9"/>
      <c r="H120" s="9"/>
      <c r="I120" s="9"/>
      <c r="J120" s="9"/>
      <c r="K120" s="9"/>
      <c r="L120" s="9"/>
      <c r="M120" s="9"/>
      <c r="N120" s="9"/>
    </row>
    <row r="121" spans="2:14">
      <c r="B121" s="9"/>
      <c r="C121" s="9"/>
      <c r="D121" s="9"/>
      <c r="E121" s="9"/>
      <c r="F121" s="9"/>
      <c r="G121" s="9"/>
      <c r="H121" s="9"/>
      <c r="I121" s="9"/>
      <c r="J121" s="9"/>
      <c r="K121" s="9"/>
      <c r="L121" s="9"/>
      <c r="M121" s="9"/>
      <c r="N121" s="9"/>
    </row>
    <row r="122" spans="2:14">
      <c r="B122" s="9"/>
      <c r="C122" s="9"/>
      <c r="D122" s="9"/>
      <c r="E122" s="9"/>
      <c r="F122" s="9"/>
      <c r="G122" s="9"/>
      <c r="H122" s="9"/>
      <c r="I122" s="9"/>
      <c r="J122" s="9"/>
      <c r="K122" s="9"/>
      <c r="L122" s="9"/>
      <c r="M122" s="9"/>
      <c r="N122" s="9"/>
    </row>
    <row r="123" spans="2:14">
      <c r="B123" s="9"/>
      <c r="C123" s="9"/>
      <c r="D123" s="9"/>
      <c r="E123" s="9"/>
      <c r="F123" s="9"/>
      <c r="G123" s="9"/>
      <c r="H123" s="9"/>
      <c r="I123" s="9"/>
      <c r="J123" s="9"/>
      <c r="K123" s="9"/>
      <c r="L123" s="9"/>
      <c r="M123" s="9"/>
      <c r="N123" s="9"/>
    </row>
    <row r="124" spans="2:14">
      <c r="B124" s="9"/>
      <c r="C124" s="9"/>
      <c r="D124" s="9"/>
      <c r="E124" s="9"/>
      <c r="F124" s="9"/>
      <c r="G124" s="9"/>
      <c r="H124" s="9"/>
      <c r="I124" s="9"/>
      <c r="J124" s="9"/>
      <c r="K124" s="9"/>
      <c r="L124" s="9"/>
      <c r="M124" s="9"/>
      <c r="N124" s="9"/>
    </row>
    <row r="125" spans="2:14">
      <c r="B125" s="9"/>
      <c r="C125" s="9"/>
      <c r="D125" s="9"/>
      <c r="E125" s="9"/>
      <c r="F125" s="9"/>
      <c r="G125" s="9"/>
      <c r="H125" s="9"/>
      <c r="I125" s="9"/>
      <c r="J125" s="9"/>
      <c r="K125" s="9"/>
      <c r="L125" s="9"/>
      <c r="M125" s="9"/>
      <c r="N125" s="9"/>
    </row>
    <row r="126" spans="2:14">
      <c r="B126" s="9"/>
      <c r="C126" s="9"/>
      <c r="D126" s="9"/>
      <c r="E126" s="9"/>
      <c r="F126" s="9"/>
      <c r="G126" s="9"/>
      <c r="H126" s="9"/>
      <c r="I126" s="9"/>
      <c r="J126" s="9"/>
      <c r="K126" s="9"/>
      <c r="L126" s="9"/>
      <c r="M126" s="9"/>
      <c r="N126" s="9"/>
    </row>
    <row r="127" spans="2:14">
      <c r="B127" s="9"/>
      <c r="C127" s="9"/>
      <c r="D127" s="9"/>
      <c r="E127" s="9"/>
      <c r="F127" s="9"/>
      <c r="G127" s="9"/>
      <c r="H127" s="9"/>
      <c r="I127" s="9"/>
      <c r="J127" s="9"/>
      <c r="K127" s="9"/>
      <c r="L127" s="9"/>
      <c r="M127" s="9"/>
      <c r="N127" s="9"/>
    </row>
    <row r="128" spans="2:14">
      <c r="B128" s="9"/>
      <c r="C128" s="9"/>
      <c r="D128" s="9"/>
      <c r="E128" s="9"/>
      <c r="F128" s="9"/>
      <c r="G128" s="9"/>
      <c r="H128" s="9"/>
      <c r="I128" s="9"/>
      <c r="J128" s="9"/>
      <c r="K128" s="9"/>
      <c r="L128" s="9"/>
      <c r="M128" s="9"/>
      <c r="N128" s="9"/>
    </row>
    <row r="129" spans="2:14">
      <c r="B129" s="9"/>
      <c r="C129" s="9"/>
      <c r="D129" s="9"/>
      <c r="E129" s="9"/>
      <c r="F129" s="9"/>
      <c r="G129" s="9"/>
      <c r="H129" s="9"/>
      <c r="I129" s="9"/>
      <c r="J129" s="9"/>
      <c r="K129" s="9"/>
      <c r="L129" s="9"/>
      <c r="M129" s="9"/>
      <c r="N129" s="9"/>
    </row>
    <row r="130" spans="2:14">
      <c r="B130" s="9"/>
      <c r="C130" s="9"/>
      <c r="D130" s="9"/>
      <c r="E130" s="9"/>
      <c r="F130" s="9"/>
      <c r="G130" s="9"/>
      <c r="H130" s="9"/>
      <c r="I130" s="9"/>
      <c r="J130" s="9"/>
      <c r="K130" s="9"/>
      <c r="L130" s="9"/>
      <c r="M130" s="9"/>
      <c r="N130" s="9"/>
    </row>
    <row r="131" spans="2:14">
      <c r="B131" s="9"/>
      <c r="C131" s="9"/>
      <c r="D131" s="9"/>
      <c r="E131" s="9"/>
      <c r="F131" s="9"/>
      <c r="G131" s="9"/>
      <c r="H131" s="9"/>
      <c r="I131" s="9"/>
      <c r="J131" s="9"/>
      <c r="K131" s="9"/>
      <c r="L131" s="9"/>
      <c r="M131" s="9"/>
      <c r="N131" s="9"/>
    </row>
    <row r="132" spans="2:14">
      <c r="B132" s="9"/>
      <c r="C132" s="9"/>
      <c r="D132" s="9"/>
      <c r="E132" s="9"/>
      <c r="F132" s="9"/>
      <c r="G132" s="9"/>
      <c r="H132" s="9"/>
      <c r="I132" s="9"/>
      <c r="J132" s="9"/>
      <c r="K132" s="9"/>
      <c r="L132" s="9"/>
      <c r="M132" s="9"/>
      <c r="N132" s="9"/>
    </row>
    <row r="133" spans="2:14">
      <c r="B133" s="9"/>
      <c r="C133" s="9"/>
      <c r="D133" s="9"/>
      <c r="E133" s="9"/>
      <c r="F133" s="9"/>
      <c r="G133" s="9"/>
      <c r="H133" s="9"/>
      <c r="I133" s="9"/>
      <c r="J133" s="9"/>
      <c r="K133" s="9"/>
      <c r="L133" s="9"/>
      <c r="M133" s="9"/>
      <c r="N133" s="9"/>
    </row>
    <row r="134" spans="2:14">
      <c r="B134" s="9"/>
      <c r="C134" s="9"/>
      <c r="D134" s="9"/>
      <c r="E134" s="9"/>
      <c r="F134" s="9"/>
      <c r="G134" s="9"/>
      <c r="H134" s="9"/>
      <c r="I134" s="9"/>
      <c r="J134" s="9"/>
      <c r="K134" s="9"/>
      <c r="L134" s="9"/>
      <c r="M134" s="9"/>
      <c r="N134" s="9"/>
    </row>
  </sheetData>
  <mergeCells count="1">
    <mergeCell ref="B6:C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Fig 4.1</vt:lpstr>
      <vt:lpstr>Fig 4.2</vt:lpstr>
      <vt:lpstr>Fig 4.3</vt:lpstr>
      <vt:lpstr>Fig 4.4</vt:lpstr>
      <vt:lpstr>Fig 4.5</vt:lpstr>
      <vt:lpstr>Fig 4.6</vt:lpstr>
      <vt:lpstr>Fig 4.7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2015-06-18T10:58:33Z</dcterms:modified>
</cp:coreProperties>
</file>