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330" windowWidth="19875" windowHeight="7710"/>
  </bookViews>
  <sheets>
    <sheet name="data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M">#REF!</definedName>
    <definedName name="\Y">#REF!</definedName>
    <definedName name="\Z">#REF!</definedName>
    <definedName name="_EX9596">#REF!</definedName>
    <definedName name="_Key1" hidden="1">#REF!</definedName>
    <definedName name="_Order1" hidden="1">255</definedName>
    <definedName name="_Sort" hidden="1">#REF!</definedName>
    <definedName name="a">#REF!</definedName>
    <definedName name="adrra">#REF!</definedName>
    <definedName name="adsadrr" hidden="1">#REF!</definedName>
    <definedName name="ALLBIRR">#REF!</definedName>
    <definedName name="AllData">#REF!</definedName>
    <definedName name="ALLSDR">#REF!</definedName>
    <definedName name="asdrae" hidden="1">#REF!</definedName>
    <definedName name="asdrra">#REF!</definedName>
    <definedName name="ase">#REF!</definedName>
    <definedName name="aser">#REF!</definedName>
    <definedName name="asraa">#REF!</definedName>
    <definedName name="asrraa44">#REF!</definedName>
    <definedName name="ASSUM">#REF!</definedName>
    <definedName name="Average_Daily_Depreciation">'[1]Inter-Bank'!$G$5</definedName>
    <definedName name="Average_Weekly_Depreciation">'[1]Inter-Bank'!$K$5</definedName>
    <definedName name="Average_Weekly_Inter_Bank_Exchange_Rate">'[1]Inter-Bank'!$H$5</definedName>
    <definedName name="b">#REF!</definedName>
    <definedName name="cc">#REF!</definedName>
    <definedName name="Crt">#REF!</definedName>
    <definedName name="DACcountries">'[2]2011 DAC deflators'!$A$5:$A$28</definedName>
    <definedName name="Daily_Depreciation">'[1]Inter-Bank'!$E$5</definedName>
    <definedName name="Dataset">#REF!</definedName>
    <definedName name="dd">#REF!</definedName>
    <definedName name="Deal_Date">'[1]Inter-Bank'!$B$5</definedName>
    <definedName name="DEBT">#REF!</definedName>
    <definedName name="ee">#REF!</definedName>
    <definedName name="Highest_Inter_Bank_Rate">'[1]Inter-Bank'!$L$5</definedName>
    <definedName name="INTEREST">#REF!</definedName>
    <definedName name="Lowest_Inter_Bank_Rate">'[1]Inter-Bank'!$M$5</definedName>
    <definedName name="MEDTERM">#REF!</definedName>
    <definedName name="nmBlankCell">#REF!</definedName>
    <definedName name="nmBlankRow">#REF!</definedName>
    <definedName name="nmColumnHeader">#REF!</definedName>
    <definedName name="nmData">#REF!</definedName>
    <definedName name="nmIndexTable">#REF!</definedName>
    <definedName name="nmReportFooter">#REF!</definedName>
    <definedName name="nmReportHeader">#REF!:R0</definedName>
    <definedName name="nmReportNotes">#REF!</definedName>
    <definedName name="nmRowHeader">#REF!</definedName>
    <definedName name="_xlnm.Print_Area">[3]MONTHLY!$A$2:$U$25,[3]MONTHLY!$A$29:$U$66,[3]MONTHLY!$A$71:$U$124,[3]MONTHLY!$A$127:$U$180,[3]MONTHLY!$A$183:$U$238,[3]MONTHLY!$A$244:$U$287,[3]MONTHLY!$A$291:$U$330</definedName>
    <definedName name="Print_Area_MI">#REF!</definedName>
    <definedName name="_xlnm.Print_Titles">#REF!</definedName>
    <definedName name="qrtdata2">'[4]Authnot Prelim'!#REF!</definedName>
    <definedName name="QtrData">'[4]Authnot Prelim'!#REF!</definedName>
    <definedName name="raaesrr">#REF!</definedName>
    <definedName name="raas">#REF!</definedName>
    <definedName name="rrasrra">#REF!</definedName>
    <definedName name="Spread_Between_Highest_and_Lowest_Rates">'[1]Inter-Bank'!$N$5</definedName>
    <definedName name="Table_3.5b">#REF!</definedName>
    <definedName name="TOC">#REF!</definedName>
    <definedName name="tt">#REF!</definedName>
    <definedName name="tta">#REF!</definedName>
    <definedName name="ttaa">#REF!</definedName>
    <definedName name="USSR">#REF!</definedName>
    <definedName name="Weekly_Depreciation">'[1]Inter-Bank'!$I$5</definedName>
    <definedName name="Weighted_Average_Inter_Bank_Exchange_Rate">'[1]Inter-Bank'!$C$5</definedName>
    <definedName name="zrrae">#REF!</definedName>
    <definedName name="zzrr">#REF!</definedName>
  </definedNames>
  <calcPr calcId="125725"/>
</workbook>
</file>

<file path=xl/calcChain.xml><?xml version="1.0" encoding="utf-8"?>
<calcChain xmlns="http://schemas.openxmlformats.org/spreadsheetml/2006/main">
  <c r="L11" i="1"/>
  <c r="K11"/>
  <c r="J11"/>
  <c r="I11"/>
  <c r="H11"/>
  <c r="G11"/>
  <c r="F11"/>
  <c r="E11"/>
  <c r="D11"/>
  <c r="C11"/>
  <c r="B11"/>
  <c r="L8"/>
  <c r="L7" s="1"/>
  <c r="K8"/>
  <c r="K9" s="1"/>
  <c r="J8"/>
  <c r="J9" s="1"/>
  <c r="I8"/>
  <c r="I9" s="1"/>
  <c r="H8"/>
  <c r="H7" s="1"/>
  <c r="G8"/>
  <c r="G9" s="1"/>
  <c r="F8"/>
  <c r="F9" s="1"/>
  <c r="E8"/>
  <c r="E9" s="1"/>
  <c r="D8"/>
  <c r="D7" s="1"/>
  <c r="C8"/>
  <c r="B8"/>
  <c r="B9" s="1"/>
  <c r="K7"/>
  <c r="J7"/>
  <c r="I7"/>
  <c r="G7"/>
  <c r="F7"/>
  <c r="E7"/>
  <c r="C7"/>
  <c r="B7"/>
  <c r="D9" l="1"/>
  <c r="H9"/>
  <c r="L9"/>
  <c r="C9"/>
</calcChain>
</file>

<file path=xl/sharedStrings.xml><?xml version="1.0" encoding="utf-8"?>
<sst xmlns="http://schemas.openxmlformats.org/spreadsheetml/2006/main" count="22" uniqueCount="22">
  <si>
    <t>Title:</t>
  </si>
  <si>
    <t>ODA to water and sanitation as share of all ODA, 2003-2013</t>
  </si>
  <si>
    <t>Source:</t>
  </si>
  <si>
    <t>OECD DAC Creditor Reporting System (CRS)</t>
  </si>
  <si>
    <t>Notes:</t>
  </si>
  <si>
    <t>Share of all ODA disbursements to water and sanitation, US$ billions (constant 2012 prices), from all donors</t>
  </si>
  <si>
    <t>Data extracted: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</si>
  <si>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</si>
  <si>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</si>
  <si>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</si>
  <si>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</si>
  <si>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</si>
  <si>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</si>
  <si>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</si>
  <si>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</si>
  <si>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</si>
  <si>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</si>
  <si>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</si>
  <si>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ODA to all sectors</t>
  </si>
  <si>
    <t>All other aid</t>
  </si>
  <si>
    <t>Aid to water and sanitation</t>
  </si>
  <si>
    <t>Share of aid to water and sanitation within total aid</t>
  </si>
</sst>
</file>

<file path=xl/styles.xml><?xml version="1.0" encoding="utf-8"?>
<styleSheet xmlns="http://schemas.openxmlformats.org/spreadsheetml/2006/main">
  <numFmts count="16">
    <numFmt numFmtId="43" formatCode="_-* #,##0.00_-;\-* #,##0.00_-;_-* &quot;-&quot;??_-;_-@_-"/>
    <numFmt numFmtId="164" formatCode="0.0%"/>
    <numFmt numFmtId="165" formatCode="General_)"/>
    <numFmt numFmtId="166" formatCode="_(* #,##0.00_);_(* \(#,##0.00\);_(* &quot;-&quot;??_);_(@_)"/>
    <numFmt numFmtId="167" formatCode="#,##0.0"/>
    <numFmt numFmtId="168" formatCode="#,##0.000"/>
    <numFmt numFmtId="169" formatCode="#\,##0."/>
    <numFmt numFmtId="170" formatCode="&quot;$&quot;#."/>
    <numFmt numFmtId="171" formatCode="0.0"/>
    <numFmt numFmtId="172" formatCode="_-* #,##0\ _F_t_-;\-* #,##0\ _F_t_-;_-* &quot;-&quot;\ _F_t_-;_-@_-"/>
    <numFmt numFmtId="173" formatCode="_-* #,##0.00\ _F_t_-;\-* #,##0.00\ _F_t_-;_-* &quot;-&quot;??\ _F_t_-;_-@_-"/>
    <numFmt numFmtId="174" formatCode="#.00"/>
    <numFmt numFmtId="175" formatCode="_-* #,##0\ &quot;Ft&quot;_-;\-* #,##0\ &quot;Ft&quot;_-;_-* &quot;-&quot;\ &quot;Ft&quot;_-;_-@_-"/>
    <numFmt numFmtId="176" formatCode="_-* #,##0.00\ &quot;Ft&quot;_-;\-* #,##0.00\ &quot;Ft&quot;_-;_-* &quot;-&quot;??\ &quot;Ft&quot;_-;_-@_-"/>
    <numFmt numFmtId="177" formatCode="mmm\ dd\,\ yyyy"/>
    <numFmt numFmtId="178" formatCode="_-* #,##0.0_-;\-* #,##0.0_-;_-* &quot;-&quot;??_-;_-@_-"/>
  </numFmts>
  <fonts count="66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sz val="10"/>
      <color indexed="9"/>
      <name val="Calibri"/>
      <family val="2"/>
    </font>
    <font>
      <sz val="11"/>
      <color indexed="9"/>
      <name val="Calibri"/>
      <family val="2"/>
    </font>
    <font>
      <sz val="11"/>
      <name val="Calibri"/>
      <family val="2"/>
    </font>
    <font>
      <sz val="10"/>
      <name val="Times New Roman"/>
      <family val="1"/>
    </font>
    <font>
      <sz val="10"/>
      <color indexed="20"/>
      <name val="Calibri"/>
      <family val="2"/>
    </font>
    <font>
      <sz val="11"/>
      <color indexed="20"/>
      <name val="Calibri"/>
      <family val="2"/>
    </font>
    <font>
      <sz val="9"/>
      <color indexed="9"/>
      <name val="Times"/>
      <family val="1"/>
    </font>
    <font>
      <b/>
      <sz val="10"/>
      <color indexed="52"/>
      <name val="Calibri"/>
      <family val="2"/>
    </font>
    <font>
      <b/>
      <sz val="11"/>
      <color indexed="52"/>
      <name val="Calibri"/>
      <family val="2"/>
    </font>
    <font>
      <b/>
      <sz val="10"/>
      <color indexed="9"/>
      <name val="Calibri"/>
      <family val="2"/>
    </font>
    <font>
      <b/>
      <sz val="11"/>
      <color indexed="9"/>
      <name val="Calibri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i/>
      <sz val="10"/>
      <color indexed="56"/>
      <name val="Verdana"/>
      <family val="2"/>
    </font>
    <font>
      <i/>
      <sz val="10"/>
      <color indexed="8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b/>
      <sz val="13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2"/>
      <color indexed="8"/>
      <name val="Verdana"/>
      <family val="2"/>
    </font>
    <font>
      <sz val="11"/>
      <color indexed="8"/>
      <name val="Arial"/>
      <family val="2"/>
    </font>
    <font>
      <sz val="10"/>
      <color indexed="8"/>
      <name val="Calibri"/>
      <family val="2"/>
    </font>
    <font>
      <sz val="9"/>
      <name val="Times"/>
    </font>
    <font>
      <sz val="1"/>
      <color indexed="8"/>
      <name val="Courier"/>
      <family val="3"/>
    </font>
    <font>
      <i/>
      <sz val="10"/>
      <color indexed="23"/>
      <name val="Calibri"/>
      <family val="2"/>
    </font>
    <font>
      <i/>
      <sz val="11"/>
      <color indexed="23"/>
      <name val="Calibri"/>
      <family val="2"/>
    </font>
    <font>
      <sz val="10"/>
      <name val="Arial CE"/>
      <charset val="238"/>
    </font>
    <font>
      <u/>
      <sz val="10"/>
      <color indexed="56"/>
      <name val="Times New Roman"/>
      <family val="1"/>
    </font>
    <font>
      <sz val="10"/>
      <color indexed="17"/>
      <name val="Calibri"/>
      <family val="2"/>
    </font>
    <font>
      <sz val="11"/>
      <color indexed="17"/>
      <name val="Calibri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Calibri"/>
      <family val="2"/>
    </font>
    <font>
      <u/>
      <sz val="9"/>
      <color indexed="12"/>
      <name val="Calibri"/>
      <family val="2"/>
    </font>
    <font>
      <u/>
      <sz val="8"/>
      <color indexed="12"/>
      <name val="Arial"/>
      <family val="2"/>
    </font>
    <font>
      <sz val="10"/>
      <color indexed="62"/>
      <name val="Calibri"/>
      <family val="2"/>
    </font>
    <font>
      <sz val="11"/>
      <color indexed="62"/>
      <name val="Calibri"/>
      <family val="2"/>
    </font>
    <font>
      <sz val="10"/>
      <color indexed="52"/>
      <name val="Calibri"/>
      <family val="2"/>
    </font>
    <font>
      <sz val="11"/>
      <color indexed="52"/>
      <name val="Calibri"/>
      <family val="2"/>
    </font>
    <font>
      <sz val="10"/>
      <color indexed="60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1"/>
      <name val="Arial"/>
      <family val="2"/>
    </font>
    <font>
      <sz val="8"/>
      <name val="Arial"/>
      <family val="2"/>
    </font>
    <font>
      <sz val="10"/>
      <name val="Times"/>
      <charset val="238"/>
    </font>
    <font>
      <sz val="9"/>
      <name val="Times New Roman"/>
      <family val="1"/>
    </font>
    <font>
      <b/>
      <sz val="10"/>
      <color indexed="63"/>
      <name val="Calibri"/>
      <family val="2"/>
    </font>
    <font>
      <b/>
      <sz val="11"/>
      <color indexed="63"/>
      <name val="Calibri"/>
      <family val="2"/>
    </font>
    <font>
      <i/>
      <sz val="8"/>
      <name val="Tms Rmn"/>
    </font>
    <font>
      <b/>
      <sz val="18"/>
      <color indexed="56"/>
      <name val="Cambria"/>
      <family val="2"/>
    </font>
    <font>
      <b/>
      <sz val="8"/>
      <name val="Tms Rmn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</font>
  </fonts>
  <fills count="4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0"/>
      </left>
      <right style="hair">
        <color indexed="0"/>
      </right>
      <top style="hair">
        <color indexed="0"/>
      </top>
      <bottom style="hair">
        <color indexed="0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0"/>
      </left>
      <right style="thin">
        <color indexed="0"/>
      </right>
      <top style="hair">
        <color indexed="0"/>
      </top>
      <bottom style="thin">
        <color indexed="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0"/>
      </left>
      <right style="hair">
        <color indexed="0"/>
      </right>
      <top style="hair">
        <color indexed="0"/>
      </top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6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1" fillId="3" borderId="0" applyNumberFormat="0" applyBorder="0" applyAlignment="0" applyProtection="0"/>
    <xf numFmtId="0" fontId="6" fillId="16" borderId="0" applyNumberFormat="0" applyBorder="0" applyAlignment="0" applyProtection="0"/>
    <xf numFmtId="0" fontId="1" fillId="5" borderId="0" applyNumberFormat="0" applyBorder="0" applyAlignment="0" applyProtection="0"/>
    <xf numFmtId="0" fontId="6" fillId="17" borderId="0" applyNumberFormat="0" applyBorder="0" applyAlignment="0" applyProtection="0"/>
    <xf numFmtId="0" fontId="1" fillId="7" borderId="0" applyNumberFormat="0" applyBorder="0" applyAlignment="0" applyProtection="0"/>
    <xf numFmtId="0" fontId="6" fillId="18" borderId="0" applyNumberFormat="0" applyBorder="0" applyAlignment="0" applyProtection="0"/>
    <xf numFmtId="0" fontId="1" fillId="9" borderId="0" applyNumberFormat="0" applyBorder="0" applyAlignment="0" applyProtection="0"/>
    <xf numFmtId="0" fontId="6" fillId="19" borderId="0" applyNumberFormat="0" applyBorder="0" applyAlignment="0" applyProtection="0"/>
    <xf numFmtId="0" fontId="1" fillId="11" borderId="0" applyNumberFormat="0" applyBorder="0" applyAlignment="0" applyProtection="0"/>
    <xf numFmtId="0" fontId="6" fillId="20" borderId="0" applyNumberFormat="0" applyBorder="0" applyAlignment="0" applyProtection="0"/>
    <xf numFmtId="0" fontId="1" fillId="13" borderId="0" applyNumberFormat="0" applyBorder="0" applyAlignment="0" applyProtection="0"/>
    <xf numFmtId="0" fontId="6" fillId="21" borderId="0" applyNumberFormat="0" applyBorder="0" applyAlignment="0" applyProtection="0"/>
    <xf numFmtId="0" fontId="1" fillId="4" borderId="0" applyNumberFormat="0" applyBorder="0" applyAlignment="0" applyProtection="0"/>
    <xf numFmtId="0" fontId="6" fillId="22" borderId="0" applyNumberFormat="0" applyBorder="0" applyAlignment="0" applyProtection="0"/>
    <xf numFmtId="0" fontId="1" fillId="6" borderId="0" applyNumberFormat="0" applyBorder="0" applyAlignment="0" applyProtection="0"/>
    <xf numFmtId="0" fontId="6" fillId="23" borderId="0" applyNumberFormat="0" applyBorder="0" applyAlignment="0" applyProtection="0"/>
    <xf numFmtId="0" fontId="1" fillId="8" borderId="0" applyNumberFormat="0" applyBorder="0" applyAlignment="0" applyProtection="0"/>
    <xf numFmtId="0" fontId="6" fillId="24" borderId="0" applyNumberFormat="0" applyBorder="0" applyAlignment="0" applyProtection="0"/>
    <xf numFmtId="0" fontId="1" fillId="10" borderId="0" applyNumberFormat="0" applyBorder="0" applyAlignment="0" applyProtection="0"/>
    <xf numFmtId="0" fontId="6" fillId="19" borderId="0" applyNumberFormat="0" applyBorder="0" applyAlignment="0" applyProtection="0"/>
    <xf numFmtId="0" fontId="1" fillId="12" borderId="0" applyNumberFormat="0" applyBorder="0" applyAlignment="0" applyProtection="0"/>
    <xf numFmtId="0" fontId="6" fillId="22" borderId="0" applyNumberFormat="0" applyBorder="0" applyAlignment="0" applyProtection="0"/>
    <xf numFmtId="0" fontId="1" fillId="1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6" borderId="0" applyNumberFormat="0" applyBorder="0" applyAlignment="0" applyProtection="0"/>
    <xf numFmtId="0" fontId="7" fillId="23" borderId="0" applyNumberFormat="0" applyBorder="0" applyAlignment="0" applyProtection="0"/>
    <xf numFmtId="0" fontId="8" fillId="23" borderId="0" applyNumberFormat="0" applyBorder="0" applyAlignment="0" applyProtection="0"/>
    <xf numFmtId="0" fontId="7" fillId="24" borderId="0" applyNumberFormat="0" applyBorder="0" applyAlignment="0" applyProtection="0"/>
    <xf numFmtId="0" fontId="8" fillId="24" borderId="0" applyNumberFormat="0" applyBorder="0" applyAlignment="0" applyProtection="0"/>
    <xf numFmtId="0" fontId="7" fillId="27" borderId="0" applyNumberFormat="0" applyBorder="0" applyAlignment="0" applyProtection="0"/>
    <xf numFmtId="0" fontId="8" fillId="27" borderId="0" applyNumberFormat="0" applyBorder="0" applyAlignment="0" applyProtection="0"/>
    <xf numFmtId="0" fontId="7" fillId="28" borderId="0" applyNumberFormat="0" applyBorder="0" applyAlignment="0" applyProtection="0"/>
    <xf numFmtId="0" fontId="8" fillId="28" borderId="0" applyNumberFormat="0" applyBorder="0" applyAlignment="0" applyProtection="0"/>
    <xf numFmtId="0" fontId="7" fillId="29" borderId="0" applyNumberFormat="0" applyBorder="0" applyAlignment="0" applyProtection="0"/>
    <xf numFmtId="0" fontId="8" fillId="29" borderId="0" applyNumberFormat="0" applyBorder="0" applyAlignment="0" applyProtection="0"/>
    <xf numFmtId="0" fontId="7" fillId="30" borderId="0" applyNumberFormat="0" applyBorder="0" applyAlignment="0" applyProtection="0"/>
    <xf numFmtId="0" fontId="8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1" borderId="0" applyNumberFormat="0" applyBorder="0" applyAlignment="0" applyProtection="0"/>
    <xf numFmtId="0" fontId="7" fillId="32" borderId="0" applyNumberFormat="0" applyBorder="0" applyAlignment="0" applyProtection="0"/>
    <xf numFmtId="0" fontId="8" fillId="32" borderId="0" applyNumberFormat="0" applyBorder="0" applyAlignment="0" applyProtection="0"/>
    <xf numFmtId="0" fontId="7" fillId="27" borderId="0" applyNumberFormat="0" applyBorder="0" applyAlignment="0" applyProtection="0"/>
    <xf numFmtId="0" fontId="8" fillId="27" borderId="0" applyNumberFormat="0" applyBorder="0" applyAlignment="0" applyProtection="0"/>
    <xf numFmtId="0" fontId="7" fillId="28" borderId="0" applyNumberFormat="0" applyBorder="0" applyAlignment="0" applyProtection="0"/>
    <xf numFmtId="0" fontId="8" fillId="28" borderId="0" applyNumberFormat="0" applyBorder="0" applyAlignment="0" applyProtection="0"/>
    <xf numFmtId="0" fontId="7" fillId="33" borderId="0" applyNumberFormat="0" applyBorder="0" applyAlignment="0" applyProtection="0"/>
    <xf numFmtId="0" fontId="8" fillId="33" borderId="0" applyNumberFormat="0" applyBorder="0" applyAlignment="0" applyProtection="0"/>
    <xf numFmtId="0" fontId="9" fillId="0" borderId="0" applyAlignment="0"/>
    <xf numFmtId="0" fontId="10" fillId="0" borderId="2">
      <alignment horizontal="center" vertical="center"/>
    </xf>
    <xf numFmtId="0" fontId="11" fillId="17" borderId="0" applyNumberFormat="0" applyBorder="0" applyAlignment="0" applyProtection="0"/>
    <xf numFmtId="0" fontId="12" fillId="17" borderId="0" applyNumberFormat="0" applyBorder="0" applyAlignment="0" applyProtection="0"/>
    <xf numFmtId="165" fontId="13" fillId="0" borderId="0">
      <alignment vertical="top"/>
    </xf>
    <xf numFmtId="0" fontId="14" fillId="34" borderId="3" applyNumberFormat="0" applyAlignment="0" applyProtection="0"/>
    <xf numFmtId="0" fontId="15" fillId="34" borderId="3" applyNumberFormat="0" applyAlignment="0" applyProtection="0"/>
    <xf numFmtId="0" fontId="16" fillId="35" borderId="4" applyNumberFormat="0" applyAlignment="0" applyProtection="0"/>
    <xf numFmtId="0" fontId="17" fillId="35" borderId="4" applyNumberFormat="0" applyAlignment="0" applyProtection="0"/>
    <xf numFmtId="1" fontId="18" fillId="36" borderId="5">
      <alignment horizontal="right" vertical="center"/>
    </xf>
    <xf numFmtId="3" fontId="19" fillId="36" borderId="6">
      <alignment horizontal="right" vertical="center" indent="1"/>
    </xf>
    <xf numFmtId="0" fontId="20" fillId="36" borderId="5">
      <alignment horizontal="right" vertical="center" indent="1"/>
    </xf>
    <xf numFmtId="3" fontId="21" fillId="36" borderId="6">
      <alignment horizontal="right" vertical="center" indent="1"/>
    </xf>
    <xf numFmtId="0" fontId="19" fillId="36" borderId="6">
      <alignment horizontal="left" vertical="center" indent="1"/>
    </xf>
    <xf numFmtId="0" fontId="2" fillId="36" borderId="7"/>
    <xf numFmtId="0" fontId="2" fillId="36" borderId="8">
      <alignment vertical="center"/>
    </xf>
    <xf numFmtId="0" fontId="18" fillId="37" borderId="5">
      <alignment horizontal="center" vertical="center"/>
    </xf>
    <xf numFmtId="0" fontId="18" fillId="38" borderId="6">
      <alignment horizontal="center" vertical="center"/>
    </xf>
    <xf numFmtId="0" fontId="22" fillId="39" borderId="6">
      <alignment horizontal="center" vertical="center"/>
    </xf>
    <xf numFmtId="0" fontId="22" fillId="40" borderId="6">
      <alignment horizontal="center" vertical="center"/>
    </xf>
    <xf numFmtId="1" fontId="18" fillId="36" borderId="5">
      <alignment horizontal="right" vertical="center"/>
    </xf>
    <xf numFmtId="3" fontId="19" fillId="36" borderId="6">
      <alignment horizontal="right" vertical="center" indent="1"/>
    </xf>
    <xf numFmtId="0" fontId="2" fillId="36" borderId="0"/>
    <xf numFmtId="0" fontId="2" fillId="36" borderId="0">
      <alignment vertical="center"/>
    </xf>
    <xf numFmtId="0" fontId="23" fillId="36" borderId="5">
      <alignment horizontal="left" vertical="center" indent="1"/>
    </xf>
    <xf numFmtId="0" fontId="23" fillId="36" borderId="9">
      <alignment horizontal="left" vertical="center" indent="1"/>
    </xf>
    <xf numFmtId="0" fontId="23" fillId="36" borderId="10">
      <alignment horizontal="left" vertical="center" indent="1"/>
    </xf>
    <xf numFmtId="0" fontId="22" fillId="36" borderId="11">
      <alignment horizontal="left" vertical="center" indent="1"/>
    </xf>
    <xf numFmtId="0" fontId="22" fillId="36" borderId="12">
      <alignment horizontal="left" vertical="center" indent="1"/>
    </xf>
    <xf numFmtId="0" fontId="23" fillId="36" borderId="5">
      <alignment horizontal="left" indent="1"/>
    </xf>
    <xf numFmtId="0" fontId="23" fillId="36" borderId="6">
      <alignment horizontal="left" vertical="center" indent="1"/>
    </xf>
    <xf numFmtId="0" fontId="20" fillId="36" borderId="5">
      <alignment horizontal="right" vertical="center" indent="1"/>
    </xf>
    <xf numFmtId="3" fontId="21" fillId="36" borderId="6">
      <alignment horizontal="right" vertical="center" indent="1"/>
    </xf>
    <xf numFmtId="0" fontId="23" fillId="36" borderId="8">
      <alignment vertical="center"/>
    </xf>
    <xf numFmtId="0" fontId="24" fillId="41" borderId="5">
      <alignment horizontal="left" vertical="center" indent="1"/>
    </xf>
    <xf numFmtId="0" fontId="25" fillId="42" borderId="6">
      <alignment horizontal="left" vertical="center" indent="1"/>
    </xf>
    <xf numFmtId="0" fontId="24" fillId="43" borderId="5">
      <alignment horizontal="left" vertical="center" indent="1"/>
    </xf>
    <xf numFmtId="0" fontId="25" fillId="42" borderId="6">
      <alignment horizontal="left" vertical="center" indent="1"/>
    </xf>
    <xf numFmtId="0" fontId="26" fillId="36" borderId="5">
      <alignment horizontal="left" vertical="center"/>
    </xf>
    <xf numFmtId="0" fontId="19" fillId="36" borderId="6">
      <alignment horizontal="left" vertical="center" indent="1"/>
    </xf>
    <xf numFmtId="0" fontId="27" fillId="36" borderId="6">
      <alignment horizontal="left" vertical="center" wrapText="1" indent="1"/>
    </xf>
    <xf numFmtId="0" fontId="28" fillId="36" borderId="7"/>
    <xf numFmtId="0" fontId="23" fillId="36" borderId="8">
      <alignment vertical="center"/>
    </xf>
    <xf numFmtId="0" fontId="18" fillId="44" borderId="5">
      <alignment horizontal="left" vertical="center" indent="1"/>
    </xf>
    <xf numFmtId="0" fontId="18" fillId="45" borderId="6">
      <alignment horizontal="left" vertical="center" indent="1"/>
    </xf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3" fontId="30" fillId="0" borderId="0">
      <alignment horizontal="right"/>
    </xf>
    <xf numFmtId="167" fontId="30" fillId="0" borderId="0">
      <alignment horizontal="right" vertical="top"/>
    </xf>
    <xf numFmtId="168" fontId="30" fillId="0" borderId="0">
      <alignment horizontal="right" vertical="top"/>
    </xf>
    <xf numFmtId="3" fontId="30" fillId="0" borderId="0">
      <alignment horizontal="right"/>
    </xf>
    <xf numFmtId="167" fontId="30" fillId="0" borderId="0">
      <alignment horizontal="right" vertical="top"/>
    </xf>
    <xf numFmtId="169" fontId="31" fillId="0" borderId="0">
      <protection locked="0"/>
    </xf>
    <xf numFmtId="170" fontId="31" fillId="0" borderId="0">
      <protection locked="0"/>
    </xf>
    <xf numFmtId="0" fontId="31" fillId="0" borderId="0">
      <protection locked="0"/>
    </xf>
    <xf numFmtId="171" fontId="10" fillId="0" borderId="0" applyBorder="0"/>
    <xf numFmtId="171" fontId="10" fillId="0" borderId="13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2" fontId="34" fillId="0" borderId="0" applyFont="0" applyFill="0" applyBorder="0" applyAlignment="0" applyProtection="0"/>
    <xf numFmtId="173" fontId="34" fillId="0" borderId="0" applyFont="0" applyFill="0" applyBorder="0" applyAlignment="0" applyProtection="0"/>
    <xf numFmtId="174" fontId="31" fillId="0" borderId="0">
      <protection locked="0"/>
    </xf>
    <xf numFmtId="0" fontId="35" fillId="0" borderId="0" applyNumberFormat="0" applyFill="0" applyBorder="0" applyAlignment="0" applyProtection="0"/>
    <xf numFmtId="0" fontId="36" fillId="18" borderId="0" applyNumberFormat="0" applyBorder="0" applyAlignment="0" applyProtection="0"/>
    <xf numFmtId="0" fontId="37" fillId="18" borderId="0" applyNumberFormat="0" applyBorder="0" applyAlignment="0" applyProtection="0"/>
    <xf numFmtId="0" fontId="38" fillId="0" borderId="0"/>
    <xf numFmtId="0" fontId="38" fillId="0" borderId="0">
      <alignment horizontal="left" indent="1"/>
    </xf>
    <xf numFmtId="0" fontId="2" fillId="0" borderId="0">
      <alignment horizontal="left" indent="2"/>
    </xf>
    <xf numFmtId="0" fontId="2" fillId="0" borderId="0">
      <alignment horizontal="left" indent="3"/>
    </xf>
    <xf numFmtId="0" fontId="2" fillId="0" borderId="0">
      <alignment horizontal="left" indent="4"/>
    </xf>
    <xf numFmtId="0" fontId="39" fillId="0" borderId="14" applyNumberFormat="0" applyFill="0" applyAlignment="0" applyProtection="0"/>
    <xf numFmtId="0" fontId="39" fillId="0" borderId="14" applyNumberFormat="0" applyFill="0" applyAlignment="0" applyProtection="0"/>
    <xf numFmtId="0" fontId="40" fillId="0" borderId="15" applyNumberFormat="0" applyFill="0" applyAlignment="0" applyProtection="0"/>
    <xf numFmtId="0" fontId="40" fillId="0" borderId="15" applyNumberFormat="0" applyFill="0" applyAlignment="0" applyProtection="0"/>
    <xf numFmtId="0" fontId="41" fillId="0" borderId="16" applyNumberFormat="0" applyFill="0" applyAlignment="0" applyProtection="0"/>
    <xf numFmtId="0" fontId="41" fillId="0" borderId="16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5" fillId="21" borderId="3" applyNumberFormat="0" applyAlignment="0" applyProtection="0"/>
    <xf numFmtId="0" fontId="46" fillId="21" borderId="3" applyNumberFormat="0" applyAlignment="0" applyProtection="0"/>
    <xf numFmtId="0" fontId="47" fillId="0" borderId="17" applyNumberFormat="0" applyFill="0" applyAlignment="0" applyProtection="0"/>
    <xf numFmtId="0" fontId="48" fillId="0" borderId="17" applyNumberFormat="0" applyFill="0" applyAlignment="0" applyProtection="0"/>
    <xf numFmtId="0" fontId="49" fillId="46" borderId="0" applyNumberFormat="0" applyBorder="0" applyAlignment="0" applyProtection="0"/>
    <xf numFmtId="0" fontId="50" fillId="4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52" fillId="0" borderId="0"/>
    <xf numFmtId="0" fontId="52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6" fillId="0" borderId="0"/>
    <xf numFmtId="0" fontId="2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/>
    <xf numFmtId="0" fontId="6" fillId="0" borderId="0"/>
    <xf numFmtId="0" fontId="55" fillId="0" borderId="0"/>
    <xf numFmtId="1" fontId="30" fillId="0" borderId="0">
      <alignment horizontal="right" vertical="top"/>
    </xf>
    <xf numFmtId="0" fontId="1" fillId="2" borderId="1" applyNumberFormat="0" applyFont="0" applyAlignment="0" applyProtection="0"/>
    <xf numFmtId="0" fontId="6" fillId="47" borderId="18" applyNumberFormat="0" applyFont="0" applyAlignment="0" applyProtection="0"/>
    <xf numFmtId="0" fontId="56" fillId="0" borderId="0">
      <alignment horizontal="left"/>
    </xf>
    <xf numFmtId="0" fontId="57" fillId="34" borderId="19" applyNumberFormat="0" applyAlignment="0" applyProtection="0"/>
    <xf numFmtId="0" fontId="58" fillId="34" borderId="19" applyNumberFormat="0" applyAlignment="0" applyProtection="0"/>
    <xf numFmtId="175" fontId="34" fillId="0" borderId="0" applyFont="0" applyFill="0" applyBorder="0" applyAlignment="0" applyProtection="0"/>
    <xf numFmtId="176" fontId="3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0" fillId="0" borderId="20">
      <alignment horizontal="center" vertical="center"/>
    </xf>
    <xf numFmtId="0" fontId="52" fillId="0" borderId="0"/>
    <xf numFmtId="177" fontId="2" fillId="0" borderId="0" applyFill="0" applyBorder="0" applyAlignment="0" applyProtection="0">
      <alignment wrapText="1"/>
    </xf>
    <xf numFmtId="0" fontId="38" fillId="0" borderId="0" applyNumberFormat="0" applyFill="0" applyBorder="0">
      <alignment horizontal="center" wrapText="1"/>
    </xf>
    <xf numFmtId="0" fontId="38" fillId="0" borderId="0" applyNumberFormat="0" applyFill="0" applyBorder="0">
      <alignment horizontal="center" wrapText="1"/>
    </xf>
    <xf numFmtId="0" fontId="59" fillId="0" borderId="0"/>
    <xf numFmtId="0" fontId="60" fillId="0" borderId="0" applyNumberFormat="0" applyFill="0" applyBorder="0" applyAlignment="0" applyProtection="0"/>
    <xf numFmtId="0" fontId="61" fillId="0" borderId="0"/>
    <xf numFmtId="0" fontId="62" fillId="0" borderId="21" applyNumberFormat="0" applyFill="0" applyAlignment="0" applyProtection="0"/>
    <xf numFmtId="0" fontId="63" fillId="0" borderId="21" applyNumberFormat="0" applyFill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" fontId="30" fillId="0" borderId="0">
      <alignment vertical="top" wrapText="1"/>
    </xf>
  </cellStyleXfs>
  <cellXfs count="12">
    <xf numFmtId="0" fontId="0" fillId="0" borderId="0" xfId="0"/>
    <xf numFmtId="0" fontId="3" fillId="15" borderId="0" xfId="0" applyFont="1" applyFill="1" applyAlignment="1">
      <alignment horizontal="left"/>
    </xf>
    <xf numFmtId="0" fontId="0" fillId="15" borderId="0" xfId="0" applyFill="1"/>
    <xf numFmtId="0" fontId="4" fillId="15" borderId="0" xfId="0" applyFont="1" applyFill="1"/>
    <xf numFmtId="0" fontId="5" fillId="15" borderId="0" xfId="3" applyFont="1" applyFill="1" applyAlignment="1" applyProtection="1">
      <alignment horizontal="left"/>
    </xf>
    <xf numFmtId="15" fontId="4" fillId="15" borderId="0" xfId="0" applyNumberFormat="1" applyFont="1" applyFill="1" applyAlignment="1">
      <alignment horizontal="left"/>
    </xf>
    <xf numFmtId="0" fontId="2" fillId="0" borderId="0" xfId="4"/>
    <xf numFmtId="43" fontId="0" fillId="0" borderId="0" xfId="1" applyFont="1"/>
    <xf numFmtId="164" fontId="0" fillId="0" borderId="0" xfId="2" applyNumberFormat="1" applyFont="1"/>
    <xf numFmtId="164" fontId="0" fillId="0" borderId="0" xfId="0" applyNumberFormat="1"/>
    <xf numFmtId="178" fontId="0" fillId="0" borderId="0" xfId="0" applyNumberFormat="1"/>
    <xf numFmtId="178" fontId="0" fillId="0" borderId="0" xfId="1" applyNumberFormat="1" applyFont="1"/>
  </cellXfs>
  <cellStyles count="263">
    <cellStyle name="_x000d__x000a_JournalTemplate=C:\COMFO\CTALK\JOURSTD.TPL_x000d__x000a_LbStateAddress=3 3 0 251 1 89 2 311_x000d__x000a_LbStateJou" xfId="5"/>
    <cellStyle name="20% - Accent1 2" xfId="6"/>
    <cellStyle name="20% - Accent1 3" xfId="7"/>
    <cellStyle name="20% - Accent2 2" xfId="8"/>
    <cellStyle name="20% - Accent2 3" xfId="9"/>
    <cellStyle name="20% - Accent3 2" xfId="10"/>
    <cellStyle name="20% - Accent3 3" xfId="11"/>
    <cellStyle name="20% - Accent4 2" xfId="12"/>
    <cellStyle name="20% - Accent4 3" xfId="13"/>
    <cellStyle name="20% - Accent5 2" xfId="14"/>
    <cellStyle name="20% - Accent5 3" xfId="15"/>
    <cellStyle name="20% - Accent6 2" xfId="16"/>
    <cellStyle name="20% - Accent6 3" xfId="17"/>
    <cellStyle name="40% - Accent1 2" xfId="18"/>
    <cellStyle name="40% - Accent1 3" xfId="19"/>
    <cellStyle name="40% - Accent2 2" xfId="20"/>
    <cellStyle name="40% - Accent2 3" xfId="21"/>
    <cellStyle name="40% - Accent3 2" xfId="22"/>
    <cellStyle name="40% - Accent3 3" xfId="23"/>
    <cellStyle name="40% - Accent4 2" xfId="24"/>
    <cellStyle name="40% - Accent4 3" xfId="25"/>
    <cellStyle name="40% - Accent5 2" xfId="26"/>
    <cellStyle name="40% - Accent5 3" xfId="27"/>
    <cellStyle name="40% - Accent6 2" xfId="28"/>
    <cellStyle name="40% - Accent6 3" xfId="29"/>
    <cellStyle name="60% - Accent1 2" xfId="30"/>
    <cellStyle name="60% - Accent1 3" xfId="31"/>
    <cellStyle name="60% - Accent2 2" xfId="32"/>
    <cellStyle name="60% - Accent2 3" xfId="33"/>
    <cellStyle name="60% - Accent3 2" xfId="34"/>
    <cellStyle name="60% - Accent3 3" xfId="35"/>
    <cellStyle name="60% - Accent4 2" xfId="36"/>
    <cellStyle name="60% - Accent4 3" xfId="37"/>
    <cellStyle name="60% - Accent5 2" xfId="38"/>
    <cellStyle name="60% - Accent5 3" xfId="39"/>
    <cellStyle name="60% - Accent6 2" xfId="40"/>
    <cellStyle name="60% - Accent6 3" xfId="41"/>
    <cellStyle name="Accent1 2" xfId="42"/>
    <cellStyle name="Accent1 3" xfId="43"/>
    <cellStyle name="Accent2 2" xfId="44"/>
    <cellStyle name="Accent2 3" xfId="45"/>
    <cellStyle name="Accent3 2" xfId="46"/>
    <cellStyle name="Accent3 3" xfId="47"/>
    <cellStyle name="Accent4 2" xfId="48"/>
    <cellStyle name="Accent4 3" xfId="49"/>
    <cellStyle name="Accent5 2" xfId="50"/>
    <cellStyle name="Accent5 3" xfId="51"/>
    <cellStyle name="Accent6 2" xfId="52"/>
    <cellStyle name="Accent6 3" xfId="53"/>
    <cellStyle name="Ani" xfId="54"/>
    <cellStyle name="annee semestre" xfId="55"/>
    <cellStyle name="Bad 2" xfId="56"/>
    <cellStyle name="Bad 3" xfId="57"/>
    <cellStyle name="caché" xfId="58"/>
    <cellStyle name="Calculation 2" xfId="59"/>
    <cellStyle name="Calculation 3" xfId="60"/>
    <cellStyle name="Check Cell 2" xfId="61"/>
    <cellStyle name="Check Cell 3" xfId="62"/>
    <cellStyle name="clsAltData" xfId="63"/>
    <cellStyle name="clsAltData 2" xfId="64"/>
    <cellStyle name="clsAltMRVData" xfId="65"/>
    <cellStyle name="clsAltMRVData 2" xfId="66"/>
    <cellStyle name="clsAltRowHeader" xfId="67"/>
    <cellStyle name="clsBlank" xfId="68"/>
    <cellStyle name="clsBlank 2" xfId="69"/>
    <cellStyle name="clsColumnHeader" xfId="70"/>
    <cellStyle name="clsColumnHeader 2" xfId="71"/>
    <cellStyle name="clsColumnHeader1" xfId="72"/>
    <cellStyle name="clsColumnHeader2" xfId="73"/>
    <cellStyle name="clsData" xfId="74"/>
    <cellStyle name="clsData 2" xfId="75"/>
    <cellStyle name="clsDefault" xfId="76"/>
    <cellStyle name="clsDefault 2" xfId="77"/>
    <cellStyle name="clsFooter" xfId="78"/>
    <cellStyle name="clsIndexTableData" xfId="79"/>
    <cellStyle name="clsIndexTableData 2" xfId="80"/>
    <cellStyle name="clsIndexTableHdr" xfId="81"/>
    <cellStyle name="clsIndexTableHdr 2" xfId="82"/>
    <cellStyle name="clsIndexTableTitle" xfId="83"/>
    <cellStyle name="clsIndexTableTitle 2" xfId="84"/>
    <cellStyle name="clsMRVData" xfId="85"/>
    <cellStyle name="clsMRVData 2" xfId="86"/>
    <cellStyle name="clsMRVRow" xfId="87"/>
    <cellStyle name="clsReportFooter" xfId="88"/>
    <cellStyle name="clsReportFooter 2" xfId="89"/>
    <cellStyle name="clsReportHeader" xfId="90"/>
    <cellStyle name="clsReportHeader 2" xfId="91"/>
    <cellStyle name="clsRowHeader" xfId="92"/>
    <cellStyle name="clsRowHeader 2" xfId="93"/>
    <cellStyle name="clsRptComment" xfId="94"/>
    <cellStyle name="clsScale" xfId="95"/>
    <cellStyle name="clsScale 2" xfId="96"/>
    <cellStyle name="clsSection" xfId="97"/>
    <cellStyle name="clsSection 2" xfId="98"/>
    <cellStyle name="Comma" xfId="1" builtinId="3"/>
    <cellStyle name="Comma 10" xfId="99"/>
    <cellStyle name="Comma 11" xfId="100"/>
    <cellStyle name="Comma 12" xfId="101"/>
    <cellStyle name="Comma 13" xfId="102"/>
    <cellStyle name="Comma 2" xfId="103"/>
    <cellStyle name="Comma 2 2" xfId="104"/>
    <cellStyle name="Comma 3" xfId="105"/>
    <cellStyle name="Comma 3 2" xfId="106"/>
    <cellStyle name="Comma 4" xfId="107"/>
    <cellStyle name="Comma 5" xfId="108"/>
    <cellStyle name="Comma 5 2" xfId="109"/>
    <cellStyle name="Comma 6" xfId="110"/>
    <cellStyle name="Comma 7" xfId="111"/>
    <cellStyle name="Comma 8" xfId="112"/>
    <cellStyle name="Comma 9" xfId="113"/>
    <cellStyle name="Comma(0)" xfId="114"/>
    <cellStyle name="comma(1)" xfId="115"/>
    <cellStyle name="Comma(3)" xfId="116"/>
    <cellStyle name="Comma[0]" xfId="117"/>
    <cellStyle name="Comma[1]" xfId="118"/>
    <cellStyle name="Comma0" xfId="119"/>
    <cellStyle name="Currency0" xfId="120"/>
    <cellStyle name="Date" xfId="121"/>
    <cellStyle name="données" xfId="122"/>
    <cellStyle name="donnéesbord" xfId="123"/>
    <cellStyle name="Explanatory Text 2" xfId="124"/>
    <cellStyle name="Explanatory Text 3" xfId="125"/>
    <cellStyle name="Ezres [0]_demo" xfId="126"/>
    <cellStyle name="Ezres_demo" xfId="127"/>
    <cellStyle name="Fixed" xfId="128"/>
    <cellStyle name="Followed Hyperlink 2" xfId="129"/>
    <cellStyle name="Good 2" xfId="130"/>
    <cellStyle name="Good 3" xfId="131"/>
    <cellStyle name="H1" xfId="132"/>
    <cellStyle name="H2" xfId="133"/>
    <cellStyle name="H3" xfId="134"/>
    <cellStyle name="H4" xfId="135"/>
    <cellStyle name="H5" xfId="136"/>
    <cellStyle name="Heading 1 2" xfId="137"/>
    <cellStyle name="Heading 1 3" xfId="138"/>
    <cellStyle name="Heading 2 2" xfId="139"/>
    <cellStyle name="Heading 2 3" xfId="140"/>
    <cellStyle name="Heading 3 2" xfId="141"/>
    <cellStyle name="Heading 3 3" xfId="142"/>
    <cellStyle name="Heading 4 2" xfId="143"/>
    <cellStyle name="Heading 4 3" xfId="144"/>
    <cellStyle name="Hyperlink" xfId="3" builtinId="8"/>
    <cellStyle name="Hyperlink 2" xfId="145"/>
    <cellStyle name="Hyperlink 3" xfId="146"/>
    <cellStyle name="Hyperlink 4" xfId="147"/>
    <cellStyle name="Hyperlink 5" xfId="148"/>
    <cellStyle name="Input 2" xfId="149"/>
    <cellStyle name="Input 3" xfId="150"/>
    <cellStyle name="Linked Cell 2" xfId="151"/>
    <cellStyle name="Linked Cell 3" xfId="152"/>
    <cellStyle name="Neutral 2" xfId="153"/>
    <cellStyle name="Neutral 3" xfId="154"/>
    <cellStyle name="Normal" xfId="0" builtinId="0"/>
    <cellStyle name="Normal 10" xfId="155"/>
    <cellStyle name="Normal 10 2" xfId="156"/>
    <cellStyle name="Normal 11" xfId="157"/>
    <cellStyle name="Normal 12" xfId="158"/>
    <cellStyle name="Normal 13" xfId="159"/>
    <cellStyle name="Normal 14" xfId="160"/>
    <cellStyle name="Normal 15" xfId="161"/>
    <cellStyle name="Normal 15 2" xfId="162"/>
    <cellStyle name="Normal 16" xfId="163"/>
    <cellStyle name="Normal 16 2" xfId="164"/>
    <cellStyle name="Normal 17" xfId="165"/>
    <cellStyle name="Normal 17 2" xfId="166"/>
    <cellStyle name="Normal 18" xfId="167"/>
    <cellStyle name="Normal 19" xfId="168"/>
    <cellStyle name="Normal 2" xfId="4"/>
    <cellStyle name="Normal 2 2" xfId="169"/>
    <cellStyle name="Normal 2 2 2" xfId="170"/>
    <cellStyle name="Normal 2 2 3" xfId="171"/>
    <cellStyle name="Normal 2 3" xfId="172"/>
    <cellStyle name="Normal 2 3 2" xfId="173"/>
    <cellStyle name="Normal 2 3 3" xfId="174"/>
    <cellStyle name="Normal 2 4" xfId="175"/>
    <cellStyle name="Normal 2 5" xfId="176"/>
    <cellStyle name="Normal 2 6" xfId="177"/>
    <cellStyle name="Normal 20" xfId="178"/>
    <cellStyle name="Normal 21" xfId="179"/>
    <cellStyle name="Normal 22" xfId="180"/>
    <cellStyle name="Normal 23" xfId="181"/>
    <cellStyle name="Normal 24" xfId="182"/>
    <cellStyle name="Normal 25" xfId="183"/>
    <cellStyle name="Normal 26" xfId="184"/>
    <cellStyle name="Normal 27" xfId="185"/>
    <cellStyle name="Normal 28" xfId="186"/>
    <cellStyle name="Normal 29" xfId="187"/>
    <cellStyle name="Normal 3" xfId="188"/>
    <cellStyle name="Normal 3 2" xfId="189"/>
    <cellStyle name="Normal 3 3" xfId="190"/>
    <cellStyle name="Normal 30" xfId="191"/>
    <cellStyle name="Normal 31" xfId="192"/>
    <cellStyle name="Normal 32" xfId="193"/>
    <cellStyle name="Normal 33" xfId="194"/>
    <cellStyle name="Normal 34" xfId="195"/>
    <cellStyle name="Normal 35" xfId="196"/>
    <cellStyle name="Normal 36" xfId="197"/>
    <cellStyle name="Normal 36 2" xfId="198"/>
    <cellStyle name="Normal 37" xfId="199"/>
    <cellStyle name="Normal 38" xfId="200"/>
    <cellStyle name="Normal 39" xfId="201"/>
    <cellStyle name="Normal 4" xfId="202"/>
    <cellStyle name="Normal 4 2" xfId="203"/>
    <cellStyle name="Normal 4 3" xfId="204"/>
    <cellStyle name="Normal 40" xfId="205"/>
    <cellStyle name="Normal 41" xfId="206"/>
    <cellStyle name="Normal 42" xfId="207"/>
    <cellStyle name="Normal 5" xfId="208"/>
    <cellStyle name="Normal 5 2" xfId="209"/>
    <cellStyle name="Normal 5 3" xfId="210"/>
    <cellStyle name="Normal 6" xfId="211"/>
    <cellStyle name="Normal 6 2" xfId="212"/>
    <cellStyle name="Normal 6 3" xfId="213"/>
    <cellStyle name="Normal 7" xfId="214"/>
    <cellStyle name="Normal 7 2" xfId="215"/>
    <cellStyle name="Normal 8" xfId="216"/>
    <cellStyle name="Normal 8 2" xfId="217"/>
    <cellStyle name="Normal 9" xfId="218"/>
    <cellStyle name="Normál_B17" xfId="219"/>
    <cellStyle name="Normal-droit" xfId="220"/>
    <cellStyle name="Note 2" xfId="221"/>
    <cellStyle name="Note 3" xfId="222"/>
    <cellStyle name="notes" xfId="223"/>
    <cellStyle name="Output 2" xfId="224"/>
    <cellStyle name="Output 3" xfId="225"/>
    <cellStyle name="Pénznem [0]_demo" xfId="226"/>
    <cellStyle name="Pénznem_demo" xfId="227"/>
    <cellStyle name="Percent" xfId="2" builtinId="5"/>
    <cellStyle name="Percent 10" xfId="228"/>
    <cellStyle name="Percent 10 2" xfId="229"/>
    <cellStyle name="Percent 11" xfId="230"/>
    <cellStyle name="Percent 12" xfId="231"/>
    <cellStyle name="Percent 13" xfId="232"/>
    <cellStyle name="Percent 14" xfId="233"/>
    <cellStyle name="Percent 15" xfId="234"/>
    <cellStyle name="Percent 16" xfId="235"/>
    <cellStyle name="Percent 16 2" xfId="236"/>
    <cellStyle name="Percent 17" xfId="237"/>
    <cellStyle name="Percent 18" xfId="238"/>
    <cellStyle name="Percent 2" xfId="239"/>
    <cellStyle name="Percent 2 2" xfId="240"/>
    <cellStyle name="Percent 3" xfId="241"/>
    <cellStyle name="Percent 4" xfId="242"/>
    <cellStyle name="Percent 5" xfId="243"/>
    <cellStyle name="Percent 5 2" xfId="244"/>
    <cellStyle name="Percent 5 3" xfId="245"/>
    <cellStyle name="Percent 6" xfId="246"/>
    <cellStyle name="Percent 7" xfId="247"/>
    <cellStyle name="Percent 8" xfId="248"/>
    <cellStyle name="Percent 9" xfId="249"/>
    <cellStyle name="semestre" xfId="250"/>
    <cellStyle name="Standard_T12998" xfId="251"/>
    <cellStyle name="Style 27" xfId="252"/>
    <cellStyle name="Style 35" xfId="253"/>
    <cellStyle name="Style 36" xfId="254"/>
    <cellStyle name="tête chapitre" xfId="255"/>
    <cellStyle name="Title 2" xfId="256"/>
    <cellStyle name="titre" xfId="257"/>
    <cellStyle name="Total 2" xfId="258"/>
    <cellStyle name="Total 3" xfId="259"/>
    <cellStyle name="Warning Text 2" xfId="260"/>
    <cellStyle name="Warning Text 3" xfId="261"/>
    <cellStyle name="Wrapped" xfId="26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8.9192285980914734E-2"/>
          <c:y val="5.7155828494411157E-2"/>
          <c:w val="0.67525979273098791"/>
          <c:h val="0.80358211980258865"/>
        </c:manualLayout>
      </c:layout>
      <c:barChart>
        <c:barDir val="col"/>
        <c:grouping val="stacked"/>
        <c:ser>
          <c:idx val="0"/>
          <c:order val="0"/>
          <c:tx>
            <c:strRef>
              <c:f>data!$A$7</c:f>
              <c:strCache>
                <c:ptCount val="1"/>
                <c:pt idx="0">
                  <c:v>All other aid</c:v>
                </c:pt>
              </c:strCache>
            </c:strRef>
          </c:tx>
          <c:spPr>
            <a:solidFill>
              <a:schemeClr val="tx2"/>
            </a:solidFill>
          </c:spPr>
          <c:cat>
            <c:strRef>
              <c:f>data!$B$6:$L$6</c:f>
              <c:strCach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strCache>
            </c:strRef>
          </c:cat>
          <c:val>
            <c:numRef>
              <c:f>data!$B$7:$L$7</c:f>
              <c:numCache>
                <c:formatCode>_-* #,##0.0_-;\-* #,##0.0_-;_-* "-"??_-;_-@_-</c:formatCode>
                <c:ptCount val="11"/>
                <c:pt idx="0">
                  <c:v>87.519664095999985</c:v>
                </c:pt>
                <c:pt idx="1">
                  <c:v>92.770327500999997</c:v>
                </c:pt>
                <c:pt idx="2">
                  <c:v>127.11637484100002</c:v>
                </c:pt>
                <c:pt idx="3">
                  <c:v>174.28368581299998</c:v>
                </c:pt>
                <c:pt idx="4">
                  <c:v>118.35024678799999</c:v>
                </c:pt>
                <c:pt idx="5">
                  <c:v>130.29915012000001</c:v>
                </c:pt>
                <c:pt idx="6">
                  <c:v>137.180853195</c:v>
                </c:pt>
                <c:pt idx="7">
                  <c:v>147.22084478599999</c:v>
                </c:pt>
                <c:pt idx="8">
                  <c:v>145.356148343</c:v>
                </c:pt>
                <c:pt idx="9">
                  <c:v>145.217021475</c:v>
                </c:pt>
                <c:pt idx="10">
                  <c:v>161.452549</c:v>
                </c:pt>
              </c:numCache>
            </c:numRef>
          </c:val>
        </c:ser>
        <c:ser>
          <c:idx val="1"/>
          <c:order val="1"/>
          <c:tx>
            <c:strRef>
              <c:f>data!$A$8</c:f>
              <c:strCache>
                <c:ptCount val="1"/>
                <c:pt idx="0">
                  <c:v>Aid to water and sanitation</c:v>
                </c:pt>
              </c:strCache>
            </c:strRef>
          </c:tx>
          <c:spPr>
            <a:solidFill>
              <a:schemeClr val="accent1"/>
            </a:solidFill>
          </c:spPr>
          <c:dLbls>
            <c:dLbl>
              <c:idx val="0"/>
              <c:layout>
                <c:manualLayout>
                  <c:x val="0"/>
                  <c:y val="-2.6797677534613668E-2"/>
                </c:manualLayout>
              </c:layout>
              <c:showVal val="1"/>
            </c:dLbl>
            <c:dLbl>
              <c:idx val="1"/>
              <c:layout>
                <c:manualLayout>
                  <c:x val="-1.5968063872255488E-3"/>
                  <c:y val="-1.786511835640911E-2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-3.573023671281822E-2"/>
                </c:manualLayout>
              </c:layout>
              <c:showVal val="1"/>
            </c:dLbl>
            <c:dLbl>
              <c:idx val="3"/>
              <c:layout>
                <c:manualLayout>
                  <c:x val="0"/>
                  <c:y val="-3.573023671281822E-2"/>
                </c:manualLayout>
              </c:layout>
              <c:showVal val="1"/>
            </c:dLbl>
            <c:dLbl>
              <c:idx val="4"/>
              <c:layout>
                <c:manualLayout>
                  <c:x val="0"/>
                  <c:y val="-3.573023671281822E-2"/>
                </c:manualLayout>
              </c:layout>
              <c:showVal val="1"/>
            </c:dLbl>
            <c:dLbl>
              <c:idx val="5"/>
              <c:layout>
                <c:manualLayout>
                  <c:x val="-1.5968063872255488E-3"/>
                  <c:y val="-3.573023671281822E-2"/>
                </c:manualLayout>
              </c:layout>
              <c:showVal val="1"/>
            </c:dLbl>
            <c:dLbl>
              <c:idx val="6"/>
              <c:layout>
                <c:manualLayout>
                  <c:x val="-1.5968063872255488E-3"/>
                  <c:y val="-2.9775197260681851E-2"/>
                </c:manualLayout>
              </c:layout>
              <c:showVal val="1"/>
            </c:dLbl>
            <c:dLbl>
              <c:idx val="7"/>
              <c:layout>
                <c:manualLayout>
                  <c:x val="-1.5968063872255488E-3"/>
                  <c:y val="-2.9775197260681851E-2"/>
                </c:manualLayout>
              </c:layout>
              <c:showVal val="1"/>
            </c:dLbl>
            <c:dLbl>
              <c:idx val="8"/>
              <c:layout>
                <c:manualLayout>
                  <c:x val="0"/>
                  <c:y val="-3.2752716986750009E-2"/>
                </c:manualLayout>
              </c:layout>
              <c:showVal val="1"/>
            </c:dLbl>
            <c:dLbl>
              <c:idx val="9"/>
              <c:layout>
                <c:manualLayout>
                  <c:x val="0"/>
                  <c:y val="-2.9775197260681851E-2"/>
                </c:manualLayout>
              </c:layout>
              <c:showVal val="1"/>
            </c:dLbl>
            <c:dLbl>
              <c:idx val="10"/>
              <c:layout>
                <c:manualLayout>
                  <c:x val="-3.1936127744510976E-3"/>
                  <c:y val="-4.4662795891022775E-2"/>
                </c:manualLayout>
              </c:layout>
              <c:showVal val="1"/>
            </c:dLbl>
            <c:showVal val="1"/>
          </c:dLbls>
          <c:cat>
            <c:strRef>
              <c:f>data!$B$6:$L$6</c:f>
              <c:strCach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strCache>
            </c:strRef>
          </c:cat>
          <c:val>
            <c:numRef>
              <c:f>data!$B$8:$L$8</c:f>
              <c:numCache>
                <c:formatCode>_-* #,##0.0_-;\-* #,##0.0_-;_-* "-"??_-;_-@_-</c:formatCode>
                <c:ptCount val="11"/>
                <c:pt idx="0">
                  <c:v>2.5586617080000003</c:v>
                </c:pt>
                <c:pt idx="1">
                  <c:v>2.9177467529999999</c:v>
                </c:pt>
                <c:pt idx="2">
                  <c:v>4.5619676799999995</c:v>
                </c:pt>
                <c:pt idx="3">
                  <c:v>4.5279087779999996</c:v>
                </c:pt>
                <c:pt idx="4">
                  <c:v>4.3856741350000004</c:v>
                </c:pt>
                <c:pt idx="5">
                  <c:v>5.6578584090000001</c:v>
                </c:pt>
                <c:pt idx="6">
                  <c:v>5.8100825729999999</c:v>
                </c:pt>
                <c:pt idx="7">
                  <c:v>6.4449563239999996</c:v>
                </c:pt>
                <c:pt idx="8">
                  <c:v>6.4441384690000003</c:v>
                </c:pt>
                <c:pt idx="9">
                  <c:v>6.513754863</c:v>
                </c:pt>
                <c:pt idx="10">
                  <c:v>6.6052426240000006</c:v>
                </c:pt>
              </c:numCache>
            </c:numRef>
          </c:val>
        </c:ser>
        <c:gapWidth val="96"/>
        <c:overlap val="100"/>
        <c:axId val="68789376"/>
        <c:axId val="68790912"/>
      </c:barChart>
      <c:lineChart>
        <c:grouping val="stacked"/>
        <c:ser>
          <c:idx val="2"/>
          <c:order val="2"/>
          <c:tx>
            <c:strRef>
              <c:f>data!$A$9</c:f>
              <c:strCache>
                <c:ptCount val="1"/>
                <c:pt idx="0">
                  <c:v>Share of aid to water and sanitation within total aid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strRef>
              <c:f>data!$B$6:$L$6</c:f>
              <c:strCache>
                <c:ptCount val="1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</c:strCache>
            </c:strRef>
          </c:cat>
          <c:val>
            <c:numRef>
              <c:f>data!$B$9:$L$9</c:f>
              <c:numCache>
                <c:formatCode>0.0%</c:formatCode>
                <c:ptCount val="11"/>
                <c:pt idx="0">
                  <c:v>2.8404854166221429E-2</c:v>
                </c:pt>
                <c:pt idx="1">
                  <c:v>3.0492271641447844E-2</c:v>
                </c:pt>
                <c:pt idx="2">
                  <c:v>3.4644783589013191E-2</c:v>
                </c:pt>
                <c:pt idx="3">
                  <c:v>2.5322232533951688E-2</c:v>
                </c:pt>
                <c:pt idx="4">
                  <c:v>3.5732604619892909E-2</c:v>
                </c:pt>
                <c:pt idx="5">
                  <c:v>4.1615055157624793E-2</c:v>
                </c:pt>
                <c:pt idx="6">
                  <c:v>4.0632523605739219E-2</c:v>
                </c:pt>
                <c:pt idx="7">
                  <c:v>4.1941383687489758E-2</c:v>
                </c:pt>
                <c:pt idx="8">
                  <c:v>4.2451424857852006E-2</c:v>
                </c:pt>
                <c:pt idx="9">
                  <c:v>4.2929687833994638E-2</c:v>
                </c:pt>
                <c:pt idx="10">
                  <c:v>3.930340009928298E-2</c:v>
                </c:pt>
              </c:numCache>
            </c:numRef>
          </c:val>
        </c:ser>
        <c:marker val="1"/>
        <c:axId val="68798720"/>
        <c:axId val="68797184"/>
      </c:lineChart>
      <c:catAx>
        <c:axId val="68789376"/>
        <c:scaling>
          <c:orientation val="minMax"/>
        </c:scaling>
        <c:axPos val="b"/>
        <c:numFmt formatCode="General" sourceLinked="1"/>
        <c:majorTickMark val="none"/>
        <c:tickLblPos val="nextTo"/>
        <c:spPr>
          <a:ln>
            <a:solidFill>
              <a:schemeClr val="tx1"/>
            </a:solidFill>
          </a:ln>
        </c:spPr>
        <c:crossAx val="68790912"/>
        <c:crosses val="autoZero"/>
        <c:auto val="1"/>
        <c:lblAlgn val="ctr"/>
        <c:lblOffset val="100"/>
      </c:catAx>
      <c:valAx>
        <c:axId val="68790912"/>
        <c:scaling>
          <c:orientation val="minMax"/>
          <c:min val="0"/>
        </c:scaling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ODA volumes, US$ billions</a:t>
                </a:r>
              </a:p>
            </c:rich>
          </c:tx>
          <c:layout>
            <c:manualLayout>
              <c:xMode val="edge"/>
              <c:yMode val="edge"/>
              <c:x val="8.5448175681449266E-3"/>
              <c:y val="0.15569067380091003"/>
            </c:manualLayout>
          </c:layout>
        </c:title>
        <c:numFmt formatCode="General" sourceLinked="0"/>
        <c:tickLblPos val="nextTo"/>
        <c:spPr>
          <a:ln>
            <a:solidFill>
              <a:schemeClr val="tx1"/>
            </a:solidFill>
          </a:ln>
        </c:spPr>
        <c:crossAx val="68789376"/>
        <c:crosses val="autoZero"/>
        <c:crossBetween val="between"/>
      </c:valAx>
      <c:valAx>
        <c:axId val="68797184"/>
        <c:scaling>
          <c:orientation val="minMax"/>
        </c:scaling>
        <c:axPos val="r"/>
        <c:numFmt formatCode="0%" sourceLinked="0"/>
        <c:tickLblPos val="nextTo"/>
        <c:spPr>
          <a:noFill/>
          <a:ln>
            <a:noFill/>
          </a:ln>
        </c:spPr>
        <c:crossAx val="68798720"/>
        <c:crosses val="max"/>
        <c:crossBetween val="between"/>
        <c:majorUnit val="1.0000000000000005E-2"/>
      </c:valAx>
      <c:catAx>
        <c:axId val="68798720"/>
        <c:scaling>
          <c:orientation val="minMax"/>
        </c:scaling>
        <c:delete val="1"/>
        <c:axPos val="b"/>
        <c:numFmt formatCode="General" sourceLinked="1"/>
        <c:tickLblPos val="none"/>
        <c:crossAx val="68797184"/>
        <c:crosses val="autoZero"/>
        <c:auto val="1"/>
        <c:lblAlgn val="ctr"/>
        <c:lblOffset val="100"/>
      </c:catAx>
      <c:spPr>
        <a:ln>
          <a:noFill/>
        </a:ln>
      </c:spPr>
    </c:plotArea>
    <c:legend>
      <c:legendPos val="r"/>
      <c:layout>
        <c:manualLayout>
          <c:xMode val="edge"/>
          <c:yMode val="edge"/>
          <c:x val="0.84305726844385465"/>
          <c:y val="6.6927309761955295E-2"/>
          <c:w val="0.14668895047437194"/>
          <c:h val="0.92277343710414694"/>
        </c:manualLayout>
      </c:layout>
    </c:legend>
    <c:plotVisOnly val="1"/>
    <c:dispBlanksAs val="zero"/>
  </c:chart>
  <c:spPr>
    <a:ln>
      <a:noFill/>
    </a:ln>
  </c:spPr>
  <c:txPr>
    <a:bodyPr/>
    <a:lstStyle/>
    <a:p>
      <a:pPr>
        <a:defRPr b="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13</xdr:row>
      <xdr:rowOff>30480</xdr:rowOff>
    </xdr:from>
    <xdr:to>
      <xdr:col>10</xdr:col>
      <xdr:colOff>133350</xdr:colOff>
      <xdr:row>39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QIV%2007-08%20data\dail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s\Investments%20to%20End%20Poverty\2013%20Report\Data\Reference%20files\Defla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M\AppData\Local\Microsoft\Windows\Temporary%20Internet%20Files\Low\Content.IE5\XIZWT4B9\STARTS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0160\AppData\Roaming\Skype\My%20Skype%20Received%20Files\Global%20aid%20to%20wash%202003-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011 DAC deflators"/>
      <sheetName val="2011 deflators all countries"/>
      <sheetName val="dac - calculated deflators comp"/>
      <sheetName val="GDP constant US$"/>
      <sheetName val="GDP growth constant %"/>
      <sheetName val="GDP current US$"/>
    </sheetNames>
    <sheetDataSet>
      <sheetData sheetId="0">
        <row r="3">
          <cell r="B3">
            <v>1960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Canada</v>
          </cell>
        </row>
        <row r="9">
          <cell r="A9" t="str">
            <v>Denmark</v>
          </cell>
        </row>
        <row r="10">
          <cell r="A10" t="str">
            <v>Finland</v>
          </cell>
        </row>
        <row r="11">
          <cell r="A11" t="str">
            <v>France</v>
          </cell>
        </row>
        <row r="12">
          <cell r="A12" t="str">
            <v>Germany</v>
          </cell>
        </row>
        <row r="13">
          <cell r="A13" t="str">
            <v>Greece</v>
          </cell>
        </row>
        <row r="14">
          <cell r="A14" t="str">
            <v>Iceland</v>
          </cell>
        </row>
        <row r="15">
          <cell r="A15" t="str">
            <v>Ireland</v>
          </cell>
        </row>
        <row r="16">
          <cell r="A16" t="str">
            <v>Italy</v>
          </cell>
        </row>
        <row r="17">
          <cell r="A17" t="str">
            <v>Japan</v>
          </cell>
        </row>
        <row r="18">
          <cell r="A18" t="str">
            <v>Korea</v>
          </cell>
        </row>
        <row r="19">
          <cell r="A19" t="str">
            <v>Luxembourg</v>
          </cell>
        </row>
        <row r="20">
          <cell r="A20" t="str">
            <v>Netherlands</v>
          </cell>
        </row>
        <row r="21">
          <cell r="A21" t="str">
            <v>New Zealand</v>
          </cell>
        </row>
        <row r="22">
          <cell r="A22" t="str">
            <v>Norway</v>
          </cell>
        </row>
        <row r="23">
          <cell r="A23" t="str">
            <v>Portugal</v>
          </cell>
        </row>
        <row r="24">
          <cell r="A24" t="str">
            <v>Spain</v>
          </cell>
        </row>
        <row r="25">
          <cell r="A25" t="str">
            <v>Sweden</v>
          </cell>
        </row>
        <row r="26">
          <cell r="A26" t="str">
            <v>Switzerland</v>
          </cell>
        </row>
        <row r="27">
          <cell r="A27" t="str">
            <v>United Kingdom</v>
          </cell>
        </row>
        <row r="28">
          <cell r="A28" t="str">
            <v>United States</v>
          </cell>
        </row>
      </sheetData>
      <sheetData sheetId="1">
        <row r="4">
          <cell r="C4" t="str">
            <v/>
          </cell>
        </row>
      </sheetData>
      <sheetData sheetId="2"/>
      <sheetData sheetId="3">
        <row r="4">
          <cell r="K4" t="str">
            <v/>
          </cell>
        </row>
      </sheetData>
      <sheetData sheetId="4"/>
      <sheetData sheetId="5">
        <row r="4">
          <cell r="AF4">
            <v>4.1349999999999998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OECD.Stat export- raw all "/>
      <sheetName val="OECD.Stat export -commitments"/>
      <sheetName val="OECD.Stat export -disbursements"/>
      <sheetName val="OECD.Stat export- modality"/>
      <sheetName val="OECD.Stat export- channel"/>
      <sheetName val="OECD.Stat export- subsector"/>
      <sheetName val="OECD.Stat export- private"/>
      <sheetName val="OECD.Stat export- all sectors"/>
      <sheetName val="OECD.Stat export- grants loans"/>
      <sheetName val="OECD.Stat export- grantloan DAC"/>
      <sheetName val="OECD.Stat export- grantloan mul"/>
      <sheetName val="OECD.Stat export- modality 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2">
          <cell r="B12">
            <v>90.078325803999988</v>
          </cell>
          <cell r="C12">
            <v>95.688074254</v>
          </cell>
          <cell r="D12">
            <v>131.67834252100002</v>
          </cell>
          <cell r="E12">
            <v>178.81159459099999</v>
          </cell>
          <cell r="F12">
            <v>122.73592092299999</v>
          </cell>
          <cell r="G12">
            <v>135.95700852900001</v>
          </cell>
          <cell r="H12">
            <v>142.99093576799999</v>
          </cell>
          <cell r="I12">
            <v>153.66580110999999</v>
          </cell>
          <cell r="J12">
            <v>151.800286812</v>
          </cell>
          <cell r="K12">
            <v>151.730776338</v>
          </cell>
          <cell r="L12">
            <v>168.057791624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5">
          <cell r="C15">
            <v>29648.190135000001</v>
          </cell>
          <cell r="D15">
            <v>33639.749542999998</v>
          </cell>
          <cell r="E15">
            <v>42834.408775000004</v>
          </cell>
          <cell r="F15">
            <v>44710.903812999997</v>
          </cell>
          <cell r="G15">
            <v>49762.625275999999</v>
          </cell>
          <cell r="H15">
            <v>54143.944208000001</v>
          </cell>
          <cell r="I15">
            <v>58985.470977999998</v>
          </cell>
          <cell r="J15">
            <v>60816.618275000001</v>
          </cell>
          <cell r="K15">
            <v>59533.560175999999</v>
          </cell>
          <cell r="L15">
            <v>59677.887696999998</v>
          </cell>
          <cell r="M15">
            <v>63088.183566</v>
          </cell>
        </row>
        <row r="53">
          <cell r="C53">
            <v>2558.6617080000001</v>
          </cell>
          <cell r="D53">
            <v>2917.7467529999999</v>
          </cell>
          <cell r="E53">
            <v>4561.9676799999997</v>
          </cell>
          <cell r="F53">
            <v>4527.908778</v>
          </cell>
          <cell r="G53">
            <v>4385.6741350000002</v>
          </cell>
          <cell r="H53">
            <v>5657.8584090000004</v>
          </cell>
          <cell r="I53">
            <v>5810.0825729999997</v>
          </cell>
          <cell r="J53">
            <v>6444.9563239999998</v>
          </cell>
          <cell r="K53">
            <v>6444.1384690000004</v>
          </cell>
          <cell r="L53">
            <v>6513.7548630000001</v>
          </cell>
          <cell r="M53">
            <v>6605.2426240000004</v>
          </cell>
        </row>
      </sheetData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DI colour theme">
  <a:themeElements>
    <a:clrScheme name="DI theme">
      <a:dk1>
        <a:srgbClr val="333333"/>
      </a:dk1>
      <a:lt1>
        <a:sysClr val="window" lastClr="FFFFFF"/>
      </a:lt1>
      <a:dk2>
        <a:srgbClr val="BA0C2F"/>
      </a:dk2>
      <a:lt2>
        <a:srgbClr val="FFFFFF"/>
      </a:lt2>
      <a:accent1>
        <a:srgbClr val="EA7600"/>
      </a:accent1>
      <a:accent2>
        <a:srgbClr val="93328E"/>
      </a:accent2>
      <a:accent3>
        <a:srgbClr val="1B365D"/>
      </a:accent3>
      <a:accent4>
        <a:srgbClr val="0095C8"/>
      </a:accent4>
      <a:accent5>
        <a:srgbClr val="B7BF10"/>
      </a:accent5>
      <a:accent6>
        <a:srgbClr val="BA0C2F"/>
      </a:accent6>
      <a:hlink>
        <a:srgbClr val="BA0C2F"/>
      </a:hlink>
      <a:folHlink>
        <a:srgbClr val="B7BF1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stats.oecd.org/Index.aspx?DataSetCode=CRS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"/>
  <sheetViews>
    <sheetView tabSelected="1" workbookViewId="0">
      <selection activeCell="O34" sqref="O34"/>
    </sheetView>
  </sheetViews>
  <sheetFormatPr defaultRowHeight="12.75"/>
  <cols>
    <col min="1" max="1" width="24.28515625" customWidth="1"/>
    <col min="2" max="2" width="11.7109375" customWidth="1"/>
    <col min="3" max="3" width="10.42578125" bestFit="1" customWidth="1"/>
    <col min="4" max="12" width="11.42578125" bestFit="1" customWidth="1"/>
  </cols>
  <sheetData>
    <row r="1" spans="1:14" s="3" customFormat="1">
      <c r="A1" s="1" t="s">
        <v>0</v>
      </c>
      <c r="B1" s="2" t="s">
        <v>1</v>
      </c>
    </row>
    <row r="2" spans="1:14" s="3" customFormat="1">
      <c r="A2" s="1" t="s">
        <v>2</v>
      </c>
      <c r="B2" s="4" t="s">
        <v>3</v>
      </c>
    </row>
    <row r="3" spans="1:14" s="3" customFormat="1">
      <c r="A3" s="1" t="s">
        <v>4</v>
      </c>
      <c r="B3" s="3" t="s">
        <v>5</v>
      </c>
    </row>
    <row r="4" spans="1:14" s="3" customFormat="1">
      <c r="A4" s="1" t="s">
        <v>6</v>
      </c>
      <c r="B4" s="5">
        <v>42074</v>
      </c>
    </row>
    <row r="6" spans="1:14"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  <c r="K6" t="s">
        <v>16</v>
      </c>
      <c r="L6" t="s">
        <v>17</v>
      </c>
    </row>
    <row r="7" spans="1:14">
      <c r="A7" s="1" t="s">
        <v>19</v>
      </c>
      <c r="B7" s="10">
        <f>'[5]9'!B12-B8</f>
        <v>87.519664095999985</v>
      </c>
      <c r="C7" s="10">
        <f>'[5]9'!C12-C8</f>
        <v>92.770327500999997</v>
      </c>
      <c r="D7" s="10">
        <f>'[5]9'!D12-D8</f>
        <v>127.11637484100002</v>
      </c>
      <c r="E7" s="10">
        <f>'[5]9'!E12-E8</f>
        <v>174.28368581299998</v>
      </c>
      <c r="F7" s="10">
        <f>'[5]9'!F12-F8</f>
        <v>118.35024678799999</v>
      </c>
      <c r="G7" s="10">
        <f>'[5]9'!G12-G8</f>
        <v>130.29915012000001</v>
      </c>
      <c r="H7" s="10">
        <f>'[5]9'!H12-H8</f>
        <v>137.180853195</v>
      </c>
      <c r="I7" s="10">
        <f>'[5]9'!I12-I8</f>
        <v>147.22084478599999</v>
      </c>
      <c r="J7" s="10">
        <f>'[5]9'!J12-J8</f>
        <v>145.356148343</v>
      </c>
      <c r="K7" s="10">
        <f>'[5]9'!K12-K8</f>
        <v>145.217021475</v>
      </c>
      <c r="L7" s="10">
        <f>'[5]9'!L12-L8</f>
        <v>161.452549</v>
      </c>
      <c r="M7" s="10"/>
    </row>
    <row r="8" spans="1:14">
      <c r="A8" s="6" t="s">
        <v>20</v>
      </c>
      <c r="B8" s="11">
        <f>'[5]OECD.Stat export- all sectors'!C53/1000</f>
        <v>2.5586617080000003</v>
      </c>
      <c r="C8" s="11">
        <f>'[5]OECD.Stat export- all sectors'!D53/1000</f>
        <v>2.9177467529999999</v>
      </c>
      <c r="D8" s="11">
        <f>'[5]OECD.Stat export- all sectors'!E53/1000</f>
        <v>4.5619676799999995</v>
      </c>
      <c r="E8" s="11">
        <f>'[5]OECD.Stat export- all sectors'!F53/1000</f>
        <v>4.5279087779999996</v>
      </c>
      <c r="F8" s="11">
        <f>'[5]OECD.Stat export- all sectors'!G53/1000</f>
        <v>4.3856741350000004</v>
      </c>
      <c r="G8" s="11">
        <f>'[5]OECD.Stat export- all sectors'!H53/1000</f>
        <v>5.6578584090000001</v>
      </c>
      <c r="H8" s="11">
        <f>'[5]OECD.Stat export- all sectors'!I53/1000</f>
        <v>5.8100825729999999</v>
      </c>
      <c r="I8" s="11">
        <f>'[5]OECD.Stat export- all sectors'!J53/1000</f>
        <v>6.4449563239999996</v>
      </c>
      <c r="J8" s="11">
        <f>'[5]OECD.Stat export- all sectors'!K53/1000</f>
        <v>6.4441384690000003</v>
      </c>
      <c r="K8" s="11">
        <f>'[5]OECD.Stat export- all sectors'!L53/1000</f>
        <v>6.513754863</v>
      </c>
      <c r="L8" s="11">
        <f>'[5]OECD.Stat export- all sectors'!M53/1000</f>
        <v>6.6052426240000006</v>
      </c>
      <c r="M8" s="11"/>
    </row>
    <row r="9" spans="1:14">
      <c r="A9" s="6" t="s">
        <v>21</v>
      </c>
      <c r="B9" s="8">
        <f>B8/'[5]9'!B12</f>
        <v>2.8404854166221429E-2</v>
      </c>
      <c r="C9" s="8">
        <f>C8/'[5]9'!C12</f>
        <v>3.0492271641447844E-2</v>
      </c>
      <c r="D9" s="8">
        <f>D8/'[5]9'!D12</f>
        <v>3.4644783589013191E-2</v>
      </c>
      <c r="E9" s="8">
        <f>E8/'[5]9'!E12</f>
        <v>2.5322232533951688E-2</v>
      </c>
      <c r="F9" s="8">
        <f>F8/'[5]9'!F12</f>
        <v>3.5732604619892909E-2</v>
      </c>
      <c r="G9" s="8">
        <f>G8/'[5]9'!G12</f>
        <v>4.1615055157624793E-2</v>
      </c>
      <c r="H9" s="8">
        <f>H8/'[5]9'!H12</f>
        <v>4.0632523605739219E-2</v>
      </c>
      <c r="I9" s="8">
        <f>I8/'[5]9'!I12</f>
        <v>4.1941383687489758E-2</v>
      </c>
      <c r="J9" s="8">
        <f>J8/'[5]9'!J12</f>
        <v>4.2451424857852006E-2</v>
      </c>
      <c r="K9" s="8">
        <f>K8/'[5]9'!K12</f>
        <v>4.2929687833994638E-2</v>
      </c>
      <c r="L9" s="8">
        <f>L8/'[5]9'!L12</f>
        <v>3.930340009928298E-2</v>
      </c>
      <c r="M9" s="9"/>
      <c r="N9" s="9"/>
    </row>
    <row r="11" spans="1:14">
      <c r="A11" s="6" t="s">
        <v>18</v>
      </c>
      <c r="B11" s="7">
        <f>'[5]OECD.Stat export- all sectors'!C15/1000</f>
        <v>29.648190135</v>
      </c>
      <c r="C11" s="7">
        <f>'[5]OECD.Stat export- all sectors'!D15/1000</f>
        <v>33.639749543000001</v>
      </c>
      <c r="D11" s="7">
        <f>'[5]OECD.Stat export- all sectors'!E15/1000</f>
        <v>42.834408775</v>
      </c>
      <c r="E11" s="7">
        <f>'[5]OECD.Stat export- all sectors'!F15/1000</f>
        <v>44.710903812999994</v>
      </c>
      <c r="F11" s="7">
        <f>'[5]OECD.Stat export- all sectors'!G15/1000</f>
        <v>49.762625276000001</v>
      </c>
      <c r="G11" s="7">
        <f>'[5]OECD.Stat export- all sectors'!H15/1000</f>
        <v>54.143944208000001</v>
      </c>
      <c r="H11" s="7">
        <f>'[5]OECD.Stat export- all sectors'!I15/1000</f>
        <v>58.985470977999995</v>
      </c>
      <c r="I11" s="7">
        <f>'[5]OECD.Stat export- all sectors'!J15/1000</f>
        <v>60.816618275000003</v>
      </c>
      <c r="J11" s="7">
        <f>'[5]OECD.Stat export- all sectors'!K15/1000</f>
        <v>59.533560176000002</v>
      </c>
      <c r="K11" s="7">
        <f>'[5]OECD.Stat export- all sectors'!L15/1000</f>
        <v>59.677887696999996</v>
      </c>
      <c r="L11" s="7">
        <f>'[5]OECD.Stat export- all sectors'!M15/1000</f>
        <v>63.088183565999998</v>
      </c>
    </row>
    <row r="14" spans="1:14">
      <c r="L14" s="9"/>
    </row>
  </sheetData>
  <hyperlinks>
    <hyperlink ref="B2" r:id="rId1" display="http://stats.oecd.org/Index.aspx?DataSetCode=CRS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DI0160</dc:creator>
  <cp:lastModifiedBy>rebeccah</cp:lastModifiedBy>
  <dcterms:created xsi:type="dcterms:W3CDTF">2015-08-21T10:10:15Z</dcterms:created>
  <dcterms:modified xsi:type="dcterms:W3CDTF">2015-08-26T11:37:57Z</dcterms:modified>
</cp:coreProperties>
</file>