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80" windowHeight="8040" activeTab="5"/>
  </bookViews>
  <sheets>
    <sheet name="Figure 1" sheetId="5" r:id="rId1"/>
    <sheet name="Figure 2" sheetId="8" r:id="rId2"/>
    <sheet name="Figure 3" sheetId="9" r:id="rId3"/>
    <sheet name="Figure 4" sheetId="11" r:id="rId4"/>
    <sheet name="Figure 5" sheetId="12" r:id="rId5"/>
    <sheet name="Figure 6" sheetId="13" r:id="rId6"/>
  </sheets>
  <calcPr calcId="125725"/>
</workbook>
</file>

<file path=xl/calcChain.xml><?xml version="1.0" encoding="utf-8"?>
<calcChain xmlns="http://schemas.openxmlformats.org/spreadsheetml/2006/main">
  <c r="B13" i="8"/>
  <c r="B14" i="9"/>
</calcChain>
</file>

<file path=xl/sharedStrings.xml><?xml version="1.0" encoding="utf-8"?>
<sst xmlns="http://schemas.openxmlformats.org/spreadsheetml/2006/main" count="66" uniqueCount="47">
  <si>
    <t>Food</t>
  </si>
  <si>
    <t>Health</t>
  </si>
  <si>
    <t>Other</t>
  </si>
  <si>
    <t>Emergency year</t>
  </si>
  <si>
    <t>Donor</t>
  </si>
  <si>
    <t>Switzerland</t>
  </si>
  <si>
    <t>Canada</t>
  </si>
  <si>
    <t>Sweden</t>
  </si>
  <si>
    <t>Germany</t>
  </si>
  <si>
    <t>Grand Total</t>
  </si>
  <si>
    <t>Source: Development Initiatives based on UN OCHA FTS data</t>
  </si>
  <si>
    <t>Sum of USD committed/contributed</t>
  </si>
  <si>
    <t>ECHO</t>
  </si>
  <si>
    <t>Private</t>
  </si>
  <si>
    <t>CERF</t>
  </si>
  <si>
    <t>Appealing Agency  type</t>
  </si>
  <si>
    <t>US$m</t>
  </si>
  <si>
    <t>NGOs</t>
  </si>
  <si>
    <t>RCRC</t>
  </si>
  <si>
    <t>Sector</t>
  </si>
  <si>
    <t>Agriculture</t>
  </si>
  <si>
    <t>Water and sanitation</t>
  </si>
  <si>
    <t>Coordination and support services</t>
  </si>
  <si>
    <t>Sector not yet specified</t>
  </si>
  <si>
    <t>US$ millions</t>
  </si>
  <si>
    <t xml:space="preserve">Carry-over </t>
  </si>
  <si>
    <t>Spain</t>
  </si>
  <si>
    <t>ERF (OCHA)</t>
  </si>
  <si>
    <t>Balancing entry of ERF allocations</t>
  </si>
  <si>
    <t>Title: Largest humanitarian donors to Colombia, 2015</t>
  </si>
  <si>
    <t>Title: CERF funding to Colombia 2015, by sector</t>
  </si>
  <si>
    <t>Source: Development Initiatives based on UN CERF data. Data downloaded 14 September 2015.</t>
  </si>
  <si>
    <t>Notes: Data from CERF website can differ from the FTS dataset regarding CERF contributions. Protection: Protection/Human Rights/Rule of Law.</t>
  </si>
  <si>
    <t>Title: Humanitarian assistance to Colombia by channel of delivery, 2015</t>
  </si>
  <si>
    <t>Source: Development Initiatives based on UN OCHA FTS. Data downloaded 14 September 2015.</t>
  </si>
  <si>
    <t>Notes: RCRC: Red Cross and Red Crescent Movement.</t>
  </si>
  <si>
    <t>Title: Humanitarian funding to Colombia by sector, 2015</t>
  </si>
  <si>
    <t>Note: ‘Other’ includes agriculture, mine action, economic recovery and Infrastructure, multi-sector, shelter and non-food Items and education; each of these has an allocations of less than US$1 million.</t>
  </si>
  <si>
    <t>Title: Humanitarian funding to Colombia, 2011–2015</t>
  </si>
  <si>
    <t>Source: Development Initiatives based on UN OCHA FTS data. Data downloaded 14 September 2015.</t>
  </si>
  <si>
    <t>Title: Five largest donors of humanitarian assistance to Colombia, 2011–2015</t>
  </si>
  <si>
    <t>Protection</t>
  </si>
  <si>
    <t>Health-Nutrition</t>
  </si>
  <si>
    <t>Government</t>
  </si>
  <si>
    <t>Private Orgs. &amp; Foundations</t>
  </si>
  <si>
    <t>UN Agencies</t>
  </si>
  <si>
    <t>Norway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</si>
</sst>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64" formatCode="_-* #,##0.0_-;\-* #,##0.0_-;_-* &quot;-&quot;??_-;_-@_-"/>
    <numFmt numFmtId="165" formatCode="0.0%"/>
    <numFmt numFmtId="166" formatCode="0.0"/>
    <numFmt numFmtId="167" formatCode="_-* #,##0_-;\-* #,##0_-;_-* &quot;-&quot;??_-;_-@_-"/>
  </numFmts>
  <fonts count="2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</font>
    <font>
      <sz val="10.5"/>
      <name val="Calibri"/>
      <family val="2"/>
      <scheme val="minor"/>
    </font>
    <font>
      <b/>
      <sz val="10.5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7" fillId="28" borderId="0" applyNumberFormat="0" applyBorder="0" applyAlignment="0" applyProtection="0"/>
    <xf numFmtId="0" fontId="8" fillId="29" borderId="1" applyNumberFormat="0" applyAlignment="0" applyProtection="0"/>
    <xf numFmtId="0" fontId="4" fillId="30" borderId="2" applyNumberFormat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31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1" applyNumberFormat="0" applyAlignment="0" applyProtection="0"/>
    <xf numFmtId="0" fontId="15" fillId="0" borderId="6" applyNumberFormat="0" applyFill="0" applyAlignment="0" applyProtection="0"/>
    <xf numFmtId="0" fontId="16" fillId="32" borderId="0" applyNumberFormat="0" applyBorder="0" applyAlignment="0" applyProtection="0"/>
    <xf numFmtId="0" fontId="1" fillId="2" borderId="7" applyNumberFormat="0" applyFont="0" applyAlignment="0" applyProtection="0"/>
    <xf numFmtId="0" fontId="17" fillId="29" borderId="8" applyNumberFormat="0" applyAlignment="0" applyProtection="0"/>
    <xf numFmtId="0" fontId="18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/>
    <xf numFmtId="166" fontId="0" fillId="0" borderId="0" xfId="0" applyNumberFormat="1"/>
    <xf numFmtId="0" fontId="19" fillId="0" borderId="0" xfId="0" applyFont="1"/>
    <xf numFmtId="0" fontId="20" fillId="0" borderId="0" xfId="0" applyFont="1" applyAlignment="1">
      <alignment horizontal="center" vertical="center" wrapText="1"/>
    </xf>
    <xf numFmtId="164" fontId="19" fillId="0" borderId="0" xfId="28" applyNumberFormat="1" applyFont="1"/>
    <xf numFmtId="165" fontId="19" fillId="0" borderId="0" xfId="43" applyNumberFormat="1" applyFont="1"/>
    <xf numFmtId="43" fontId="19" fillId="0" borderId="0" xfId="28" applyNumberFormat="1" applyFont="1"/>
    <xf numFmtId="3" fontId="19" fillId="0" borderId="0" xfId="0" applyNumberFormat="1" applyFont="1"/>
    <xf numFmtId="166" fontId="19" fillId="0" borderId="0" xfId="0" applyNumberFormat="1" applyFont="1"/>
    <xf numFmtId="0" fontId="19" fillId="0" borderId="0" xfId="0" applyFont="1" applyFill="1"/>
    <xf numFmtId="167" fontId="19" fillId="0" borderId="0" xfId="28" applyNumberFormat="1" applyFont="1" applyFill="1"/>
    <xf numFmtId="167" fontId="19" fillId="0" borderId="0" xfId="0" applyNumberFormat="1" applyFont="1"/>
    <xf numFmtId="9" fontId="19" fillId="0" borderId="0" xfId="43" applyFont="1"/>
    <xf numFmtId="164" fontId="19" fillId="0" borderId="0" xfId="0" applyNumberFormat="1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3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mruColors>
      <color rgb="FFA169DE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2670933771315396"/>
          <c:y val="0.19801652310239762"/>
          <c:w val="0.84043282933191543"/>
          <c:h val="0.75276647466046664"/>
        </c:manualLayout>
      </c:layout>
      <c:barChart>
        <c:barDir val="bar"/>
        <c:grouping val="clustered"/>
        <c:ser>
          <c:idx val="0"/>
          <c:order val="0"/>
          <c:dPt>
            <c:idx val="4"/>
            <c:spPr>
              <a:solidFill>
                <a:srgbClr val="00B050"/>
              </a:solidFill>
            </c:spPr>
          </c:dPt>
          <c:cat>
            <c:strRef>
              <c:f>'Figure 1'!$B$7:$B$15</c:f>
              <c:strCache>
                <c:ptCount val="9"/>
                <c:pt idx="0">
                  <c:v>ECHO</c:v>
                </c:pt>
                <c:pt idx="1">
                  <c:v>Germany</c:v>
                </c:pt>
                <c:pt idx="2">
                  <c:v>Sweden</c:v>
                </c:pt>
                <c:pt idx="3">
                  <c:v>Canada</c:v>
                </c:pt>
                <c:pt idx="4">
                  <c:v>CERF</c:v>
                </c:pt>
                <c:pt idx="5">
                  <c:v>Switzerland</c:v>
                </c:pt>
                <c:pt idx="6">
                  <c:v>Carry-over </c:v>
                </c:pt>
                <c:pt idx="7">
                  <c:v>Spain</c:v>
                </c:pt>
                <c:pt idx="8">
                  <c:v>Private</c:v>
                </c:pt>
              </c:strCache>
            </c:strRef>
          </c:cat>
          <c:val>
            <c:numRef>
              <c:f>'Figure 1'!$C$7:$C$15</c:f>
              <c:numCache>
                <c:formatCode>_-* #,##0.0_-;\-* #,##0.0_-;_-* "-"??_-;_-@_-</c:formatCode>
                <c:ptCount val="9"/>
                <c:pt idx="0">
                  <c:v>23.621306000000001</c:v>
                </c:pt>
                <c:pt idx="1">
                  <c:v>10.012758</c:v>
                </c:pt>
                <c:pt idx="2">
                  <c:v>4.764462</c:v>
                </c:pt>
                <c:pt idx="3">
                  <c:v>3.2947890000000002</c:v>
                </c:pt>
                <c:pt idx="4">
                  <c:v>2.9943819999999999</c:v>
                </c:pt>
                <c:pt idx="5">
                  <c:v>2.3581889999999999</c:v>
                </c:pt>
                <c:pt idx="6">
                  <c:v>1.2108559999999999</c:v>
                </c:pt>
                <c:pt idx="7">
                  <c:v>0.98882700000000001</c:v>
                </c:pt>
                <c:pt idx="8">
                  <c:v>0.21159</c:v>
                </c:pt>
              </c:numCache>
            </c:numRef>
          </c:val>
        </c:ser>
        <c:dLbls>
          <c:showVal val="1"/>
        </c:dLbls>
        <c:gapWidth val="50"/>
        <c:axId val="92005504"/>
        <c:axId val="92007040"/>
      </c:barChart>
      <c:catAx>
        <c:axId val="92005504"/>
        <c:scaling>
          <c:orientation val="maxMin"/>
        </c:scaling>
        <c:axPos val="l"/>
        <c:tickLblPos val="nextTo"/>
        <c:crossAx val="92007040"/>
        <c:crosses val="autoZero"/>
        <c:auto val="1"/>
        <c:lblAlgn val="ctr"/>
        <c:lblOffset val="100"/>
      </c:catAx>
      <c:valAx>
        <c:axId val="92007040"/>
        <c:scaling>
          <c:orientation val="minMax"/>
        </c:scaling>
        <c:axPos val="t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>
            <c:manualLayout>
              <c:xMode val="edge"/>
              <c:yMode val="edge"/>
              <c:x val="0.45258006859572031"/>
              <c:y val="2.5396825396825397E-2"/>
            </c:manualLayout>
          </c:layout>
        </c:title>
        <c:numFmt formatCode="#,##0" sourceLinked="0"/>
        <c:tickLblPos val="nextTo"/>
        <c:crossAx val="9200550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pieChart>
        <c:varyColors val="1"/>
        <c:ser>
          <c:idx val="0"/>
          <c:order val="0"/>
          <c:dLbls>
            <c:showVal val="1"/>
            <c:showCatName val="1"/>
            <c:showPercent val="1"/>
            <c:showLeaderLines val="1"/>
          </c:dLbls>
          <c:cat>
            <c:strRef>
              <c:f>'Figure 2'!$A$7:$A$12</c:f>
              <c:strCache>
                <c:ptCount val="6"/>
                <c:pt idx="0">
                  <c:v>Protection</c:v>
                </c:pt>
                <c:pt idx="1">
                  <c:v>Agriculture</c:v>
                </c:pt>
                <c:pt idx="2">
                  <c:v>Health</c:v>
                </c:pt>
                <c:pt idx="3">
                  <c:v>Health-Nutrition</c:v>
                </c:pt>
                <c:pt idx="4">
                  <c:v>Food</c:v>
                </c:pt>
                <c:pt idx="5">
                  <c:v>Water and sanitation</c:v>
                </c:pt>
              </c:strCache>
            </c:strRef>
          </c:cat>
          <c:val>
            <c:numRef>
              <c:f>'Figure 2'!$B$7:$B$12</c:f>
              <c:numCache>
                <c:formatCode>_-* #,##0.0_-;\-* #,##0.0_-;_-* "-"??_-;_-@_-</c:formatCode>
                <c:ptCount val="6"/>
                <c:pt idx="0">
                  <c:v>824832</c:v>
                </c:pt>
                <c:pt idx="1">
                  <c:v>465732</c:v>
                </c:pt>
                <c:pt idx="2">
                  <c:v>382500</c:v>
                </c:pt>
                <c:pt idx="3">
                  <c:v>200004</c:v>
                </c:pt>
                <c:pt idx="4">
                  <c:v>416313</c:v>
                </c:pt>
                <c:pt idx="5">
                  <c:v>705001</c:v>
                </c:pt>
              </c:numCache>
            </c:numRef>
          </c:val>
        </c:ser>
        <c:dLbls>
          <c:showVal val="1"/>
        </c:dLbls>
        <c:firstSliceAng val="0"/>
      </c:pieChart>
    </c:plotArea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pieChart>
        <c:varyColors val="1"/>
        <c:ser>
          <c:idx val="0"/>
          <c:order val="0"/>
          <c:dLbls>
            <c:dLbl>
              <c:idx val="2"/>
              <c:layout>
                <c:manualLayout>
                  <c:x val="-0.10303606184415814"/>
                  <c:y val="-4.980547639767996E-2"/>
                </c:manualLayout>
              </c:layout>
              <c:showVal val="1"/>
              <c:showCatName val="1"/>
              <c:showPercent val="1"/>
            </c:dLbl>
            <c:dLbl>
              <c:idx val="3"/>
              <c:layout>
                <c:manualLayout>
                  <c:x val="3.7857787657258557E-2"/>
                  <c:y val="6.9732263678154591E-2"/>
                </c:manualLayout>
              </c:layout>
              <c:showVal val="1"/>
              <c:showCatName val="1"/>
              <c:showPercent val="1"/>
            </c:dLbl>
            <c:dLbl>
              <c:idx val="4"/>
              <c:layout>
                <c:manualLayout>
                  <c:x val="5.2767593911596071E-2"/>
                  <c:y val="-0.24536958349447874"/>
                </c:manualLayout>
              </c:layout>
              <c:showVal val="1"/>
              <c:showCatName val="1"/>
              <c:showPercent val="1"/>
            </c:dLbl>
            <c:showVal val="1"/>
            <c:showCatName val="1"/>
            <c:showPercent val="1"/>
            <c:showLeaderLines val="1"/>
          </c:dLbls>
          <c:cat>
            <c:strRef>
              <c:f>'Figure 3'!$A$8:$A$13</c:f>
              <c:strCache>
                <c:ptCount val="6"/>
                <c:pt idx="0">
                  <c:v>Government</c:v>
                </c:pt>
                <c:pt idx="1">
                  <c:v>NGOs</c:v>
                </c:pt>
                <c:pt idx="2">
                  <c:v>Other</c:v>
                </c:pt>
                <c:pt idx="3">
                  <c:v>Private Orgs. &amp; Foundations</c:v>
                </c:pt>
                <c:pt idx="4">
                  <c:v>RCRC</c:v>
                </c:pt>
                <c:pt idx="5">
                  <c:v>UN Agencies</c:v>
                </c:pt>
              </c:strCache>
            </c:strRef>
          </c:cat>
          <c:val>
            <c:numRef>
              <c:f>'Figure 3'!$B$8:$B$13</c:f>
              <c:numCache>
                <c:formatCode>_-* #,##0.0_-;\-* #,##0.0_-;_-* "-"??_-;_-@_-</c:formatCode>
                <c:ptCount val="6"/>
                <c:pt idx="0">
                  <c:v>1.518672</c:v>
                </c:pt>
                <c:pt idx="1">
                  <c:v>90.036278999999993</c:v>
                </c:pt>
                <c:pt idx="2">
                  <c:v>15.876742999999999</c:v>
                </c:pt>
                <c:pt idx="3">
                  <c:v>8.9085470000000004</c:v>
                </c:pt>
                <c:pt idx="4">
                  <c:v>93.363879999999995</c:v>
                </c:pt>
                <c:pt idx="5">
                  <c:v>102.641666</c:v>
                </c:pt>
              </c:numCache>
            </c:numRef>
          </c:val>
        </c:ser>
        <c:dLbls>
          <c:showVal val="1"/>
        </c:dLbls>
        <c:firstSliceAng val="0"/>
      </c:pieChart>
    </c:plotArea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24889007518128034"/>
          <c:y val="0.10669882783056285"/>
          <c:w val="0.69592445012170101"/>
          <c:h val="0.79396882470705898"/>
        </c:manualLayout>
      </c:layout>
      <c:pieChart>
        <c:varyColors val="1"/>
        <c:ser>
          <c:idx val="0"/>
          <c:order val="0"/>
          <c:dLbls>
            <c:showVal val="1"/>
            <c:showCatName val="1"/>
            <c:showPercent val="1"/>
            <c:showLeaderLines val="1"/>
          </c:dLbls>
          <c:cat>
            <c:strRef>
              <c:f>'Figure 4'!$A$8:$A$14</c:f>
              <c:strCache>
                <c:ptCount val="7"/>
                <c:pt idx="0">
                  <c:v>Sector not yet specified</c:v>
                </c:pt>
                <c:pt idx="1">
                  <c:v>Protection</c:v>
                </c:pt>
                <c:pt idx="2">
                  <c:v>Coordination and support services</c:v>
                </c:pt>
                <c:pt idx="3">
                  <c:v>Food</c:v>
                </c:pt>
                <c:pt idx="4">
                  <c:v>Health</c:v>
                </c:pt>
                <c:pt idx="5">
                  <c:v>Water and sanitation</c:v>
                </c:pt>
                <c:pt idx="6">
                  <c:v>Other</c:v>
                </c:pt>
              </c:strCache>
            </c:strRef>
          </c:cat>
          <c:val>
            <c:numRef>
              <c:f>'Figure 4'!$B$8:$B$14</c:f>
              <c:numCache>
                <c:formatCode>_-* #,##0_-;\-* #,##0_-;_-* "-"??_-;_-@_-</c:formatCode>
                <c:ptCount val="7"/>
                <c:pt idx="0">
                  <c:v>173.34354999999999</c:v>
                </c:pt>
                <c:pt idx="1">
                  <c:v>43.291454000000002</c:v>
                </c:pt>
                <c:pt idx="2">
                  <c:v>24.258778</c:v>
                </c:pt>
                <c:pt idx="3">
                  <c:v>20.332097999999998</c:v>
                </c:pt>
                <c:pt idx="4">
                  <c:v>16.604120000000002</c:v>
                </c:pt>
                <c:pt idx="5">
                  <c:v>10.116571</c:v>
                </c:pt>
                <c:pt idx="6">
                  <c:v>24.399216000000003</c:v>
                </c:pt>
              </c:numCache>
            </c:numRef>
          </c:val>
        </c:ser>
        <c:dLbls>
          <c:showVal val="1"/>
        </c:dLbls>
        <c:firstSliceAng val="0"/>
      </c:pieChart>
    </c:plotArea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1"/>
          <c:order val="0"/>
          <c:dLbls>
            <c:dLblPos val="ctr"/>
            <c:showVal val="1"/>
          </c:dLbls>
          <c:cat>
            <c:numRef>
              <c:f>'Figure 5'!$A$8:$A$12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'Figure 5'!$B$8:$B$12</c:f>
              <c:numCache>
                <c:formatCode>_-* #,##0.0_-;\-* #,##0.0_-;_-* "-"??_-;_-@_-</c:formatCode>
                <c:ptCount val="5"/>
                <c:pt idx="0">
                  <c:v>64.148819000000003</c:v>
                </c:pt>
                <c:pt idx="1">
                  <c:v>56.148418999999997</c:v>
                </c:pt>
                <c:pt idx="2">
                  <c:v>58.918644</c:v>
                </c:pt>
                <c:pt idx="3">
                  <c:v>83.672746000000004</c:v>
                </c:pt>
                <c:pt idx="4">
                  <c:v>49.457158999999997</c:v>
                </c:pt>
              </c:numCache>
            </c:numRef>
          </c:val>
        </c:ser>
        <c:dLbls>
          <c:showVal val="1"/>
        </c:dLbls>
        <c:gapWidth val="50"/>
        <c:axId val="95797632"/>
        <c:axId val="95799168"/>
      </c:barChart>
      <c:catAx>
        <c:axId val="95797632"/>
        <c:scaling>
          <c:orientation val="minMax"/>
        </c:scaling>
        <c:axPos val="b"/>
        <c:numFmt formatCode="General" sourceLinked="1"/>
        <c:tickLblPos val="nextTo"/>
        <c:crossAx val="95799168"/>
        <c:crosses val="autoZero"/>
        <c:auto val="1"/>
        <c:lblAlgn val="ctr"/>
        <c:lblOffset val="100"/>
      </c:catAx>
      <c:valAx>
        <c:axId val="95799168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</a:t>
                </a:r>
                <a:r>
                  <a:rPr lang="en-GB" baseline="0"/>
                  <a:t> millions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5.5555555555555558E-3"/>
              <c:y val="0.34900663458734332"/>
            </c:manualLayout>
          </c:layout>
        </c:title>
        <c:numFmt formatCode="#,##0" sourceLinked="0"/>
        <c:tickLblPos val="nextTo"/>
        <c:crossAx val="95797632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70C0"/>
            </a:solidFill>
          </c:spPr>
          <c:cat>
            <c:strRef>
              <c:f>'Figure 6'!$B$8:$B$12</c:f>
              <c:strCache>
                <c:ptCount val="5"/>
                <c:pt idx="0">
                  <c:v>ECHO</c:v>
                </c:pt>
                <c:pt idx="1">
                  <c:v>Germany</c:v>
                </c:pt>
                <c:pt idx="2">
                  <c:v>Sweden</c:v>
                </c:pt>
                <c:pt idx="3">
                  <c:v>Norway</c:v>
                </c:pt>
                <c:pt idx="4">
                  <c:v>Switzerland</c:v>
                </c:pt>
              </c:strCache>
            </c:strRef>
          </c:cat>
          <c:val>
            <c:numRef>
              <c:f>'Figure 6'!$C$8:$C$12</c:f>
              <c:numCache>
                <c:formatCode>_-* #,##0.0_-;\-* #,##0.0_-;_-* "-"??_-;_-@_-</c:formatCode>
                <c:ptCount val="5"/>
                <c:pt idx="0">
                  <c:v>93.060130999999998</c:v>
                </c:pt>
                <c:pt idx="1">
                  <c:v>37.540272999999999</c:v>
                </c:pt>
                <c:pt idx="2">
                  <c:v>29.722332999999999</c:v>
                </c:pt>
                <c:pt idx="3">
                  <c:v>27.023536</c:v>
                </c:pt>
                <c:pt idx="4">
                  <c:v>25.909891999999999</c:v>
                </c:pt>
              </c:numCache>
            </c:numRef>
          </c:val>
        </c:ser>
        <c:dLbls>
          <c:showVal val="1"/>
        </c:dLbls>
        <c:gapWidth val="50"/>
        <c:axId val="98342784"/>
        <c:axId val="98344320"/>
      </c:barChart>
      <c:catAx>
        <c:axId val="98342784"/>
        <c:scaling>
          <c:orientation val="maxMin"/>
        </c:scaling>
        <c:axPos val="l"/>
        <c:numFmt formatCode="General" sourceLinked="1"/>
        <c:tickLblPos val="nextTo"/>
        <c:crossAx val="98344320"/>
        <c:crosses val="autoZero"/>
        <c:auto val="1"/>
        <c:lblAlgn val="ctr"/>
        <c:lblOffset val="100"/>
      </c:catAx>
      <c:valAx>
        <c:axId val="98344320"/>
        <c:scaling>
          <c:orientation val="minMax"/>
        </c:scaling>
        <c:axPos val="t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>
            <c:manualLayout>
              <c:xMode val="edge"/>
              <c:yMode val="edge"/>
              <c:x val="0.46665322977972462"/>
              <c:y val="2.9818956336528223E-2"/>
            </c:manualLayout>
          </c:layout>
        </c:title>
        <c:numFmt formatCode="#,##0" sourceLinked="0"/>
        <c:tickLblPos val="nextTo"/>
        <c:crossAx val="98342784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4</xdr:row>
      <xdr:rowOff>85723</xdr:rowOff>
    </xdr:from>
    <xdr:to>
      <xdr:col>13</xdr:col>
      <xdr:colOff>142875</xdr:colOff>
      <xdr:row>23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5</xdr:row>
      <xdr:rowOff>114300</xdr:rowOff>
    </xdr:from>
    <xdr:to>
      <xdr:col>8</xdr:col>
      <xdr:colOff>485775</xdr:colOff>
      <xdr:row>22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3</xdr:row>
      <xdr:rowOff>161924</xdr:rowOff>
    </xdr:from>
    <xdr:to>
      <xdr:col>9</xdr:col>
      <xdr:colOff>438150</xdr:colOff>
      <xdr:row>23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552449</xdr:colOff>
      <xdr:row>5</xdr:row>
      <xdr:rowOff>95249</xdr:rowOff>
    </xdr:from>
    <xdr:to>
      <xdr:col>10</xdr:col>
      <xdr:colOff>219074</xdr:colOff>
      <xdr:row>24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4</xdr:row>
      <xdr:rowOff>114300</xdr:rowOff>
    </xdr:from>
    <xdr:to>
      <xdr:col>12</xdr:col>
      <xdr:colOff>209550</xdr:colOff>
      <xdr:row>20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5</xdr:row>
      <xdr:rowOff>28574</xdr:rowOff>
    </xdr:from>
    <xdr:to>
      <xdr:col>14</xdr:col>
      <xdr:colOff>219075</xdr:colOff>
      <xdr:row>23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B39" sqref="B39"/>
    </sheetView>
  </sheetViews>
  <sheetFormatPr defaultRowHeight="14.25"/>
  <cols>
    <col min="1" max="1" width="4.7109375" style="3" customWidth="1"/>
    <col min="2" max="2" width="48.140625" style="3" customWidth="1"/>
    <col min="3" max="3" width="12" style="3" customWidth="1"/>
    <col min="4" max="16384" width="9.140625" style="3"/>
  </cols>
  <sheetData>
    <row r="1" spans="1:3">
      <c r="B1" s="3" t="s">
        <v>29</v>
      </c>
    </row>
    <row r="2" spans="1:3">
      <c r="B2" s="3" t="s">
        <v>10</v>
      </c>
    </row>
    <row r="5" spans="1:3">
      <c r="B5" s="3" t="s">
        <v>11</v>
      </c>
    </row>
    <row r="6" spans="1:3">
      <c r="B6" s="3" t="s">
        <v>4</v>
      </c>
      <c r="C6" s="3" t="s">
        <v>16</v>
      </c>
    </row>
    <row r="7" spans="1:3">
      <c r="A7" s="3">
        <v>1</v>
      </c>
      <c r="B7" s="3" t="s">
        <v>12</v>
      </c>
      <c r="C7" s="5">
        <v>23.621306000000001</v>
      </c>
    </row>
    <row r="8" spans="1:3">
      <c r="A8" s="3">
        <v>2</v>
      </c>
      <c r="B8" s="3" t="s">
        <v>8</v>
      </c>
      <c r="C8" s="5">
        <v>10.012758</v>
      </c>
    </row>
    <row r="9" spans="1:3">
      <c r="A9" s="3">
        <v>3</v>
      </c>
      <c r="B9" s="3" t="s">
        <v>7</v>
      </c>
      <c r="C9" s="5">
        <v>4.764462</v>
      </c>
    </row>
    <row r="10" spans="1:3">
      <c r="A10" s="3">
        <v>4</v>
      </c>
      <c r="B10" s="3" t="s">
        <v>6</v>
      </c>
      <c r="C10" s="5">
        <v>3.2947890000000002</v>
      </c>
    </row>
    <row r="11" spans="1:3">
      <c r="A11" s="3">
        <v>5</v>
      </c>
      <c r="B11" s="3" t="s">
        <v>14</v>
      </c>
      <c r="C11" s="5">
        <v>2.9943819999999999</v>
      </c>
    </row>
    <row r="12" spans="1:3">
      <c r="A12" s="3">
        <v>6</v>
      </c>
      <c r="B12" s="3" t="s">
        <v>5</v>
      </c>
      <c r="C12" s="5">
        <v>2.3581889999999999</v>
      </c>
    </row>
    <row r="13" spans="1:3">
      <c r="A13" s="3">
        <v>7</v>
      </c>
      <c r="B13" s="3" t="s">
        <v>25</v>
      </c>
      <c r="C13" s="5">
        <v>1.2108559999999999</v>
      </c>
    </row>
    <row r="14" spans="1:3">
      <c r="A14" s="3">
        <v>8</v>
      </c>
      <c r="B14" s="3" t="s">
        <v>26</v>
      </c>
      <c r="C14" s="5">
        <v>0.98882700000000001</v>
      </c>
    </row>
    <row r="15" spans="1:3">
      <c r="A15" s="3">
        <v>9</v>
      </c>
      <c r="B15" s="3" t="s">
        <v>13</v>
      </c>
      <c r="C15" s="5">
        <v>0.21159</v>
      </c>
    </row>
    <row r="16" spans="1:3">
      <c r="A16" s="3">
        <v>10</v>
      </c>
      <c r="B16" s="3" t="s">
        <v>27</v>
      </c>
      <c r="C16" s="5">
        <v>0.74297000000000002</v>
      </c>
    </row>
    <row r="17" spans="1:3">
      <c r="A17" s="3">
        <v>11</v>
      </c>
      <c r="B17" s="3" t="s">
        <v>28</v>
      </c>
      <c r="C17" s="5">
        <v>-0.74297000000000002</v>
      </c>
    </row>
    <row r="18" spans="1:3">
      <c r="A18" s="3">
        <v>12</v>
      </c>
      <c r="B18" s="3" t="s">
        <v>9</v>
      </c>
      <c r="C18" s="5">
        <v>49.457158999999997</v>
      </c>
    </row>
    <row r="20" spans="1:3">
      <c r="C20" s="13"/>
    </row>
    <row r="22" spans="1:3">
      <c r="C22" s="14"/>
    </row>
    <row r="23" spans="1:3">
      <c r="C23" s="13"/>
    </row>
  </sheetData>
  <sortState ref="B5:D26">
    <sortCondition descending="1" ref="C5:C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G32" sqref="G32"/>
    </sheetView>
  </sheetViews>
  <sheetFormatPr defaultRowHeight="14.25"/>
  <cols>
    <col min="1" max="1" width="31" style="3" bestFit="1" customWidth="1"/>
    <col min="2" max="2" width="13.42578125" style="3" customWidth="1"/>
    <col min="3" max="3" width="10" style="3" bestFit="1" customWidth="1"/>
    <col min="4" max="6" width="9.140625" style="3"/>
    <col min="7" max="7" width="16.42578125" style="3" customWidth="1"/>
    <col min="8" max="16384" width="9.140625" style="3"/>
  </cols>
  <sheetData>
    <row r="1" spans="1:6">
      <c r="A1" s="3" t="s">
        <v>30</v>
      </c>
    </row>
    <row r="2" spans="1:6">
      <c r="A2" s="3" t="s">
        <v>31</v>
      </c>
    </row>
    <row r="3" spans="1:6">
      <c r="A3" s="3" t="s">
        <v>32</v>
      </c>
    </row>
    <row r="6" spans="1:6">
      <c r="A6" s="4" t="s">
        <v>19</v>
      </c>
      <c r="B6" s="4" t="s">
        <v>16</v>
      </c>
      <c r="C6" s="4"/>
      <c r="D6" s="4"/>
      <c r="E6" s="4"/>
    </row>
    <row r="7" spans="1:6">
      <c r="A7" s="3" t="s">
        <v>41</v>
      </c>
      <c r="B7" s="5">
        <v>824832</v>
      </c>
      <c r="D7" s="6"/>
    </row>
    <row r="8" spans="1:6">
      <c r="A8" s="3" t="s">
        <v>20</v>
      </c>
      <c r="B8" s="5">
        <v>465732</v>
      </c>
      <c r="D8" s="6"/>
      <c r="F8" s="5"/>
    </row>
    <row r="9" spans="1:6">
      <c r="A9" s="3" t="s">
        <v>1</v>
      </c>
      <c r="B9" s="5">
        <v>382500</v>
      </c>
      <c r="D9" s="6"/>
      <c r="F9" s="5"/>
    </row>
    <row r="10" spans="1:6">
      <c r="A10" s="3" t="s">
        <v>42</v>
      </c>
      <c r="B10" s="5">
        <v>200004</v>
      </c>
      <c r="D10" s="6"/>
    </row>
    <row r="11" spans="1:6">
      <c r="A11" s="3" t="s">
        <v>0</v>
      </c>
      <c r="B11" s="5">
        <v>416313</v>
      </c>
      <c r="D11" s="6"/>
    </row>
    <row r="12" spans="1:6">
      <c r="A12" s="3" t="s">
        <v>21</v>
      </c>
      <c r="B12" s="5">
        <v>705001</v>
      </c>
      <c r="D12" s="6"/>
    </row>
    <row r="13" spans="1:6">
      <c r="A13" s="3" t="s">
        <v>9</v>
      </c>
      <c r="B13" s="7">
        <f>SUM(B7:B12)</f>
        <v>2994382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2"/>
  <sheetViews>
    <sheetView workbookViewId="0">
      <selection activeCell="G31" sqref="G31"/>
    </sheetView>
  </sheetViews>
  <sheetFormatPr defaultRowHeight="14.25"/>
  <cols>
    <col min="1" max="1" width="31" style="3" bestFit="1" customWidth="1"/>
    <col min="2" max="2" width="19.28515625" style="3" bestFit="1" customWidth="1"/>
    <col min="3" max="4" width="16.5703125" style="3" bestFit="1" customWidth="1"/>
    <col min="5" max="16384" width="9.140625" style="3"/>
  </cols>
  <sheetData>
    <row r="1" spans="1:4">
      <c r="A1" s="3" t="s">
        <v>33</v>
      </c>
    </row>
    <row r="2" spans="1:4">
      <c r="A2" s="3" t="s">
        <v>34</v>
      </c>
    </row>
    <row r="3" spans="1:4">
      <c r="A3" s="3" t="s">
        <v>35</v>
      </c>
    </row>
    <row r="7" spans="1:4">
      <c r="A7" s="3" t="s">
        <v>15</v>
      </c>
      <c r="B7" s="3" t="s">
        <v>16</v>
      </c>
    </row>
    <row r="8" spans="1:4">
      <c r="A8" s="3" t="s">
        <v>43</v>
      </c>
      <c r="B8" s="5">
        <v>1.518672</v>
      </c>
      <c r="D8" s="6"/>
    </row>
    <row r="9" spans="1:4">
      <c r="A9" s="3" t="s">
        <v>17</v>
      </c>
      <c r="B9" s="5">
        <v>90.036278999999993</v>
      </c>
      <c r="D9" s="6"/>
    </row>
    <row r="10" spans="1:4">
      <c r="A10" s="3" t="s">
        <v>2</v>
      </c>
      <c r="B10" s="5">
        <v>15.876742999999999</v>
      </c>
      <c r="D10" s="6"/>
    </row>
    <row r="11" spans="1:4">
      <c r="A11" s="3" t="s">
        <v>44</v>
      </c>
      <c r="B11" s="5">
        <v>8.9085470000000004</v>
      </c>
      <c r="D11" s="6"/>
    </row>
    <row r="12" spans="1:4">
      <c r="A12" s="3" t="s">
        <v>18</v>
      </c>
      <c r="B12" s="5">
        <v>93.363879999999995</v>
      </c>
      <c r="D12" s="6"/>
    </row>
    <row r="13" spans="1:4">
      <c r="A13" s="3" t="s">
        <v>45</v>
      </c>
      <c r="B13" s="5">
        <v>102.641666</v>
      </c>
      <c r="D13" s="6"/>
    </row>
    <row r="14" spans="1:4">
      <c r="A14" s="3" t="s">
        <v>9</v>
      </c>
      <c r="B14" s="3">
        <f t="shared" ref="B14" si="0">C14/1000000</f>
        <v>0</v>
      </c>
      <c r="D14" s="6"/>
    </row>
    <row r="31" spans="1:1">
      <c r="A31" s="8"/>
    </row>
    <row r="32" spans="1:1">
      <c r="A32" s="9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C31" sqref="C31"/>
    </sheetView>
  </sheetViews>
  <sheetFormatPr defaultRowHeight="14.25"/>
  <cols>
    <col min="1" max="1" width="39.140625" style="3" customWidth="1"/>
    <col min="2" max="2" width="12.28515625" style="3" bestFit="1" customWidth="1"/>
    <col min="3" max="16384" width="9.140625" style="3"/>
  </cols>
  <sheetData>
    <row r="1" spans="1:3">
      <c r="A1" s="3" t="s">
        <v>36</v>
      </c>
    </row>
    <row r="2" spans="1:3">
      <c r="A2" s="3" t="s">
        <v>34</v>
      </c>
    </row>
    <row r="3" spans="1:3">
      <c r="A3" s="3" t="s">
        <v>37</v>
      </c>
    </row>
    <row r="7" spans="1:3">
      <c r="A7" s="3" t="s">
        <v>19</v>
      </c>
      <c r="B7" s="3" t="s">
        <v>16</v>
      </c>
    </row>
    <row r="8" spans="1:3">
      <c r="A8" s="10" t="s">
        <v>23</v>
      </c>
      <c r="B8" s="11">
        <v>173.34354999999999</v>
      </c>
      <c r="C8" s="10"/>
    </row>
    <row r="9" spans="1:3">
      <c r="A9" s="10" t="s">
        <v>41</v>
      </c>
      <c r="B9" s="11">
        <v>43.291454000000002</v>
      </c>
      <c r="C9" s="10"/>
    </row>
    <row r="10" spans="1:3">
      <c r="A10" s="10" t="s">
        <v>22</v>
      </c>
      <c r="B10" s="11">
        <v>24.258778</v>
      </c>
      <c r="C10" s="10"/>
    </row>
    <row r="11" spans="1:3">
      <c r="A11" s="10" t="s">
        <v>0</v>
      </c>
      <c r="B11" s="11">
        <v>20.332097999999998</v>
      </c>
      <c r="C11" s="10"/>
    </row>
    <row r="12" spans="1:3">
      <c r="A12" s="10" t="s">
        <v>1</v>
      </c>
      <c r="B12" s="11">
        <v>16.604120000000002</v>
      </c>
      <c r="C12" s="10"/>
    </row>
    <row r="13" spans="1:3">
      <c r="A13" s="10" t="s">
        <v>21</v>
      </c>
      <c r="B13" s="11">
        <v>10.116571</v>
      </c>
      <c r="C13" s="10"/>
    </row>
    <row r="14" spans="1:3">
      <c r="A14" s="10" t="s">
        <v>2</v>
      </c>
      <c r="B14" s="11">
        <v>24.399216000000003</v>
      </c>
      <c r="C14" s="10"/>
    </row>
    <row r="15" spans="1:3">
      <c r="A15" s="10"/>
      <c r="B15" s="10"/>
      <c r="C15" s="10"/>
    </row>
    <row r="16" spans="1:3">
      <c r="A16" s="10"/>
      <c r="B16" s="10"/>
      <c r="C16" s="10"/>
    </row>
    <row r="17" spans="2:2">
      <c r="B17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F26" sqref="F26"/>
    </sheetView>
  </sheetViews>
  <sheetFormatPr defaultRowHeight="14.25"/>
  <cols>
    <col min="1" max="2" width="9.140625" style="3"/>
    <col min="3" max="4" width="19.7109375" style="3" customWidth="1"/>
    <col min="5" max="16384" width="9.140625" style="3"/>
  </cols>
  <sheetData>
    <row r="1" spans="1:2">
      <c r="A1" s="3" t="s">
        <v>38</v>
      </c>
    </row>
    <row r="2" spans="1:2">
      <c r="A2" s="3" t="s">
        <v>39</v>
      </c>
    </row>
    <row r="7" spans="1:2">
      <c r="A7" s="3" t="s">
        <v>3</v>
      </c>
      <c r="B7" s="3" t="s">
        <v>16</v>
      </c>
    </row>
    <row r="8" spans="1:2">
      <c r="A8" s="3">
        <v>2011</v>
      </c>
      <c r="B8" s="5">
        <v>64.148819000000003</v>
      </c>
    </row>
    <row r="9" spans="1:2">
      <c r="A9" s="3">
        <v>2012</v>
      </c>
      <c r="B9" s="5">
        <v>56.148418999999997</v>
      </c>
    </row>
    <row r="10" spans="1:2">
      <c r="A10" s="3">
        <v>2013</v>
      </c>
      <c r="B10" s="5">
        <v>58.918644</v>
      </c>
    </row>
    <row r="11" spans="1:2">
      <c r="A11" s="3">
        <v>2014</v>
      </c>
      <c r="B11" s="5">
        <v>83.672746000000004</v>
      </c>
    </row>
    <row r="12" spans="1:2">
      <c r="A12" s="3">
        <v>2015</v>
      </c>
      <c r="B12" s="5">
        <v>49.457158999999997</v>
      </c>
    </row>
    <row r="13" spans="1:2">
      <c r="A13" s="3" t="s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activeCell="C23" sqref="C23"/>
    </sheetView>
  </sheetViews>
  <sheetFormatPr defaultRowHeight="14.25"/>
  <cols>
    <col min="1" max="16384" width="9.140625" style="3"/>
  </cols>
  <sheetData>
    <row r="1" spans="1:4">
      <c r="A1" s="3" t="s">
        <v>40</v>
      </c>
    </row>
    <row r="2" spans="1:4">
      <c r="A2" s="3" t="s">
        <v>39</v>
      </c>
    </row>
    <row r="7" spans="1:4">
      <c r="C7" s="3" t="s">
        <v>24</v>
      </c>
    </row>
    <row r="8" spans="1:4">
      <c r="B8" s="3" t="s">
        <v>12</v>
      </c>
      <c r="C8" s="5">
        <v>93.060130999999998</v>
      </c>
    </row>
    <row r="9" spans="1:4">
      <c r="B9" s="3" t="s">
        <v>8</v>
      </c>
      <c r="C9" s="5">
        <v>37.540272999999999</v>
      </c>
      <c r="D9" s="13"/>
    </row>
    <row r="10" spans="1:4">
      <c r="B10" s="3" t="s">
        <v>7</v>
      </c>
      <c r="C10" s="5">
        <v>29.722332999999999</v>
      </c>
    </row>
    <row r="11" spans="1:4">
      <c r="B11" s="3" t="s">
        <v>46</v>
      </c>
      <c r="C11" s="5">
        <v>27.023536</v>
      </c>
    </row>
    <row r="12" spans="1:4">
      <c r="B12" s="3" t="s">
        <v>5</v>
      </c>
      <c r="C12" s="5">
        <v>25.909891999999999</v>
      </c>
      <c r="D12" s="14"/>
    </row>
    <row r="13" spans="1:4">
      <c r="B13" s="1"/>
      <c r="C13" s="2"/>
      <c r="D13" s="6"/>
    </row>
    <row r="14" spans="1:4">
      <c r="B14" s="1"/>
      <c r="C14" s="2"/>
    </row>
    <row r="15" spans="1:4">
      <c r="B15" s="1"/>
      <c r="C15" s="2"/>
    </row>
    <row r="16" spans="1:4">
      <c r="B16" s="1"/>
      <c r="C16" s="2"/>
    </row>
    <row r="17" spans="2:3">
      <c r="B17" s="1"/>
      <c r="C1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Figure 1</vt:lpstr>
      <vt:lpstr>Figure 2</vt:lpstr>
      <vt:lpstr>Figure 3</vt:lpstr>
      <vt:lpstr>Figure 4</vt:lpstr>
      <vt:lpstr>Figure 5</vt:lpstr>
      <vt:lpstr>Figure 6</vt:lpstr>
    </vt:vector>
  </TitlesOfParts>
  <Company>unog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:</dc:creator>
  <cp:lastModifiedBy>beckyc</cp:lastModifiedBy>
  <cp:lastPrinted>2006-11-14T15:10:05Z</cp:lastPrinted>
  <dcterms:created xsi:type="dcterms:W3CDTF">2006-11-14T14:07:21Z</dcterms:created>
  <dcterms:modified xsi:type="dcterms:W3CDTF">2015-09-18T12:32:19Z</dcterms:modified>
</cp:coreProperties>
</file>