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80" windowHeight="8580" tabRatio="601"/>
  </bookViews>
  <sheets>
    <sheet name="Figure 1" sheetId="5" r:id="rId1"/>
    <sheet name="Figure 2" sheetId="21" r:id="rId2"/>
    <sheet name="Figure 3" sheetId="13" r:id="rId3"/>
    <sheet name="Figure 4" sheetId="14" r:id="rId4"/>
    <sheet name="Figure 5" sheetId="15" r:id="rId5"/>
    <sheet name="Figure 6" sheetId="8" r:id="rId6"/>
    <sheet name="Figure 7" sheetId="6" r:id="rId7"/>
    <sheet name="Figure 8" sheetId="4" r:id="rId8"/>
    <sheet name="Figure 9" sheetId="22" r:id="rId9"/>
  </sheets>
  <calcPr calcId="125725"/>
</workbook>
</file>

<file path=xl/calcChain.xml><?xml version="1.0" encoding="utf-8"?>
<calcChain xmlns="http://schemas.openxmlformats.org/spreadsheetml/2006/main">
  <c r="E9" i="6"/>
</calcChain>
</file>

<file path=xl/sharedStrings.xml><?xml version="1.0" encoding="utf-8"?>
<sst xmlns="http://schemas.openxmlformats.org/spreadsheetml/2006/main" count="119" uniqueCount="78">
  <si>
    <t>Appealing Agency  type</t>
  </si>
  <si>
    <t>IASC Standard Sector</t>
  </si>
  <si>
    <t>Multi-sector</t>
  </si>
  <si>
    <t>Private Orgs. &amp; Foundations</t>
  </si>
  <si>
    <t>Food</t>
  </si>
  <si>
    <t>Education</t>
  </si>
  <si>
    <t>Protection</t>
  </si>
  <si>
    <t>Health</t>
  </si>
  <si>
    <t>Italy</t>
  </si>
  <si>
    <t>Agriculture</t>
  </si>
  <si>
    <t>Other</t>
  </si>
  <si>
    <t>Emergency year</t>
  </si>
  <si>
    <t>NGOs</t>
  </si>
  <si>
    <t>Switzerland</t>
  </si>
  <si>
    <t>Donor</t>
  </si>
  <si>
    <t>Water and Sanitation</t>
  </si>
  <si>
    <t>Government</t>
  </si>
  <si>
    <t>Monaco</t>
  </si>
  <si>
    <t>Germany</t>
  </si>
  <si>
    <t>Belgium</t>
  </si>
  <si>
    <t>WASH</t>
  </si>
  <si>
    <t>Red Cross / Red Crescent</t>
  </si>
  <si>
    <t>UN Agencies</t>
  </si>
  <si>
    <t>Mine action</t>
  </si>
  <si>
    <t>ECHO</t>
  </si>
  <si>
    <t>UAE</t>
  </si>
  <si>
    <t>US$ millions</t>
  </si>
  <si>
    <t>Coordination</t>
  </si>
  <si>
    <t>Requirements</t>
  </si>
  <si>
    <t>Un met requiremnets</t>
  </si>
  <si>
    <t>Funding</t>
  </si>
  <si>
    <t>Source</t>
  </si>
  <si>
    <t>Sector</t>
  </si>
  <si>
    <t>CERF</t>
  </si>
  <si>
    <t>ERF</t>
  </si>
  <si>
    <t>US$ billion</t>
  </si>
  <si>
    <t>% requirements met</t>
  </si>
  <si>
    <t>Project Code</t>
  </si>
  <si>
    <t>Title</t>
  </si>
  <si>
    <t>Shelter and NFI</t>
  </si>
  <si>
    <t xml:space="preserve">Economic recovery </t>
  </si>
  <si>
    <t>Security</t>
  </si>
  <si>
    <t>US$ m</t>
  </si>
  <si>
    <t>Sector not specified</t>
  </si>
  <si>
    <t xml:space="preserve">Coordination </t>
  </si>
  <si>
    <t xml:space="preserve">Security </t>
  </si>
  <si>
    <t>Year</t>
  </si>
  <si>
    <t>2011</t>
  </si>
  <si>
    <t>2012</t>
  </si>
  <si>
    <t>2013</t>
  </si>
  <si>
    <t>2014</t>
  </si>
  <si>
    <t>ODA</t>
  </si>
  <si>
    <t>Proportion of ODA as HA</t>
  </si>
  <si>
    <t>Other ODA (non HA)</t>
  </si>
  <si>
    <t>Official HA</t>
  </si>
  <si>
    <t>Donor contributions to Syria in 2016</t>
  </si>
  <si>
    <t>Development Initiatives based on UN OCHA FTS. Data downloaded 26 January 2016</t>
  </si>
  <si>
    <t>Notes</t>
  </si>
  <si>
    <t>Note</t>
  </si>
  <si>
    <r>
      <t>ECHO:</t>
    </r>
    <r>
      <rPr>
        <i/>
        <sz val="11"/>
        <rFont val="Calibri"/>
        <family val="2"/>
      </rPr>
      <t xml:space="preserve"> European</t>
    </r>
    <r>
      <rPr>
        <sz val="11"/>
        <rFont val="Calibri"/>
        <family val="2"/>
      </rPr>
      <t> Commission's </t>
    </r>
    <r>
      <rPr>
        <i/>
        <sz val="11"/>
        <rFont val="Calibri"/>
        <family val="2"/>
      </rPr>
      <t>Humanitarian aid and Civil Protection department</t>
    </r>
    <r>
      <rPr>
        <sz val="11"/>
        <rFont val="Calibri"/>
        <family val="2"/>
      </rPr>
      <t>; UAE: United Arab Emirates.</t>
    </r>
  </si>
  <si>
    <t>Requirements of the 2016 Syria Humanitarian Response Plan, by sector</t>
  </si>
  <si>
    <t>UNOCHA FTS. Data downloaded 26 January 2016.</t>
  </si>
  <si>
    <t>NFI: non-food items; Protection: protection/human rights/rule of law; Economic recovery: economic recovery and infrastructure; Coordination: coordination and support services; Security: safety and security of staff and operations</t>
  </si>
  <si>
    <t>Requirements and funding to UN-coordinated Syria response plans, 2013−2016</t>
  </si>
  <si>
    <t>UNOCHA FTS data. Data downloaded 26 January 2016.</t>
  </si>
  <si>
    <t>Includes Syria Humanitarian Assistance Response Plan (SHARP) 2013, Syria Humanitarian Assistance Response Plan (SHARP) 2014, Syria Response Plan 2015 and the 2016 Syria Humanitarian Response Plan</t>
  </si>
  <si>
    <t>CERF allocations to Syria by sector, 2015</t>
  </si>
  <si>
    <t>Development Initiatives based on UN CERF data. Data downloaded on 26 January 2016</t>
  </si>
  <si>
    <t>Data from the CERF website can differ from the FTS dataset for CERF contributions.</t>
  </si>
  <si>
    <t>Pooled funds to Syria, 2012−2015</t>
  </si>
  <si>
    <t>Development Initiatives based on UN OCHA FTS data. Data downloaded on 26 January 2016.</t>
  </si>
  <si>
    <t>Humanitarian funding to Syria by sector, 2015</t>
  </si>
  <si>
    <t>If funding is given in an un-earmarked manner and not yet allocated by the recipient agency to a particular project and sector, FTS shows the funding under the heading ‘sector not yet specified’.</t>
  </si>
  <si>
    <t>Development Initiatives based on UN OCHA FTS data. Data downloaded on 26 January 2016</t>
  </si>
  <si>
    <t>Humanitarian assistance to Syria, 2011−2016</t>
  </si>
  <si>
    <t xml:space="preserve">Development Initiatives based on UNOCHA FTS. Downloaded 26 January 2016. </t>
  </si>
  <si>
    <t>ODA to Syria, 2011−2014</t>
  </si>
  <si>
    <t>Development Initiatives based on OECD DAC.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</si>
</sst>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0.0"/>
    <numFmt numFmtId="168" formatCode="0.0%"/>
    <numFmt numFmtId="169" formatCode="#,##0.0"/>
    <numFmt numFmtId="170" formatCode="#,##0.000"/>
  </numFmts>
  <fonts count="39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6">
    <xf numFmtId="0" fontId="0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9" borderId="2" applyNumberFormat="0" applyAlignment="0" applyProtection="0"/>
    <xf numFmtId="0" fontId="11" fillId="30" borderId="3" applyNumberFormat="0" applyAlignment="0" applyProtection="0"/>
    <xf numFmtId="43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31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2" applyNumberFormat="0" applyAlignment="0" applyProtection="0"/>
    <xf numFmtId="0" fontId="22" fillId="0" borderId="7" applyNumberFormat="0" applyFill="0" applyAlignment="0" applyProtection="0"/>
    <xf numFmtId="0" fontId="23" fillId="32" borderId="0" applyNumberFormat="0" applyBorder="0" applyAlignment="0" applyProtection="0"/>
    <xf numFmtId="0" fontId="3" fillId="2" borderId="8" applyNumberFormat="0" applyFont="0" applyAlignment="0" applyProtection="0"/>
    <xf numFmtId="0" fontId="24" fillId="29" borderId="9" applyNumberFormat="0" applyAlignment="0" applyProtection="0"/>
    <xf numFmtId="9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4" fillId="0" borderId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9" borderId="2" applyNumberFormat="0" applyAlignment="0" applyProtection="0"/>
    <xf numFmtId="0" fontId="6" fillId="30" borderId="3" applyNumberFormat="0" applyAlignment="0" applyProtection="0"/>
    <xf numFmtId="0" fontId="16" fillId="0" borderId="0" applyNumberFormat="0" applyFill="0" applyBorder="0" applyAlignment="0" applyProtection="0"/>
    <xf numFmtId="0" fontId="17" fillId="31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11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2" applyNumberFormat="0" applyAlignment="0" applyProtection="0"/>
    <xf numFmtId="0" fontId="22" fillId="0" borderId="7" applyNumberFormat="0" applyFill="0" applyAlignment="0" applyProtection="0"/>
    <xf numFmtId="0" fontId="23" fillId="32" borderId="0" applyNumberFormat="0" applyBorder="0" applyAlignment="0" applyProtection="0"/>
    <xf numFmtId="0" fontId="4" fillId="2" borderId="8" applyNumberFormat="0" applyFont="0" applyAlignment="0" applyProtection="0"/>
    <xf numFmtId="0" fontId="24" fillId="29" borderId="9" applyNumberFormat="0" applyAlignment="0" applyProtection="0"/>
    <xf numFmtId="0" fontId="25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9" fontId="0" fillId="0" borderId="0" xfId="40" applyFont="1"/>
    <xf numFmtId="2" fontId="0" fillId="0" borderId="0" xfId="0" applyNumberFormat="1"/>
    <xf numFmtId="167" fontId="0" fillId="0" borderId="0" xfId="0" applyNumberFormat="1"/>
    <xf numFmtId="0" fontId="4" fillId="0" borderId="0" xfId="44" applyFont="1"/>
    <xf numFmtId="0" fontId="26" fillId="0" borderId="0" xfId="44" applyFont="1" applyAlignment="1">
      <alignment horizontal="center" vertical="top" wrapText="1"/>
    </xf>
    <xf numFmtId="3" fontId="26" fillId="0" borderId="0" xfId="44" applyNumberFormat="1" applyFont="1" applyAlignment="1">
      <alignment horizontal="center" vertical="top" wrapText="1"/>
    </xf>
    <xf numFmtId="10" fontId="0" fillId="0" borderId="0" xfId="40" applyNumberFormat="1" applyFont="1"/>
    <xf numFmtId="0" fontId="1" fillId="0" borderId="0" xfId="44" applyFont="1" applyFill="1" applyBorder="1" applyAlignment="1">
      <alignment horizontal="left" vertical="top" wrapText="1"/>
    </xf>
    <xf numFmtId="3" fontId="27" fillId="0" borderId="0" xfId="44" applyNumberFormat="1" applyFont="1" applyFill="1" applyBorder="1" applyAlignment="1">
      <alignment horizontal="right" vertical="top" wrapText="1"/>
    </xf>
    <xf numFmtId="3" fontId="1" fillId="0" borderId="0" xfId="44" applyNumberFormat="1" applyFont="1" applyFill="1" applyBorder="1" applyAlignment="1">
      <alignment horizontal="right" vertical="top" wrapText="1"/>
    </xf>
    <xf numFmtId="9" fontId="27" fillId="0" borderId="0" xfId="44" applyNumberFormat="1" applyFont="1" applyFill="1" applyBorder="1" applyAlignment="1">
      <alignment horizontal="right" vertical="top" wrapText="1"/>
    </xf>
    <xf numFmtId="0" fontId="26" fillId="0" borderId="0" xfId="44" applyFont="1" applyFill="1" applyBorder="1" applyAlignment="1">
      <alignment horizontal="right" vertical="top"/>
    </xf>
    <xf numFmtId="3" fontId="2" fillId="0" borderId="0" xfId="44" applyNumberFormat="1" applyFont="1" applyFill="1" applyBorder="1" applyAlignment="1">
      <alignment horizontal="right" vertical="top" wrapText="1"/>
    </xf>
    <xf numFmtId="9" fontId="29" fillId="0" borderId="0" xfId="44" applyNumberFormat="1" applyFont="1" applyFill="1" applyBorder="1" applyAlignment="1">
      <alignment horizontal="right" vertical="top" wrapText="1"/>
    </xf>
    <xf numFmtId="3" fontId="30" fillId="0" borderId="0" xfId="44" applyNumberFormat="1" applyFont="1" applyFill="1" applyBorder="1" applyAlignment="1">
      <alignment horizontal="right" vertical="top" wrapText="1"/>
    </xf>
    <xf numFmtId="9" fontId="28" fillId="0" borderId="0" xfId="44" applyNumberFormat="1" applyFont="1" applyFill="1" applyBorder="1" applyAlignment="1">
      <alignment horizontal="right" vertical="top" wrapText="1"/>
    </xf>
    <xf numFmtId="0" fontId="7" fillId="0" borderId="0" xfId="44" applyFont="1"/>
    <xf numFmtId="9" fontId="4" fillId="0" borderId="0" xfId="40" applyFont="1"/>
    <xf numFmtId="165" fontId="0" fillId="0" borderId="0" xfId="28" applyNumberFormat="1" applyFont="1" applyBorder="1"/>
    <xf numFmtId="0" fontId="0" fillId="0" borderId="0" xfId="0"/>
    <xf numFmtId="0" fontId="4" fillId="0" borderId="0" xfId="44" applyFont="1"/>
    <xf numFmtId="0" fontId="0" fillId="0" borderId="1" xfId="0" applyBorder="1"/>
    <xf numFmtId="165" fontId="0" fillId="0" borderId="1" xfId="28" applyNumberFormat="1" applyFont="1" applyBorder="1"/>
    <xf numFmtId="43" fontId="0" fillId="0" borderId="1" xfId="28" applyNumberFormat="1" applyFont="1" applyBorder="1"/>
    <xf numFmtId="0" fontId="32" fillId="0" borderId="0" xfId="0" applyFont="1"/>
    <xf numFmtId="0" fontId="34" fillId="0" borderId="0" xfId="0" applyFont="1"/>
    <xf numFmtId="0" fontId="33" fillId="0" borderId="0" xfId="0" applyFont="1" applyAlignment="1">
      <alignment horizontal="justify"/>
    </xf>
    <xf numFmtId="0" fontId="32" fillId="0" borderId="0" xfId="0" applyFont="1" applyAlignment="1">
      <alignment horizontal="left"/>
    </xf>
    <xf numFmtId="0" fontId="30" fillId="0" borderId="0" xfId="0" applyFont="1"/>
    <xf numFmtId="0" fontId="36" fillId="0" borderId="0" xfId="44" applyFont="1"/>
    <xf numFmtId="0" fontId="37" fillId="0" borderId="0" xfId="0" applyFont="1"/>
    <xf numFmtId="0" fontId="31" fillId="0" borderId="0" xfId="44" applyFont="1" applyFill="1" applyBorder="1" applyAlignment="1">
      <alignment horizontal="right" vertical="top"/>
    </xf>
    <xf numFmtId="0" fontId="0" fillId="0" borderId="0" xfId="0" applyFill="1"/>
    <xf numFmtId="0" fontId="34" fillId="45" borderId="12" xfId="0" applyFont="1" applyFill="1" applyBorder="1"/>
    <xf numFmtId="0" fontId="38" fillId="0" borderId="12" xfId="0" applyFont="1" applyFill="1" applyBorder="1" applyAlignment="1">
      <alignment horizontal="left" wrapText="1"/>
    </xf>
    <xf numFmtId="167" fontId="34" fillId="0" borderId="12" xfId="0" applyNumberFormat="1" applyFont="1" applyBorder="1"/>
    <xf numFmtId="0" fontId="0" fillId="45" borderId="1" xfId="0" applyFill="1" applyBorder="1"/>
    <xf numFmtId="0" fontId="0" fillId="45" borderId="0" xfId="0" applyFill="1"/>
    <xf numFmtId="0" fontId="0" fillId="0" borderId="12" xfId="0" applyBorder="1"/>
    <xf numFmtId="0" fontId="0" fillId="45" borderId="12" xfId="0" applyFill="1" applyBorder="1"/>
    <xf numFmtId="169" fontId="0" fillId="0" borderId="12" xfId="0" applyNumberFormat="1" applyBorder="1"/>
    <xf numFmtId="9" fontId="0" fillId="0" borderId="12" xfId="40" applyFont="1" applyBorder="1"/>
    <xf numFmtId="4" fontId="0" fillId="0" borderId="12" xfId="0" applyNumberFormat="1" applyBorder="1"/>
    <xf numFmtId="170" fontId="0" fillId="0" borderId="12" xfId="0" applyNumberFormat="1" applyBorder="1"/>
    <xf numFmtId="168" fontId="0" fillId="0" borderId="12" xfId="40" applyNumberFormat="1" applyFont="1" applyBorder="1"/>
    <xf numFmtId="0" fontId="36" fillId="45" borderId="12" xfId="44" applyFont="1" applyFill="1" applyBorder="1" applyAlignment="1">
      <alignment horizontal="left" vertical="top" wrapText="1"/>
    </xf>
    <xf numFmtId="0" fontId="36" fillId="45" borderId="12" xfId="44" applyFont="1" applyFill="1" applyBorder="1" applyAlignment="1">
      <alignment horizontal="center" vertical="top" wrapText="1"/>
    </xf>
    <xf numFmtId="0" fontId="36" fillId="0" borderId="12" xfId="44" applyFont="1" applyFill="1" applyBorder="1" applyAlignment="1">
      <alignment horizontal="left" vertical="top"/>
    </xf>
    <xf numFmtId="166" fontId="36" fillId="0" borderId="12" xfId="28" applyNumberFormat="1" applyFont="1" applyBorder="1"/>
    <xf numFmtId="166" fontId="0" fillId="0" borderId="1" xfId="28" applyNumberFormat="1" applyFont="1" applyBorder="1"/>
    <xf numFmtId="0" fontId="30" fillId="45" borderId="1" xfId="0" applyFont="1" applyFill="1" applyBorder="1"/>
    <xf numFmtId="166" fontId="0" fillId="0" borderId="12" xfId="28" applyNumberFormat="1" applyFont="1" applyBorder="1"/>
  </cellXfs>
  <cellStyles count="86">
    <cellStyle name="20% - Accent1" xfId="1" builtinId="30" customBuiltin="1"/>
    <cellStyle name="20% - Accent1 2" xfId="45"/>
    <cellStyle name="20% - Accent2" xfId="2" builtinId="34" customBuiltin="1"/>
    <cellStyle name="20% - Accent2 2" xfId="46"/>
    <cellStyle name="20% - Accent3" xfId="3" builtinId="38" customBuiltin="1"/>
    <cellStyle name="20% - Accent3 2" xfId="47"/>
    <cellStyle name="20% - Accent4" xfId="4" builtinId="42" customBuiltin="1"/>
    <cellStyle name="20% - Accent4 2" xfId="48"/>
    <cellStyle name="20% - Accent5" xfId="5" builtinId="46" customBuiltin="1"/>
    <cellStyle name="20% - Accent5 2" xfId="49"/>
    <cellStyle name="20% - Accent6" xfId="6" builtinId="50" customBuiltin="1"/>
    <cellStyle name="20% - Accent6 2" xfId="50"/>
    <cellStyle name="40% - Accent1" xfId="7" builtinId="31" customBuiltin="1"/>
    <cellStyle name="40% - Accent1 2" xfId="51"/>
    <cellStyle name="40% - Accent2" xfId="8" builtinId="35" customBuiltin="1"/>
    <cellStyle name="40% - Accent2 2" xfId="52"/>
    <cellStyle name="40% - Accent3" xfId="9" builtinId="39" customBuiltin="1"/>
    <cellStyle name="40% - Accent3 2" xfId="53"/>
    <cellStyle name="40% - Accent4" xfId="10" builtinId="43" customBuiltin="1"/>
    <cellStyle name="40% - Accent4 2" xfId="54"/>
    <cellStyle name="40% - Accent5" xfId="11" builtinId="47" customBuiltin="1"/>
    <cellStyle name="40% - Accent5 2" xfId="55"/>
    <cellStyle name="40% - Accent6" xfId="12" builtinId="51" customBuiltin="1"/>
    <cellStyle name="40% - Accent6 2" xfId="56"/>
    <cellStyle name="60% - Accent1" xfId="13" builtinId="32" customBuiltin="1"/>
    <cellStyle name="60% - Accent1 2" xfId="57"/>
    <cellStyle name="60% - Accent2" xfId="14" builtinId="36" customBuiltin="1"/>
    <cellStyle name="60% - Accent2 2" xfId="58"/>
    <cellStyle name="60% - Accent3" xfId="15" builtinId="40" customBuiltin="1"/>
    <cellStyle name="60% - Accent3 2" xfId="59"/>
    <cellStyle name="60% - Accent4" xfId="16" builtinId="44" customBuiltin="1"/>
    <cellStyle name="60% - Accent4 2" xfId="60"/>
    <cellStyle name="60% - Accent5" xfId="17" builtinId="48" customBuiltin="1"/>
    <cellStyle name="60% - Accent5 2" xfId="61"/>
    <cellStyle name="60% - Accent6" xfId="18" builtinId="52" customBuiltin="1"/>
    <cellStyle name="60% - Accent6 2" xfId="62"/>
    <cellStyle name="Accent1" xfId="19" builtinId="29" customBuiltin="1"/>
    <cellStyle name="Accent1 2" xfId="63"/>
    <cellStyle name="Accent2" xfId="20" builtinId="33" customBuiltin="1"/>
    <cellStyle name="Accent2 2" xfId="64"/>
    <cellStyle name="Accent3" xfId="21" builtinId="37" customBuiltin="1"/>
    <cellStyle name="Accent3 2" xfId="65"/>
    <cellStyle name="Accent4" xfId="22" builtinId="41" customBuiltin="1"/>
    <cellStyle name="Accent4 2" xfId="66"/>
    <cellStyle name="Accent5" xfId="23" builtinId="45" customBuiltin="1"/>
    <cellStyle name="Accent5 2" xfId="67"/>
    <cellStyle name="Accent6" xfId="24" builtinId="49" customBuiltin="1"/>
    <cellStyle name="Accent6 2" xfId="68"/>
    <cellStyle name="Bad" xfId="25" builtinId="27" customBuiltin="1"/>
    <cellStyle name="Bad 2" xfId="69"/>
    <cellStyle name="Calculation" xfId="26" builtinId="22" customBuiltin="1"/>
    <cellStyle name="Calculation 2" xfId="70"/>
    <cellStyle name="Check Cell" xfId="27" builtinId="23" customBuiltin="1"/>
    <cellStyle name="Check Cell 2" xfId="71"/>
    <cellStyle name="Comma" xfId="28" builtinId="3"/>
    <cellStyle name="Explanatory Text" xfId="29" builtinId="53" customBuiltin="1"/>
    <cellStyle name="Explanatory Text 2" xfId="72"/>
    <cellStyle name="Good" xfId="30" builtinId="26" customBuiltin="1"/>
    <cellStyle name="Good 2" xfId="73"/>
    <cellStyle name="Heading 1" xfId="31" builtinId="16" customBuiltin="1"/>
    <cellStyle name="Heading 1 2" xfId="74"/>
    <cellStyle name="Heading 2" xfId="32" builtinId="17" customBuiltin="1"/>
    <cellStyle name="Heading 2 2" xfId="75"/>
    <cellStyle name="Heading 3" xfId="33" builtinId="18" customBuiltin="1"/>
    <cellStyle name="Heading 3 2" xfId="76"/>
    <cellStyle name="Heading 4" xfId="34" builtinId="19" customBuiltin="1"/>
    <cellStyle name="Heading 4 2" xfId="77"/>
    <cellStyle name="Input" xfId="35" builtinId="20" customBuiltin="1"/>
    <cellStyle name="Input 2" xfId="78"/>
    <cellStyle name="Linked Cell" xfId="36" builtinId="24" customBuiltin="1"/>
    <cellStyle name="Linked Cell 2" xfId="79"/>
    <cellStyle name="Neutral" xfId="37" builtinId="28" customBuiltin="1"/>
    <cellStyle name="Neutral 2" xfId="80"/>
    <cellStyle name="Normal" xfId="0" builtinId="0"/>
    <cellStyle name="Normal 2" xfId="44"/>
    <cellStyle name="Note" xfId="38" builtinId="10" customBuiltin="1"/>
    <cellStyle name="Note 2" xfId="81"/>
    <cellStyle name="Output" xfId="39" builtinId="21" customBuiltin="1"/>
    <cellStyle name="Output 2" xfId="82"/>
    <cellStyle name="Percent" xfId="40" builtinId="5"/>
    <cellStyle name="Title" xfId="41" builtinId="15" customBuiltin="1"/>
    <cellStyle name="Title 2" xfId="83"/>
    <cellStyle name="Total" xfId="42" builtinId="25" customBuiltin="1"/>
    <cellStyle name="Total 2" xfId="84"/>
    <cellStyle name="Warning Text" xfId="43" builtinId="11" customBuiltin="1"/>
    <cellStyle name="Warning Text 2" xfId="85"/>
  </cellStyles>
  <dxfs count="4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'Figure 1'!$C$7</c:f>
              <c:strCache>
                <c:ptCount val="1"/>
                <c:pt idx="0">
                  <c:v>US$ millions</c:v>
                </c:pt>
              </c:strCache>
            </c:strRef>
          </c:tx>
          <c:cat>
            <c:strRef>
              <c:f>'Figure 1'!$B$8:$B$14</c:f>
              <c:strCache>
                <c:ptCount val="7"/>
                <c:pt idx="0">
                  <c:v>Belgium</c:v>
                </c:pt>
                <c:pt idx="1">
                  <c:v>ECHO</c:v>
                </c:pt>
                <c:pt idx="2">
                  <c:v>Germany</c:v>
                </c:pt>
                <c:pt idx="3">
                  <c:v>Switzerland</c:v>
                </c:pt>
                <c:pt idx="4">
                  <c:v>Italy</c:v>
                </c:pt>
                <c:pt idx="5">
                  <c:v>UAE</c:v>
                </c:pt>
                <c:pt idx="6">
                  <c:v>Monaco</c:v>
                </c:pt>
              </c:strCache>
            </c:strRef>
          </c:cat>
          <c:val>
            <c:numRef>
              <c:f>'Figure 1'!$C$8:$C$14</c:f>
              <c:numCache>
                <c:formatCode>_-* #,##0.0_-;\-* #,##0.0_-;_-* "-"??_-;_-@_-</c:formatCode>
                <c:ptCount val="7"/>
                <c:pt idx="0">
                  <c:v>17.955044000000001</c:v>
                </c:pt>
                <c:pt idx="1">
                  <c:v>2.1881840000000001</c:v>
                </c:pt>
                <c:pt idx="2">
                  <c:v>0.51969399999999999</c:v>
                </c:pt>
                <c:pt idx="3">
                  <c:v>0.42222199999999999</c:v>
                </c:pt>
                <c:pt idx="4">
                  <c:v>0.27352300000000002</c:v>
                </c:pt>
                <c:pt idx="5">
                  <c:v>0.10283100000000001</c:v>
                </c:pt>
                <c:pt idx="6" formatCode="_-* #,##0.00_-;\-* #,##0.00_-;_-* &quot;-&quot;??_-;_-@_-">
                  <c:v>3.2822999999999998E-2</c:v>
                </c:pt>
              </c:numCache>
            </c:numRef>
          </c:val>
        </c:ser>
        <c:dLbls>
          <c:showVal val="1"/>
        </c:dLbls>
        <c:axId val="62279680"/>
        <c:axId val="62281216"/>
      </c:barChart>
      <c:catAx>
        <c:axId val="62279680"/>
        <c:scaling>
          <c:orientation val="minMax"/>
        </c:scaling>
        <c:axPos val="b"/>
        <c:tickLblPos val="nextTo"/>
        <c:crossAx val="62281216"/>
        <c:crosses val="autoZero"/>
        <c:auto val="1"/>
        <c:lblAlgn val="ctr"/>
        <c:lblOffset val="100"/>
      </c:catAx>
      <c:valAx>
        <c:axId val="62281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2.5600000000000001E-2"/>
              <c:y val="0.30573802802951516"/>
            </c:manualLayout>
          </c:layout>
        </c:title>
        <c:numFmt formatCode="#,##0" sourceLinked="0"/>
        <c:tickLblPos val="nextTo"/>
        <c:crossAx val="62279680"/>
        <c:crosses val="autoZero"/>
        <c:crossBetween val="between"/>
      </c:valAx>
    </c:plotArea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'Figure 2'!$C$7</c:f>
              <c:strCache>
                <c:ptCount val="1"/>
                <c:pt idx="0">
                  <c:v>US$ millions</c:v>
                </c:pt>
              </c:strCache>
            </c:strRef>
          </c:tx>
          <c:cat>
            <c:strRef>
              <c:f>'Figure 2'!$B$8:$B$17</c:f>
              <c:strCache>
                <c:ptCount val="10"/>
                <c:pt idx="0">
                  <c:v>Food</c:v>
                </c:pt>
                <c:pt idx="1">
                  <c:v>Shelter and NFI</c:v>
                </c:pt>
                <c:pt idx="2">
                  <c:v>Health</c:v>
                </c:pt>
                <c:pt idx="3">
                  <c:v>Water and Sanitation</c:v>
                </c:pt>
                <c:pt idx="4">
                  <c:v>Protection</c:v>
                </c:pt>
                <c:pt idx="5">
                  <c:v>Education</c:v>
                </c:pt>
                <c:pt idx="6">
                  <c:v>Economic recovery </c:v>
                </c:pt>
                <c:pt idx="7">
                  <c:v>Coordination</c:v>
                </c:pt>
                <c:pt idx="8">
                  <c:v>Agriculture</c:v>
                </c:pt>
                <c:pt idx="9">
                  <c:v>Security</c:v>
                </c:pt>
              </c:strCache>
            </c:strRef>
          </c:cat>
          <c:val>
            <c:numRef>
              <c:f>'Figure 2'!$C$8:$C$17</c:f>
              <c:numCache>
                <c:formatCode>_-* #,##0_-;\-* #,##0_-;_-* "-"??_-;_-@_-</c:formatCode>
                <c:ptCount val="10"/>
                <c:pt idx="0">
                  <c:v>1134.0193609999999</c:v>
                </c:pt>
                <c:pt idx="1">
                  <c:v>523.18483500000002</c:v>
                </c:pt>
                <c:pt idx="2">
                  <c:v>490.16198000000003</c:v>
                </c:pt>
                <c:pt idx="3">
                  <c:v>250.04801</c:v>
                </c:pt>
                <c:pt idx="4">
                  <c:v>234.20148900000001</c:v>
                </c:pt>
                <c:pt idx="5">
                  <c:v>200.23955699999999</c:v>
                </c:pt>
                <c:pt idx="6">
                  <c:v>170.90858600000001</c:v>
                </c:pt>
                <c:pt idx="7">
                  <c:v>98.187652999999997</c:v>
                </c:pt>
                <c:pt idx="8">
                  <c:v>79.145889999999994</c:v>
                </c:pt>
                <c:pt idx="9">
                  <c:v>2.3121119999999999</c:v>
                </c:pt>
              </c:numCache>
            </c:numRef>
          </c:val>
        </c:ser>
        <c:dLbls>
          <c:showVal val="1"/>
        </c:dLbls>
        <c:axId val="76793728"/>
        <c:axId val="76795264"/>
      </c:barChart>
      <c:catAx>
        <c:axId val="76793728"/>
        <c:scaling>
          <c:orientation val="minMax"/>
        </c:scaling>
        <c:axPos val="b"/>
        <c:tickLblPos val="nextTo"/>
        <c:crossAx val="76795264"/>
        <c:crosses val="autoZero"/>
        <c:auto val="1"/>
        <c:lblAlgn val="ctr"/>
        <c:lblOffset val="100"/>
      </c:catAx>
      <c:valAx>
        <c:axId val="7679526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</a:t>
                </a:r>
              </a:p>
            </c:rich>
          </c:tx>
          <c:layout/>
        </c:title>
        <c:numFmt formatCode="_-* #,##0_-;\-* #,##0_-;_-* &quot;-&quot;??_-;_-@_-" sourceLinked="1"/>
        <c:tickLblPos val="nextTo"/>
        <c:crossAx val="76793728"/>
        <c:crosses val="autoZero"/>
        <c:crossBetween val="between"/>
      </c:valAx>
    </c:plotArea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3'!$C$7</c:f>
              <c:strCache>
                <c:ptCount val="1"/>
                <c:pt idx="0">
                  <c:v>Funding</c:v>
                </c:pt>
              </c:strCache>
            </c:strRef>
          </c:tx>
          <c:dLbls>
            <c:dLbl>
              <c:idx val="3"/>
              <c:layout>
                <c:manualLayout>
                  <c:x val="0"/>
                  <c:y val="-1.6385608048993881E-2"/>
                </c:manualLayout>
              </c:layout>
              <c:dLblPos val="ctr"/>
              <c:showVal val="1"/>
            </c:dLbl>
            <c:dLblPos val="inBase"/>
            <c:showVal val="1"/>
          </c:dLbls>
          <c:cat>
            <c:numRef>
              <c:f>'Figure 3'!$B$8:$B$11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'Figure 3'!$C$8:$C$11</c:f>
              <c:numCache>
                <c:formatCode>#,##0.00</c:formatCode>
                <c:ptCount val="4"/>
                <c:pt idx="0" formatCode="#,##0.0">
                  <c:v>0.95928476799999995</c:v>
                </c:pt>
                <c:pt idx="1">
                  <c:v>1.118744274</c:v>
                </c:pt>
                <c:pt idx="2">
                  <c:v>1.2518310850000001</c:v>
                </c:pt>
                <c:pt idx="3" formatCode="#,##0.000">
                  <c:v>2.461707E-3</c:v>
                </c:pt>
              </c:numCache>
            </c:numRef>
          </c:val>
        </c:ser>
        <c:ser>
          <c:idx val="2"/>
          <c:order val="1"/>
          <c:tx>
            <c:strRef>
              <c:f>'Figure 3'!$E$7</c:f>
              <c:strCache>
                <c:ptCount val="1"/>
                <c:pt idx="0">
                  <c:v>Un met requiremnets</c:v>
                </c:pt>
              </c:strCache>
            </c:strRef>
          </c:tx>
          <c:dLbls>
            <c:dLbl>
              <c:idx val="3"/>
              <c:layout>
                <c:manualLayout>
                  <c:x val="2.7777777777777822E-3"/>
                  <c:y val="0.25508129192184337"/>
                </c:manualLayout>
              </c:layout>
              <c:dLblPos val="ctr"/>
              <c:showVal val="1"/>
            </c:dLbl>
            <c:dLblPos val="inBase"/>
            <c:showVal val="1"/>
          </c:dLbls>
          <c:cat>
            <c:numRef>
              <c:f>'Figure 3'!$B$8:$B$11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'Figure 3'!$E$8:$E$11</c:f>
              <c:numCache>
                <c:formatCode>#,##0.0</c:formatCode>
                <c:ptCount val="4"/>
                <c:pt idx="0">
                  <c:v>0.45052769799999998</c:v>
                </c:pt>
                <c:pt idx="1">
                  <c:v>1.137454739</c:v>
                </c:pt>
                <c:pt idx="2">
                  <c:v>1.6602266530000001</c:v>
                </c:pt>
                <c:pt idx="3">
                  <c:v>3.1824094729999999</c:v>
                </c:pt>
              </c:numCache>
            </c:numRef>
          </c:val>
        </c:ser>
        <c:overlap val="100"/>
        <c:axId val="76710272"/>
        <c:axId val="76711808"/>
      </c:barChart>
      <c:lineChart>
        <c:grouping val="standard"/>
        <c:ser>
          <c:idx val="1"/>
          <c:order val="2"/>
          <c:tx>
            <c:strRef>
              <c:f>'Figure 3'!$D$7</c:f>
              <c:strCache>
                <c:ptCount val="1"/>
                <c:pt idx="0">
                  <c:v>Requirements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t"/>
            <c:showVal val="1"/>
          </c:dLbls>
          <c:cat>
            <c:numRef>
              <c:f>'Figure 3'!$B$8:$B$11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'Figure 3'!$D$8:$D$11</c:f>
              <c:numCache>
                <c:formatCode>#,##0.0</c:formatCode>
                <c:ptCount val="4"/>
                <c:pt idx="0">
                  <c:v>1.409812466</c:v>
                </c:pt>
                <c:pt idx="1">
                  <c:v>2.2561990129999998</c:v>
                </c:pt>
                <c:pt idx="2">
                  <c:v>2.9120577380000001</c:v>
                </c:pt>
                <c:pt idx="3">
                  <c:v>3.1824094729999999</c:v>
                </c:pt>
              </c:numCache>
            </c:numRef>
          </c:val>
        </c:ser>
        <c:marker val="1"/>
        <c:axId val="76710272"/>
        <c:axId val="76711808"/>
      </c:lineChart>
      <c:lineChart>
        <c:grouping val="standard"/>
        <c:ser>
          <c:idx val="3"/>
          <c:order val="3"/>
          <c:tx>
            <c:strRef>
              <c:f>'Figure 3'!$F$7</c:f>
              <c:strCache>
                <c:ptCount val="1"/>
                <c:pt idx="0">
                  <c:v>% requirements met</c:v>
                </c:pt>
              </c:strCache>
            </c:strRef>
          </c:tx>
          <c:dLbls>
            <c:dLblPos val="l"/>
            <c:showVal val="1"/>
          </c:dLbls>
          <c:cat>
            <c:numRef>
              <c:f>'Figure 3'!$B$8:$B$11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'Figure 3'!$F$8:$F$10</c:f>
              <c:numCache>
                <c:formatCode>0%</c:formatCode>
                <c:ptCount val="3"/>
                <c:pt idx="0">
                  <c:v>0.68043430678531114</c:v>
                </c:pt>
                <c:pt idx="1">
                  <c:v>0.49585354286297617</c:v>
                </c:pt>
                <c:pt idx="2">
                  <c:v>0.4298785249566367</c:v>
                </c:pt>
              </c:numCache>
            </c:numRef>
          </c:val>
        </c:ser>
        <c:marker val="1"/>
        <c:axId val="76715520"/>
        <c:axId val="76713984"/>
      </c:lineChart>
      <c:catAx>
        <c:axId val="76710272"/>
        <c:scaling>
          <c:orientation val="minMax"/>
        </c:scaling>
        <c:axPos val="b"/>
        <c:numFmt formatCode="General" sourceLinked="1"/>
        <c:tickLblPos val="nextTo"/>
        <c:crossAx val="76711808"/>
        <c:crosses val="autoZero"/>
        <c:auto val="1"/>
        <c:lblAlgn val="ctr"/>
        <c:lblOffset val="100"/>
      </c:catAx>
      <c:valAx>
        <c:axId val="7671180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  <c:layout/>
        </c:title>
        <c:numFmt formatCode="#,##0.0" sourceLinked="1"/>
        <c:tickLblPos val="nextTo"/>
        <c:crossAx val="76710272"/>
        <c:crosses val="autoZero"/>
        <c:crossBetween val="between"/>
      </c:valAx>
      <c:valAx>
        <c:axId val="76713984"/>
        <c:scaling>
          <c:orientation val="minMax"/>
        </c:scaling>
        <c:axPos val="r"/>
        <c:numFmt formatCode="0%" sourceLinked="1"/>
        <c:tickLblPos val="nextTo"/>
        <c:crossAx val="76715520"/>
        <c:crosses val="max"/>
        <c:crossBetween val="between"/>
      </c:valAx>
      <c:catAx>
        <c:axId val="76715520"/>
        <c:scaling>
          <c:orientation val="minMax"/>
        </c:scaling>
        <c:delete val="1"/>
        <c:axPos val="b"/>
        <c:numFmt formatCode="General" sourceLinked="1"/>
        <c:tickLblPos val="none"/>
        <c:crossAx val="76713984"/>
        <c:crosses val="autoZero"/>
        <c:auto val="1"/>
        <c:lblAlgn val="ctr"/>
        <c:lblOffset val="100"/>
      </c:catAx>
    </c:plotArea>
    <c:legend>
      <c:legendPos val="b"/>
      <c:legendEntry>
        <c:idx val="2"/>
        <c:delete val="1"/>
      </c:legendEntry>
      <c:layout/>
    </c:legend>
    <c:plotVisOnly val="1"/>
    <c:dispBlanksAs val="gap"/>
  </c:chart>
  <c:txPr>
    <a:bodyPr/>
    <a:lstStyle/>
    <a:p>
      <a:pPr>
        <a:defRPr sz="8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2986111111111111"/>
          <c:y val="0.16435185185185186"/>
          <c:w val="0.43333333333333335"/>
          <c:h val="0.72222222222222221"/>
        </c:manualLayout>
      </c:layout>
      <c:pieChart>
        <c:varyColors val="1"/>
        <c:ser>
          <c:idx val="0"/>
          <c:order val="0"/>
          <c:tx>
            <c:strRef>
              <c:f>'Figure 4'!$C$7</c:f>
              <c:strCache>
                <c:ptCount val="1"/>
                <c:pt idx="0">
                  <c:v>US$ millions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Health, US$7.5m, 25%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Shelter and NFI, US$7.0m, 23%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Food, US$5.5m, 18%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>
                <c:manualLayout>
                  <c:x val="1.0919728783902022E-3"/>
                  <c:y val="2.777777777777782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WASH, US$4.2m, 14%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>
                <c:manualLayout>
                  <c:x val="-3.247528433945758E-2"/>
                  <c:y val="2.49234470691163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Multi-sector, US$3.8m, 13%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5"/>
              <c:layout>
                <c:manualLayout>
                  <c:x val="6.6782589676290484E-3"/>
                  <c:y val="-5.391841644794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Agriculture, US$2.0m, 7%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'Figure 4'!$B$8:$B$13</c:f>
              <c:strCache>
                <c:ptCount val="6"/>
                <c:pt idx="0">
                  <c:v>Health</c:v>
                </c:pt>
                <c:pt idx="1">
                  <c:v>Shelter and NFI</c:v>
                </c:pt>
                <c:pt idx="2">
                  <c:v>Food</c:v>
                </c:pt>
                <c:pt idx="3">
                  <c:v>WASH</c:v>
                </c:pt>
                <c:pt idx="4">
                  <c:v>Multi-sector</c:v>
                </c:pt>
                <c:pt idx="5">
                  <c:v>Agriculture</c:v>
                </c:pt>
              </c:strCache>
            </c:strRef>
          </c:cat>
          <c:val>
            <c:numRef>
              <c:f>'Figure 4'!$C$8:$C$13</c:f>
              <c:numCache>
                <c:formatCode>0.0</c:formatCode>
                <c:ptCount val="6"/>
                <c:pt idx="0">
                  <c:v>7.4994339999999999</c:v>
                </c:pt>
                <c:pt idx="1">
                  <c:v>7.0001389999999999</c:v>
                </c:pt>
                <c:pt idx="2">
                  <c:v>5.5000020000000003</c:v>
                </c:pt>
                <c:pt idx="3">
                  <c:v>4.1764450000000002</c:v>
                </c:pt>
                <c:pt idx="4">
                  <c:v>3.7500010000000001</c:v>
                </c:pt>
                <c:pt idx="5">
                  <c:v>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1"/>
          <c:order val="0"/>
          <c:tx>
            <c:strRef>
              <c:f>'Figure 5'!$B$8</c:f>
              <c:strCache>
                <c:ptCount val="1"/>
                <c:pt idx="0">
                  <c:v>CERF</c:v>
                </c:pt>
              </c:strCache>
            </c:strRef>
          </c:tx>
          <c:cat>
            <c:numRef>
              <c:f>'Figure 5'!$C$7:$F$7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'Figure 5'!$C$8:$F$8</c:f>
              <c:numCache>
                <c:formatCode>_-* #,##0.0_-;\-* #,##0.0_-;_-* "-"??_-;_-@_-</c:formatCode>
                <c:ptCount val="4"/>
                <c:pt idx="0">
                  <c:v>36.476731999999998</c:v>
                </c:pt>
                <c:pt idx="1">
                  <c:v>40.403807</c:v>
                </c:pt>
                <c:pt idx="2">
                  <c:v>0</c:v>
                </c:pt>
                <c:pt idx="3">
                  <c:v>29.926020999999999</c:v>
                </c:pt>
              </c:numCache>
            </c:numRef>
          </c:val>
        </c:ser>
        <c:ser>
          <c:idx val="2"/>
          <c:order val="1"/>
          <c:tx>
            <c:strRef>
              <c:f>'Figure 5'!$B$9</c:f>
              <c:strCache>
                <c:ptCount val="1"/>
                <c:pt idx="0">
                  <c:v>ERF</c:v>
                </c:pt>
              </c:strCache>
            </c:strRef>
          </c:tx>
          <c:cat>
            <c:numRef>
              <c:f>'Figure 5'!$C$7:$F$7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'Figure 5'!$C$9:$F$9</c:f>
              <c:numCache>
                <c:formatCode>_-* #,##0.0_-;\-* #,##0.0_-;_-* "-"??_-;_-@_-</c:formatCode>
                <c:ptCount val="4"/>
                <c:pt idx="0">
                  <c:v>4.4748469999999996</c:v>
                </c:pt>
                <c:pt idx="1">
                  <c:v>14.255463000000001</c:v>
                </c:pt>
                <c:pt idx="2">
                  <c:v>12.411332</c:v>
                </c:pt>
                <c:pt idx="3">
                  <c:v>21.738568000000001</c:v>
                </c:pt>
              </c:numCache>
            </c:numRef>
          </c:val>
        </c:ser>
        <c:dLbls>
          <c:showVal val="1"/>
        </c:dLbls>
        <c:overlap val="100"/>
        <c:axId val="94819840"/>
        <c:axId val="94821376"/>
      </c:barChart>
      <c:catAx>
        <c:axId val="94819840"/>
        <c:scaling>
          <c:orientation val="minMax"/>
        </c:scaling>
        <c:axPos val="b"/>
        <c:numFmt formatCode="General" sourceLinked="1"/>
        <c:tickLblPos val="nextTo"/>
        <c:crossAx val="94821376"/>
        <c:crosses val="autoZero"/>
        <c:auto val="1"/>
        <c:lblAlgn val="ctr"/>
        <c:lblOffset val="100"/>
      </c:catAx>
      <c:valAx>
        <c:axId val="94821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948198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35972222222222239"/>
          <c:y val="0.26620370370370372"/>
          <c:w val="0.37222222222222245"/>
          <c:h val="0.62037037037037079"/>
        </c:manualLayout>
      </c:layout>
      <c:pieChart>
        <c:varyColors val="1"/>
        <c:ser>
          <c:idx val="0"/>
          <c:order val="0"/>
          <c:tx>
            <c:strRef>
              <c:f>'Figure 6'!$C$6</c:f>
              <c:strCache>
                <c:ptCount val="1"/>
                <c:pt idx="0">
                  <c:v>US$ millions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UN Agencies,  US$1,124m , 49.3%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NGOs,  US$579m , 25.4%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Other,  US$352m , 15.4%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Red Cross / Red Crescent,  US$223m , 9.8%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Private Orgs. &amp; Foundations,  US$1.1m , 0.05%</a:t>
                    </a:r>
                  </a:p>
                </c:rich>
              </c:tx>
              <c:numFmt formatCode="0.00%" sourceLinked="0"/>
              <c:spPr/>
              <c:showVal val="1"/>
              <c:showCatName val="1"/>
              <c:showPercent val="1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Government,  US$1.1m , 0.05%</a:t>
                    </a:r>
                  </a:p>
                </c:rich>
              </c:tx>
              <c:numFmt formatCode="0.00%" sourceLinked="0"/>
              <c:spPr/>
              <c:showVal val="1"/>
              <c:showCatName val="1"/>
              <c:showPercent val="1"/>
            </c:dLbl>
            <c:numFmt formatCode="0.0%" sourceLinked="0"/>
            <c:showVal val="1"/>
            <c:showCatName val="1"/>
            <c:showPercent val="1"/>
            <c:showLeaderLines val="1"/>
          </c:dLbls>
          <c:cat>
            <c:strRef>
              <c:f>'Figure 6'!$B$7:$B$12</c:f>
              <c:strCache>
                <c:ptCount val="6"/>
                <c:pt idx="0">
                  <c:v>UN Agencies</c:v>
                </c:pt>
                <c:pt idx="1">
                  <c:v>NGOs</c:v>
                </c:pt>
                <c:pt idx="2">
                  <c:v>Other</c:v>
                </c:pt>
                <c:pt idx="3">
                  <c:v>Red Cross / Red Crescent</c:v>
                </c:pt>
                <c:pt idx="4">
                  <c:v>Private Orgs. &amp; Foundations</c:v>
                </c:pt>
                <c:pt idx="5">
                  <c:v>Government</c:v>
                </c:pt>
              </c:strCache>
            </c:strRef>
          </c:cat>
          <c:val>
            <c:numRef>
              <c:f>'Figure 6'!$C$7:$C$12</c:f>
              <c:numCache>
                <c:formatCode>_-* #,##0_-;\-* #,##0_-;_-* "-"??_-;_-@_-</c:formatCode>
                <c:ptCount val="6"/>
                <c:pt idx="0">
                  <c:v>1123.808229</c:v>
                </c:pt>
                <c:pt idx="1">
                  <c:v>579.14110000000005</c:v>
                </c:pt>
                <c:pt idx="2">
                  <c:v>352.38225899999998</c:v>
                </c:pt>
                <c:pt idx="3">
                  <c:v>223.48565199999999</c:v>
                </c:pt>
                <c:pt idx="4" formatCode="_-* #,##0.0_-;\-* #,##0.0_-;_-* &quot;-&quot;??_-;_-@_-">
                  <c:v>1.0964910000000001</c:v>
                </c:pt>
                <c:pt idx="5" formatCode="_-* #,##0.0_-;\-* #,##0.0_-;_-* &quot;-&quot;??_-;_-@_-">
                  <c:v>1.0548420000000001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'Figure 7'!$C$6</c:f>
              <c:strCache>
                <c:ptCount val="1"/>
                <c:pt idx="0">
                  <c:v>US$ m</c:v>
                </c:pt>
              </c:strCache>
            </c:strRef>
          </c:tx>
          <c:cat>
            <c:strRef>
              <c:f>'Figure 7'!$B$7:$B$19</c:f>
              <c:strCache>
                <c:ptCount val="13"/>
                <c:pt idx="0">
                  <c:v>Sector not specified</c:v>
                </c:pt>
                <c:pt idx="1">
                  <c:v>Food</c:v>
                </c:pt>
                <c:pt idx="2">
                  <c:v>Shelter and NFI</c:v>
                </c:pt>
                <c:pt idx="3">
                  <c:v>Health</c:v>
                </c:pt>
                <c:pt idx="4">
                  <c:v>Multi-sector</c:v>
                </c:pt>
                <c:pt idx="5">
                  <c:v>WASH</c:v>
                </c:pt>
                <c:pt idx="6">
                  <c:v>Education</c:v>
                </c:pt>
                <c:pt idx="7">
                  <c:v>Protection</c:v>
                </c:pt>
                <c:pt idx="8">
                  <c:v>Coordination </c:v>
                </c:pt>
                <c:pt idx="9">
                  <c:v>Economic recovery </c:v>
                </c:pt>
                <c:pt idx="10">
                  <c:v>Agriculture</c:v>
                </c:pt>
                <c:pt idx="11">
                  <c:v>Security </c:v>
                </c:pt>
                <c:pt idx="12">
                  <c:v>Mine action</c:v>
                </c:pt>
              </c:strCache>
            </c:strRef>
          </c:cat>
          <c:val>
            <c:numRef>
              <c:f>'Figure 7'!$C$7:$C$19</c:f>
              <c:numCache>
                <c:formatCode>_-* #,##0_-;\-* #,##0_-;_-* "-"??_-;_-@_-</c:formatCode>
                <c:ptCount val="13"/>
                <c:pt idx="0">
                  <c:v>782.79817000000003</c:v>
                </c:pt>
                <c:pt idx="1">
                  <c:v>738.48641099999998</c:v>
                </c:pt>
                <c:pt idx="2">
                  <c:v>177.02068700000001</c:v>
                </c:pt>
                <c:pt idx="3">
                  <c:v>167.67501100000001</c:v>
                </c:pt>
                <c:pt idx="4">
                  <c:v>132.54259500000001</c:v>
                </c:pt>
                <c:pt idx="5">
                  <c:v>79.579898999999997</c:v>
                </c:pt>
                <c:pt idx="6">
                  <c:v>58.484907</c:v>
                </c:pt>
                <c:pt idx="7">
                  <c:v>50.407882000000001</c:v>
                </c:pt>
                <c:pt idx="8">
                  <c:v>45.093111</c:v>
                </c:pt>
                <c:pt idx="9">
                  <c:v>31.819388</c:v>
                </c:pt>
                <c:pt idx="10">
                  <c:v>12.810869</c:v>
                </c:pt>
                <c:pt idx="11">
                  <c:v>3.3090830000000002</c:v>
                </c:pt>
                <c:pt idx="12">
                  <c:v>0.94055999999999995</c:v>
                </c:pt>
              </c:numCache>
            </c:numRef>
          </c:val>
        </c:ser>
        <c:dLbls>
          <c:showVal val="1"/>
        </c:dLbls>
        <c:axId val="62339712"/>
        <c:axId val="62378368"/>
      </c:barChart>
      <c:catAx>
        <c:axId val="62339712"/>
        <c:scaling>
          <c:orientation val="minMax"/>
        </c:scaling>
        <c:axPos val="l"/>
        <c:tickLblPos val="nextTo"/>
        <c:crossAx val="62378368"/>
        <c:crosses val="autoZero"/>
        <c:auto val="1"/>
        <c:lblAlgn val="ctr"/>
        <c:lblOffset val="100"/>
      </c:catAx>
      <c:valAx>
        <c:axId val="62378368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_-* #,##0_-;\-* #,##0_-;_-* &quot;-&quot;??_-;_-@_-" sourceLinked="1"/>
        <c:tickLblPos val="nextTo"/>
        <c:crossAx val="62339712"/>
        <c:crosses val="autoZero"/>
        <c:crossBetween val="between"/>
      </c:valAx>
    </c:plotArea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'Figure 8'!$C$5</c:f>
              <c:strCache>
                <c:ptCount val="1"/>
                <c:pt idx="0">
                  <c:v>US$ billion</c:v>
                </c:pt>
              </c:strCache>
            </c:strRef>
          </c:tx>
          <c:dLbls>
            <c:dLblPos val="outEnd"/>
            <c:showVal val="1"/>
          </c:dLbls>
          <c:cat>
            <c:numRef>
              <c:f>'Figure 8'!$B$6:$B$11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'Figure 8'!$C$6:$C$11</c:f>
              <c:numCache>
                <c:formatCode>0.0</c:formatCode>
                <c:ptCount val="6"/>
                <c:pt idx="0" formatCode="0.00">
                  <c:v>3.8819185999999999E-2</c:v>
                </c:pt>
                <c:pt idx="1">
                  <c:v>0.63958738800000003</c:v>
                </c:pt>
                <c:pt idx="2">
                  <c:v>1.440573316</c:v>
                </c:pt>
                <c:pt idx="3">
                  <c:v>2.2453879809999999</c:v>
                </c:pt>
                <c:pt idx="4">
                  <c:v>2.280968573</c:v>
                </c:pt>
                <c:pt idx="5" formatCode="0.00">
                  <c:v>2.1494321E-2</c:v>
                </c:pt>
              </c:numCache>
            </c:numRef>
          </c:val>
        </c:ser>
        <c:axId val="61815040"/>
        <c:axId val="61837312"/>
      </c:barChart>
      <c:catAx>
        <c:axId val="61815040"/>
        <c:scaling>
          <c:orientation val="minMax"/>
        </c:scaling>
        <c:axPos val="b"/>
        <c:numFmt formatCode="General" sourceLinked="1"/>
        <c:tickLblPos val="nextTo"/>
        <c:crossAx val="61837312"/>
        <c:crosses val="autoZero"/>
        <c:auto val="1"/>
        <c:lblAlgn val="ctr"/>
        <c:lblOffset val="100"/>
      </c:catAx>
      <c:valAx>
        <c:axId val="61837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  <c:layout/>
        </c:title>
        <c:numFmt formatCode="0.0" sourceLinked="0"/>
        <c:tickLblPos val="nextTo"/>
        <c:crossAx val="6181504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9'!$B$7</c:f>
              <c:strCache>
                <c:ptCount val="1"/>
                <c:pt idx="0">
                  <c:v>Official HA</c:v>
                </c:pt>
              </c:strCache>
            </c:strRef>
          </c:tx>
          <c:cat>
            <c:strRef>
              <c:f>'Figure 9'!$C$6:$F$6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'Figure 9'!$C$7:$F$7</c:f>
              <c:numCache>
                <c:formatCode>_-* #,##0_-;\-* #,##0_-;_-* "-"??_-;_-@_-</c:formatCode>
                <c:ptCount val="4"/>
                <c:pt idx="0">
                  <c:v>35.53</c:v>
                </c:pt>
                <c:pt idx="1">
                  <c:v>418.38</c:v>
                </c:pt>
                <c:pt idx="2">
                  <c:v>1547.02</c:v>
                </c:pt>
                <c:pt idx="3">
                  <c:v>1317.83</c:v>
                </c:pt>
              </c:numCache>
            </c:numRef>
          </c:val>
        </c:ser>
        <c:ser>
          <c:idx val="1"/>
          <c:order val="1"/>
          <c:tx>
            <c:strRef>
              <c:f>'Figure 9'!$B$8</c:f>
              <c:strCache>
                <c:ptCount val="1"/>
                <c:pt idx="0">
                  <c:v>Other ODA (non HA)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3.2407407407407419E-2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0"/>
                  <c:y val="-2.3148148148148227E-2"/>
                </c:manualLayout>
              </c:layout>
              <c:dLblPos val="ctr"/>
              <c:showVal val="1"/>
            </c:dLbl>
            <c:dLblPos val="ctr"/>
            <c:showVal val="1"/>
          </c:dLbls>
          <c:cat>
            <c:strRef>
              <c:f>'Figure 9'!$C$6:$F$6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'Figure 9'!$C$8:$F$8</c:f>
              <c:numCache>
                <c:formatCode>_-* #,##0_-;\-* #,##0_-;_-* "-"??_-;_-@_-</c:formatCode>
                <c:ptCount val="4"/>
                <c:pt idx="0">
                  <c:v>48.16</c:v>
                </c:pt>
                <c:pt idx="1">
                  <c:v>93.490000000000009</c:v>
                </c:pt>
                <c:pt idx="2">
                  <c:v>185.3900000000001</c:v>
                </c:pt>
                <c:pt idx="3">
                  <c:v>260.67000000000007</c:v>
                </c:pt>
              </c:numCache>
            </c:numRef>
          </c:val>
        </c:ser>
        <c:dLbls>
          <c:showVal val="1"/>
        </c:dLbls>
        <c:overlap val="100"/>
        <c:axId val="95238016"/>
        <c:axId val="95239552"/>
      </c:barChart>
      <c:lineChart>
        <c:grouping val="standard"/>
        <c:ser>
          <c:idx val="3"/>
          <c:order val="2"/>
          <c:tx>
            <c:strRef>
              <c:f>'Figure 9'!$B$10</c:f>
              <c:strCache>
                <c:ptCount val="1"/>
                <c:pt idx="0">
                  <c:v>Proportion of ODA as HA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'Figure 9'!$C$6:$F$6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'Figure 9'!$C$10:$F$10</c:f>
              <c:numCache>
                <c:formatCode>0%</c:formatCode>
                <c:ptCount val="4"/>
                <c:pt idx="0">
                  <c:v>0.42454295614768794</c:v>
                </c:pt>
                <c:pt idx="1">
                  <c:v>0.81735596928907728</c:v>
                </c:pt>
                <c:pt idx="2">
                  <c:v>0.89298722588763624</c:v>
                </c:pt>
                <c:pt idx="3">
                  <c:v>0.83486221095977187</c:v>
                </c:pt>
              </c:numCache>
            </c:numRef>
          </c:val>
        </c:ser>
        <c:dLbls>
          <c:showVal val="1"/>
        </c:dLbls>
        <c:marker val="1"/>
        <c:axId val="95263744"/>
        <c:axId val="95262208"/>
      </c:lineChart>
      <c:catAx>
        <c:axId val="95238016"/>
        <c:scaling>
          <c:orientation val="minMax"/>
        </c:scaling>
        <c:axPos val="b"/>
        <c:tickLblPos val="nextTo"/>
        <c:crossAx val="95239552"/>
        <c:crosses val="autoZero"/>
        <c:auto val="1"/>
        <c:lblAlgn val="ctr"/>
        <c:lblOffset val="100"/>
      </c:catAx>
      <c:valAx>
        <c:axId val="9523955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_-* #,##0_-;\-* #,##0_-;_-* &quot;-&quot;??_-;_-@_-" sourceLinked="1"/>
        <c:tickLblPos val="nextTo"/>
        <c:crossAx val="95238016"/>
        <c:crosses val="autoZero"/>
        <c:crossBetween val="between"/>
      </c:valAx>
      <c:valAx>
        <c:axId val="95262208"/>
        <c:scaling>
          <c:orientation val="minMax"/>
        </c:scaling>
        <c:axPos val="r"/>
        <c:numFmt formatCode="0%" sourceLinked="1"/>
        <c:tickLblPos val="nextTo"/>
        <c:crossAx val="95263744"/>
        <c:crosses val="max"/>
        <c:crossBetween val="between"/>
      </c:valAx>
      <c:catAx>
        <c:axId val="95263744"/>
        <c:scaling>
          <c:orientation val="minMax"/>
        </c:scaling>
        <c:delete val="1"/>
        <c:axPos val="b"/>
        <c:tickLblPos val="none"/>
        <c:crossAx val="95262208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txPr>
    <a:bodyPr/>
    <a:lstStyle/>
    <a:p>
      <a:pPr>
        <a:defRPr sz="8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5</xdr:row>
      <xdr:rowOff>19050</xdr:rowOff>
    </xdr:from>
    <xdr:to>
      <xdr:col>13</xdr:col>
      <xdr:colOff>361949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21164</xdr:colOff>
      <xdr:row>5</xdr:row>
      <xdr:rowOff>158750</xdr:rowOff>
    </xdr:from>
    <xdr:to>
      <xdr:col>13</xdr:col>
      <xdr:colOff>42332</xdr:colOff>
      <xdr:row>23</xdr:row>
      <xdr:rowOff>126999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4</xdr:row>
      <xdr:rowOff>57150</xdr:rowOff>
    </xdr:from>
    <xdr:to>
      <xdr:col>14</xdr:col>
      <xdr:colOff>409575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95250</xdr:rowOff>
    </xdr:from>
    <xdr:to>
      <xdr:col>10</xdr:col>
      <xdr:colOff>371474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11</xdr:row>
      <xdr:rowOff>152400</xdr:rowOff>
    </xdr:from>
    <xdr:to>
      <xdr:col>11</xdr:col>
      <xdr:colOff>533400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152400</xdr:rowOff>
    </xdr:from>
    <xdr:to>
      <xdr:col>12</xdr:col>
      <xdr:colOff>314325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95250</xdr:rowOff>
    </xdr:from>
    <xdr:to>
      <xdr:col>11</xdr:col>
      <xdr:colOff>361950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152400</xdr:rowOff>
    </xdr:from>
    <xdr:to>
      <xdr:col>11</xdr:col>
      <xdr:colOff>285750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4</xdr:row>
      <xdr:rowOff>0</xdr:rowOff>
    </xdr:from>
    <xdr:to>
      <xdr:col>15</xdr:col>
      <xdr:colOff>304799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C20" sqref="C20"/>
    </sheetView>
  </sheetViews>
  <sheetFormatPr defaultRowHeight="12.75"/>
  <cols>
    <col min="2" max="2" width="22.5703125" customWidth="1"/>
    <col min="3" max="3" width="15.7109375" customWidth="1"/>
  </cols>
  <sheetData>
    <row r="1" spans="1:4" s="22" customFormat="1" ht="15">
      <c r="A1" s="33" t="s">
        <v>38</v>
      </c>
      <c r="B1" s="28" t="s">
        <v>55</v>
      </c>
    </row>
    <row r="2" spans="1:4" s="22" customFormat="1" ht="15">
      <c r="A2" s="33" t="s">
        <v>31</v>
      </c>
      <c r="B2" s="28" t="s">
        <v>56</v>
      </c>
    </row>
    <row r="3" spans="1:4" s="22" customFormat="1" ht="15">
      <c r="A3" s="33" t="s">
        <v>58</v>
      </c>
      <c r="B3" s="30" t="s">
        <v>59</v>
      </c>
    </row>
    <row r="4" spans="1:4" s="22" customFormat="1">
      <c r="B4" s="29"/>
    </row>
    <row r="7" spans="1:4">
      <c r="B7" s="39" t="s">
        <v>14</v>
      </c>
      <c r="C7" s="39" t="s">
        <v>26</v>
      </c>
    </row>
    <row r="8" spans="1:4">
      <c r="B8" s="24" t="s">
        <v>19</v>
      </c>
      <c r="C8" s="25">
        <v>17.955044000000001</v>
      </c>
      <c r="D8" s="3"/>
    </row>
    <row r="9" spans="1:4">
      <c r="B9" s="24" t="s">
        <v>24</v>
      </c>
      <c r="C9" s="25">
        <v>2.1881840000000001</v>
      </c>
      <c r="D9" s="3"/>
    </row>
    <row r="10" spans="1:4">
      <c r="B10" s="24" t="s">
        <v>18</v>
      </c>
      <c r="C10" s="25">
        <v>0.51969399999999999</v>
      </c>
      <c r="D10" s="3"/>
    </row>
    <row r="11" spans="1:4">
      <c r="B11" s="24" t="s">
        <v>13</v>
      </c>
      <c r="C11" s="25">
        <v>0.42222199999999999</v>
      </c>
      <c r="D11" s="3"/>
    </row>
    <row r="12" spans="1:4">
      <c r="B12" s="24" t="s">
        <v>8</v>
      </c>
      <c r="C12" s="25">
        <v>0.27352300000000002</v>
      </c>
      <c r="D12" s="3"/>
    </row>
    <row r="13" spans="1:4">
      <c r="B13" s="24" t="s">
        <v>25</v>
      </c>
      <c r="C13" s="25">
        <v>0.10283100000000001</v>
      </c>
      <c r="D13" s="3"/>
    </row>
    <row r="14" spans="1:4">
      <c r="B14" s="24" t="s">
        <v>17</v>
      </c>
      <c r="C14" s="26">
        <v>3.2822999999999998E-2</v>
      </c>
      <c r="D14" s="3"/>
    </row>
  </sheetData>
  <sortState ref="B4:D11">
    <sortCondition descending="1" ref="C4:C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zoomScaleNormal="100" workbookViewId="0">
      <selection activeCell="B18" sqref="B18"/>
    </sheetView>
  </sheetViews>
  <sheetFormatPr defaultRowHeight="12.75"/>
  <cols>
    <col min="1" max="1" width="9.140625" style="22"/>
    <col min="2" max="2" width="22.42578125" customWidth="1"/>
    <col min="3" max="3" width="10" bestFit="1" customWidth="1"/>
  </cols>
  <sheetData>
    <row r="1" spans="1:9" s="22" customFormat="1" ht="15">
      <c r="A1" s="33" t="s">
        <v>38</v>
      </c>
      <c r="B1" s="27" t="s">
        <v>60</v>
      </c>
      <c r="C1" s="32"/>
      <c r="D1" s="23"/>
      <c r="E1" s="23"/>
      <c r="F1" s="23"/>
      <c r="G1" s="23"/>
      <c r="H1" s="23"/>
      <c r="I1" s="23"/>
    </row>
    <row r="2" spans="1:9" s="22" customFormat="1" ht="15">
      <c r="A2" s="33" t="s">
        <v>31</v>
      </c>
      <c r="B2" s="30" t="s">
        <v>61</v>
      </c>
      <c r="C2" s="34"/>
      <c r="D2" s="17"/>
      <c r="E2" s="17"/>
      <c r="F2" s="17"/>
      <c r="G2" s="18"/>
      <c r="H2" s="17"/>
      <c r="I2" s="17"/>
    </row>
    <row r="3" spans="1:9" s="22" customFormat="1" ht="15">
      <c r="A3" s="33" t="s">
        <v>57</v>
      </c>
      <c r="B3" s="27" t="s">
        <v>62</v>
      </c>
      <c r="C3" s="28"/>
    </row>
    <row r="4" spans="1:9" s="22" customFormat="1" ht="15">
      <c r="A4" s="28"/>
      <c r="B4" s="28"/>
      <c r="C4" s="28"/>
    </row>
    <row r="5" spans="1:9" s="22" customFormat="1" ht="15">
      <c r="A5" s="28"/>
      <c r="B5" s="28"/>
      <c r="C5" s="28"/>
    </row>
    <row r="6" spans="1:9" ht="15">
      <c r="A6" s="28"/>
      <c r="B6" s="28"/>
      <c r="C6" s="28"/>
    </row>
    <row r="7" spans="1:9" ht="30">
      <c r="A7" s="28"/>
      <c r="B7" s="48" t="s">
        <v>37</v>
      </c>
      <c r="C7" s="49" t="s">
        <v>26</v>
      </c>
      <c r="D7" s="7"/>
      <c r="E7" s="8"/>
      <c r="F7" s="8"/>
      <c r="G7" s="7"/>
      <c r="H7" s="7"/>
      <c r="I7" s="7"/>
    </row>
    <row r="8" spans="1:9" ht="15">
      <c r="A8" s="28"/>
      <c r="B8" s="50" t="s">
        <v>4</v>
      </c>
      <c r="C8" s="51">
        <v>1134.0193609999999</v>
      </c>
      <c r="D8" s="20"/>
      <c r="E8" s="6"/>
      <c r="F8" s="6"/>
      <c r="G8" s="6"/>
      <c r="H8" s="6"/>
      <c r="I8" s="6"/>
    </row>
    <row r="9" spans="1:9" ht="15">
      <c r="A9" s="28"/>
      <c r="B9" s="50" t="s">
        <v>39</v>
      </c>
      <c r="C9" s="51">
        <v>523.18483500000002</v>
      </c>
      <c r="D9" s="20"/>
      <c r="E9" s="6"/>
      <c r="F9" s="6"/>
      <c r="G9" s="6"/>
      <c r="H9" s="6"/>
      <c r="I9" s="6"/>
    </row>
    <row r="10" spans="1:9" ht="15">
      <c r="A10" s="28"/>
      <c r="B10" s="50" t="s">
        <v>7</v>
      </c>
      <c r="C10" s="51">
        <v>490.16198000000003</v>
      </c>
      <c r="D10" s="20"/>
      <c r="E10" s="6"/>
      <c r="F10" s="6"/>
      <c r="G10" s="6"/>
      <c r="H10" s="6"/>
      <c r="I10" s="6"/>
    </row>
    <row r="11" spans="1:9" ht="15">
      <c r="A11" s="28"/>
      <c r="B11" s="50" t="s">
        <v>15</v>
      </c>
      <c r="C11" s="51">
        <v>250.04801</v>
      </c>
      <c r="D11" s="20"/>
      <c r="E11" s="6"/>
      <c r="F11" s="6"/>
      <c r="G11" s="6"/>
      <c r="H11" s="6"/>
      <c r="I11" s="6"/>
    </row>
    <row r="12" spans="1:9" ht="15">
      <c r="A12" s="28"/>
      <c r="B12" s="50" t="s">
        <v>6</v>
      </c>
      <c r="C12" s="51">
        <v>234.20148900000001</v>
      </c>
      <c r="D12" s="20"/>
      <c r="E12" s="6"/>
      <c r="F12" s="6"/>
      <c r="G12" s="6"/>
      <c r="H12" s="6"/>
      <c r="I12" s="6"/>
    </row>
    <row r="13" spans="1:9" ht="15">
      <c r="A13" s="28"/>
      <c r="B13" s="50" t="s">
        <v>5</v>
      </c>
      <c r="C13" s="51">
        <v>200.23955699999999</v>
      </c>
      <c r="D13" s="20"/>
      <c r="E13" s="6"/>
      <c r="F13" s="6"/>
      <c r="G13" s="6"/>
      <c r="H13" s="6"/>
      <c r="I13" s="6"/>
    </row>
    <row r="14" spans="1:9" ht="15">
      <c r="A14" s="28"/>
      <c r="B14" s="50" t="s">
        <v>40</v>
      </c>
      <c r="C14" s="51">
        <v>170.90858600000001</v>
      </c>
      <c r="D14" s="20"/>
      <c r="E14" s="6"/>
      <c r="F14" s="6"/>
      <c r="G14" s="6"/>
      <c r="H14" s="6"/>
      <c r="I14" s="6"/>
    </row>
    <row r="15" spans="1:9" ht="15">
      <c r="A15" s="28"/>
      <c r="B15" s="50" t="s">
        <v>27</v>
      </c>
      <c r="C15" s="51">
        <v>98.187652999999997</v>
      </c>
      <c r="D15" s="20"/>
      <c r="E15" s="6"/>
      <c r="F15" s="6"/>
      <c r="G15" s="6"/>
      <c r="H15" s="6"/>
      <c r="I15" s="6"/>
    </row>
    <row r="16" spans="1:9" ht="15">
      <c r="A16" s="28"/>
      <c r="B16" s="50" t="s">
        <v>9</v>
      </c>
      <c r="C16" s="51">
        <v>79.145889999999994</v>
      </c>
      <c r="D16" s="20"/>
      <c r="E16" s="6"/>
      <c r="F16" s="6"/>
      <c r="G16" s="6"/>
      <c r="H16" s="6"/>
      <c r="I16" s="6"/>
    </row>
    <row r="17" spans="1:9" ht="15">
      <c r="A17" s="28"/>
      <c r="B17" s="50" t="s">
        <v>41</v>
      </c>
      <c r="C17" s="51">
        <v>2.3121119999999999</v>
      </c>
      <c r="D17" s="20"/>
      <c r="E17" s="6"/>
      <c r="F17" s="6"/>
      <c r="G17" s="6"/>
      <c r="H17" s="6"/>
      <c r="I17" s="6"/>
    </row>
    <row r="18" spans="1:9">
      <c r="B18" s="10"/>
      <c r="C18" s="10"/>
      <c r="D18" s="11"/>
      <c r="E18" s="11"/>
      <c r="F18" s="12"/>
      <c r="G18" s="13"/>
      <c r="H18" s="11"/>
      <c r="I18" s="11"/>
    </row>
    <row r="19" spans="1:9" ht="15">
      <c r="B19" s="19"/>
      <c r="C19" s="14"/>
      <c r="D19" s="15"/>
      <c r="E19" s="15"/>
      <c r="F19" s="15"/>
      <c r="G19" s="16"/>
      <c r="H19" s="15"/>
      <c r="I19" s="15"/>
    </row>
    <row r="20" spans="1:9" ht="15">
      <c r="B20" s="6"/>
      <c r="C20" s="6"/>
      <c r="D20" s="6"/>
      <c r="E20" s="6"/>
      <c r="F20" s="6"/>
      <c r="G20" s="6"/>
      <c r="H20" s="6"/>
      <c r="I20" s="6"/>
    </row>
    <row r="21" spans="1:9" ht="15">
      <c r="B21" s="6"/>
      <c r="C21" s="14"/>
      <c r="D21" s="17"/>
      <c r="E21" s="17"/>
      <c r="F21" s="17"/>
      <c r="G21" s="18"/>
      <c r="H21" s="17"/>
      <c r="I21" s="17"/>
    </row>
  </sheetData>
  <sortState ref="B3:D12">
    <sortCondition descending="1" ref="C3:C12"/>
  </sortState>
  <conditionalFormatting sqref="H20 H8:H18">
    <cfRule type="cellIs" dxfId="3" priority="3" stopIfTrue="1" operator="greaterThan">
      <formula>0</formula>
    </cfRule>
    <cfRule type="cellIs" dxfId="2" priority="4" stopIfTrue="1" operator="lessThan">
      <formula>0</formula>
    </cfRule>
  </conditionalFormatting>
  <conditionalFormatting sqref="H1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C20" sqref="C20"/>
    </sheetView>
  </sheetViews>
  <sheetFormatPr defaultRowHeight="12.75"/>
  <cols>
    <col min="3" max="3" width="16.7109375" bestFit="1" customWidth="1"/>
    <col min="4" max="4" width="16.28515625" customWidth="1"/>
    <col min="5" max="5" width="20.5703125" customWidth="1"/>
    <col min="6" max="6" width="18.28515625" customWidth="1"/>
  </cols>
  <sheetData>
    <row r="1" spans="1:6" ht="15">
      <c r="A1" s="31" t="s">
        <v>38</v>
      </c>
      <c r="B1" s="27" t="s">
        <v>63</v>
      </c>
    </row>
    <row r="2" spans="1:6" ht="15">
      <c r="A2" s="31" t="s">
        <v>31</v>
      </c>
      <c r="B2" s="30" t="s">
        <v>64</v>
      </c>
    </row>
    <row r="3" spans="1:6" ht="15">
      <c r="A3" s="31" t="s">
        <v>57</v>
      </c>
      <c r="B3" s="27" t="s">
        <v>65</v>
      </c>
    </row>
    <row r="7" spans="1:6">
      <c r="B7" s="41"/>
      <c r="C7" s="42" t="s">
        <v>30</v>
      </c>
      <c r="D7" s="42" t="s">
        <v>28</v>
      </c>
      <c r="E7" s="42" t="s">
        <v>29</v>
      </c>
      <c r="F7" s="42" t="s">
        <v>36</v>
      </c>
    </row>
    <row r="8" spans="1:6">
      <c r="B8" s="41">
        <v>2013</v>
      </c>
      <c r="C8" s="43">
        <v>0.95928476799999995</v>
      </c>
      <c r="D8" s="43">
        <v>1.409812466</v>
      </c>
      <c r="E8" s="43">
        <v>0.45052769799999998</v>
      </c>
      <c r="F8" s="44">
        <v>0.68043430678531114</v>
      </c>
    </row>
    <row r="9" spans="1:6">
      <c r="B9" s="41">
        <v>2014</v>
      </c>
      <c r="C9" s="45">
        <v>1.118744274</v>
      </c>
      <c r="D9" s="43">
        <v>2.2561990129999998</v>
      </c>
      <c r="E9" s="43">
        <v>1.137454739</v>
      </c>
      <c r="F9" s="44">
        <v>0.49585354286297617</v>
      </c>
    </row>
    <row r="10" spans="1:6">
      <c r="B10" s="41">
        <v>2015</v>
      </c>
      <c r="C10" s="45">
        <v>1.2518310850000001</v>
      </c>
      <c r="D10" s="43">
        <v>2.9120577380000001</v>
      </c>
      <c r="E10" s="43">
        <v>1.6602266530000001</v>
      </c>
      <c r="F10" s="44">
        <v>0.4298785249566367</v>
      </c>
    </row>
    <row r="11" spans="1:6">
      <c r="B11" s="41">
        <v>2016</v>
      </c>
      <c r="C11" s="46">
        <v>2.461707E-3</v>
      </c>
      <c r="D11" s="43">
        <v>3.1824094729999999</v>
      </c>
      <c r="E11" s="43">
        <v>3.1824094729999999</v>
      </c>
      <c r="F11" s="4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sqref="A1:A3"/>
    </sheetView>
  </sheetViews>
  <sheetFormatPr defaultRowHeight="12.75"/>
  <cols>
    <col min="1" max="1" width="9.140625" style="22"/>
    <col min="2" max="2" width="17.5703125" customWidth="1"/>
    <col min="3" max="3" width="13.85546875" customWidth="1"/>
  </cols>
  <sheetData>
    <row r="1" spans="1:3" s="22" customFormat="1" ht="15">
      <c r="A1" s="33" t="s">
        <v>38</v>
      </c>
      <c r="B1" s="27" t="s">
        <v>66</v>
      </c>
    </row>
    <row r="2" spans="1:3" s="22" customFormat="1" ht="15">
      <c r="A2" s="33" t="s">
        <v>31</v>
      </c>
      <c r="B2" s="27" t="s">
        <v>67</v>
      </c>
    </row>
    <row r="3" spans="1:3" s="22" customFormat="1" ht="15">
      <c r="A3" s="33" t="s">
        <v>57</v>
      </c>
      <c r="B3" s="27" t="s">
        <v>68</v>
      </c>
    </row>
    <row r="4" spans="1:3" s="22" customFormat="1"/>
    <row r="5" spans="1:3" s="22" customFormat="1"/>
    <row r="7" spans="1:3" ht="15">
      <c r="B7" s="36" t="s">
        <v>32</v>
      </c>
      <c r="C7" s="36" t="s">
        <v>26</v>
      </c>
    </row>
    <row r="8" spans="1:3" ht="15">
      <c r="B8" s="37" t="s">
        <v>7</v>
      </c>
      <c r="C8" s="38">
        <v>7.4994339999999999</v>
      </c>
    </row>
    <row r="9" spans="1:3" ht="15">
      <c r="B9" s="37" t="s">
        <v>39</v>
      </c>
      <c r="C9" s="38">
        <v>7.0001389999999999</v>
      </c>
    </row>
    <row r="10" spans="1:3" ht="15">
      <c r="B10" s="37" t="s">
        <v>4</v>
      </c>
      <c r="C10" s="38">
        <v>5.5000020000000003</v>
      </c>
    </row>
    <row r="11" spans="1:3" ht="15">
      <c r="B11" s="37" t="s">
        <v>20</v>
      </c>
      <c r="C11" s="38">
        <v>4.1764450000000002</v>
      </c>
    </row>
    <row r="12" spans="1:3" ht="15">
      <c r="B12" s="37" t="s">
        <v>2</v>
      </c>
      <c r="C12" s="38">
        <v>3.7500010000000001</v>
      </c>
    </row>
    <row r="13" spans="1:3" ht="15">
      <c r="B13" s="37" t="s">
        <v>9</v>
      </c>
      <c r="C13" s="38">
        <v>2</v>
      </c>
    </row>
    <row r="14" spans="1:3">
      <c r="B14" s="35"/>
      <c r="C14" s="5"/>
    </row>
  </sheetData>
  <sortState ref="B3:D8">
    <sortCondition descending="1" ref="C3:C8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2.75"/>
  <cols>
    <col min="2" max="2" width="16.7109375" customWidth="1"/>
    <col min="3" max="6" width="14" bestFit="1" customWidth="1"/>
  </cols>
  <sheetData>
    <row r="1" spans="1:6" ht="15">
      <c r="A1" s="33" t="s">
        <v>38</v>
      </c>
      <c r="B1" s="27" t="s">
        <v>69</v>
      </c>
    </row>
    <row r="2" spans="1:6" ht="15">
      <c r="A2" s="33" t="s">
        <v>31</v>
      </c>
      <c r="B2" s="27" t="s">
        <v>70</v>
      </c>
    </row>
    <row r="3" spans="1:6" ht="15">
      <c r="A3" s="33"/>
    </row>
    <row r="6" spans="1:6">
      <c r="B6" t="s">
        <v>26</v>
      </c>
    </row>
    <row r="7" spans="1:6">
      <c r="B7" s="39" t="s">
        <v>14</v>
      </c>
      <c r="C7" s="39">
        <v>2012</v>
      </c>
      <c r="D7" s="39">
        <v>2013</v>
      </c>
      <c r="E7" s="39">
        <v>2014</v>
      </c>
      <c r="F7" s="39">
        <v>2015</v>
      </c>
    </row>
    <row r="8" spans="1:6">
      <c r="B8" s="24" t="s">
        <v>33</v>
      </c>
      <c r="C8" s="25">
        <v>36.476731999999998</v>
      </c>
      <c r="D8" s="25">
        <v>40.403807</v>
      </c>
      <c r="E8" s="25">
        <v>0</v>
      </c>
      <c r="F8" s="25">
        <v>29.926020999999999</v>
      </c>
    </row>
    <row r="9" spans="1:6">
      <c r="B9" s="24" t="s">
        <v>34</v>
      </c>
      <c r="C9" s="25">
        <v>4.4748469999999996</v>
      </c>
      <c r="D9" s="25">
        <v>14.255463000000001</v>
      </c>
      <c r="E9" s="25">
        <v>12.411332</v>
      </c>
      <c r="F9" s="25">
        <v>21.738568000000001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A3"/>
    </sheetView>
  </sheetViews>
  <sheetFormatPr defaultRowHeight="12.75"/>
  <cols>
    <col min="2" max="2" width="29.140625" customWidth="1"/>
    <col min="3" max="3" width="14.28515625" customWidth="1"/>
  </cols>
  <sheetData>
    <row r="1" spans="1:4" ht="15">
      <c r="A1" s="33" t="s">
        <v>38</v>
      </c>
      <c r="B1" s="27" t="s">
        <v>71</v>
      </c>
    </row>
    <row r="2" spans="1:4" ht="15">
      <c r="A2" s="33" t="s">
        <v>31</v>
      </c>
      <c r="B2" s="27" t="s">
        <v>70</v>
      </c>
    </row>
    <row r="3" spans="1:4" ht="15">
      <c r="A3" s="33" t="s">
        <v>57</v>
      </c>
      <c r="B3" s="30" t="s">
        <v>72</v>
      </c>
    </row>
    <row r="4" spans="1:4" s="22" customFormat="1" ht="15">
      <c r="A4" s="33"/>
    </row>
    <row r="6" spans="1:4">
      <c r="B6" s="53" t="s">
        <v>0</v>
      </c>
      <c r="C6" s="53" t="s">
        <v>26</v>
      </c>
    </row>
    <row r="7" spans="1:4">
      <c r="B7" s="24" t="s">
        <v>22</v>
      </c>
      <c r="C7" s="52">
        <v>1123.808229</v>
      </c>
      <c r="D7" s="9"/>
    </row>
    <row r="8" spans="1:4">
      <c r="B8" s="24" t="s">
        <v>12</v>
      </c>
      <c r="C8" s="52">
        <v>579.14110000000005</v>
      </c>
      <c r="D8" s="9"/>
    </row>
    <row r="9" spans="1:4">
      <c r="B9" s="24" t="s">
        <v>10</v>
      </c>
      <c r="C9" s="52">
        <v>352.38225899999998</v>
      </c>
      <c r="D9" s="9"/>
    </row>
    <row r="10" spans="1:4">
      <c r="B10" s="24" t="s">
        <v>21</v>
      </c>
      <c r="C10" s="52">
        <v>223.48565199999999</v>
      </c>
      <c r="D10" s="9"/>
    </row>
    <row r="11" spans="1:4">
      <c r="B11" s="24" t="s">
        <v>3</v>
      </c>
      <c r="C11" s="25">
        <v>1.0964910000000001</v>
      </c>
      <c r="D11" s="9"/>
    </row>
    <row r="12" spans="1:4">
      <c r="B12" s="24" t="s">
        <v>16</v>
      </c>
      <c r="C12" s="25">
        <v>1.0548420000000001</v>
      </c>
      <c r="D12" s="9"/>
    </row>
    <row r="13" spans="1:4">
      <c r="C13" s="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sqref="A1:A3"/>
    </sheetView>
  </sheetViews>
  <sheetFormatPr defaultRowHeight="12.75"/>
  <cols>
    <col min="2" max="2" width="21.5703125" customWidth="1"/>
  </cols>
  <sheetData>
    <row r="1" spans="1:5" ht="15">
      <c r="A1" s="33" t="s">
        <v>38</v>
      </c>
      <c r="B1" s="27" t="s">
        <v>71</v>
      </c>
    </row>
    <row r="2" spans="1:5" ht="15">
      <c r="A2" s="33" t="s">
        <v>31</v>
      </c>
      <c r="B2" s="27" t="s">
        <v>73</v>
      </c>
    </row>
    <row r="3" spans="1:5" ht="15">
      <c r="A3" s="33" t="s">
        <v>57</v>
      </c>
      <c r="B3" s="27" t="s">
        <v>72</v>
      </c>
    </row>
    <row r="6" spans="1:5">
      <c r="B6" s="39" t="s">
        <v>1</v>
      </c>
      <c r="C6" s="39" t="s">
        <v>42</v>
      </c>
    </row>
    <row r="7" spans="1:5">
      <c r="B7" s="24" t="s">
        <v>43</v>
      </c>
      <c r="C7" s="52">
        <v>782.79817000000003</v>
      </c>
    </row>
    <row r="8" spans="1:5">
      <c r="B8" s="24" t="s">
        <v>4</v>
      </c>
      <c r="C8" s="52">
        <v>738.48641099999998</v>
      </c>
    </row>
    <row r="9" spans="1:5">
      <c r="B9" s="24" t="s">
        <v>39</v>
      </c>
      <c r="C9" s="52">
        <v>177.02068700000001</v>
      </c>
      <c r="E9" s="5">
        <f>C8/C9</f>
        <v>4.171752033704399</v>
      </c>
    </row>
    <row r="10" spans="1:5">
      <c r="B10" s="24" t="s">
        <v>7</v>
      </c>
      <c r="C10" s="52">
        <v>167.67501100000001</v>
      </c>
    </row>
    <row r="11" spans="1:5">
      <c r="B11" s="24" t="s">
        <v>2</v>
      </c>
      <c r="C11" s="52">
        <v>132.54259500000001</v>
      </c>
    </row>
    <row r="12" spans="1:5">
      <c r="B12" s="24" t="s">
        <v>20</v>
      </c>
      <c r="C12" s="52">
        <v>79.579898999999997</v>
      </c>
    </row>
    <row r="13" spans="1:5">
      <c r="B13" s="24" t="s">
        <v>5</v>
      </c>
      <c r="C13" s="52">
        <v>58.484907</v>
      </c>
    </row>
    <row r="14" spans="1:5">
      <c r="B14" s="24" t="s">
        <v>6</v>
      </c>
      <c r="C14" s="52">
        <v>50.407882000000001</v>
      </c>
    </row>
    <row r="15" spans="1:5">
      <c r="B15" s="24" t="s">
        <v>44</v>
      </c>
      <c r="C15" s="52">
        <v>45.093111</v>
      </c>
    </row>
    <row r="16" spans="1:5">
      <c r="B16" s="24" t="s">
        <v>40</v>
      </c>
      <c r="C16" s="52">
        <v>31.819388</v>
      </c>
    </row>
    <row r="17" spans="2:3">
      <c r="B17" s="24" t="s">
        <v>9</v>
      </c>
      <c r="C17" s="52">
        <v>12.810869</v>
      </c>
    </row>
    <row r="18" spans="2:3">
      <c r="B18" s="24" t="s">
        <v>45</v>
      </c>
      <c r="C18" s="52">
        <v>3.3090830000000002</v>
      </c>
    </row>
    <row r="19" spans="2:3">
      <c r="B19" s="24" t="s">
        <v>23</v>
      </c>
      <c r="C19" s="52">
        <v>0.94055999999999995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sqref="A1:A2"/>
    </sheetView>
  </sheetViews>
  <sheetFormatPr defaultRowHeight="12.75"/>
  <cols>
    <col min="2" max="2" width="19.140625" customWidth="1"/>
    <col min="3" max="3" width="11.85546875" customWidth="1"/>
  </cols>
  <sheetData>
    <row r="1" spans="1:3" ht="15">
      <c r="A1" s="33" t="s">
        <v>38</v>
      </c>
      <c r="B1" s="27" t="s">
        <v>74</v>
      </c>
    </row>
    <row r="2" spans="1:3" s="22" customFormat="1" ht="15">
      <c r="A2" s="33" t="s">
        <v>31</v>
      </c>
      <c r="B2" s="27" t="s">
        <v>75</v>
      </c>
    </row>
    <row r="3" spans="1:3" s="22" customFormat="1" ht="15">
      <c r="A3" s="33"/>
    </row>
    <row r="5" spans="1:3">
      <c r="B5" s="40" t="s">
        <v>11</v>
      </c>
      <c r="C5" s="40" t="s">
        <v>35</v>
      </c>
    </row>
    <row r="6" spans="1:3">
      <c r="B6" s="2">
        <v>2011</v>
      </c>
      <c r="C6" s="4">
        <v>3.8819185999999999E-2</v>
      </c>
    </row>
    <row r="7" spans="1:3">
      <c r="B7" s="2">
        <v>2012</v>
      </c>
      <c r="C7" s="5">
        <v>0.63958738800000003</v>
      </c>
    </row>
    <row r="8" spans="1:3">
      <c r="B8" s="2">
        <v>2013</v>
      </c>
      <c r="C8" s="5">
        <v>1.440573316</v>
      </c>
    </row>
    <row r="9" spans="1:3">
      <c r="B9" s="2">
        <v>2014</v>
      </c>
      <c r="C9" s="5">
        <v>2.2453879809999999</v>
      </c>
    </row>
    <row r="10" spans="1:3">
      <c r="B10" s="2">
        <v>2015</v>
      </c>
      <c r="C10" s="5">
        <v>2.280968573</v>
      </c>
    </row>
    <row r="11" spans="1:3">
      <c r="B11" s="2">
        <v>2016</v>
      </c>
      <c r="C11" s="4">
        <v>2.1494321E-2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D22" sqref="D22"/>
    </sheetView>
  </sheetViews>
  <sheetFormatPr defaultRowHeight="12.75"/>
  <cols>
    <col min="2" max="2" width="24.28515625" customWidth="1"/>
    <col min="3" max="7" width="9.28515625" bestFit="1" customWidth="1"/>
  </cols>
  <sheetData>
    <row r="1" spans="1:6" ht="15">
      <c r="A1" s="33" t="s">
        <v>38</v>
      </c>
      <c r="B1" s="27" t="s">
        <v>76</v>
      </c>
    </row>
    <row r="2" spans="1:6" ht="17.25" customHeight="1">
      <c r="A2" s="33" t="s">
        <v>31</v>
      </c>
      <c r="B2" s="28" t="s">
        <v>77</v>
      </c>
    </row>
    <row r="3" spans="1:6" ht="15">
      <c r="A3" s="33"/>
    </row>
    <row r="6" spans="1:6">
      <c r="B6" s="42" t="s">
        <v>46</v>
      </c>
      <c r="C6" s="42" t="s">
        <v>47</v>
      </c>
      <c r="D6" s="42" t="s">
        <v>48</v>
      </c>
      <c r="E6" s="42" t="s">
        <v>49</v>
      </c>
      <c r="F6" s="42" t="s">
        <v>50</v>
      </c>
    </row>
    <row r="7" spans="1:6">
      <c r="B7" s="41" t="s">
        <v>54</v>
      </c>
      <c r="C7" s="54">
        <v>35.53</v>
      </c>
      <c r="D7" s="54">
        <v>418.38</v>
      </c>
      <c r="E7" s="54">
        <v>1547.02</v>
      </c>
      <c r="F7" s="54">
        <v>1317.83</v>
      </c>
    </row>
    <row r="8" spans="1:6" s="1" customFormat="1">
      <c r="B8" s="41" t="s">
        <v>53</v>
      </c>
      <c r="C8" s="54">
        <v>48.16</v>
      </c>
      <c r="D8" s="54">
        <v>93.490000000000009</v>
      </c>
      <c r="E8" s="54">
        <v>185.3900000000001</v>
      </c>
      <c r="F8" s="54">
        <v>260.67000000000007</v>
      </c>
    </row>
    <row r="9" spans="1:6">
      <c r="B9" s="41" t="s">
        <v>51</v>
      </c>
      <c r="C9" s="54">
        <v>83.69</v>
      </c>
      <c r="D9" s="54">
        <v>511.87</v>
      </c>
      <c r="E9" s="54">
        <v>1732.41</v>
      </c>
      <c r="F9" s="54">
        <v>1578.5</v>
      </c>
    </row>
    <row r="10" spans="1:6">
      <c r="B10" s="41" t="s">
        <v>52</v>
      </c>
      <c r="C10" s="44">
        <v>0.42454295614768794</v>
      </c>
      <c r="D10" s="44">
        <v>0.81735596928907728</v>
      </c>
      <c r="E10" s="44">
        <v>0.89298722588763624</v>
      </c>
      <c r="F10" s="44">
        <v>0.83486221095977187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</vt:vector>
  </TitlesOfParts>
  <Company>unog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</dc:creator>
  <cp:lastModifiedBy>dans</cp:lastModifiedBy>
  <cp:lastPrinted>2006-11-14T15:10:05Z</cp:lastPrinted>
  <dcterms:created xsi:type="dcterms:W3CDTF">2006-11-14T14:07:21Z</dcterms:created>
  <dcterms:modified xsi:type="dcterms:W3CDTF">2016-01-27T11:45:20Z</dcterms:modified>
</cp:coreProperties>
</file>