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GHA\Phase II\Products\START fund project\2016 alerts\Kenya - May 2016\"/>
    </mc:Choice>
  </mc:AlternateContent>
  <bookViews>
    <workbookView xWindow="1170" yWindow="45" windowWidth="20115" windowHeight="7995"/>
  </bookViews>
  <sheets>
    <sheet name="Fig.1" sheetId="1" r:id="rId1"/>
    <sheet name="Fig.2" sheetId="2" r:id="rId2"/>
    <sheet name="Fig.3" sheetId="3" r:id="rId3"/>
    <sheet name="Fig.4" sheetId="4" r:id="rId4"/>
    <sheet name="Fig.5" sheetId="5" r:id="rId5"/>
  </sheets>
  <externalReferences>
    <externalReference r:id="rId6"/>
    <externalReference r:id="rId7"/>
    <externalReference r:id="rId8"/>
    <externalReference r:id="rId9"/>
  </externalReferences>
  <calcPr calcId="152511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<sst xmlns="http://schemas.openxmlformats.org/spreadsheetml/2006/main" count="65" uniqueCount="47">
  <si>
    <t>Donor</t>
  </si>
  <si>
    <t>ECHO</t>
  </si>
  <si>
    <t>Japan</t>
  </si>
  <si>
    <t>Sweden</t>
  </si>
  <si>
    <t>Canada</t>
  </si>
  <si>
    <t>US</t>
  </si>
  <si>
    <t>Germany</t>
  </si>
  <si>
    <t>Denmark</t>
  </si>
  <si>
    <t>Switzerland</t>
  </si>
  <si>
    <t>Total</t>
  </si>
  <si>
    <t>Health</t>
  </si>
  <si>
    <t>Education</t>
  </si>
  <si>
    <t>Coordination and support services</t>
  </si>
  <si>
    <t>CERF</t>
  </si>
  <si>
    <t>Sector not yet specified</t>
  </si>
  <si>
    <t>Multi-sector</t>
  </si>
  <si>
    <t>Food</t>
  </si>
  <si>
    <t>Protection/Human rights/Rule of law</t>
  </si>
  <si>
    <t>Other</t>
  </si>
  <si>
    <t>UN Agencies</t>
  </si>
  <si>
    <t>NGOs</t>
  </si>
  <si>
    <t>RCRC</t>
  </si>
  <si>
    <t>Government</t>
  </si>
  <si>
    <t xml:space="preserve">Source: 
</t>
  </si>
  <si>
    <t>Note:</t>
  </si>
  <si>
    <t>Title:</t>
  </si>
  <si>
    <t>Humanitarian assistance by donor to Kenya, 2016</t>
  </si>
  <si>
    <t>US: United States; ECHO: European Commission’s Humanitarian Aid and Civil Protection department; CERF: Central Emergency Response Fund.</t>
  </si>
  <si>
    <t>Development Initiatives based on UN OCHA FTS data. Data downloaded on 4 May 2016</t>
  </si>
  <si>
    <t>Sum of USD committed/contributed (millions)</t>
  </si>
  <si>
    <t>Pooled funding to Kenya, 2012–2016</t>
  </si>
  <si>
    <t>Pooled fund</t>
  </si>
  <si>
    <t>Central Emergency Response Fund</t>
  </si>
  <si>
    <t>Emergency Response Fund (OCHA)</t>
  </si>
  <si>
    <t>Funding to Kenya by sector, 2016</t>
  </si>
  <si>
    <t>Safety and security of staff and operations</t>
  </si>
  <si>
    <t>Shelter and non-food items</t>
  </si>
  <si>
    <t>IASC Sector</t>
  </si>
  <si>
    <t>Notes:</t>
  </si>
  <si>
    <t>If funding is given in an unearmarked manner and not yet allocated by the recipient agency to a particular project and sector, FTS shows the funding under the heading ‘Sector not yet specified’. ‘All other sectors’ includes: Education; Safety and security of staff and operations; Shelter and non-food items; Protection/Human rights/Rule of law.</t>
  </si>
  <si>
    <t xml:space="preserve">Development Initiatives based on UN OCHA FTS data. Data downloaded on 4 May 2016
</t>
  </si>
  <si>
    <t>Humanitarian funding to Kenya by funding channel, 2016</t>
  </si>
  <si>
    <t>RCRC: International Red Cross and Red Crescent Movement; NGOs: Non-governmental organisations</t>
  </si>
  <si>
    <t>Appealing Agency Type</t>
  </si>
  <si>
    <t>Humanitarian funding to Kenya, 2012–2016</t>
  </si>
  <si>
    <t>Note: 2016 data is up to and including 4 May 2016.</t>
  </si>
  <si>
    <t>Emergency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</si>
</sst>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indexed="9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9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5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15" fillId="27" borderId="4" applyNumberFormat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19" fillId="0" borderId="0" xfId="0" applyFont="1"/>
    <xf numFmtId="0" fontId="19" fillId="0" borderId="0" xfId="0" applyFont="1" applyAlignment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164" fontId="0" fillId="0" borderId="10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19" fillId="0" borderId="10" xfId="0" applyFont="1" applyBorder="1"/>
    <xf numFmtId="0" fontId="0" fillId="0" borderId="0" xfId="0" applyFont="1" applyFill="1" applyAlignment="1"/>
    <xf numFmtId="0" fontId="0" fillId="0" borderId="0" xfId="0" applyNumberFormat="1"/>
    <xf numFmtId="0" fontId="0" fillId="0" borderId="0" xfId="0" applyAlignment="1"/>
    <xf numFmtId="0" fontId="0" fillId="0" borderId="18" xfId="0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19" xfId="0" applyNumberForma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20" xfId="0" applyFont="1" applyBorder="1"/>
    <xf numFmtId="0" fontId="19" fillId="0" borderId="15" xfId="0" applyFont="1" applyBorder="1"/>
    <xf numFmtId="0" fontId="20" fillId="0" borderId="18" xfId="0" applyFont="1" applyFill="1" applyBorder="1" applyAlignment="1">
      <alignment horizontal="left"/>
    </xf>
    <xf numFmtId="164" fontId="20" fillId="0" borderId="11" xfId="0" applyNumberFormat="1" applyFont="1" applyFill="1" applyBorder="1"/>
    <xf numFmtId="0" fontId="20" fillId="0" borderId="16" xfId="0" applyFont="1" applyFill="1" applyBorder="1" applyAlignment="1">
      <alignment horizontal="left"/>
    </xf>
    <xf numFmtId="164" fontId="20" fillId="0" borderId="12" xfId="0" applyNumberFormat="1" applyFont="1" applyFill="1" applyBorder="1"/>
    <xf numFmtId="0" fontId="20" fillId="0" borderId="17" xfId="0" applyFont="1" applyFill="1" applyBorder="1" applyAlignment="1">
      <alignment horizontal="left"/>
    </xf>
    <xf numFmtId="164" fontId="20" fillId="0" borderId="19" xfId="0" applyNumberFormat="1" applyFont="1" applyFill="1" applyBorder="1"/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1" fillId="0" borderId="10" xfId="0" applyFont="1" applyFill="1" applyBorder="1" applyAlignment="1">
      <alignment horizontal="left"/>
    </xf>
    <xf numFmtId="164" fontId="21" fillId="0" borderId="15" xfId="0" applyNumberFormat="1" applyFont="1" applyFill="1" applyBorder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Percent" xfId="1" builtinId="5"/>
    <cellStyle name="Title 2" xfId="41"/>
    <cellStyle name="Total 2" xfId="42"/>
    <cellStyle name="Warning Text 2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4322629094999"/>
          <c:y val="5.6891647271786923E-2"/>
          <c:w val="0.86612565455681612"/>
          <c:h val="0.73314803841917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Fig.1!$B$6</c:f>
              <c:strCache>
                <c:ptCount val="1"/>
                <c:pt idx="0">
                  <c:v>Donor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Fig.1!$B$7:$B$15</c:f>
              <c:strCache>
                <c:ptCount val="9"/>
                <c:pt idx="0">
                  <c:v>US</c:v>
                </c:pt>
                <c:pt idx="1">
                  <c:v>ECHO</c:v>
                </c:pt>
                <c:pt idx="2">
                  <c:v>Canada</c:v>
                </c:pt>
                <c:pt idx="3">
                  <c:v>CERF</c:v>
                </c:pt>
                <c:pt idx="4">
                  <c:v>Germany</c:v>
                </c:pt>
                <c:pt idx="5">
                  <c:v>Denmark</c:v>
                </c:pt>
                <c:pt idx="6">
                  <c:v>Sweden</c:v>
                </c:pt>
                <c:pt idx="7">
                  <c:v>Japan</c:v>
                </c:pt>
                <c:pt idx="8">
                  <c:v>Switzerland</c:v>
                </c:pt>
              </c:strCache>
            </c:strRef>
          </c:cat>
          <c:val>
            <c:numRef>
              <c:f>Fig.1!$C$7:$C$15</c:f>
              <c:numCache>
                <c:formatCode>0.0</c:formatCode>
                <c:ptCount val="9"/>
                <c:pt idx="0">
                  <c:v>24.067307</c:v>
                </c:pt>
                <c:pt idx="1">
                  <c:v>20.161778000000002</c:v>
                </c:pt>
                <c:pt idx="2">
                  <c:v>8.8626299999999993</c:v>
                </c:pt>
                <c:pt idx="3">
                  <c:v>4.9616889999999998</c:v>
                </c:pt>
                <c:pt idx="4">
                  <c:v>3.5129440000000001</c:v>
                </c:pt>
                <c:pt idx="5">
                  <c:v>2.3022179999999999</c:v>
                </c:pt>
                <c:pt idx="6">
                  <c:v>1.7263820000000001</c:v>
                </c:pt>
                <c:pt idx="7">
                  <c:v>1.5320069999999999</c:v>
                </c:pt>
                <c:pt idx="8">
                  <c:v>0.98716700000000002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5840024"/>
        <c:axId val="505843944"/>
      </c:barChart>
      <c:catAx>
        <c:axId val="505840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5843944"/>
        <c:crosses val="autoZero"/>
        <c:auto val="1"/>
        <c:lblAlgn val="ctr"/>
        <c:lblOffset val="100"/>
        <c:noMultiLvlLbl val="0"/>
      </c:catAx>
      <c:valAx>
        <c:axId val="50584394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  millions</a:t>
                </a:r>
              </a:p>
            </c:rich>
          </c:tx>
          <c:layout>
            <c:manualLayout>
              <c:xMode val="edge"/>
              <c:yMode val="edge"/>
              <c:x val="1.4806772182683682E-2"/>
              <c:y val="0.3320350472094794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505840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Fig.2!$B$7</c:f>
              <c:strCache>
                <c:ptCount val="1"/>
                <c:pt idx="0">
                  <c:v>Central Emergency Response Fund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Fig.2!$C$6:$G$6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Fig.2!$C$7:$G$7</c:f>
              <c:numCache>
                <c:formatCode>0.0</c:formatCode>
                <c:ptCount val="5"/>
                <c:pt idx="0">
                  <c:v>2.0008300000000001</c:v>
                </c:pt>
                <c:pt idx="1">
                  <c:v>3.0391859999999999</c:v>
                </c:pt>
                <c:pt idx="2">
                  <c:v>23.640491000000001</c:v>
                </c:pt>
                <c:pt idx="4">
                  <c:v>4.9616889999999998</c:v>
                </c:pt>
              </c:numCache>
            </c:numRef>
          </c:val>
        </c:ser>
        <c:ser>
          <c:idx val="1"/>
          <c:order val="1"/>
          <c:tx>
            <c:strRef>
              <c:f>Fig.2!$B$8</c:f>
              <c:strCache>
                <c:ptCount val="1"/>
                <c:pt idx="0">
                  <c:v>Emergency Response Fund (OCHA)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Fig.2!$C$6:$G$6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Fig.2!$C$8:$G$8</c:f>
              <c:numCache>
                <c:formatCode>0.0</c:formatCode>
                <c:ptCount val="5"/>
                <c:pt idx="0">
                  <c:v>1.9638709999999999</c:v>
                </c:pt>
                <c:pt idx="1">
                  <c:v>2.8548650000000002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5838064"/>
        <c:axId val="505841200"/>
      </c:barChart>
      <c:catAx>
        <c:axId val="50583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05841200"/>
        <c:crosses val="autoZero"/>
        <c:auto val="1"/>
        <c:lblAlgn val="ctr"/>
        <c:lblOffset val="100"/>
        <c:noMultiLvlLbl val="0"/>
      </c:catAx>
      <c:valAx>
        <c:axId val="505841200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GB" sz="800" b="0"/>
                  <a:t>US$ millions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0583806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833333333333325"/>
          <c:y val="5.5555555555555469E-2"/>
          <c:w val="0.53888888888888964"/>
          <c:h val="0.89814814814814814"/>
        </c:manualLayout>
      </c:layout>
      <c:pieChart>
        <c:varyColors val="1"/>
        <c:ser>
          <c:idx val="0"/>
          <c:order val="0"/>
          <c:tx>
            <c:strRef>
              <c:f>Fig.3!$B$6</c:f>
              <c:strCache>
                <c:ptCount val="1"/>
                <c:pt idx="0">
                  <c:v>IASC Sector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23521172353455819"/>
                  <c:y val="-0.2725729075532225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Sector not yet specified, </a:t>
                    </a:r>
                    <a:r>
                      <a:rPr lang="en-US" sz="800" b="0" i="0" u="none" strike="noStrike" baseline="0"/>
                      <a:t>US$</a:t>
                    </a:r>
                    <a:r>
                      <a:rPr lang="en-US"/>
                      <a:t>39.9, 59%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Food, </a:t>
                    </a:r>
                    <a:r>
                      <a:rPr lang="en-US" sz="800" b="0" i="0" u="none" strike="noStrike" baseline="0"/>
                      <a:t>US$</a:t>
                    </a:r>
                    <a:r>
                      <a:rPr lang="en-US"/>
                      <a:t>9.9, </a:t>
                    </a:r>
                    <a:br>
                      <a:rPr lang="en-US"/>
                    </a:br>
                    <a:r>
                      <a:rPr lang="en-US"/>
                      <a:t>14%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4575470253718287"/>
                  <c:y val="2.977252843394575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Multi-sector, </a:t>
                    </a:r>
                    <a:r>
                      <a:rPr lang="en-US" sz="800" b="0" i="0" u="none" strike="noStrike" baseline="0"/>
                      <a:t>US$</a:t>
                    </a:r>
                    <a:r>
                      <a:rPr lang="en-US"/>
                      <a:t>5.8, 9%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0728565179352569E-2"/>
                  <c:y val="4.77927238261884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Coordination and support services, </a:t>
                    </a:r>
                    <a:r>
                      <a:rPr lang="en-US" sz="800" b="0" i="0" u="none" strike="noStrike" baseline="0"/>
                      <a:t>US$</a:t>
                    </a:r>
                    <a:r>
                      <a:rPr lang="en-US"/>
                      <a:t>5.8, 8%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Health, </a:t>
                    </a:r>
                    <a:r>
                      <a:rPr lang="en-US" sz="800" b="0" i="0" u="none" strike="noStrike" baseline="0"/>
                      <a:t>US$</a:t>
                    </a:r>
                    <a:r>
                      <a:rPr lang="en-US"/>
                      <a:t>4.4, </a:t>
                    </a:r>
                    <a:br>
                      <a:rPr lang="en-US"/>
                    </a:br>
                    <a:r>
                      <a:rPr lang="en-US"/>
                      <a:t>7%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0567344706911638"/>
                  <c:y val="1.15740740740740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Other, US$2.2, 3%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Fig.3!$B$7:$B$12</c:f>
              <c:strCache>
                <c:ptCount val="6"/>
                <c:pt idx="0">
                  <c:v>Sector not yet specified</c:v>
                </c:pt>
                <c:pt idx="1">
                  <c:v>Food</c:v>
                </c:pt>
                <c:pt idx="2">
                  <c:v>Multi-sector</c:v>
                </c:pt>
                <c:pt idx="3">
                  <c:v>Coordination and support services</c:v>
                </c:pt>
                <c:pt idx="4">
                  <c:v>Health</c:v>
                </c:pt>
                <c:pt idx="5">
                  <c:v>Other</c:v>
                </c:pt>
              </c:strCache>
            </c:strRef>
          </c:cat>
          <c:val>
            <c:numRef>
              <c:f>Fig.3!$C$7:$C$12</c:f>
              <c:numCache>
                <c:formatCode>0.0</c:formatCode>
                <c:ptCount val="6"/>
                <c:pt idx="0">
                  <c:v>39.938761999999997</c:v>
                </c:pt>
                <c:pt idx="1">
                  <c:v>9.8950790000000008</c:v>
                </c:pt>
                <c:pt idx="2">
                  <c:v>5.831315</c:v>
                </c:pt>
                <c:pt idx="3">
                  <c:v>5.7772030000000001</c:v>
                </c:pt>
                <c:pt idx="4">
                  <c:v>4.4497169999999997</c:v>
                </c:pt>
                <c:pt idx="5">
                  <c:v>2.2220460000000002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3359580052494"/>
          <c:y val="0.10648148148148173"/>
          <c:w val="0.78148162729658865"/>
          <c:h val="0.79871752090468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Fig.4!$B$6</c:f>
              <c:strCache>
                <c:ptCount val="1"/>
                <c:pt idx="0">
                  <c:v>Appealing Agency Type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Fig.4!$B$7:$B$11</c:f>
              <c:strCache>
                <c:ptCount val="5"/>
                <c:pt idx="0">
                  <c:v>UN Agencies</c:v>
                </c:pt>
                <c:pt idx="1">
                  <c:v>NGOs</c:v>
                </c:pt>
                <c:pt idx="2">
                  <c:v>Other</c:v>
                </c:pt>
                <c:pt idx="3">
                  <c:v>RCRC</c:v>
                </c:pt>
                <c:pt idx="4">
                  <c:v>Government</c:v>
                </c:pt>
              </c:strCache>
            </c:strRef>
          </c:cat>
          <c:val>
            <c:numRef>
              <c:f>Fig.4!$C$7:$C$11</c:f>
              <c:numCache>
                <c:formatCode>0.0</c:formatCode>
                <c:ptCount val="5"/>
                <c:pt idx="0">
                  <c:v>48.471473000000003</c:v>
                </c:pt>
                <c:pt idx="1">
                  <c:v>12.209662</c:v>
                </c:pt>
                <c:pt idx="2">
                  <c:v>5.5407529999999996</c:v>
                </c:pt>
                <c:pt idx="3">
                  <c:v>1.6987540000000001</c:v>
                </c:pt>
                <c:pt idx="4">
                  <c:v>0.19348000000000001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06812184"/>
        <c:axId val="506811400"/>
      </c:barChart>
      <c:catAx>
        <c:axId val="5068121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06811400"/>
        <c:crosses val="autoZero"/>
        <c:auto val="1"/>
        <c:lblAlgn val="ctr"/>
        <c:lblOffset val="100"/>
        <c:noMultiLvlLbl val="0"/>
      </c:catAx>
      <c:valAx>
        <c:axId val="506811400"/>
        <c:scaling>
          <c:orientation val="minMax"/>
        </c:scaling>
        <c:delete val="0"/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GB" sz="800" b="0"/>
                  <a:t>US$ millions</a:t>
                </a:r>
              </a:p>
            </c:rich>
          </c:tx>
          <c:layout>
            <c:manualLayout>
              <c:xMode val="edge"/>
              <c:yMode val="edge"/>
              <c:x val="0.44638407699037697"/>
              <c:y val="2.7847039953339221E-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068121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Fig.5!$B$6</c:f>
              <c:strCache>
                <c:ptCount val="1"/>
                <c:pt idx="0">
                  <c:v>Emergency Year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Fig.5!$B$7:$B$11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Fig.5!$C$7:$C$11</c:f>
              <c:numCache>
                <c:formatCode>0.0</c:formatCode>
                <c:ptCount val="5"/>
                <c:pt idx="0">
                  <c:v>636.68914299999994</c:v>
                </c:pt>
                <c:pt idx="1">
                  <c:v>443.73610100000002</c:v>
                </c:pt>
                <c:pt idx="2">
                  <c:v>266.30245100000002</c:v>
                </c:pt>
                <c:pt idx="3">
                  <c:v>202.972669</c:v>
                </c:pt>
                <c:pt idx="4">
                  <c:v>68.114121999999995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441468336"/>
        <c:axId val="441466768"/>
      </c:barChart>
      <c:catAx>
        <c:axId val="44146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1466768"/>
        <c:crosses val="autoZero"/>
        <c:auto val="1"/>
        <c:lblAlgn val="ctr"/>
        <c:lblOffset val="100"/>
        <c:noMultiLvlLbl val="0"/>
      </c:catAx>
      <c:valAx>
        <c:axId val="441466768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US$millions</a:t>
                </a:r>
              </a:p>
            </c:rich>
          </c:tx>
          <c:layout>
            <c:manualLayout>
              <c:xMode val="edge"/>
              <c:yMode val="edge"/>
              <c:x val="2.7777777777777926E-3"/>
              <c:y val="0.3389887722368056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41468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18</xdr:row>
      <xdr:rowOff>38100</xdr:rowOff>
    </xdr:from>
    <xdr:to>
      <xdr:col>2</xdr:col>
      <xdr:colOff>1952625</xdr:colOff>
      <xdr:row>33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11</xdr:row>
      <xdr:rowOff>9525</xdr:rowOff>
    </xdr:from>
    <xdr:to>
      <xdr:col>6</xdr:col>
      <xdr:colOff>361950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20</xdr:row>
      <xdr:rowOff>104775</xdr:rowOff>
    </xdr:from>
    <xdr:to>
      <xdr:col>2</xdr:col>
      <xdr:colOff>523875</xdr:colOff>
      <xdr:row>37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14</xdr:row>
      <xdr:rowOff>104775</xdr:rowOff>
    </xdr:from>
    <xdr:to>
      <xdr:col>2</xdr:col>
      <xdr:colOff>2733675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15</xdr:row>
      <xdr:rowOff>19050</xdr:rowOff>
    </xdr:from>
    <xdr:to>
      <xdr:col>3</xdr:col>
      <xdr:colOff>76200</xdr:colOff>
      <xdr:row>32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p%2010,%2020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oled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nn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Histori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10, 2016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oled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nel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GHA colour them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9DD16"/>
    </a:accent1>
    <a:accent2>
      <a:srgbClr val="56C9C1"/>
    </a:accent2>
    <a:accent3>
      <a:srgbClr val="F99B0C"/>
    </a:accent3>
    <a:accent4>
      <a:srgbClr val="61C994"/>
    </a:accent4>
    <a:accent5>
      <a:srgbClr val="A169DE"/>
    </a:accent5>
    <a:accent6>
      <a:srgbClr val="A6F2EB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7" sqref="C27"/>
    </sheetView>
  </sheetViews>
  <sheetFormatPr defaultRowHeight="12.75" x14ac:dyDescent="0.2"/>
  <cols>
    <col min="1" max="1" width="8.5703125" customWidth="1"/>
    <col min="2" max="2" width="43.42578125" customWidth="1"/>
    <col min="3" max="3" width="42.85546875" bestFit="1" customWidth="1"/>
  </cols>
  <sheetData>
    <row r="1" spans="1:4" x14ac:dyDescent="0.2">
      <c r="A1" s="2" t="s">
        <v>25</v>
      </c>
      <c r="B1" t="s">
        <v>26</v>
      </c>
    </row>
    <row r="2" spans="1:4" x14ac:dyDescent="0.2">
      <c r="A2" s="3" t="s">
        <v>23</v>
      </c>
      <c r="B2" t="s">
        <v>28</v>
      </c>
    </row>
    <row r="3" spans="1:4" x14ac:dyDescent="0.2">
      <c r="A3" s="2" t="s">
        <v>24</v>
      </c>
      <c r="B3" t="s">
        <v>27</v>
      </c>
    </row>
    <row r="6" spans="1:4" x14ac:dyDescent="0.2">
      <c r="B6" s="10" t="s">
        <v>0</v>
      </c>
      <c r="C6" s="10" t="s">
        <v>29</v>
      </c>
    </row>
    <row r="7" spans="1:4" x14ac:dyDescent="0.2">
      <c r="B7" s="14" t="s">
        <v>5</v>
      </c>
      <c r="C7" s="17">
        <v>24.067307</v>
      </c>
      <c r="D7" s="1"/>
    </row>
    <row r="8" spans="1:4" x14ac:dyDescent="0.2">
      <c r="B8" s="15" t="s">
        <v>1</v>
      </c>
      <c r="C8" s="8">
        <v>20.161778000000002</v>
      </c>
      <c r="D8" s="1"/>
    </row>
    <row r="9" spans="1:4" x14ac:dyDescent="0.2">
      <c r="B9" s="15" t="s">
        <v>4</v>
      </c>
      <c r="C9" s="8">
        <v>8.8626299999999993</v>
      </c>
      <c r="D9" s="1"/>
    </row>
    <row r="10" spans="1:4" x14ac:dyDescent="0.2">
      <c r="B10" s="15" t="s">
        <v>13</v>
      </c>
      <c r="C10" s="8">
        <v>4.9616889999999998</v>
      </c>
      <c r="D10" s="1"/>
    </row>
    <row r="11" spans="1:4" x14ac:dyDescent="0.2">
      <c r="B11" s="15" t="s">
        <v>6</v>
      </c>
      <c r="C11" s="8">
        <v>3.5129440000000001</v>
      </c>
      <c r="D11" s="1"/>
    </row>
    <row r="12" spans="1:4" x14ac:dyDescent="0.2">
      <c r="B12" s="15" t="s">
        <v>7</v>
      </c>
      <c r="C12" s="8">
        <v>2.3022179999999999</v>
      </c>
      <c r="D12" s="1"/>
    </row>
    <row r="13" spans="1:4" x14ac:dyDescent="0.2">
      <c r="B13" s="15" t="s">
        <v>3</v>
      </c>
      <c r="C13" s="8">
        <v>1.7263820000000001</v>
      </c>
      <c r="D13" s="1"/>
    </row>
    <row r="14" spans="1:4" x14ac:dyDescent="0.2">
      <c r="B14" s="15" t="s">
        <v>2</v>
      </c>
      <c r="C14" s="8">
        <v>1.5320069999999999</v>
      </c>
      <c r="D14" s="1"/>
    </row>
    <row r="15" spans="1:4" x14ac:dyDescent="0.2">
      <c r="B15" s="16" t="s">
        <v>8</v>
      </c>
      <c r="C15" s="9">
        <v>0.98716700000000002</v>
      </c>
      <c r="D15" s="1"/>
    </row>
    <row r="16" spans="1:4" x14ac:dyDescent="0.2">
      <c r="B16" s="6" t="s">
        <v>9</v>
      </c>
      <c r="C16" s="7">
        <f>SUM(C7:C15)</f>
        <v>68.114121999999981</v>
      </c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23" sqref="K23"/>
    </sheetView>
  </sheetViews>
  <sheetFormatPr defaultRowHeight="12.75" x14ac:dyDescent="0.2"/>
  <cols>
    <col min="2" max="2" width="32.5703125" customWidth="1"/>
  </cols>
  <sheetData>
    <row r="1" spans="1:7" x14ac:dyDescent="0.2">
      <c r="A1" s="2" t="s">
        <v>25</v>
      </c>
      <c r="B1" t="s">
        <v>30</v>
      </c>
    </row>
    <row r="2" spans="1:7" x14ac:dyDescent="0.2">
      <c r="A2" s="3" t="s">
        <v>23</v>
      </c>
      <c r="B2" t="s">
        <v>28</v>
      </c>
    </row>
    <row r="5" spans="1:7" x14ac:dyDescent="0.2">
      <c r="C5" s="32" t="s">
        <v>29</v>
      </c>
      <c r="D5" s="33"/>
      <c r="E5" s="33"/>
      <c r="F5" s="33"/>
      <c r="G5" s="31"/>
    </row>
    <row r="6" spans="1:7" x14ac:dyDescent="0.2">
      <c r="B6" s="22" t="s">
        <v>31</v>
      </c>
      <c r="C6" s="23">
        <v>2012</v>
      </c>
      <c r="D6" s="23">
        <v>2013</v>
      </c>
      <c r="E6" s="23">
        <v>2014</v>
      </c>
      <c r="F6" s="23">
        <v>2015</v>
      </c>
      <c r="G6" s="24">
        <v>2016</v>
      </c>
    </row>
    <row r="7" spans="1:7" x14ac:dyDescent="0.2">
      <c r="B7" s="20" t="s">
        <v>32</v>
      </c>
      <c r="C7" s="18">
        <v>2.0008300000000001</v>
      </c>
      <c r="D7" s="18">
        <v>3.0391859999999999</v>
      </c>
      <c r="E7" s="18">
        <v>23.640491000000001</v>
      </c>
      <c r="F7" s="18"/>
      <c r="G7" s="4">
        <v>4.9616889999999998</v>
      </c>
    </row>
    <row r="8" spans="1:7" x14ac:dyDescent="0.2">
      <c r="B8" s="21" t="s">
        <v>33</v>
      </c>
      <c r="C8" s="5">
        <v>1.9638709999999999</v>
      </c>
      <c r="D8" s="5">
        <v>2.8548650000000002</v>
      </c>
      <c r="E8" s="5"/>
      <c r="F8" s="5"/>
      <c r="G8" s="19"/>
    </row>
  </sheetData>
  <mergeCells count="1">
    <mergeCell ref="C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10" bestFit="1" customWidth="1"/>
    <col min="2" max="2" width="75.42578125" bestFit="1" customWidth="1"/>
    <col min="3" max="3" width="42.85546875" bestFit="1" customWidth="1"/>
  </cols>
  <sheetData>
    <row r="1" spans="1:3" x14ac:dyDescent="0.2">
      <c r="A1" s="2" t="s">
        <v>25</v>
      </c>
      <c r="B1" t="s">
        <v>34</v>
      </c>
    </row>
    <row r="2" spans="1:3" x14ac:dyDescent="0.2">
      <c r="A2" s="3" t="s">
        <v>23</v>
      </c>
      <c r="B2" s="11" t="s">
        <v>28</v>
      </c>
    </row>
    <row r="3" spans="1:3" x14ac:dyDescent="0.2">
      <c r="A3" s="2" t="s">
        <v>38</v>
      </c>
      <c r="B3" t="s">
        <v>39</v>
      </c>
    </row>
    <row r="4" spans="1:3" x14ac:dyDescent="0.2">
      <c r="A4" s="2"/>
    </row>
    <row r="6" spans="1:3" x14ac:dyDescent="0.2">
      <c r="B6" s="10" t="s">
        <v>37</v>
      </c>
      <c r="C6" s="24" t="s">
        <v>29</v>
      </c>
    </row>
    <row r="7" spans="1:3" x14ac:dyDescent="0.2">
      <c r="B7" s="25" t="s">
        <v>14</v>
      </c>
      <c r="C7" s="26">
        <v>39.938761999999997</v>
      </c>
    </row>
    <row r="8" spans="1:3" x14ac:dyDescent="0.2">
      <c r="B8" s="27" t="s">
        <v>16</v>
      </c>
      <c r="C8" s="28">
        <v>9.8950790000000008</v>
      </c>
    </row>
    <row r="9" spans="1:3" x14ac:dyDescent="0.2">
      <c r="B9" s="27" t="s">
        <v>15</v>
      </c>
      <c r="C9" s="28">
        <v>5.831315</v>
      </c>
    </row>
    <row r="10" spans="1:3" x14ac:dyDescent="0.2">
      <c r="B10" s="27" t="s">
        <v>12</v>
      </c>
      <c r="C10" s="28">
        <v>5.7772030000000001</v>
      </c>
    </row>
    <row r="11" spans="1:3" x14ac:dyDescent="0.2">
      <c r="B11" s="27" t="s">
        <v>10</v>
      </c>
      <c r="C11" s="28">
        <v>4.4497169999999997</v>
      </c>
    </row>
    <row r="12" spans="1:3" x14ac:dyDescent="0.2">
      <c r="B12" s="34" t="s">
        <v>18</v>
      </c>
      <c r="C12" s="35">
        <v>2.2220460000000002</v>
      </c>
    </row>
    <row r="13" spans="1:3" x14ac:dyDescent="0.2">
      <c r="B13" s="27" t="s">
        <v>11</v>
      </c>
      <c r="C13" s="28">
        <v>0.95321500000000003</v>
      </c>
    </row>
    <row r="14" spans="1:3" x14ac:dyDescent="0.2">
      <c r="B14" s="27" t="s">
        <v>35</v>
      </c>
      <c r="C14" s="28">
        <v>0.90600199999999997</v>
      </c>
    </row>
    <row r="15" spans="1:3" x14ac:dyDescent="0.2">
      <c r="B15" s="27" t="s">
        <v>36</v>
      </c>
      <c r="C15" s="28">
        <v>0.20643900000000001</v>
      </c>
    </row>
    <row r="16" spans="1:3" x14ac:dyDescent="0.2">
      <c r="B16" s="29" t="s">
        <v>17</v>
      </c>
      <c r="C16" s="30">
        <v>0.15639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defaultRowHeight="12.75" x14ac:dyDescent="0.2"/>
  <cols>
    <col min="1" max="1" width="10" bestFit="1" customWidth="1"/>
    <col min="2" max="2" width="28.7109375" customWidth="1"/>
    <col min="3" max="3" width="42.85546875" bestFit="1" customWidth="1"/>
  </cols>
  <sheetData>
    <row r="1" spans="1:4" x14ac:dyDescent="0.2">
      <c r="A1" s="2" t="s">
        <v>25</v>
      </c>
      <c r="B1" t="s">
        <v>41</v>
      </c>
    </row>
    <row r="2" spans="1:4" x14ac:dyDescent="0.2">
      <c r="A2" s="3" t="s">
        <v>23</v>
      </c>
      <c r="B2" s="13" t="s">
        <v>40</v>
      </c>
    </row>
    <row r="3" spans="1:4" x14ac:dyDescent="0.2">
      <c r="A3" s="2" t="s">
        <v>24</v>
      </c>
      <c r="B3" s="12" t="s">
        <v>42</v>
      </c>
    </row>
    <row r="5" spans="1:4" x14ac:dyDescent="0.2">
      <c r="D5" s="1"/>
    </row>
    <row r="6" spans="1:4" x14ac:dyDescent="0.2">
      <c r="B6" s="10" t="s">
        <v>43</v>
      </c>
      <c r="C6" s="24" t="s">
        <v>29</v>
      </c>
      <c r="D6" s="1"/>
    </row>
    <row r="7" spans="1:4" x14ac:dyDescent="0.2">
      <c r="B7" s="27" t="s">
        <v>19</v>
      </c>
      <c r="C7" s="28">
        <v>48.471473000000003</v>
      </c>
    </row>
    <row r="8" spans="1:4" x14ac:dyDescent="0.2">
      <c r="B8" s="27" t="s">
        <v>20</v>
      </c>
      <c r="C8" s="28">
        <v>12.209662</v>
      </c>
    </row>
    <row r="9" spans="1:4" x14ac:dyDescent="0.2">
      <c r="B9" s="27" t="s">
        <v>18</v>
      </c>
      <c r="C9" s="28">
        <v>5.5407529999999996</v>
      </c>
    </row>
    <row r="10" spans="1:4" x14ac:dyDescent="0.2">
      <c r="B10" s="27" t="s">
        <v>21</v>
      </c>
      <c r="C10" s="28">
        <v>1.6987540000000001</v>
      </c>
    </row>
    <row r="11" spans="1:4" x14ac:dyDescent="0.2">
      <c r="B11" s="29" t="s">
        <v>22</v>
      </c>
      <c r="C11" s="30">
        <v>0.19348000000000001</v>
      </c>
    </row>
    <row r="12" spans="1:4" x14ac:dyDescent="0.2">
      <c r="D12" s="1"/>
    </row>
    <row r="13" spans="1:4" x14ac:dyDescent="0.2">
      <c r="D13" s="1"/>
    </row>
    <row r="14" spans="1:4" x14ac:dyDescent="0.2">
      <c r="D1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2" sqref="F12"/>
    </sheetView>
  </sheetViews>
  <sheetFormatPr defaultRowHeight="12.75" x14ac:dyDescent="0.2"/>
  <cols>
    <col min="1" max="1" width="10" bestFit="1" customWidth="1"/>
    <col min="2" max="2" width="17.140625" customWidth="1"/>
    <col min="3" max="3" width="42.85546875" bestFit="1" customWidth="1"/>
    <col min="5" max="5" width="13.140625" customWidth="1"/>
  </cols>
  <sheetData>
    <row r="1" spans="1:3" x14ac:dyDescent="0.2">
      <c r="A1" s="2" t="s">
        <v>25</v>
      </c>
      <c r="B1" t="s">
        <v>44</v>
      </c>
    </row>
    <row r="2" spans="1:3" x14ac:dyDescent="0.2">
      <c r="A2" s="3" t="s">
        <v>23</v>
      </c>
      <c r="B2" t="s">
        <v>28</v>
      </c>
    </row>
    <row r="3" spans="1:3" x14ac:dyDescent="0.2">
      <c r="A3" s="2" t="s">
        <v>24</v>
      </c>
      <c r="B3" t="s">
        <v>45</v>
      </c>
    </row>
    <row r="6" spans="1:3" x14ac:dyDescent="0.2">
      <c r="B6" s="10" t="s">
        <v>46</v>
      </c>
      <c r="C6" s="24" t="s">
        <v>29</v>
      </c>
    </row>
    <row r="7" spans="1:3" x14ac:dyDescent="0.2">
      <c r="B7" s="20">
        <v>2012</v>
      </c>
      <c r="C7" s="4">
        <v>636.68914299999994</v>
      </c>
    </row>
    <row r="8" spans="1:3" x14ac:dyDescent="0.2">
      <c r="B8" s="20">
        <v>2013</v>
      </c>
      <c r="C8" s="4">
        <v>443.73610100000002</v>
      </c>
    </row>
    <row r="9" spans="1:3" x14ac:dyDescent="0.2">
      <c r="B9" s="20">
        <v>2014</v>
      </c>
      <c r="C9" s="4">
        <v>266.30245100000002</v>
      </c>
    </row>
    <row r="10" spans="1:3" x14ac:dyDescent="0.2">
      <c r="B10" s="20">
        <v>2015</v>
      </c>
      <c r="C10" s="4">
        <v>202.972669</v>
      </c>
    </row>
    <row r="11" spans="1:3" x14ac:dyDescent="0.2">
      <c r="B11" s="21">
        <v>2016</v>
      </c>
      <c r="C11" s="19">
        <v>68.114121999999995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Fig.1</vt:lpstr>
      <vt:lpstr>Fig.2</vt:lpstr>
      <vt:lpstr>Fig.3</vt:lpstr>
      <vt:lpstr>Fig.4</vt:lpstr>
      <vt:lpstr>Fig.5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lylaas</dc:creator>
  <cp:lastModifiedBy>Jordan Beecher</cp:lastModifiedBy>
  <dcterms:created xsi:type="dcterms:W3CDTF">2016-05-03T14:13:42Z</dcterms:created>
  <dcterms:modified xsi:type="dcterms:W3CDTF">2016-05-05T14:53:33Z</dcterms:modified>
</cp:coreProperties>
</file>