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516" windowWidth="22716" windowHeight="8940"/>
  </bookViews>
  <sheets>
    <sheet name="Figure_1" sheetId="1" r:id="rId1"/>
    <sheet name="Figure_2" sheetId="2" r:id="rId2"/>
    <sheet name="Figure_3" sheetId="3" r:id="rId3"/>
    <sheet name="Figure_4" sheetId="4" r:id="rId4"/>
    <sheet name="Figure_5" sheetId="5" r:id="rId5"/>
    <sheet name="Figure_6" sheetId="6" r:id="rId6"/>
  </sheets>
  <calcPr calcId="125725"/>
</workbook>
</file>

<file path=xl/calcChain.xml><?xml version="1.0" encoding="utf-8"?>
<calcChain xmlns="http://schemas.openxmlformats.org/spreadsheetml/2006/main">
  <c r="C12" i="5"/>
</calcChain>
</file>

<file path=xl/sharedStrings.xml><?xml version="1.0" encoding="utf-8"?>
<sst xmlns="http://schemas.openxmlformats.org/spreadsheetml/2006/main" count="81" uniqueCount="53">
  <si>
    <t>Title:</t>
  </si>
  <si>
    <t>Humanitarian assistance by donor to Somalia, 2016</t>
  </si>
  <si>
    <t xml:space="preserve">Source: 
</t>
  </si>
  <si>
    <t>Development Initiatives based on UN OCHA FTS data. Data downloaded on 17 May 2016</t>
  </si>
  <si>
    <t>Note:</t>
  </si>
  <si>
    <t>USA: United States; ECHO: European Commission’s Humanitarian Aid and Civil Protection department; CERF: Central Emergency Response Fund.</t>
  </si>
  <si>
    <t>Donor</t>
  </si>
  <si>
    <t>US$ millions</t>
  </si>
  <si>
    <t>ECHO</t>
  </si>
  <si>
    <t>UK</t>
  </si>
  <si>
    <t>Germany</t>
  </si>
  <si>
    <t>USA</t>
  </si>
  <si>
    <t>Canada</t>
  </si>
  <si>
    <t>Japan</t>
  </si>
  <si>
    <t>CERF</t>
  </si>
  <si>
    <t>Denmark</t>
  </si>
  <si>
    <t>Finland</t>
  </si>
  <si>
    <t>Sweden</t>
  </si>
  <si>
    <t>Humanitarian funding to Somalia by funding channel, 2016</t>
  </si>
  <si>
    <t xml:space="preserve">Development Initiatives based on UN OCHA FTS data. Data downloaded on 17 May 2016
</t>
  </si>
  <si>
    <t xml:space="preserve">NGOs: Non-governmental organisations; </t>
  </si>
  <si>
    <t>Appealing Agency  type</t>
  </si>
  <si>
    <t>Total</t>
  </si>
  <si>
    <t>Government</t>
  </si>
  <si>
    <t>NGOs</t>
  </si>
  <si>
    <t>Other</t>
  </si>
  <si>
    <t>Red Cross / Red Crescent</t>
  </si>
  <si>
    <t>UN Agencies</t>
  </si>
  <si>
    <t>Grand Total</t>
  </si>
  <si>
    <t>CERF allocation to Somalia 2016, by sector</t>
  </si>
  <si>
    <t>US$m</t>
  </si>
  <si>
    <t>Health</t>
  </si>
  <si>
    <t>Food</t>
  </si>
  <si>
    <t>Agriculture</t>
  </si>
  <si>
    <t>Water and sanitation</t>
  </si>
  <si>
    <t>Pooled funding to Somalia, 2012–2016</t>
  </si>
  <si>
    <t>CHF</t>
  </si>
  <si>
    <t>Funding to Somalia by sector, 2016</t>
  </si>
  <si>
    <t>Notes:</t>
  </si>
  <si>
    <t>‘Other’ includes Economic recovery and infrastructure; Protection/Human rights/Rule of law; Shelter and non-food items; Mine action; and Safety and security of staff and operations</t>
  </si>
  <si>
    <t>IASC Standard Sector</t>
  </si>
  <si>
    <t>Total 2016</t>
  </si>
  <si>
    <t>Sector not yet specified</t>
  </si>
  <si>
    <t>Economic recovery and infrastructure</t>
  </si>
  <si>
    <t>Protection/Human rights/Rule of law</t>
  </si>
  <si>
    <t>Shelter and non-food items</t>
  </si>
  <si>
    <t>Coordination and support services</t>
  </si>
  <si>
    <t>Mine action</t>
  </si>
  <si>
    <t>Safety and security of staff and operations</t>
  </si>
  <si>
    <t>Water and Sanitation</t>
  </si>
  <si>
    <t>Humanitarian funding to Somalia, 2012–2016</t>
  </si>
  <si>
    <t>Note: 2016 data is up to and including 17 May 2016.</t>
  </si>
  <si>
    <t>Emergency year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</si>
</sst>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2">
    <font>
      <sz val="11"/>
      <color rgb="FF000000"/>
      <name val="Calibri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1" xfId="0" applyBorder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4" xfId="0" applyNumberFormat="1" applyBorder="1"/>
    <xf numFmtId="0" fontId="0" fillId="0" borderId="5" xfId="0" applyBorder="1"/>
    <xf numFmtId="165" fontId="0" fillId="0" borderId="6" xfId="0" applyNumberFormat="1" applyBorder="1"/>
    <xf numFmtId="0" fontId="0" fillId="0" borderId="0" xfId="0" applyAlignment="1"/>
    <xf numFmtId="0" fontId="0" fillId="0" borderId="7" xfId="0" applyBorder="1"/>
    <xf numFmtId="0" fontId="0" fillId="0" borderId="8" xfId="0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9" xfId="0" applyBorder="1"/>
    <xf numFmtId="165" fontId="0" fillId="0" borderId="9" xfId="0" applyNumberFormat="1" applyBorder="1"/>
    <xf numFmtId="165" fontId="0" fillId="0" borderId="10" xfId="0" applyNumberFormat="1" applyBorder="1"/>
    <xf numFmtId="0" fontId="0" fillId="0" borderId="0" xfId="0" applyFill="1" applyAlignment="1"/>
    <xf numFmtId="0" fontId="0" fillId="0" borderId="11" xfId="0" applyBorder="1"/>
    <xf numFmtId="0" fontId="1" fillId="0" borderId="1" xfId="0" applyFont="1" applyBorder="1"/>
    <xf numFmtId="0" fontId="1" fillId="0" borderId="2" xfId="0" applyFont="1" applyBorder="1"/>
    <xf numFmtId="0" fontId="0" fillId="0" borderId="4" xfId="0" applyBorder="1"/>
    <xf numFmtId="0" fontId="0" fillId="0" borderId="12" xfId="0" applyFill="1" applyBorder="1"/>
    <xf numFmtId="0" fontId="0" fillId="0" borderId="6" xfId="0" applyBorder="1"/>
    <xf numFmtId="165" fontId="0" fillId="0" borderId="8" xfId="0" applyNumberFormat="1" applyBorder="1"/>
    <xf numFmtId="165" fontId="0" fillId="0" borderId="12" xfId="0" applyNumberFormat="1" applyBorder="1"/>
  </cellXfs>
  <cellStyles count="1">
    <cellStyle name="Normal" xfId="0" builtinId="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xMode val="edge"/>
          <c:yMode val="edge"/>
          <c:x val="5.5555555555555552E-2"/>
          <c:y val="2.3148148148148147E-2"/>
          <c:w val="0.91388888888888886"/>
          <c:h val="0.95370370370370372"/>
        </c:manualLayout>
      </c:layout>
      <c:barChart>
        <c:barDir val="col"/>
        <c:grouping val="clustered"/>
        <c:ser>
          <c:idx val="0"/>
          <c:order val="0"/>
          <c:tx>
            <c:strRef>
              <c:f>Figure_1!$C$5:$C$5</c:f>
              <c:strCache>
                <c:ptCount val="1"/>
                <c:pt idx="0">
                  <c:v>US$ millions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Val val="1"/>
          </c:dLbls>
          <c:cat>
            <c:strRef>
              <c:f>Figure_1!$B$6:$B$15</c:f>
              <c:strCache>
                <c:ptCount val="10"/>
                <c:pt idx="0">
                  <c:v>ECHO</c:v>
                </c:pt>
                <c:pt idx="1">
                  <c:v>UK</c:v>
                </c:pt>
                <c:pt idx="2">
                  <c:v>Germany</c:v>
                </c:pt>
                <c:pt idx="3">
                  <c:v>USA</c:v>
                </c:pt>
                <c:pt idx="4">
                  <c:v>Canada</c:v>
                </c:pt>
                <c:pt idx="5">
                  <c:v>Japan</c:v>
                </c:pt>
                <c:pt idx="6">
                  <c:v>CERF</c:v>
                </c:pt>
                <c:pt idx="7">
                  <c:v>Denmark</c:v>
                </c:pt>
                <c:pt idx="8">
                  <c:v>Finland</c:v>
                </c:pt>
                <c:pt idx="9">
                  <c:v>Sweden</c:v>
                </c:pt>
              </c:strCache>
            </c:strRef>
          </c:cat>
          <c:val>
            <c:numRef>
              <c:f>Figure_1!$C$6:$C$15</c:f>
              <c:numCache>
                <c:formatCode>0.0</c:formatCode>
                <c:ptCount val="10"/>
                <c:pt idx="0">
                  <c:v>44.286214999999999</c:v>
                </c:pt>
                <c:pt idx="1">
                  <c:v>39.039569999999998</c:v>
                </c:pt>
                <c:pt idx="2">
                  <c:v>33.578158999999999</c:v>
                </c:pt>
                <c:pt idx="3">
                  <c:v>27.384748999999999</c:v>
                </c:pt>
                <c:pt idx="4">
                  <c:v>20.272566000000001</c:v>
                </c:pt>
                <c:pt idx="5">
                  <c:v>11.9</c:v>
                </c:pt>
                <c:pt idx="6">
                  <c:v>11.006303000000001</c:v>
                </c:pt>
                <c:pt idx="7">
                  <c:v>7.6654980000000004</c:v>
                </c:pt>
                <c:pt idx="8">
                  <c:v>6.4832219999999996</c:v>
                </c:pt>
                <c:pt idx="9">
                  <c:v>5.4453909999999999</c:v>
                </c:pt>
              </c:numCache>
            </c:numRef>
          </c:val>
        </c:ser>
        <c:gapWidth val="50"/>
        <c:axId val="49193344"/>
        <c:axId val="48936448"/>
      </c:barChart>
      <c:valAx>
        <c:axId val="48936448"/>
        <c:scaling>
          <c:orientation val="minMax"/>
        </c:scaling>
        <c:axPos val="l"/>
        <c:majorGridlines>
          <c:spPr>
            <a:ln w="9528">
              <a:solidFill>
                <a:srgbClr val="868686"/>
              </a:solidFill>
              <a:custDash>
                <a:ds d="100000" sp="100000"/>
              </a:custDash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+mn-lt"/>
                    <a:ea typeface="+mn-ea"/>
                    <a:cs typeface="+mn-cs"/>
                  </a:rPr>
                  <a:t>US$ millions</a:t>
                </a:r>
              </a:p>
            </c:rich>
          </c:tx>
          <c:layout>
            <c:manualLayout>
              <c:xMode val="edge"/>
              <c:yMode val="edge"/>
              <c:x val="2.2080052493438319E-3"/>
              <c:y val="0.28231299212598426"/>
            </c:manualLayout>
          </c:layout>
          <c:spPr>
            <a:noFill/>
            <a:ln>
              <a:noFill/>
            </a:ln>
          </c:spPr>
        </c:title>
        <c:numFmt formatCode="0" sourceLinked="0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193344"/>
        <c:crosses val="autoZero"/>
        <c:crossBetween val="between"/>
      </c:valAx>
      <c:catAx>
        <c:axId val="49193344"/>
        <c:scaling>
          <c:orientation val="minMax"/>
        </c:scaling>
        <c:axPos val="b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936448"/>
        <c:crosses val="autoZero"/>
        <c:auto val="1"/>
        <c:lblAlgn val="ctr"/>
        <c:lblOffset val="100"/>
      </c:cat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algn="ctr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GB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spPr>
              <a:solidFill>
                <a:srgbClr val="4BACC6"/>
              </a:solidFill>
              <a:ln>
                <a:noFill/>
              </a:ln>
            </c:spPr>
          </c:dPt>
          <c:dLbls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Figure_2!$B$6:$B$10</c:f>
              <c:strCache>
                <c:ptCount val="5"/>
                <c:pt idx="0">
                  <c:v>Government</c:v>
                </c:pt>
                <c:pt idx="1">
                  <c:v>NGOs</c:v>
                </c:pt>
                <c:pt idx="2">
                  <c:v>Other</c:v>
                </c:pt>
                <c:pt idx="3">
                  <c:v>Red Cross / Red Crescent</c:v>
                </c:pt>
                <c:pt idx="4">
                  <c:v>UN Agencies</c:v>
                </c:pt>
              </c:strCache>
            </c:strRef>
          </c:cat>
          <c:val>
            <c:numRef>
              <c:f>Figure_2!$C$6:$C$10</c:f>
              <c:numCache>
                <c:formatCode>General</c:formatCode>
                <c:ptCount val="5"/>
                <c:pt idx="0">
                  <c:v>91592</c:v>
                </c:pt>
                <c:pt idx="1">
                  <c:v>30444938</c:v>
                </c:pt>
                <c:pt idx="2">
                  <c:v>35304040</c:v>
                </c:pt>
                <c:pt idx="3">
                  <c:v>36138562</c:v>
                </c:pt>
                <c:pt idx="4">
                  <c:v>153629999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plotVisOnly val="1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algn="ctr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GB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spPr>
              <a:solidFill>
                <a:srgbClr val="8064A2"/>
              </a:solidFill>
              <a:ln>
                <a:noFill/>
              </a:ln>
            </c:spPr>
          </c:dPt>
          <c:dLbls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Figure_3!$B$7:$B$10</c:f>
              <c:strCache>
                <c:ptCount val="4"/>
                <c:pt idx="0">
                  <c:v>Health</c:v>
                </c:pt>
                <c:pt idx="1">
                  <c:v>Food</c:v>
                </c:pt>
                <c:pt idx="2">
                  <c:v>Agriculture</c:v>
                </c:pt>
                <c:pt idx="3">
                  <c:v>Water and sanitation</c:v>
                </c:pt>
              </c:strCache>
            </c:strRef>
          </c:cat>
          <c:val>
            <c:numRef>
              <c:f>Figure_3!$C$7:$C$10</c:f>
              <c:numCache>
                <c:formatCode>0.000</c:formatCode>
                <c:ptCount val="4"/>
                <c:pt idx="0">
                  <c:v>4496117</c:v>
                </c:pt>
                <c:pt idx="1">
                  <c:v>2004812</c:v>
                </c:pt>
                <c:pt idx="2">
                  <c:v>1500000</c:v>
                </c:pt>
                <c:pt idx="3">
                  <c:v>3005372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plotVisOnly val="1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algn="ctr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GB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xMode val="edge"/>
          <c:yMode val="edge"/>
          <c:x val="6.6666666666666666E-2"/>
          <c:y val="2.3148148148148147E-2"/>
          <c:w val="0.78270953630796147"/>
          <c:h val="0.95370370370370372"/>
        </c:manualLayout>
      </c:layout>
      <c:barChart>
        <c:barDir val="col"/>
        <c:grouping val="stacked"/>
        <c:ser>
          <c:idx val="0"/>
          <c:order val="0"/>
          <c:tx>
            <c:strRef>
              <c:f>Figure_4!$B$5:$B$5</c:f>
              <c:strCache>
                <c:ptCount val="1"/>
                <c:pt idx="0">
                  <c:v>CERF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Lbls>
            <c:dLbl>
              <c:idx val="0"/>
              <c:delete val="1"/>
            </c:dLbl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Val val="1"/>
          </c:dLbls>
          <c:cat>
            <c:numRef>
              <c:f>Figure_4!$C$4:$G$4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Figure_4!$C$5:$G$5</c:f>
              <c:numCache>
                <c:formatCode>0.0</c:formatCode>
                <c:ptCount val="5"/>
                <c:pt idx="0">
                  <c:v>0</c:v>
                </c:pt>
                <c:pt idx="1">
                  <c:v>21.203012999999999</c:v>
                </c:pt>
                <c:pt idx="2">
                  <c:v>21.443999000000002</c:v>
                </c:pt>
                <c:pt idx="3">
                  <c:v>25.289318000000002</c:v>
                </c:pt>
                <c:pt idx="4">
                  <c:v>11.006303000000001</c:v>
                </c:pt>
              </c:numCache>
            </c:numRef>
          </c:val>
        </c:ser>
        <c:ser>
          <c:idx val="1"/>
          <c:order val="1"/>
          <c:tx>
            <c:strRef>
              <c:f>Figure_4!$B$6:$B$6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Val val="1"/>
          </c:dLbls>
          <c:cat>
            <c:numRef>
              <c:f>Figure_4!$C$4:$G$4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Figure_4!$C$6:$G$6</c:f>
              <c:numCache>
                <c:formatCode>0.0</c:formatCode>
                <c:ptCount val="5"/>
                <c:pt idx="0">
                  <c:v>44.405622000000001</c:v>
                </c:pt>
                <c:pt idx="1">
                  <c:v>77.022727000000003</c:v>
                </c:pt>
                <c:pt idx="2">
                  <c:v>33.746918000000001</c:v>
                </c:pt>
                <c:pt idx="3">
                  <c:v>32.412025</c:v>
                </c:pt>
                <c:pt idx="4">
                  <c:v>2.5057119999999999</c:v>
                </c:pt>
              </c:numCache>
            </c:numRef>
          </c:val>
        </c:ser>
        <c:gapWidth val="55"/>
        <c:overlap val="100"/>
        <c:axId val="48149632"/>
        <c:axId val="48147072"/>
      </c:barChart>
      <c:valAx>
        <c:axId val="48147072"/>
        <c:scaling>
          <c:orientation val="minMax"/>
        </c:scaling>
        <c:axPos val="l"/>
        <c:majorGridlines>
          <c:spPr>
            <a:ln w="9528">
              <a:solidFill>
                <a:srgbClr val="868686"/>
              </a:solidFill>
              <a:custDash>
                <a:ds d="100000" sp="100000"/>
              </a:custDash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+mn-lt"/>
                    <a:ea typeface="+mn-ea"/>
                    <a:cs typeface="+mn-cs"/>
                  </a:rPr>
                  <a:t>US$ millions</a:t>
                </a:r>
              </a:p>
            </c:rich>
          </c:tx>
          <c:spPr>
            <a:noFill/>
            <a:ln>
              <a:noFill/>
            </a:ln>
          </c:spPr>
        </c:title>
        <c:numFmt formatCode="0" sourceLinked="0"/>
        <c:maj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149632"/>
        <c:crosses val="autoZero"/>
        <c:crossBetween val="between"/>
      </c:valAx>
      <c:catAx>
        <c:axId val="481496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147072"/>
        <c:crosses val="autoZero"/>
        <c:auto val="1"/>
        <c:lblAlgn val="ctr"/>
        <c:lblOffset val="100"/>
      </c:catAx>
      <c:spPr>
        <a:solidFill>
          <a:srgbClr val="FFFFFF"/>
        </a:solidFill>
        <a:ln>
          <a:noFill/>
        </a:ln>
      </c:spPr>
    </c:plotArea>
    <c:legend>
      <c:legendPos val="r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algn="ctr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GB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572A7"/>
              </a:solidFill>
              <a:ln>
                <a:noFill/>
              </a:ln>
            </c:spPr>
          </c:dPt>
          <c:dPt>
            <c:idx val="1"/>
            <c:spPr>
              <a:solidFill>
                <a:srgbClr val="AA4643"/>
              </a:solidFill>
              <a:ln>
                <a:noFill/>
              </a:ln>
            </c:spPr>
          </c:dPt>
          <c:dPt>
            <c:idx val="2"/>
            <c:spPr>
              <a:solidFill>
                <a:srgbClr val="89A54E"/>
              </a:solidFill>
              <a:ln>
                <a:noFill/>
              </a:ln>
            </c:spPr>
          </c:dPt>
          <c:dPt>
            <c:idx val="3"/>
            <c:spPr>
              <a:solidFill>
                <a:srgbClr val="71588F"/>
              </a:solidFill>
              <a:ln>
                <a:noFill/>
              </a:ln>
            </c:spPr>
          </c:dPt>
          <c:dPt>
            <c:idx val="4"/>
            <c:spPr>
              <a:solidFill>
                <a:srgbClr val="4198AF"/>
              </a:solidFill>
              <a:ln>
                <a:noFill/>
              </a:ln>
            </c:spPr>
          </c:dPt>
          <c:dPt>
            <c:idx val="5"/>
            <c:spPr>
              <a:solidFill>
                <a:srgbClr val="DB843D"/>
              </a:solidFill>
              <a:ln>
                <a:noFill/>
              </a:ln>
            </c:spPr>
          </c:dPt>
          <c:dPt>
            <c:idx val="6"/>
            <c:spPr>
              <a:solidFill>
                <a:srgbClr val="93A9CF"/>
              </a:solidFill>
              <a:ln>
                <a:noFill/>
              </a:ln>
            </c:spPr>
          </c:dPt>
          <c:dLbls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Figure_5!$B$6:$B$12</c:f>
              <c:strCache>
                <c:ptCount val="7"/>
                <c:pt idx="0">
                  <c:v>Sector not yet specified</c:v>
                </c:pt>
                <c:pt idx="1">
                  <c:v>Food</c:v>
                </c:pt>
                <c:pt idx="2">
                  <c:v>Health</c:v>
                </c:pt>
                <c:pt idx="3">
                  <c:v>Coordination and support services</c:v>
                </c:pt>
                <c:pt idx="4">
                  <c:v>Agriculture</c:v>
                </c:pt>
                <c:pt idx="5">
                  <c:v>Water and Sanitation</c:v>
                </c:pt>
                <c:pt idx="6">
                  <c:v>Other</c:v>
                </c:pt>
              </c:strCache>
            </c:strRef>
          </c:cat>
          <c:val>
            <c:numRef>
              <c:f>Figure_5!$C$6:$C$12</c:f>
              <c:numCache>
                <c:formatCode>General</c:formatCode>
                <c:ptCount val="7"/>
                <c:pt idx="0">
                  <c:v>138501919</c:v>
                </c:pt>
                <c:pt idx="1">
                  <c:v>35856677</c:v>
                </c:pt>
                <c:pt idx="2">
                  <c:v>24574820</c:v>
                </c:pt>
                <c:pt idx="3">
                  <c:v>19407692</c:v>
                </c:pt>
                <c:pt idx="4">
                  <c:v>10545178</c:v>
                </c:pt>
                <c:pt idx="5">
                  <c:v>10174950</c:v>
                </c:pt>
                <c:pt idx="6">
                  <c:v>16547895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plotVisOnly val="1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algn="ctr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GB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xMode val="edge"/>
          <c:yMode val="edge"/>
          <c:x val="6.6666666666666666E-2"/>
          <c:y val="2.3148148148148147E-2"/>
          <c:w val="0.90277777777777779"/>
          <c:h val="0.95370370370370372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Val val="1"/>
          </c:dLbls>
          <c:cat>
            <c:numRef>
              <c:f>Figure_6!$B$6:$B$10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Figure_6!$C$6:$C$10</c:f>
              <c:numCache>
                <c:formatCode>0.0</c:formatCode>
                <c:ptCount val="5"/>
                <c:pt idx="0">
                  <c:v>796.063851</c:v>
                </c:pt>
                <c:pt idx="1">
                  <c:v>716.79606999999999</c:v>
                </c:pt>
                <c:pt idx="2">
                  <c:v>671.641705</c:v>
                </c:pt>
                <c:pt idx="3">
                  <c:v>597.86015599999996</c:v>
                </c:pt>
                <c:pt idx="4">
                  <c:v>255.60913099999999</c:v>
                </c:pt>
              </c:numCache>
            </c:numRef>
          </c:val>
        </c:ser>
        <c:gapWidth val="50"/>
        <c:axId val="48228992"/>
        <c:axId val="48226688"/>
      </c:barChart>
      <c:valAx>
        <c:axId val="48226688"/>
        <c:scaling>
          <c:orientation val="minMax"/>
        </c:scaling>
        <c:axPos val="l"/>
        <c:majorGridlines>
          <c:spPr>
            <a:ln w="9528">
              <a:solidFill>
                <a:srgbClr val="868686"/>
              </a:solidFill>
              <a:custDash>
                <a:ds d="100000" sp="100000"/>
              </a:custDash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+mn-lt"/>
                    <a:ea typeface="+mn-ea"/>
                    <a:cs typeface="+mn-cs"/>
                  </a:rPr>
                  <a:t>US$ millions</a:t>
                </a:r>
                <a:br>
                  <a:rPr lang="en-GB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+mn-lt"/>
                    <a:ea typeface="+mn-ea"/>
                    <a:cs typeface="+mn-cs"/>
                  </a:rPr>
                </a:br>
                <a:endParaRPr lang="en-GB" sz="1000" b="1" i="0" u="none" strike="noStrike" kern="1200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</a:endParaRPr>
              </a:p>
            </c:rich>
          </c:tx>
          <c:spPr>
            <a:noFill/>
            <a:ln>
              <a:noFill/>
            </a:ln>
          </c:spPr>
        </c:title>
        <c:numFmt formatCode="0" sourceLinked="0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228992"/>
        <c:crosses val="autoZero"/>
        <c:crossBetween val="between"/>
      </c:valAx>
      <c:catAx>
        <c:axId val="48228992"/>
        <c:scaling>
          <c:orientation val="minMax"/>
        </c:scaling>
        <c:axPos val="b"/>
        <c:numFmt formatCode="General" sourceLinked="1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226688"/>
        <c:crosses val="autoZero"/>
        <c:auto val="1"/>
        <c:lblAlgn val="ctr"/>
        <c:lblOffset val="100"/>
      </c:cat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algn="ctr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GB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449583</xdr:colOff>
      <xdr:row>8</xdr:row>
      <xdr:rowOff>76196</xdr:rowOff>
    </xdr:from>
    <xdr:ext cx="4572000" cy="274320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182880</xdr:colOff>
      <xdr:row>8</xdr:row>
      <xdr:rowOff>76196</xdr:rowOff>
    </xdr:from>
    <xdr:ext cx="4572000" cy="274320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99056</xdr:colOff>
      <xdr:row>8</xdr:row>
      <xdr:rowOff>76196</xdr:rowOff>
    </xdr:from>
    <xdr:ext cx="4572000" cy="274320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8</xdr:row>
      <xdr:rowOff>76196</xdr:rowOff>
    </xdr:from>
    <xdr:ext cx="4572000" cy="2743200"/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13</xdr:row>
      <xdr:rowOff>22860</xdr:rowOff>
    </xdr:from>
    <xdr:ext cx="4572000" cy="274320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152403</xdr:colOff>
      <xdr:row>8</xdr:row>
      <xdr:rowOff>76196</xdr:rowOff>
    </xdr:from>
    <xdr:ext cx="4572000" cy="274320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/>
  </sheetViews>
  <sheetFormatPr defaultRowHeight="14.4"/>
  <cols>
    <col min="1" max="1" width="8.88671875" customWidth="1"/>
    <col min="2" max="2" width="17.33203125" customWidth="1"/>
    <col min="3" max="3" width="11.6640625" customWidth="1"/>
    <col min="4" max="4" width="8.88671875" customWidth="1"/>
  </cols>
  <sheetData>
    <row r="1" spans="1:3">
      <c r="A1" s="1" t="s">
        <v>0</v>
      </c>
      <c r="B1" t="s">
        <v>1</v>
      </c>
    </row>
    <row r="2" spans="1:3">
      <c r="A2" s="2" t="s">
        <v>2</v>
      </c>
      <c r="B2" t="s">
        <v>3</v>
      </c>
    </row>
    <row r="3" spans="1:3">
      <c r="A3" s="1" t="s">
        <v>4</v>
      </c>
      <c r="B3" t="s">
        <v>5</v>
      </c>
    </row>
    <row r="5" spans="1:3">
      <c r="B5" s="3" t="s">
        <v>6</v>
      </c>
      <c r="C5" s="4" t="s">
        <v>7</v>
      </c>
    </row>
    <row r="6" spans="1:3">
      <c r="B6" s="3" t="s">
        <v>8</v>
      </c>
      <c r="C6" s="5">
        <v>44.286214999999999</v>
      </c>
    </row>
    <row r="7" spans="1:3">
      <c r="B7" s="6" t="s">
        <v>9</v>
      </c>
      <c r="C7" s="7">
        <v>39.039569999999998</v>
      </c>
    </row>
    <row r="8" spans="1:3">
      <c r="B8" s="6" t="s">
        <v>10</v>
      </c>
      <c r="C8" s="7">
        <v>33.578158999999999</v>
      </c>
    </row>
    <row r="9" spans="1:3">
      <c r="B9" s="6" t="s">
        <v>11</v>
      </c>
      <c r="C9" s="7">
        <v>27.384748999999999</v>
      </c>
    </row>
    <row r="10" spans="1:3">
      <c r="B10" s="6" t="s">
        <v>12</v>
      </c>
      <c r="C10" s="7">
        <v>20.272566000000001</v>
      </c>
    </row>
    <row r="11" spans="1:3">
      <c r="B11" s="6" t="s">
        <v>13</v>
      </c>
      <c r="C11" s="7">
        <v>11.9</v>
      </c>
    </row>
    <row r="12" spans="1:3">
      <c r="B12" s="6" t="s">
        <v>14</v>
      </c>
      <c r="C12" s="7">
        <v>11.006303000000001</v>
      </c>
    </row>
    <row r="13" spans="1:3">
      <c r="B13" s="6" t="s">
        <v>15</v>
      </c>
      <c r="C13" s="7">
        <v>7.6654980000000004</v>
      </c>
    </row>
    <row r="14" spans="1:3">
      <c r="B14" s="6" t="s">
        <v>16</v>
      </c>
      <c r="C14" s="7">
        <v>6.4832219999999996</v>
      </c>
    </row>
    <row r="15" spans="1:3">
      <c r="B15" s="8" t="s">
        <v>17</v>
      </c>
      <c r="C15" s="9">
        <v>5.4453909999999999</v>
      </c>
    </row>
  </sheetData>
  <pageMargins left="0.70000000000000007" right="0.70000000000000007" top="0.75" bottom="0.75" header="0.30000000000000004" footer="0.3000000000000000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4.4"/>
  <cols>
    <col min="1" max="1" width="8.88671875" customWidth="1"/>
    <col min="2" max="2" width="24" customWidth="1"/>
    <col min="3" max="3" width="8.88671875" customWidth="1"/>
  </cols>
  <sheetData>
    <row r="1" spans="1:3">
      <c r="A1" s="1" t="s">
        <v>0</v>
      </c>
      <c r="B1" t="s">
        <v>18</v>
      </c>
    </row>
    <row r="2" spans="1:3">
      <c r="A2" s="2" t="s">
        <v>2</v>
      </c>
      <c r="B2" s="10" t="s">
        <v>19</v>
      </c>
    </row>
    <row r="3" spans="1:3">
      <c r="A3" s="1" t="s">
        <v>4</v>
      </c>
      <c r="B3" t="s">
        <v>20</v>
      </c>
    </row>
    <row r="5" spans="1:3">
      <c r="B5" s="11" t="s">
        <v>21</v>
      </c>
      <c r="C5" s="11" t="s">
        <v>22</v>
      </c>
    </row>
    <row r="6" spans="1:3">
      <c r="B6" s="12" t="s">
        <v>23</v>
      </c>
      <c r="C6" s="12">
        <v>91592</v>
      </c>
    </row>
    <row r="7" spans="1:3">
      <c r="B7" s="12" t="s">
        <v>24</v>
      </c>
      <c r="C7" s="12">
        <v>30444938</v>
      </c>
    </row>
    <row r="8" spans="1:3">
      <c r="B8" s="12" t="s">
        <v>25</v>
      </c>
      <c r="C8" s="12">
        <v>35304040</v>
      </c>
    </row>
    <row r="9" spans="1:3">
      <c r="B9" s="12" t="s">
        <v>26</v>
      </c>
      <c r="C9" s="12">
        <v>36138562</v>
      </c>
    </row>
    <row r="10" spans="1:3">
      <c r="B10" s="12" t="s">
        <v>27</v>
      </c>
      <c r="C10" s="12">
        <v>153629999</v>
      </c>
    </row>
    <row r="11" spans="1:3">
      <c r="B11" s="11" t="s">
        <v>28</v>
      </c>
      <c r="C11" s="11">
        <v>255609131</v>
      </c>
    </row>
  </sheetData>
  <pageMargins left="0.70000000000000007" right="0.70000000000000007" top="0.75" bottom="0.75" header="0.30000000000000004" footer="0.3000000000000000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4.4"/>
  <cols>
    <col min="1" max="1" width="8.88671875" customWidth="1"/>
    <col min="2" max="2" width="20.88671875" customWidth="1"/>
    <col min="3" max="3" width="13.21875" customWidth="1"/>
    <col min="4" max="4" width="8.88671875" customWidth="1"/>
  </cols>
  <sheetData>
    <row r="1" spans="1:3">
      <c r="A1" s="1" t="s">
        <v>0</v>
      </c>
      <c r="B1" t="s">
        <v>29</v>
      </c>
    </row>
    <row r="2" spans="1:3">
      <c r="A2" s="2" t="s">
        <v>2</v>
      </c>
      <c r="B2" t="s">
        <v>3</v>
      </c>
    </row>
    <row r="3" spans="1:3">
      <c r="A3" s="1" t="s">
        <v>4</v>
      </c>
    </row>
    <row r="6" spans="1:3">
      <c r="B6" s="3"/>
      <c r="C6" s="4" t="s">
        <v>30</v>
      </c>
    </row>
    <row r="7" spans="1:3">
      <c r="B7" s="3" t="s">
        <v>31</v>
      </c>
      <c r="C7" s="13">
        <v>4496117</v>
      </c>
    </row>
    <row r="8" spans="1:3">
      <c r="B8" s="6" t="s">
        <v>32</v>
      </c>
      <c r="C8" s="14">
        <v>2004812</v>
      </c>
    </row>
    <row r="9" spans="1:3">
      <c r="B9" s="6" t="s">
        <v>33</v>
      </c>
      <c r="C9" s="14">
        <v>1500000</v>
      </c>
    </row>
    <row r="10" spans="1:3">
      <c r="B10" s="8" t="s">
        <v>34</v>
      </c>
      <c r="C10" s="15">
        <v>3005372</v>
      </c>
    </row>
    <row r="11" spans="1:3">
      <c r="B11" t="s">
        <v>22</v>
      </c>
      <c r="C11">
        <v>11006301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4.4"/>
  <cols>
    <col min="1" max="1" width="8.88671875" customWidth="1"/>
  </cols>
  <sheetData>
    <row r="1" spans="1:7">
      <c r="A1" s="1" t="s">
        <v>0</v>
      </c>
      <c r="B1" t="s">
        <v>35</v>
      </c>
    </row>
    <row r="2" spans="1:7">
      <c r="A2" s="2" t="s">
        <v>2</v>
      </c>
      <c r="B2" t="s">
        <v>3</v>
      </c>
    </row>
    <row r="4" spans="1:7">
      <c r="B4" s="3"/>
      <c r="C4" s="16">
        <v>2012</v>
      </c>
      <c r="D4" s="16">
        <v>2013</v>
      </c>
      <c r="E4" s="16">
        <v>2014</v>
      </c>
      <c r="F4" s="16">
        <v>2015</v>
      </c>
      <c r="G4" s="4">
        <v>2016</v>
      </c>
    </row>
    <row r="5" spans="1:7">
      <c r="B5" s="3" t="s">
        <v>14</v>
      </c>
      <c r="C5" s="17">
        <v>0</v>
      </c>
      <c r="D5" s="17">
        <v>21.203012999999999</v>
      </c>
      <c r="E5" s="17">
        <v>21.443999000000002</v>
      </c>
      <c r="F5" s="17">
        <v>25.289318000000002</v>
      </c>
      <c r="G5" s="5">
        <v>11.006303000000001</v>
      </c>
    </row>
    <row r="6" spans="1:7">
      <c r="B6" s="8" t="s">
        <v>36</v>
      </c>
      <c r="C6" s="18">
        <v>44.405622000000001</v>
      </c>
      <c r="D6" s="18">
        <v>77.022727000000003</v>
      </c>
      <c r="E6" s="18">
        <v>33.746918000000001</v>
      </c>
      <c r="F6" s="18">
        <v>32.412025</v>
      </c>
      <c r="G6" s="9">
        <v>2.5057119999999999</v>
      </c>
    </row>
  </sheetData>
  <pageMargins left="0.70000000000000007" right="0.70000000000000007" top="0.75" bottom="0.75" header="0.30000000000000004" footer="0.30000000000000004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4.4"/>
  <cols>
    <col min="1" max="1" width="8.88671875" customWidth="1"/>
    <col min="2" max="2" width="21.5546875" customWidth="1"/>
    <col min="3" max="3" width="11.5546875" customWidth="1"/>
    <col min="4" max="4" width="8.88671875" customWidth="1"/>
    <col min="5" max="5" width="38" customWidth="1"/>
    <col min="6" max="6" width="8.88671875" customWidth="1"/>
  </cols>
  <sheetData>
    <row r="1" spans="1:6">
      <c r="A1" s="1" t="s">
        <v>0</v>
      </c>
      <c r="B1" t="s">
        <v>37</v>
      </c>
    </row>
    <row r="2" spans="1:6">
      <c r="A2" s="2" t="s">
        <v>2</v>
      </c>
      <c r="B2" s="19" t="s">
        <v>3</v>
      </c>
    </row>
    <row r="3" spans="1:6">
      <c r="A3" s="1" t="s">
        <v>38</v>
      </c>
      <c r="B3" t="s">
        <v>39</v>
      </c>
    </row>
    <row r="5" spans="1:6">
      <c r="B5" s="11" t="s">
        <v>40</v>
      </c>
      <c r="C5" s="20" t="s">
        <v>41</v>
      </c>
      <c r="E5" s="21" t="s">
        <v>25</v>
      </c>
      <c r="F5" s="22" t="s">
        <v>30</v>
      </c>
    </row>
    <row r="6" spans="1:6">
      <c r="B6" s="12" t="s">
        <v>42</v>
      </c>
      <c r="C6" s="23">
        <v>138501919</v>
      </c>
      <c r="E6" t="s">
        <v>43</v>
      </c>
      <c r="F6">
        <v>8809756</v>
      </c>
    </row>
    <row r="7" spans="1:6">
      <c r="B7" s="12" t="s">
        <v>32</v>
      </c>
      <c r="C7" s="23">
        <v>35856677</v>
      </c>
      <c r="E7" t="s">
        <v>44</v>
      </c>
      <c r="F7">
        <v>5118296</v>
      </c>
    </row>
    <row r="8" spans="1:6">
      <c r="B8" s="12" t="s">
        <v>31</v>
      </c>
      <c r="C8" s="23">
        <v>24574820</v>
      </c>
      <c r="E8" t="s">
        <v>45</v>
      </c>
      <c r="F8">
        <v>1389330</v>
      </c>
    </row>
    <row r="9" spans="1:6">
      <c r="B9" s="12" t="s">
        <v>46</v>
      </c>
      <c r="C9" s="23">
        <v>19407692</v>
      </c>
      <c r="E9" t="s">
        <v>47</v>
      </c>
      <c r="F9">
        <v>872347</v>
      </c>
    </row>
    <row r="10" spans="1:6">
      <c r="B10" s="12" t="s">
        <v>33</v>
      </c>
      <c r="C10" s="23">
        <v>10545178</v>
      </c>
      <c r="E10" t="s">
        <v>48</v>
      </c>
      <c r="F10">
        <v>358166</v>
      </c>
    </row>
    <row r="11" spans="1:6">
      <c r="B11" s="12" t="s">
        <v>49</v>
      </c>
      <c r="C11" s="23">
        <v>10174950</v>
      </c>
    </row>
    <row r="12" spans="1:6">
      <c r="B12" s="24" t="s">
        <v>25</v>
      </c>
      <c r="C12" s="25">
        <f>SUM(F6:F10)</f>
        <v>16547895</v>
      </c>
    </row>
    <row r="13" spans="1:6">
      <c r="B13" t="s">
        <v>28</v>
      </c>
      <c r="C13">
        <v>255609131</v>
      </c>
    </row>
  </sheetData>
  <pageMargins left="0.70000000000000007" right="0.70000000000000007" top="0.75" bottom="0.75" header="0.30000000000000004" footer="0.30000000000000004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4.4"/>
  <cols>
    <col min="1" max="1" width="8.88671875" customWidth="1"/>
    <col min="2" max="2" width="15.5546875" customWidth="1"/>
    <col min="3" max="3" width="8.88671875" customWidth="1"/>
  </cols>
  <sheetData>
    <row r="1" spans="1:5">
      <c r="A1" s="1" t="s">
        <v>0</v>
      </c>
      <c r="B1" t="s">
        <v>50</v>
      </c>
    </row>
    <row r="2" spans="1:5">
      <c r="A2" s="2" t="s">
        <v>2</v>
      </c>
      <c r="B2" t="s">
        <v>3</v>
      </c>
    </row>
    <row r="3" spans="1:5">
      <c r="A3" s="1" t="s">
        <v>4</v>
      </c>
      <c r="B3" t="s">
        <v>51</v>
      </c>
    </row>
    <row r="5" spans="1:5">
      <c r="B5" s="11" t="s">
        <v>52</v>
      </c>
      <c r="C5" s="11" t="s">
        <v>22</v>
      </c>
      <c r="E5">
        <v>1000000</v>
      </c>
    </row>
    <row r="6" spans="1:5">
      <c r="B6" s="6">
        <v>2012</v>
      </c>
      <c r="C6" s="26">
        <v>796.063851</v>
      </c>
    </row>
    <row r="7" spans="1:5">
      <c r="B7" s="6">
        <v>2013</v>
      </c>
      <c r="C7" s="26">
        <v>716.79606999999999</v>
      </c>
    </row>
    <row r="8" spans="1:5">
      <c r="B8" s="6">
        <v>2014</v>
      </c>
      <c r="C8" s="26">
        <v>671.641705</v>
      </c>
    </row>
    <row r="9" spans="1:5">
      <c r="B9" s="6">
        <v>2015</v>
      </c>
      <c r="C9" s="26">
        <v>597.86015599999996</v>
      </c>
    </row>
    <row r="10" spans="1:5">
      <c r="B10" s="8">
        <v>2016</v>
      </c>
      <c r="C10" s="27">
        <v>255.60913099999999</v>
      </c>
    </row>
    <row r="11" spans="1:5">
      <c r="B11" t="s">
        <v>28</v>
      </c>
      <c r="C11">
        <v>3037.9709130000001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Figure_1</vt:lpstr>
      <vt:lpstr>Figure_2</vt:lpstr>
      <vt:lpstr>Figure_3</vt:lpstr>
      <vt:lpstr>Figure_4</vt:lpstr>
      <vt:lpstr>Figure_5</vt:lpstr>
      <vt:lpstr>Figure_6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rosannac</dc:creator>
  <cp:lastModifiedBy>simonm</cp:lastModifiedBy>
  <dcterms:created xsi:type="dcterms:W3CDTF">2016-05-13T08:12:26Z</dcterms:created>
  <dcterms:modified xsi:type="dcterms:W3CDTF">2016-05-18T12:54:23Z</dcterms:modified>
</cp:coreProperties>
</file>