
<file path=[Content_Types].xml><?xml version="1.0" encoding="utf-8"?>
<Types xmlns="http://schemas.openxmlformats.org/package/2006/content-types">
  <Override PartName="/xl/charts/chart6.xml" ContentType="application/vnd.openxmlformats-officedocument.drawingml.char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Default Extension="png" ContentType="image/png"/>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bookViews>
  <sheets>
    <sheet name="Figure 2.1" sheetId="11" r:id="rId1"/>
    <sheet name="Figure 2.2" sheetId="4" r:id="rId2"/>
    <sheet name="Figure 2.3" sheetId="5" r:id="rId3"/>
    <sheet name="Figure 2.4" sheetId="6" r:id="rId4"/>
    <sheet name="Figure 2.5" sheetId="7" r:id="rId5"/>
    <sheet name="Figure 2.6" sheetId="8" r:id="rId6"/>
    <sheet name="Figure 2.7" sheetId="9" r:id="rId7"/>
    <sheet name="Figure 2.8" sheetId="1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A" localSheetId="2">#REF!</definedName>
    <definedName name="\A" localSheetId="4">#REF!</definedName>
    <definedName name="\A" localSheetId="6">#REF!</definedName>
    <definedName name="\A" localSheetId="7">#REF!</definedName>
    <definedName name="\A">#REF!</definedName>
    <definedName name="\B" localSheetId="2">#REF!</definedName>
    <definedName name="\B" localSheetId="4">#REF!</definedName>
    <definedName name="\B" localSheetId="6">#REF!</definedName>
    <definedName name="\B" localSheetId="7">#REF!</definedName>
    <definedName name="\B">#REF!</definedName>
    <definedName name="\C" localSheetId="2">#REF!</definedName>
    <definedName name="\C" localSheetId="4">#REF!</definedName>
    <definedName name="\C" localSheetId="6">#REF!</definedName>
    <definedName name="\C" localSheetId="7">#REF!</definedName>
    <definedName name="\C">#REF!</definedName>
    <definedName name="\D" localSheetId="2">#REF!</definedName>
    <definedName name="\D" localSheetId="4">#REF!</definedName>
    <definedName name="\D" localSheetId="6">#REF!</definedName>
    <definedName name="\D" localSheetId="7">#REF!</definedName>
    <definedName name="\D">#REF!</definedName>
    <definedName name="\E" localSheetId="2">#REF!</definedName>
    <definedName name="\E" localSheetId="4">#REF!</definedName>
    <definedName name="\E" localSheetId="6">#REF!</definedName>
    <definedName name="\E" localSheetId="7">#REF!</definedName>
    <definedName name="\E">#REF!</definedName>
    <definedName name="\F" localSheetId="2">#REF!</definedName>
    <definedName name="\F" localSheetId="4">#REF!</definedName>
    <definedName name="\F" localSheetId="6">#REF!</definedName>
    <definedName name="\F" localSheetId="7">#REF!</definedName>
    <definedName name="\F">#REF!</definedName>
    <definedName name="\G" localSheetId="2">#REF!</definedName>
    <definedName name="\G" localSheetId="4">#REF!</definedName>
    <definedName name="\G" localSheetId="6">#REF!</definedName>
    <definedName name="\G" localSheetId="7">#REF!</definedName>
    <definedName name="\G">#REF!</definedName>
    <definedName name="\M" localSheetId="2">#REF!</definedName>
    <definedName name="\M" localSheetId="4">#REF!</definedName>
    <definedName name="\M" localSheetId="6">#REF!</definedName>
    <definedName name="\M" localSheetId="7">#REF!</definedName>
    <definedName name="\M">#REF!</definedName>
    <definedName name="\Y" localSheetId="2">#REF!</definedName>
    <definedName name="\Y" localSheetId="4">#REF!</definedName>
    <definedName name="\Y" localSheetId="6">#REF!</definedName>
    <definedName name="\Y" localSheetId="7">#REF!</definedName>
    <definedName name="\Y">#REF!</definedName>
    <definedName name="\Z" localSheetId="2">#REF!</definedName>
    <definedName name="\Z" localSheetId="4">#REF!</definedName>
    <definedName name="\Z" localSheetId="6">#REF!</definedName>
    <definedName name="\Z" localSheetId="7">#REF!</definedName>
    <definedName name="\Z">#REF!</definedName>
    <definedName name="_EX9596" localSheetId="2">#REF!</definedName>
    <definedName name="_EX9596" localSheetId="4">#REF!</definedName>
    <definedName name="_EX9596" localSheetId="6">#REF!</definedName>
    <definedName name="_EX9596" localSheetId="7">#REF!</definedName>
    <definedName name="_EX9596">#REF!</definedName>
    <definedName name="_xlnm._FilterDatabase" localSheetId="3" hidden="1">'Figure 2.4'!$B$6:$D$26</definedName>
    <definedName name="_Key1" localSheetId="2" hidden="1">#REF!</definedName>
    <definedName name="_Key1" localSheetId="4" hidden="1">#REF!</definedName>
    <definedName name="_Key1" localSheetId="6" hidden="1">#REF!</definedName>
    <definedName name="_Key1" localSheetId="7" hidden="1">#REF!</definedName>
    <definedName name="_Key1" hidden="1">#REF!</definedName>
    <definedName name="_Order1" hidden="1">255</definedName>
    <definedName name="_Sort" localSheetId="2" hidden="1">#REF!</definedName>
    <definedName name="_Sort" localSheetId="4" hidden="1">#REF!</definedName>
    <definedName name="_Sort" localSheetId="6" hidden="1">#REF!</definedName>
    <definedName name="_Sort" localSheetId="7" hidden="1">#REF!</definedName>
    <definedName name="_Sort" hidden="1">#REF!</definedName>
    <definedName name="a" localSheetId="2">#REF!</definedName>
    <definedName name="a" localSheetId="4">#REF!</definedName>
    <definedName name="a" localSheetId="6">#REF!</definedName>
    <definedName name="a" localSheetId="7">#REF!</definedName>
    <definedName name="a">#REF!</definedName>
    <definedName name="adrra" localSheetId="2">#REF!</definedName>
    <definedName name="adrra" localSheetId="4">#REF!</definedName>
    <definedName name="adrra" localSheetId="6">#REF!</definedName>
    <definedName name="adrra" localSheetId="7">#REF!</definedName>
    <definedName name="adrra">#REF!</definedName>
    <definedName name="adsadrr" localSheetId="2" hidden="1">#REF!</definedName>
    <definedName name="adsadrr" localSheetId="4" hidden="1">#REF!</definedName>
    <definedName name="adsadrr" localSheetId="6" hidden="1">#REF!</definedName>
    <definedName name="adsadrr" localSheetId="7" hidden="1">#REF!</definedName>
    <definedName name="adsadrr" hidden="1">#REF!</definedName>
    <definedName name="ALLBIRR" localSheetId="2">#REF!</definedName>
    <definedName name="ALLBIRR" localSheetId="4">#REF!</definedName>
    <definedName name="ALLBIRR" localSheetId="6">#REF!</definedName>
    <definedName name="ALLBIRR" localSheetId="7">#REF!</definedName>
    <definedName name="ALLBIRR">#REF!</definedName>
    <definedName name="AllData" localSheetId="2">#REF!</definedName>
    <definedName name="AllData" localSheetId="4">#REF!</definedName>
    <definedName name="AllData" localSheetId="6">#REF!</definedName>
    <definedName name="AllData" localSheetId="7">#REF!</definedName>
    <definedName name="AllData">#REF!</definedName>
    <definedName name="ALLSDR" localSheetId="2">#REF!</definedName>
    <definedName name="ALLSDR" localSheetId="4">#REF!</definedName>
    <definedName name="ALLSDR" localSheetId="6">#REF!</definedName>
    <definedName name="ALLSDR" localSheetId="7">#REF!</definedName>
    <definedName name="ALLSDR">#REF!</definedName>
    <definedName name="asdrae" localSheetId="2" hidden="1">#REF!</definedName>
    <definedName name="asdrae" localSheetId="4" hidden="1">#REF!</definedName>
    <definedName name="asdrae" localSheetId="6" hidden="1">#REF!</definedName>
    <definedName name="asdrae" localSheetId="7" hidden="1">#REF!</definedName>
    <definedName name="asdrae" hidden="1">#REF!</definedName>
    <definedName name="asdrra" localSheetId="2">#REF!</definedName>
    <definedName name="asdrra" localSheetId="4">#REF!</definedName>
    <definedName name="asdrra" localSheetId="6">#REF!</definedName>
    <definedName name="asdrra" localSheetId="7">#REF!</definedName>
    <definedName name="asdrra">#REF!</definedName>
    <definedName name="ase" localSheetId="2">#REF!</definedName>
    <definedName name="ase" localSheetId="4">#REF!</definedName>
    <definedName name="ase" localSheetId="6">#REF!</definedName>
    <definedName name="ase" localSheetId="7">#REF!</definedName>
    <definedName name="ase">#REF!</definedName>
    <definedName name="aser" localSheetId="2">#REF!</definedName>
    <definedName name="aser" localSheetId="4">#REF!</definedName>
    <definedName name="aser" localSheetId="6">#REF!</definedName>
    <definedName name="aser" localSheetId="7">#REF!</definedName>
    <definedName name="aser">#REF!</definedName>
    <definedName name="asraa" localSheetId="2">#REF!</definedName>
    <definedName name="asraa" localSheetId="4">#REF!</definedName>
    <definedName name="asraa" localSheetId="6">#REF!</definedName>
    <definedName name="asraa" localSheetId="7">#REF!</definedName>
    <definedName name="asraa">#REF!</definedName>
    <definedName name="asrraa44" localSheetId="2">#REF!</definedName>
    <definedName name="asrraa44" localSheetId="4">#REF!</definedName>
    <definedName name="asrraa44" localSheetId="6">#REF!</definedName>
    <definedName name="asrraa44" localSheetId="7">#REF!</definedName>
    <definedName name="asrraa44">#REF!</definedName>
    <definedName name="ASSUM" localSheetId="2">#REF!</definedName>
    <definedName name="ASSUM" localSheetId="4">#REF!</definedName>
    <definedName name="ASSUM" localSheetId="6">#REF!</definedName>
    <definedName name="ASSUM" localSheetId="7">#REF!</definedName>
    <definedName name="ASSUM">#REF!</definedName>
    <definedName name="Average_Daily_Depreciation" localSheetId="7">'[19]Inter-Bank'!$G$5</definedName>
    <definedName name="Average_Daily_Depreciation">'[2]Inter-Bank'!$G$5</definedName>
    <definedName name="Average_Weekly_Depreciation" localSheetId="7">'[19]Inter-Bank'!$K$5</definedName>
    <definedName name="Average_Weekly_Depreciation">'[2]Inter-Bank'!$K$5</definedName>
    <definedName name="Average_Weekly_Inter_Bank_Exchange_Rate" localSheetId="7">'[19]Inter-Bank'!$H$5</definedName>
    <definedName name="Average_Weekly_Inter_Bank_Exchange_Rate">'[2]Inter-Bank'!$H$5</definedName>
    <definedName name="b" localSheetId="2">#REF!</definedName>
    <definedName name="b" localSheetId="4">#REF!</definedName>
    <definedName name="b" localSheetId="6">#REF!</definedName>
    <definedName name="b" localSheetId="7">#REF!</definedName>
    <definedName name="b">#REF!</definedName>
    <definedName name="cc" localSheetId="2">#REF!</definedName>
    <definedName name="cc" localSheetId="4">#REF!</definedName>
    <definedName name="cc" localSheetId="6">#REF!</definedName>
    <definedName name="cc" localSheetId="7">#REF!</definedName>
    <definedName name="cc">#REF!</definedName>
    <definedName name="countries" localSheetId="7">[20]lists!$A$2:$A$190</definedName>
    <definedName name="countries">[11]lists!$A$2:$A$190</definedName>
    <definedName name="Crt" localSheetId="2">#REF!</definedName>
    <definedName name="Crt" localSheetId="4">#REF!</definedName>
    <definedName name="Crt" localSheetId="6">#REF!</definedName>
    <definedName name="Crt" localSheetId="7">#REF!</definedName>
    <definedName name="Crt">#REF!</definedName>
    <definedName name="DACcountries" localSheetId="4">'[14]2011 DAC deflators'!$A$5:$A$28</definedName>
    <definedName name="DACcountries" localSheetId="6">'[14]2011 DAC deflators'!$A$5:$A$28</definedName>
    <definedName name="DACcountries" localSheetId="7">'[21]2011 DAC deflators'!$A$5:$A$28</definedName>
    <definedName name="DACcountries">'[3]2011 DAC deflators'!$A$5:$A$28</definedName>
    <definedName name="Daily_Depreciation" localSheetId="7">'[19]Inter-Bank'!$E$5</definedName>
    <definedName name="Daily_Depreciation">'[2]Inter-Bank'!$E$5</definedName>
    <definedName name="Data">[4]sheet0!$C$2</definedName>
    <definedName name="Dataset" localSheetId="2">#REF!</definedName>
    <definedName name="Dataset" localSheetId="4">#REF!</definedName>
    <definedName name="Dataset" localSheetId="6">#REF!</definedName>
    <definedName name="Dataset" localSheetId="7">#REF!</definedName>
    <definedName name="Dataset">#REF!</definedName>
    <definedName name="dd" localSheetId="2">#REF!</definedName>
    <definedName name="dd" localSheetId="4">#REF!</definedName>
    <definedName name="dd" localSheetId="6">#REF!</definedName>
    <definedName name="dd" localSheetId="7">#REF!</definedName>
    <definedName name="dd">#REF!</definedName>
    <definedName name="Deal_Date" localSheetId="7">'[19]Inter-Bank'!$B$5</definedName>
    <definedName name="Deal_Date">'[2]Inter-Bank'!$B$5</definedName>
    <definedName name="DEBT" localSheetId="2">#REF!</definedName>
    <definedName name="DEBT" localSheetId="4">#REF!</definedName>
    <definedName name="DEBT" localSheetId="6">#REF!</definedName>
    <definedName name="DEBT" localSheetId="7">#REF!</definedName>
    <definedName name="DEBT">#REF!</definedName>
    <definedName name="developing_countries" localSheetId="7">'[22]country selector'!$AB$8:$AB$181</definedName>
    <definedName name="developing_countries">'[5]country selector'!$AB$8:$AB$181</definedName>
    <definedName name="developingcountries" localSheetId="2">#REF!</definedName>
    <definedName name="developingcountries" localSheetId="4">#REF!</definedName>
    <definedName name="developingcountries" localSheetId="6">#REF!</definedName>
    <definedName name="developingcountries" localSheetId="7">#REF!</definedName>
    <definedName name="developingcountries">#REF!</definedName>
    <definedName name="Donors" localSheetId="2">#REF!</definedName>
    <definedName name="Donors" localSheetId="4">#REF!</definedName>
    <definedName name="Donors" localSheetId="6">#REF!</definedName>
    <definedName name="Donors" localSheetId="7">#REF!</definedName>
    <definedName name="Donors">#REF!</definedName>
    <definedName name="ee" localSheetId="2">#REF!</definedName>
    <definedName name="ee" localSheetId="4">#REF!</definedName>
    <definedName name="ee" localSheetId="6">#REF!</definedName>
    <definedName name="ee" localSheetId="7">#REF!</definedName>
    <definedName name="ee">#REF!</definedName>
    <definedName name="govtexpgroups" localSheetId="7">[23]Groups!$G$4:$G$9</definedName>
    <definedName name="govtexpgroups">[6]Groups!$G$4:$G$9</definedName>
    <definedName name="Highest_Inter_Bank_Rate" localSheetId="7">'[19]Inter-Bank'!$L$5</definedName>
    <definedName name="Highest_Inter_Bank_Rate">'[2]Inter-Bank'!$L$5</definedName>
    <definedName name="INTEREST" localSheetId="2">#REF!</definedName>
    <definedName name="INTEREST" localSheetId="4">#REF!</definedName>
    <definedName name="INTEREST" localSheetId="6">#REF!</definedName>
    <definedName name="INTEREST" localSheetId="7">#REF!</definedName>
    <definedName name="INTEREST">#REF!</definedName>
    <definedName name="Lowest_Inter_Bank_Rate" localSheetId="7">'[19]Inter-Bank'!$M$5</definedName>
    <definedName name="Lowest_Inter_Bank_Rate">'[2]Inter-Bank'!$M$5</definedName>
    <definedName name="MEDTERM" localSheetId="2">#REF!</definedName>
    <definedName name="MEDTERM" localSheetId="4">#REF!</definedName>
    <definedName name="MEDTERM" localSheetId="6">#REF!</definedName>
    <definedName name="MEDTERM" localSheetId="7">#REF!</definedName>
    <definedName name="MEDTERM">#REF!</definedName>
    <definedName name="nmBlankCell" localSheetId="2">#REF!</definedName>
    <definedName name="nmBlankCell" localSheetId="4">#REF!</definedName>
    <definedName name="nmBlankCell" localSheetId="6">#REF!</definedName>
    <definedName name="nmBlankCell" localSheetId="7">#REF!</definedName>
    <definedName name="nmBlankCell">#REF!</definedName>
    <definedName name="nmBlankRow" localSheetId="2">#REF!</definedName>
    <definedName name="nmBlankRow" localSheetId="4">#REF!</definedName>
    <definedName name="nmBlankRow" localSheetId="6">#REF!</definedName>
    <definedName name="nmBlankRow" localSheetId="7">#REF!</definedName>
    <definedName name="nmBlankRow">#REF!</definedName>
    <definedName name="nmColumnHeader" localSheetId="2">#REF!</definedName>
    <definedName name="nmColumnHeader" localSheetId="4">#REF!</definedName>
    <definedName name="nmColumnHeader" localSheetId="6">#REF!</definedName>
    <definedName name="nmColumnHeader" localSheetId="7">#REF!</definedName>
    <definedName name="nmColumnHeader">#REF!</definedName>
    <definedName name="nmData" localSheetId="2">#REF!</definedName>
    <definedName name="nmData" localSheetId="4">#REF!</definedName>
    <definedName name="nmData" localSheetId="6">#REF!</definedName>
    <definedName name="nmData" localSheetId="7">#REF!</definedName>
    <definedName name="nmData">#REF!</definedName>
    <definedName name="nmIndexTable" localSheetId="2">#REF!</definedName>
    <definedName name="nmIndexTable" localSheetId="4">#REF!</definedName>
    <definedName name="nmIndexTable" localSheetId="6">#REF!</definedName>
    <definedName name="nmIndexTable" localSheetId="7">#REF!</definedName>
    <definedName name="nmIndexTable">#REF!</definedName>
    <definedName name="nmReportFooter" localSheetId="2">#REF!</definedName>
    <definedName name="nmReportFooter" localSheetId="4">#REF!</definedName>
    <definedName name="nmReportFooter" localSheetId="6">#REF!</definedName>
    <definedName name="nmReportFooter" localSheetId="7">#REF!</definedName>
    <definedName name="nmReportFooter">#REF!</definedName>
    <definedName name="nmReportHeader" localSheetId="2">#REF!:R0</definedName>
    <definedName name="nmReportHeader" localSheetId="4">#REF!:R0</definedName>
    <definedName name="nmReportHeader" localSheetId="6">#REF!:R0</definedName>
    <definedName name="nmReportHeader" localSheetId="7">#REF!:R0</definedName>
    <definedName name="nmReportHeader">#REF!:R0</definedName>
    <definedName name="nmReportNotes" localSheetId="2">#REF!</definedName>
    <definedName name="nmReportNotes" localSheetId="4">#REF!</definedName>
    <definedName name="nmReportNotes" localSheetId="6">#REF!</definedName>
    <definedName name="nmReportNotes" localSheetId="7">#REF!</definedName>
    <definedName name="nmReportNotes">#REF!</definedName>
    <definedName name="nmRowHeader" localSheetId="2">#REF!</definedName>
    <definedName name="nmRowHeader" localSheetId="4">#REF!</definedName>
    <definedName name="nmRowHeader" localSheetId="6">#REF!</definedName>
    <definedName name="nmRowHeader" localSheetId="7">#REF!</definedName>
    <definedName name="nmRowHeader">#REF!</definedName>
    <definedName name="_xlnm.Print_Area">[7]MONTHLY!$A$2:$U$25,[7]MONTHLY!$A$29:$U$66,[7]MONTHLY!$A$71:$U$124,[7]MONTHLY!$A$127:$U$180,[7]MONTHLY!$A$183:$U$238,[7]MONTHLY!$A$244:$U$287,[7]MONTHLY!$A$291:$U$330</definedName>
    <definedName name="Print_Area_MI" localSheetId="2">#REF!</definedName>
    <definedName name="Print_Area_MI" localSheetId="4">#REF!</definedName>
    <definedName name="Print_Area_MI" localSheetId="6">#REF!</definedName>
    <definedName name="Print_Area_MI" localSheetId="7">#REF!</definedName>
    <definedName name="Print_Area_MI">#REF!</definedName>
    <definedName name="_xlnm.Print_Titles" localSheetId="2">#REF!</definedName>
    <definedName name="_xlnm.Print_Titles" localSheetId="4">#REF!</definedName>
    <definedName name="_xlnm.Print_Titles" localSheetId="6">#REF!</definedName>
    <definedName name="_xlnm.Print_Titles" localSheetId="7">#REF!</definedName>
    <definedName name="_xlnm.Print_Titles">#REF!</definedName>
    <definedName name="qrtdata2" localSheetId="4">'[8]Authnot Prelim'!#REF!</definedName>
    <definedName name="qrtdata2" localSheetId="6">'[8]Authnot Prelim'!#REF!</definedName>
    <definedName name="qrtdata2" localSheetId="7">'[24]Authnot Prelim'!#REF!</definedName>
    <definedName name="qrtdata2">'[8]Authnot Prelim'!#REF!</definedName>
    <definedName name="QtrData" localSheetId="4">'[8]Authnot Prelim'!#REF!</definedName>
    <definedName name="QtrData" localSheetId="6">'[8]Authnot Prelim'!#REF!</definedName>
    <definedName name="QtrData" localSheetId="7">'[24]Authnot Prelim'!#REF!</definedName>
    <definedName name="QtrData">'[8]Authnot Prelim'!#REF!</definedName>
    <definedName name="raaesrr" localSheetId="2">#REF!</definedName>
    <definedName name="raaesrr" localSheetId="4">#REF!</definedName>
    <definedName name="raaesrr" localSheetId="6">#REF!</definedName>
    <definedName name="raaesrr" localSheetId="7">#REF!</definedName>
    <definedName name="raaesrr">#REF!</definedName>
    <definedName name="raas" localSheetId="2">#REF!</definedName>
    <definedName name="raas" localSheetId="4">#REF!</definedName>
    <definedName name="raas" localSheetId="6">#REF!</definedName>
    <definedName name="raas" localSheetId="7">#REF!</definedName>
    <definedName name="raas">#REF!</definedName>
    <definedName name="recipients1">'[9]lists of DCs'!$A$3:$A$148</definedName>
    <definedName name="Regions" localSheetId="7">'[25]OECD ODA Recipients'!$A$5:$C$187</definedName>
    <definedName name="Regions">'[10]OECD ODA Recipients'!$A$5:$C$187</definedName>
    <definedName name="rrasrra" localSheetId="2">#REF!</definedName>
    <definedName name="rrasrra" localSheetId="4">#REF!</definedName>
    <definedName name="rrasrra" localSheetId="6">#REF!</definedName>
    <definedName name="rrasrra" localSheetId="7">#REF!</definedName>
    <definedName name="rrasrra">#REF!</definedName>
    <definedName name="Spread_Between_Highest_and_Lowest_Rates" localSheetId="7">'[19]Inter-Bank'!$N$5</definedName>
    <definedName name="Spread_Between_Highest_and_Lowest_Rates">'[2]Inter-Bank'!$N$5</definedName>
    <definedName name="ss" localSheetId="2">#REF!</definedName>
    <definedName name="ss" localSheetId="4">#REF!</definedName>
    <definedName name="ss" localSheetId="6">#REF!</definedName>
    <definedName name="ss" localSheetId="7">#REF!</definedName>
    <definedName name="ss">#REF!</definedName>
    <definedName name="Table_3.5b" localSheetId="2">#REF!</definedName>
    <definedName name="Table_3.5b" localSheetId="4">#REF!</definedName>
    <definedName name="Table_3.5b" localSheetId="6">#REF!</definedName>
    <definedName name="Table_3.5b" localSheetId="7">#REF!</definedName>
    <definedName name="Table_3.5b">#REF!</definedName>
    <definedName name="table1" localSheetId="2">#REF!</definedName>
    <definedName name="table1" localSheetId="4">#REF!</definedName>
    <definedName name="table1" localSheetId="6">#REF!</definedName>
    <definedName name="table1" localSheetId="7">#REF!</definedName>
    <definedName name="table1">#REF!</definedName>
    <definedName name="TOC" localSheetId="2">#REF!</definedName>
    <definedName name="TOC" localSheetId="4">#REF!</definedName>
    <definedName name="TOC" localSheetId="6">#REF!</definedName>
    <definedName name="TOC" localSheetId="7">#REF!</definedName>
    <definedName name="TOC">#REF!</definedName>
    <definedName name="tt" localSheetId="2">#REF!</definedName>
    <definedName name="tt" localSheetId="4">#REF!</definedName>
    <definedName name="tt" localSheetId="6">#REF!</definedName>
    <definedName name="tt" localSheetId="7">#REF!</definedName>
    <definedName name="tt">#REF!</definedName>
    <definedName name="tta" localSheetId="2">#REF!</definedName>
    <definedName name="tta" localSheetId="4">#REF!</definedName>
    <definedName name="tta" localSheetId="6">#REF!</definedName>
    <definedName name="tta" localSheetId="7">#REF!</definedName>
    <definedName name="tta">#REF!</definedName>
    <definedName name="ttaa" localSheetId="2">#REF!</definedName>
    <definedName name="ttaa" localSheetId="4">#REF!</definedName>
    <definedName name="ttaa" localSheetId="6">#REF!</definedName>
    <definedName name="ttaa" localSheetId="7">#REF!</definedName>
    <definedName name="ttaa">#REF!</definedName>
    <definedName name="USSR" localSheetId="2">#REF!</definedName>
    <definedName name="USSR" localSheetId="4">#REF!</definedName>
    <definedName name="USSR" localSheetId="6">#REF!</definedName>
    <definedName name="USSR" localSheetId="7">#REF!</definedName>
    <definedName name="USSR">#REF!</definedName>
    <definedName name="Weekly_Depreciation" localSheetId="7">'[19]Inter-Bank'!$I$5</definedName>
    <definedName name="Weekly_Depreciation">'[2]Inter-Bank'!$I$5</definedName>
    <definedName name="Weighted_Average_Inter_Bank_Exchange_Rate" localSheetId="7">'[19]Inter-Bank'!$C$5</definedName>
    <definedName name="Weighted_Average_Inter_Bank_Exchange_Rate">'[2]Inter-Bank'!$C$5</definedName>
    <definedName name="xx">#REF!</definedName>
    <definedName name="years" localSheetId="7">[20]lists!$B$2:$B$15</definedName>
    <definedName name="years">[11]lists!$B$2:$B$15</definedName>
    <definedName name="yy" hidden="1">#REF!</definedName>
    <definedName name="zrrae" localSheetId="2">#REF!</definedName>
    <definedName name="zrrae" localSheetId="4">#REF!</definedName>
    <definedName name="zrrae" localSheetId="6">#REF!</definedName>
    <definedName name="zrrae" localSheetId="7">#REF!</definedName>
    <definedName name="zrrae">#REF!</definedName>
    <definedName name="zzrr" localSheetId="2">#REF!</definedName>
    <definedName name="zzrr" localSheetId="4">#REF!</definedName>
    <definedName name="zzrr" localSheetId="6">#REF!</definedName>
    <definedName name="zzrr" localSheetId="7">#REF!</definedName>
    <definedName name="zzrr">#REF!</definedName>
  </definedNames>
  <calcPr calcId="125725"/>
</workbook>
</file>

<file path=xl/calcChain.xml><?xml version="1.0" encoding="utf-8"?>
<calcChain xmlns="http://schemas.openxmlformats.org/spreadsheetml/2006/main">
  <c r="C19" i="4"/>
  <c r="C18"/>
  <c r="C16"/>
  <c r="C15"/>
  <c r="C14"/>
  <c r="C13"/>
  <c r="C12"/>
  <c r="C11"/>
  <c r="C10"/>
  <c r="C9"/>
  <c r="C8"/>
  <c r="C7"/>
</calcChain>
</file>

<file path=xl/sharedStrings.xml><?xml version="1.0" encoding="utf-8"?>
<sst xmlns="http://schemas.openxmlformats.org/spreadsheetml/2006/main" count="165" uniqueCount="100">
  <si>
    <t>Figure #</t>
  </si>
  <si>
    <t>Title:</t>
  </si>
  <si>
    <t>Resource mix in the 20 countries receiving the most international humanitarian assistance, 2014</t>
  </si>
  <si>
    <t>Source:</t>
  </si>
  <si>
    <t>Development Initiatives based on OECD Development Assistance Committee, UN Conference on Trade and Development (UNCTAD), World Bank, 
International Monetary Fund, Stockholm International Peace Research Institute, Office for the Coordination of Humanitarian Affairs Financial Tracking 
Service and Central Emergency Response Fund data</t>
  </si>
  <si>
    <t>Notes:</t>
  </si>
  <si>
    <t xml:space="preserve">Negative flows for net portfolio equity, short-term debt and FDI have been set to zero at the country level. Recipients data for some resource flows  
is not available and therefore is excluded from the graph. Data is in constant 2014 prices. </t>
  </si>
  <si>
    <t>Flow names</t>
  </si>
  <si>
    <t>Values (US$ million)</t>
  </si>
  <si>
    <t>ODA gross (less humanitarian assistance)</t>
  </si>
  <si>
    <t>International humanitarian assistance</t>
  </si>
  <si>
    <t>Other official flows gross</t>
  </si>
  <si>
    <t>Peacekeeping</t>
  </si>
  <si>
    <t>Long-term debt (official)</t>
  </si>
  <si>
    <t>Foreign direct investment</t>
  </si>
  <si>
    <t>Long-term debt (commercial)</t>
  </si>
  <si>
    <t>Short-term debt</t>
  </si>
  <si>
    <t>Net portfolio equity</t>
  </si>
  <si>
    <t>Remittances</t>
  </si>
  <si>
    <t>International resources</t>
  </si>
  <si>
    <t>Non-grant government revenue</t>
  </si>
  <si>
    <t>Resource mix in Yemen and the Democratic Republic of the Congo (DRC), 2014</t>
  </si>
  <si>
    <t>Development Initiatives based on OECD Development Assistance Committee, UN Conference on Trade and Development, World Bank, International 
Monetary Fund, Stockholm International Peace Research Institute, Office for the Coordination of Humanitarian Affairs Financial Tracking Service and Central 
Emergency Response Fund data</t>
  </si>
  <si>
    <t>Negative flows have been set to zero (foreign direct investment (FDI), long-term official debt, long-term commercial debt, short-term debt, net 
portfolio equity). Data is not available for peacekeeping and net portfolio equity. Data is in constant 2014 prices.</t>
  </si>
  <si>
    <t>US$</t>
  </si>
  <si>
    <t>%</t>
  </si>
  <si>
    <t>Resource mis in Yemen, 2014</t>
  </si>
  <si>
    <t>Other official Flows</t>
  </si>
  <si>
    <t>International/ Domestic totals to appear in the centre</t>
  </si>
  <si>
    <t>Resource mix in DRC, 2014</t>
  </si>
  <si>
    <t xml:space="preserve">US$ </t>
  </si>
  <si>
    <t>Other official flows</t>
  </si>
  <si>
    <t>Number of refugees/asylum seekers hosted against non-grant government revenue for the 20 countries hosting the most refugees and asylum seekers, 2015</t>
  </si>
  <si>
    <t>Development Initiatives based on the UN High Commissioner for Refugees (UNHCR), United Nations Relief and Works Agency for Palestine Refugees in the Near East (UNRWA) and International Monetary Fund World (IMF) Economic Outlook (April 2016 version) and IMF article IV reports</t>
  </si>
  <si>
    <t>All revenue data is from the financial year 2015. For five countries (Pakistan, Iran, Ethiopia, Kenya and Uganda) revenue data is based on the financial 
year 2014/2015. In 10 countries, in-year projections were used and for one (Sudan) a projection for 2015 revenue data was made in late 2014. The number 
of refugees hosted within Palestine and Syria according to UNRWA data are not included due to lack of available data on non-grant government revenue 
for Palestine and Syria.</t>
  </si>
  <si>
    <t>Top 20 refugee-hosting countries</t>
  </si>
  <si>
    <t>Number of refugees and asylum seekers</t>
  </si>
  <si>
    <t>Non-grant revenue US$ per capita</t>
  </si>
  <si>
    <t>Jordan</t>
  </si>
  <si>
    <t>Turkey</t>
  </si>
  <si>
    <t>Pakistan</t>
  </si>
  <si>
    <t>Lebanon</t>
  </si>
  <si>
    <t>South Africa</t>
  </si>
  <si>
    <t>Islamic Rep. of Iran</t>
  </si>
  <si>
    <t>Ethiopia</t>
  </si>
  <si>
    <t>Germany</t>
  </si>
  <si>
    <t>Kenya</t>
  </si>
  <si>
    <t>United States</t>
  </si>
  <si>
    <t>Uganda</t>
  </si>
  <si>
    <t>Dem. Rep. of the Congo</t>
  </si>
  <si>
    <t>Chad</t>
  </si>
  <si>
    <t>Cameroon</t>
  </si>
  <si>
    <t>France</t>
  </si>
  <si>
    <t>Sweden</t>
  </si>
  <si>
    <t>Sudan</t>
  </si>
  <si>
    <t>Russia</t>
  </si>
  <si>
    <t>China</t>
  </si>
  <si>
    <t>Iraq</t>
  </si>
  <si>
    <t>In-donor refugee-hosting costs reported to the OECD DAC in 2014 and 2015</t>
  </si>
  <si>
    <t xml:space="preserve">Development Initiatives based on OECD Development Assistance Committee data </t>
  </si>
  <si>
    <t xml:space="preserve"> In-donor refugee costs are reported as ODA for all donors and Syrian refugee-hosting costs are reported as humanitarian assistance by Turkey. Data is in constant 2014 prices.</t>
  </si>
  <si>
    <t>Netherlands</t>
  </si>
  <si>
    <t>US</t>
  </si>
  <si>
    <t>Italy</t>
  </si>
  <si>
    <t>Norway</t>
  </si>
  <si>
    <t>Switzerland</t>
  </si>
  <si>
    <t>Denmark</t>
  </si>
  <si>
    <t>UK</t>
  </si>
  <si>
    <t>Austria</t>
  </si>
  <si>
    <t>Belgium</t>
  </si>
  <si>
    <t>Canada</t>
  </si>
  <si>
    <t>18 other donors</t>
  </si>
  <si>
    <t>Timeline of the evolution of the African Risk Capacity (ARC)</t>
  </si>
  <si>
    <t>Africa Risk Capacity, DEVEX and the World Food Programme</t>
  </si>
  <si>
    <t>COP21:  2015 UN Climate Change Conference.</t>
  </si>
  <si>
    <t>ODA (excluding official humanitarian assistance) and official humanitarian assistance to developing countries by Fund for Peace category, 2007-2014</t>
  </si>
  <si>
    <t>Development Initiatives based on Fund for Peace (FFP) Index and OECD Development Assistance Committee data</t>
  </si>
  <si>
    <t>For each FFP category, aggregate ODA (excluding humanitarian assistance) and official humanitarian assistance flows include the sum   
of disbursements to developing countries included in each category. FFP categories ‘Sustainable’ and ‘Very sustainable’ have been excluded  
from the analysis since they include no eligible ODA recipients.</t>
  </si>
  <si>
    <t>ODA (excluding humanitarian assistance), US$ millions</t>
  </si>
  <si>
    <t>Very high alert</t>
  </si>
  <si>
    <t>High alert</t>
  </si>
  <si>
    <t>Alert</t>
  </si>
  <si>
    <t>High warning</t>
  </si>
  <si>
    <t>Warning</t>
  </si>
  <si>
    <t>Low aarning</t>
  </si>
  <si>
    <t>Less stable</t>
  </si>
  <si>
    <t>Stable</t>
  </si>
  <si>
    <t>More stable</t>
  </si>
  <si>
    <t>Official humanitarian assistance, US$ millions</t>
  </si>
  <si>
    <t>Low warning</t>
  </si>
  <si>
    <t>ODA to Sierra Leone 2005–2014, showing investments in health-related interventions 
and emergency response before and during the Ebola virus disease outbreak</t>
  </si>
  <si>
    <t xml:space="preserve">Development Initiatives based on OECD Development Assistance Committee (DAC) data </t>
  </si>
  <si>
    <t>Total official development assistance (ODA) to the specified categories is derived from data reported against a number of relevant OECD DAC 
Creditor Reporting System (CRS) purpose codes. Figures for emergency response represent only that reported as ODA to the CRS. Data is in 2014 constant 
prices.</t>
  </si>
  <si>
    <t>ODA to specific diseases</t>
  </si>
  <si>
    <t>ODA to health systems strengthening</t>
  </si>
  <si>
    <t xml:space="preserve">ODA to infectious disease control </t>
  </si>
  <si>
    <t>ODA to all other health</t>
  </si>
  <si>
    <t>Emergency-response humanitarian aid</t>
  </si>
  <si>
    <t>Total ODA to all sectors (excluding debt relief)</t>
  </si>
  <si>
    <t>Modalities and instruments of financing crisis prevention, resilience and response</t>
  </si>
</sst>
</file>

<file path=xl/styles.xml><?xml version="1.0" encoding="utf-8"?>
<styleSheet xmlns="http://schemas.openxmlformats.org/spreadsheetml/2006/main">
  <numFmts count="48">
    <numFmt numFmtId="41" formatCode="_-* #,##0_-;\-* #,##0_-;_-* &quot;-&quot;_-;_-@_-"/>
    <numFmt numFmtId="43" formatCode="_-* #,##0.00_-;\-* #,##0.00_-;_-* &quot;-&quot;??_-;_-@_-"/>
    <numFmt numFmtId="164" formatCode="0.0%"/>
    <numFmt numFmtId="165" formatCode="0.0"/>
    <numFmt numFmtId="166" formatCode="General_)"/>
    <numFmt numFmtId="167" formatCode="#,##0.00_);[Red]\-#,##0.00_);0.00_);@_)"/>
    <numFmt numFmtId="168" formatCode="_(* #,##0.00_);_(* \(#,##0.00\);_(* &quot;-&quot;??_);_(@_)"/>
    <numFmt numFmtId="169" formatCode="#,##0.0"/>
    <numFmt numFmtId="170" formatCode="#,##0.000"/>
    <numFmt numFmtId="171" formatCode="#\,##0."/>
    <numFmt numFmtId="172" formatCode="* _(#,##0.00_);[Red]* \(#,##0.00\);* _(&quot;-&quot;?_);@_)"/>
    <numFmt numFmtId="173" formatCode="_(&quot;$&quot;* #,##0.00_);_(&quot;$&quot;* \(#,##0.00\);_(&quot;$&quot;* &quot;-&quot;??_);_(@_)"/>
    <numFmt numFmtId="174" formatCode="\$\ * _(#,##0_);[Red]\$\ * \(#,##0\);\$\ * _(&quot;-&quot;?_);@_)"/>
    <numFmt numFmtId="175" formatCode="\$\ * _(#,##0.00_);[Red]\$\ * \(#,##0.00\);\$\ * _(&quot;-&quot;?_);@_)"/>
    <numFmt numFmtId="176" formatCode="[$EUR]\ * _(#,##0_);[Red][$EUR]\ * \(#,##0\);[$EUR]\ * _(&quot;-&quot;?_);@_)"/>
    <numFmt numFmtId="177" formatCode="[$EUR]\ * _(#,##0.00_);[Red][$EUR]\ * \(#,##0.00\);[$EUR]\ * _(&quot;-&quot;?_);@_)"/>
    <numFmt numFmtId="178" formatCode="\€\ * _(#,##0_);[Red]\€\ * \(#,##0\);\€\ * _(&quot;-&quot;?_);@_)"/>
    <numFmt numFmtId="179" formatCode="\€\ * _(#,##0.00_);[Red]\€\ * \(#,##0.00\);\€\ * _(&quot;-&quot;?_);@_)"/>
    <numFmt numFmtId="180" formatCode="[$GBP]\ * _(#,##0_);[Red][$GBP]\ * \(#,##0\);[$GBP]\ * _(&quot;-&quot;?_);@_)"/>
    <numFmt numFmtId="181" formatCode="[$GBP]\ * _(#,##0.00_);[Red][$GBP]\ * \(#,##0.00\);[$GBP]\ * _(&quot;-&quot;?_);@_)"/>
    <numFmt numFmtId="182" formatCode="\£\ * _(#,##0_);[Red]\£\ * \(#,##0\);\£\ * _(&quot;-&quot;?_);@_)"/>
    <numFmt numFmtId="183" formatCode="\£\ * _(#,##0.00_);[Red]\£\ * \(#,##0.00\);\£\ * _(&quot;-&quot;?_);@_)"/>
    <numFmt numFmtId="184" formatCode="[$USD]\ * _(#,##0_);[Red][$USD]\ * \(#,##0\);[$USD]\ * _(&quot;-&quot;?_);@_)"/>
    <numFmt numFmtId="185" formatCode="[$USD]\ * _(#,##0.00_);[Red][$USD]\ * \(#,##0.00\);[$USD]\ * _(&quot;-&quot;?_);@_)"/>
    <numFmt numFmtId="186" formatCode="&quot;$&quot;#."/>
    <numFmt numFmtId="187" formatCode="mmm\ yy_)"/>
    <numFmt numFmtId="188" formatCode="yyyy_)"/>
    <numFmt numFmtId="189" formatCode="_-* #,##0\ _F_B_-;\-* #,##0\ _F_B_-;_-* &quot;-&quot;\ _F_B_-;_-@_-"/>
    <numFmt numFmtId="190" formatCode="_-* #,##0.00\ _F_B_-;\-* #,##0.00\ _F_B_-;_-* &quot;-&quot;??\ _F_B_-;_-@_-"/>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0_ ;\-0\ "/>
    <numFmt numFmtId="209" formatCode="_-* #,##0.0_-;\-* #,##0.0_-;_-* &quot;-&quot;??_-;_-@_-"/>
  </numFmts>
  <fonts count="15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Calibri"/>
      <family val="2"/>
    </font>
    <font>
      <u/>
      <sz val="10"/>
      <color theme="10"/>
      <name val="Calibri"/>
      <family val="2"/>
    </font>
    <font>
      <u/>
      <sz val="10"/>
      <color indexed="12"/>
      <name val="Arial"/>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1"/>
      <color theme="10"/>
      <name val="Calibri"/>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8"/>
      <color theme="1"/>
      <name val="Verdana"/>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0.5"/>
      <color theme="1"/>
      <name val="Calibri"/>
      <family val="2"/>
      <scheme val="minor"/>
    </font>
    <font>
      <b/>
      <sz val="10.5"/>
      <color theme="1"/>
      <name val="Calibri"/>
      <family val="2"/>
      <scheme val="minor"/>
    </font>
    <font>
      <sz val="10.5"/>
      <name val="Calibri"/>
      <family val="2"/>
      <scheme val="minor"/>
    </font>
    <font>
      <b/>
      <sz val="10.5"/>
      <name val="Calibri"/>
      <family val="2"/>
      <scheme val="minor"/>
    </font>
    <font>
      <b/>
      <u/>
      <sz val="10.5"/>
      <name val="Calibri"/>
      <family val="2"/>
      <scheme val="minor"/>
    </font>
    <font>
      <sz val="10"/>
      <name val="Arial"/>
    </font>
    <font>
      <sz val="10.5"/>
      <name val="Calibri"/>
      <family val="2"/>
    </font>
    <font>
      <b/>
      <sz val="10.5"/>
      <name val="Calibri"/>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auto="1"/>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218">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18" fillId="0" borderId="0"/>
    <xf numFmtId="0" fontId="19" fillId="0" borderId="0">
      <alignment vertical="top"/>
    </xf>
    <xf numFmtId="0" fontId="19" fillId="0" borderId="0">
      <alignment vertical="top"/>
    </xf>
    <xf numFmtId="0" fontId="20"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10" borderId="0" applyNumberFormat="0" applyBorder="0" applyAlignment="0" applyProtection="0"/>
    <xf numFmtId="0" fontId="20"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4" borderId="0" applyNumberFormat="0" applyBorder="0" applyAlignment="0" applyProtection="0"/>
    <xf numFmtId="0" fontId="20"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2" fillId="18" borderId="0" applyNumberFormat="0" applyBorder="0" applyAlignment="0" applyProtection="0"/>
    <xf numFmtId="0" fontId="20"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2"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2" fillId="26" borderId="0" applyNumberFormat="0" applyBorder="0" applyAlignment="0" applyProtection="0"/>
    <xf numFmtId="0" fontId="20"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2" fillId="30" borderId="0" applyNumberFormat="0" applyBorder="0" applyAlignment="0" applyProtection="0"/>
    <xf numFmtId="0" fontId="20"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11"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2" fillId="15" borderId="0" applyNumberFormat="0" applyBorder="0" applyAlignment="0" applyProtection="0"/>
    <xf numFmtId="0" fontId="20"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2" fillId="19" borderId="0" applyNumberFormat="0" applyBorder="0" applyAlignment="0" applyProtection="0"/>
    <xf numFmtId="0" fontId="20"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2" fillId="23" borderId="0" applyNumberFormat="0" applyBorder="0" applyAlignment="0" applyProtection="0"/>
    <xf numFmtId="0" fontId="20"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2" fillId="27" borderId="0" applyNumberFormat="0" applyBorder="0" applyAlignment="0" applyProtection="0"/>
    <xf numFmtId="0" fontId="20"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2" fillId="31" borderId="0" applyNumberFormat="0" applyBorder="0" applyAlignment="0" applyProtection="0"/>
    <xf numFmtId="0" fontId="20"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12" borderId="0" applyNumberFormat="0" applyBorder="0" applyAlignment="0" applyProtection="0"/>
    <xf numFmtId="0" fontId="23" fillId="43" borderId="0" applyNumberFormat="0" applyBorder="0" applyAlignment="0" applyProtection="0"/>
    <xf numFmtId="0" fontId="24" fillId="43" borderId="0" applyNumberFormat="0" applyBorder="0" applyAlignment="0" applyProtection="0"/>
    <xf numFmtId="0" fontId="17" fillId="12"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16" borderId="0" applyNumberFormat="0" applyBorder="0" applyAlignment="0" applyProtection="0"/>
    <xf numFmtId="0" fontId="23" fillId="40" borderId="0" applyNumberFormat="0" applyBorder="0" applyAlignment="0" applyProtection="0"/>
    <xf numFmtId="0" fontId="24" fillId="40" borderId="0" applyNumberFormat="0" applyBorder="0" applyAlignment="0" applyProtection="0"/>
    <xf numFmtId="0" fontId="17" fillId="16"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5" fillId="20" borderId="0" applyNumberFormat="0" applyBorder="0" applyAlignment="0" applyProtection="0"/>
    <xf numFmtId="0" fontId="23" fillId="41" borderId="0" applyNumberFormat="0" applyBorder="0" applyAlignment="0" applyProtection="0"/>
    <xf numFmtId="0" fontId="24" fillId="41" borderId="0" applyNumberFormat="0" applyBorder="0" applyAlignment="0" applyProtection="0"/>
    <xf numFmtId="0" fontId="17" fillId="2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4"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8"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8"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32" borderId="0" applyNumberFormat="0" applyBorder="0" applyAlignment="0" applyProtection="0"/>
    <xf numFmtId="0" fontId="23" fillId="46" borderId="0" applyNumberFormat="0" applyBorder="0" applyAlignment="0" applyProtection="0"/>
    <xf numFmtId="0" fontId="24" fillId="46" borderId="0" applyNumberFormat="0" applyBorder="0" applyAlignment="0" applyProtection="0"/>
    <xf numFmtId="0" fontId="17" fillId="3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3"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5" fillId="9" borderId="0" applyNumberFormat="0" applyBorder="0" applyAlignment="0" applyProtection="0"/>
    <xf numFmtId="0" fontId="23" fillId="47" borderId="0" applyNumberFormat="0" applyBorder="0" applyAlignment="0" applyProtection="0"/>
    <xf numFmtId="0" fontId="24" fillId="47" borderId="0" applyNumberFormat="0" applyBorder="0" applyAlignment="0" applyProtection="0"/>
    <xf numFmtId="0" fontId="17" fillId="9"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4" fillId="47"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3" borderId="0" applyNumberFormat="0" applyBorder="0" applyAlignment="0" applyProtection="0"/>
    <xf numFmtId="0" fontId="23" fillId="48" borderId="0" applyNumberFormat="0" applyBorder="0" applyAlignment="0" applyProtection="0"/>
    <xf numFmtId="0" fontId="24" fillId="48" borderId="0" applyNumberFormat="0" applyBorder="0" applyAlignment="0" applyProtection="0"/>
    <xf numFmtId="0" fontId="17" fillId="13"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5" fillId="17" borderId="0" applyNumberFormat="0" applyBorder="0" applyAlignment="0" applyProtection="0"/>
    <xf numFmtId="0" fontId="23" fillId="49" borderId="0" applyNumberFormat="0" applyBorder="0" applyAlignment="0" applyProtection="0"/>
    <xf numFmtId="0" fontId="24" fillId="49" borderId="0" applyNumberFormat="0" applyBorder="0" applyAlignment="0" applyProtection="0"/>
    <xf numFmtId="0" fontId="17" fillId="17"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4" fillId="49"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21" borderId="0" applyNumberFormat="0" applyBorder="0" applyAlignment="0" applyProtection="0"/>
    <xf numFmtId="0" fontId="23" fillId="44" borderId="0" applyNumberFormat="0" applyBorder="0" applyAlignment="0" applyProtection="0"/>
    <xf numFmtId="0" fontId="24" fillId="44" borderId="0" applyNumberFormat="0" applyBorder="0" applyAlignment="0" applyProtection="0"/>
    <xf numFmtId="0" fontId="17" fillId="21"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5" fillId="25" borderId="0" applyNumberFormat="0" applyBorder="0" applyAlignment="0" applyProtection="0"/>
    <xf numFmtId="0" fontId="23" fillId="45" borderId="0" applyNumberFormat="0" applyBorder="0" applyAlignment="0" applyProtection="0"/>
    <xf numFmtId="0" fontId="24" fillId="45" borderId="0" applyNumberFormat="0" applyBorder="0" applyAlignment="0" applyProtection="0"/>
    <xf numFmtId="0" fontId="17" fillId="2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4" fillId="45"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29" borderId="0" applyNumberFormat="0" applyBorder="0" applyAlignment="0" applyProtection="0"/>
    <xf numFmtId="0" fontId="23" fillId="50" borderId="0" applyNumberFormat="0" applyBorder="0" applyAlignment="0" applyProtection="0"/>
    <xf numFmtId="0" fontId="24" fillId="50" borderId="0" applyNumberFormat="0" applyBorder="0" applyAlignment="0" applyProtection="0"/>
    <xf numFmtId="0" fontId="17" fillId="2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18" fillId="0" borderId="0" applyNumberFormat="0" applyFill="0" applyBorder="0" applyAlignment="0" applyProtection="0"/>
    <xf numFmtId="0" fontId="26" fillId="0" borderId="0" applyAlignment="0"/>
    <xf numFmtId="0" fontId="27" fillId="0" borderId="16">
      <alignment horizontal="center" vertical="center"/>
    </xf>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3" borderId="0" applyNumberFormat="0" applyBorder="0" applyAlignment="0" applyProtection="0"/>
    <xf numFmtId="0" fontId="28" fillId="34" borderId="0" applyNumberFormat="0" applyBorder="0" applyAlignment="0" applyProtection="0"/>
    <xf numFmtId="0" fontId="29" fillId="34" borderId="0" applyNumberFormat="0" applyBorder="0" applyAlignment="0" applyProtection="0"/>
    <xf numFmtId="0" fontId="7" fillId="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1" fillId="51" borderId="17" applyNumberFormat="0" applyAlignment="0" applyProtection="0"/>
    <xf numFmtId="0" fontId="32" fillId="52" borderId="18"/>
    <xf numFmtId="0" fontId="33" fillId="53" borderId="19">
      <alignment horizontal="right" vertical="top" wrapText="1"/>
    </xf>
    <xf numFmtId="166" fontId="34" fillId="0" borderId="0">
      <alignment vertical="top"/>
    </xf>
    <xf numFmtId="0" fontId="35" fillId="51" borderId="17" applyNumberFormat="0" applyAlignment="0" applyProtection="0"/>
    <xf numFmtId="0" fontId="36"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7" fillId="6" borderId="4" applyNumberFormat="0" applyAlignment="0" applyProtection="0"/>
    <xf numFmtId="0" fontId="36"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11" fillId="6" borderId="4"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2" fillId="0" borderId="20"/>
    <xf numFmtId="0" fontId="38" fillId="0" borderId="21" applyNumberFormat="0" applyFill="0" applyAlignment="0" applyProtection="0"/>
    <xf numFmtId="0" fontId="39" fillId="54" borderId="22" applyNumberFormat="0" applyAlignment="0" applyProtection="0"/>
    <xf numFmtId="0" fontId="40" fillId="54" borderId="22" applyNumberFormat="0" applyAlignment="0" applyProtection="0"/>
    <xf numFmtId="0" fontId="39" fillId="54" borderId="22" applyNumberFormat="0" applyAlignment="0" applyProtection="0"/>
    <xf numFmtId="0" fontId="39" fillId="54" borderId="22" applyNumberFormat="0" applyAlignment="0" applyProtection="0"/>
    <xf numFmtId="0" fontId="41" fillId="7" borderId="7" applyNumberFormat="0" applyAlignment="0" applyProtection="0"/>
    <xf numFmtId="0" fontId="40" fillId="54" borderId="22" applyNumberFormat="0" applyAlignment="0" applyProtection="0"/>
    <xf numFmtId="0" fontId="39" fillId="54" borderId="22" applyNumberFormat="0" applyAlignment="0" applyProtection="0"/>
    <xf numFmtId="0" fontId="39" fillId="54" borderId="22" applyNumberFormat="0" applyAlignment="0" applyProtection="0"/>
    <xf numFmtId="0" fontId="13" fillId="7" borderId="7" applyNumberFormat="0" applyAlignment="0" applyProtection="0"/>
    <xf numFmtId="0" fontId="39" fillId="54" borderId="22" applyNumberFormat="0" applyAlignment="0" applyProtection="0"/>
    <xf numFmtId="0" fontId="39" fillId="54" borderId="22" applyNumberFormat="0" applyAlignment="0" applyProtection="0"/>
    <xf numFmtId="0" fontId="39" fillId="54" borderId="22" applyNumberFormat="0" applyAlignment="0" applyProtection="0"/>
    <xf numFmtId="0" fontId="39" fillId="54" borderId="22" applyNumberFormat="0" applyAlignment="0" applyProtection="0"/>
    <xf numFmtId="0" fontId="39" fillId="54" borderId="22" applyNumberFormat="0" applyAlignment="0" applyProtection="0"/>
    <xf numFmtId="167" fontId="42" fillId="0" borderId="0" applyNumberFormat="0" applyAlignment="0">
      <alignment vertical="center"/>
    </xf>
    <xf numFmtId="1" fontId="43" fillId="55" borderId="20">
      <alignment horizontal="right" vertical="center"/>
    </xf>
    <xf numFmtId="3" fontId="44" fillId="55" borderId="23">
      <alignment horizontal="right" vertical="center" indent="1"/>
    </xf>
    <xf numFmtId="3" fontId="44" fillId="56" borderId="23">
      <alignment horizontal="right" vertical="center" indent="1"/>
    </xf>
    <xf numFmtId="0" fontId="45" fillId="55" borderId="20">
      <alignment horizontal="right" vertical="center" indent="1"/>
    </xf>
    <xf numFmtId="3" fontId="46" fillId="55" borderId="23">
      <alignment horizontal="right" vertical="center" indent="1"/>
    </xf>
    <xf numFmtId="3" fontId="46" fillId="56" borderId="23">
      <alignment horizontal="right" vertical="center" indent="1"/>
    </xf>
    <xf numFmtId="0" fontId="44" fillId="55" borderId="23">
      <alignment horizontal="left" vertical="center" indent="1"/>
    </xf>
    <xf numFmtId="0" fontId="44" fillId="56" borderId="23">
      <alignment horizontal="left" vertical="center" indent="1"/>
    </xf>
    <xf numFmtId="0" fontId="18" fillId="55" borderId="24"/>
    <xf numFmtId="0" fontId="18" fillId="55" borderId="25">
      <alignment vertical="center"/>
    </xf>
    <xf numFmtId="0" fontId="18" fillId="57" borderId="25">
      <alignment vertical="center"/>
    </xf>
    <xf numFmtId="0" fontId="18" fillId="57" borderId="25">
      <alignment vertical="center"/>
    </xf>
    <xf numFmtId="0" fontId="43" fillId="58" borderId="20">
      <alignment horizontal="center" vertical="center"/>
    </xf>
    <xf numFmtId="0" fontId="43" fillId="59" borderId="23">
      <alignment horizontal="center" vertical="center"/>
    </xf>
    <xf numFmtId="0" fontId="43" fillId="60" borderId="23">
      <alignment horizontal="center" vertical="center"/>
    </xf>
    <xf numFmtId="0" fontId="43" fillId="60" borderId="23">
      <alignment horizontal="center" vertical="center"/>
    </xf>
    <xf numFmtId="0" fontId="47" fillId="61" borderId="23">
      <alignment horizontal="center" vertical="center"/>
    </xf>
    <xf numFmtId="0" fontId="47" fillId="62" borderId="23">
      <alignment horizontal="center" vertical="center"/>
    </xf>
    <xf numFmtId="0" fontId="47" fillId="62" borderId="23">
      <alignment horizontal="center" vertical="center"/>
    </xf>
    <xf numFmtId="0" fontId="47" fillId="63" borderId="23">
      <alignment horizontal="center" vertical="center"/>
    </xf>
    <xf numFmtId="0" fontId="47" fillId="64" borderId="23">
      <alignment horizontal="center" vertical="center"/>
    </xf>
    <xf numFmtId="0" fontId="47" fillId="64" borderId="23">
      <alignment horizontal="center" vertical="center"/>
    </xf>
    <xf numFmtId="1" fontId="43" fillId="55" borderId="20">
      <alignment horizontal="right" vertical="center"/>
    </xf>
    <xf numFmtId="3" fontId="44" fillId="55" borderId="23">
      <alignment horizontal="right" vertical="center" indent="1"/>
    </xf>
    <xf numFmtId="3" fontId="44" fillId="65" borderId="23">
      <alignment horizontal="right" vertical="center" indent="1"/>
    </xf>
    <xf numFmtId="0" fontId="18" fillId="55" borderId="0"/>
    <xf numFmtId="0" fontId="18" fillId="55" borderId="0">
      <alignment vertical="center"/>
    </xf>
    <xf numFmtId="0" fontId="18" fillId="57" borderId="0">
      <alignment vertical="center"/>
    </xf>
    <xf numFmtId="0" fontId="18" fillId="57" borderId="0">
      <alignment vertical="center"/>
    </xf>
    <xf numFmtId="0" fontId="48" fillId="55" borderId="20">
      <alignment horizontal="left" vertical="center" indent="1"/>
    </xf>
    <xf numFmtId="0" fontId="48" fillId="55" borderId="26">
      <alignment horizontal="left" vertical="center" indent="1"/>
    </xf>
    <xf numFmtId="0" fontId="48" fillId="55" borderId="27">
      <alignment horizontal="left" vertical="center" indent="1"/>
    </xf>
    <xf numFmtId="0" fontId="48" fillId="57" borderId="27">
      <alignment horizontal="left" vertical="center" indent="1"/>
    </xf>
    <xf numFmtId="0" fontId="48" fillId="57" borderId="27">
      <alignment horizontal="left" vertical="center" indent="1"/>
    </xf>
    <xf numFmtId="0" fontId="47" fillId="55" borderId="28">
      <alignment horizontal="left" vertical="center" indent="1"/>
    </xf>
    <xf numFmtId="0" fontId="47" fillId="55" borderId="29">
      <alignment horizontal="left" vertical="center" indent="1"/>
    </xf>
    <xf numFmtId="0" fontId="47" fillId="57" borderId="29">
      <alignment horizontal="left" vertical="center" indent="1"/>
    </xf>
    <xf numFmtId="0" fontId="47" fillId="57" borderId="29">
      <alignment horizontal="left" vertical="center" indent="1"/>
    </xf>
    <xf numFmtId="0" fontId="48" fillId="55" borderId="20">
      <alignment horizontal="left" indent="1"/>
    </xf>
    <xf numFmtId="0" fontId="48" fillId="55" borderId="23">
      <alignment horizontal="left" vertical="center" indent="1"/>
    </xf>
    <xf numFmtId="0" fontId="48" fillId="66" borderId="23">
      <alignment horizontal="left" vertical="center" indent="1"/>
    </xf>
    <xf numFmtId="0" fontId="48" fillId="66" borderId="23">
      <alignment horizontal="left" vertical="center" indent="1"/>
    </xf>
    <xf numFmtId="0" fontId="45" fillId="55" borderId="20">
      <alignment horizontal="right" vertical="center" indent="1"/>
    </xf>
    <xf numFmtId="3" fontId="46" fillId="55" borderId="23">
      <alignment horizontal="right" vertical="center" indent="1"/>
    </xf>
    <xf numFmtId="3" fontId="46" fillId="65" borderId="23">
      <alignment horizontal="right" vertical="center" indent="1"/>
    </xf>
    <xf numFmtId="0" fontId="48" fillId="55" borderId="25">
      <alignment vertical="center"/>
    </xf>
    <xf numFmtId="0" fontId="48" fillId="57" borderId="25">
      <alignment vertical="center"/>
    </xf>
    <xf numFmtId="0" fontId="48" fillId="57" borderId="25">
      <alignment vertical="center"/>
    </xf>
    <xf numFmtId="0" fontId="49" fillId="67" borderId="20">
      <alignment horizontal="left" vertical="center" indent="1"/>
    </xf>
    <xf numFmtId="0" fontId="50" fillId="68" borderId="23">
      <alignment horizontal="left" vertical="center" indent="1"/>
    </xf>
    <xf numFmtId="0" fontId="50" fillId="69" borderId="23">
      <alignment horizontal="left" vertical="center" indent="1"/>
    </xf>
    <xf numFmtId="0" fontId="49" fillId="70" borderId="20">
      <alignment horizontal="left" vertical="center" indent="1"/>
    </xf>
    <xf numFmtId="0" fontId="50" fillId="68" borderId="23">
      <alignment horizontal="left" vertical="center" indent="1"/>
    </xf>
    <xf numFmtId="0" fontId="50" fillId="71" borderId="23">
      <alignment horizontal="left" vertical="center" indent="1"/>
    </xf>
    <xf numFmtId="0" fontId="51" fillId="55" borderId="20">
      <alignment horizontal="left" vertical="center"/>
    </xf>
    <xf numFmtId="0" fontId="44" fillId="55" borderId="23">
      <alignment horizontal="left" vertical="center" indent="1"/>
    </xf>
    <xf numFmtId="0" fontId="44" fillId="57" borderId="23">
      <alignment horizontal="left" vertical="center" indent="1"/>
    </xf>
    <xf numFmtId="0" fontId="52" fillId="55" borderId="23">
      <alignment horizontal="left" vertical="center" wrapText="1" indent="1"/>
    </xf>
    <xf numFmtId="0" fontId="52" fillId="57" borderId="23">
      <alignment horizontal="left" vertical="center" wrapText="1" indent="1"/>
    </xf>
    <xf numFmtId="0" fontId="53" fillId="55" borderId="24"/>
    <xf numFmtId="0" fontId="48" fillId="55" borderId="25">
      <alignment vertical="center"/>
    </xf>
    <xf numFmtId="0" fontId="48" fillId="57" borderId="25">
      <alignment vertical="center"/>
    </xf>
    <xf numFmtId="0" fontId="48" fillId="57" borderId="25">
      <alignment vertical="center"/>
    </xf>
    <xf numFmtId="0" fontId="43" fillId="72" borderId="20">
      <alignment horizontal="left" vertical="center" indent="1"/>
    </xf>
    <xf numFmtId="0" fontId="43" fillId="73" borderId="23">
      <alignment horizontal="left" vertical="center" indent="1"/>
    </xf>
    <xf numFmtId="0" fontId="43" fillId="74" borderId="23">
      <alignment horizontal="left" vertical="center" indent="1"/>
    </xf>
    <xf numFmtId="0" fontId="43" fillId="74" borderId="23">
      <alignment horizontal="left" vertical="center" indent="1"/>
    </xf>
    <xf numFmtId="0" fontId="54" fillId="58" borderId="0">
      <alignment horizontal="center"/>
    </xf>
    <xf numFmtId="0" fontId="55" fillId="58" borderId="0">
      <alignment horizontal="center" vertical="center"/>
    </xf>
    <xf numFmtId="0" fontId="24"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50" borderId="0" applyNumberFormat="0" applyBorder="0" applyAlignment="0" applyProtection="0"/>
    <xf numFmtId="0" fontId="18" fillId="75" borderId="0">
      <alignment horizontal="center" wrapText="1"/>
    </xf>
    <xf numFmtId="0" fontId="56" fillId="58" borderId="0">
      <alignment horizontal="center"/>
    </xf>
    <xf numFmtId="0" fontId="57" fillId="76" borderId="0" applyNumberFormat="0">
      <alignment horizontal="center" vertical="top" wrapText="1"/>
    </xf>
    <xf numFmtId="0" fontId="57" fillId="76" borderId="0" applyNumberFormat="0">
      <alignment horizontal="left" vertical="top" wrapText="1"/>
    </xf>
    <xf numFmtId="0" fontId="57" fillId="76" borderId="0" applyNumberFormat="0">
      <alignment horizontal="centerContinuous" vertical="top"/>
    </xf>
    <xf numFmtId="0" fontId="58" fillId="76" borderId="0" applyNumberFormat="0">
      <alignment horizontal="center" vertical="top" wrapText="1"/>
    </xf>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18" fillId="0" borderId="0" applyFont="0" applyFill="0" applyBorder="0" applyAlignment="0" applyProtection="0"/>
    <xf numFmtId="43"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8" fillId="0" borderId="0" applyFont="0" applyFill="0" applyBorder="0" applyAlignment="0" applyProtection="0"/>
    <xf numFmtId="40" fontId="59" fillId="0" borderId="0" applyFont="0" applyFill="0" applyBorder="0" applyAlignment="0" applyProtection="0"/>
    <xf numFmtId="43" fontId="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3" fontId="18" fillId="0" borderId="0" applyFont="0" applyFill="0" applyBorder="0" applyAlignment="0" applyProtection="0"/>
    <xf numFmtId="168" fontId="20" fillId="0" borderId="0" applyFont="0" applyFill="0" applyBorder="0" applyAlignment="0" applyProtection="0"/>
    <xf numFmtId="168" fontId="22" fillId="0" borderId="0" applyFont="0" applyFill="0" applyBorder="0" applyAlignment="0" applyProtection="0"/>
    <xf numFmtId="168" fontId="60" fillId="0" borderId="0" applyFont="0" applyFill="0" applyBorder="0" applyAlignment="0" applyProtection="0"/>
    <xf numFmtId="43" fontId="18" fillId="0" borderId="0" applyFont="0" applyFill="0" applyBorder="0" applyAlignment="0" applyProtection="0"/>
    <xf numFmtId="168" fontId="60"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168" fontId="1" fillId="0" borderId="0" applyFont="0" applyFill="0" applyBorder="0" applyAlignment="0" applyProtection="0"/>
    <xf numFmtId="168" fontId="22" fillId="0" borderId="0" applyFont="0" applyFill="0" applyBorder="0" applyAlignment="0" applyProtection="0"/>
    <xf numFmtId="43" fontId="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60" fillId="0" borderId="0" applyFont="0" applyFill="0" applyBorder="0" applyAlignment="0" applyProtection="0"/>
    <xf numFmtId="168" fontId="60" fillId="0" borderId="0" applyFont="0" applyFill="0" applyBorder="0" applyAlignment="0" applyProtection="0"/>
    <xf numFmtId="168" fontId="2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3" fontId="61" fillId="0" borderId="0">
      <alignment horizontal="right"/>
    </xf>
    <xf numFmtId="169" fontId="61" fillId="0" borderId="0">
      <alignment horizontal="right" vertical="top"/>
    </xf>
    <xf numFmtId="170" fontId="61" fillId="0" borderId="0">
      <alignment horizontal="right" vertical="top"/>
    </xf>
    <xf numFmtId="3" fontId="61" fillId="0" borderId="0">
      <alignment horizontal="right"/>
    </xf>
    <xf numFmtId="169" fontId="61" fillId="0" borderId="0">
      <alignment horizontal="right" vertical="top"/>
    </xf>
    <xf numFmtId="171" fontId="62" fillId="0" borderId="0">
      <protection locked="0"/>
    </xf>
    <xf numFmtId="171" fontId="62" fillId="0" borderId="0">
      <protection locked="0"/>
    </xf>
    <xf numFmtId="0" fontId="63" fillId="54" borderId="22" applyNumberFormat="0" applyAlignment="0" applyProtection="0"/>
    <xf numFmtId="172" fontId="58" fillId="0" borderId="0" applyFont="0" applyFill="0" applyBorder="0" applyAlignment="0" applyProtection="0">
      <alignment vertical="center"/>
    </xf>
    <xf numFmtId="173" fontId="18" fillId="0" borderId="0" applyFont="0" applyFill="0" applyBorder="0" applyAlignment="0" applyProtection="0"/>
    <xf numFmtId="173" fontId="18" fillId="0" borderId="0" applyFont="0" applyFill="0" applyBorder="0" applyAlignment="0" applyProtection="0"/>
    <xf numFmtId="174" fontId="58" fillId="0" borderId="0" applyFont="0" applyFill="0" applyBorder="0" applyAlignment="0" applyProtection="0">
      <alignment vertical="center"/>
    </xf>
    <xf numFmtId="175" fontId="58" fillId="0" borderId="0" applyFont="0" applyFill="0" applyBorder="0" applyAlignment="0" applyProtection="0">
      <alignment vertical="center"/>
    </xf>
    <xf numFmtId="176" fontId="58" fillId="0" borderId="0" applyFont="0" applyFill="0" applyBorder="0" applyAlignment="0" applyProtection="0">
      <alignment vertical="center"/>
    </xf>
    <xf numFmtId="177" fontId="58" fillId="0" borderId="0" applyFont="0" applyFill="0" applyBorder="0" applyAlignment="0" applyProtection="0">
      <alignment vertical="center"/>
    </xf>
    <xf numFmtId="178" fontId="58" fillId="0" borderId="0" applyFont="0" applyFill="0" applyBorder="0" applyAlignment="0" applyProtection="0">
      <alignment vertical="center"/>
    </xf>
    <xf numFmtId="179" fontId="58" fillId="0" borderId="0" applyFont="0" applyFill="0" applyBorder="0" applyAlignment="0" applyProtection="0">
      <alignment vertical="center"/>
    </xf>
    <xf numFmtId="180" fontId="58" fillId="0" borderId="0" applyFont="0" applyFill="0" applyBorder="0" applyAlignment="0" applyProtection="0">
      <alignment vertical="center"/>
    </xf>
    <xf numFmtId="181" fontId="58" fillId="0" borderId="0" applyFont="0" applyFill="0" applyBorder="0" applyAlignment="0" applyProtection="0">
      <alignment vertical="center"/>
    </xf>
    <xf numFmtId="182" fontId="58" fillId="0" borderId="0" applyFont="0" applyFill="0" applyBorder="0" applyAlignment="0" applyProtection="0">
      <alignment vertical="center"/>
    </xf>
    <xf numFmtId="183" fontId="58" fillId="0" borderId="0" applyFont="0" applyFill="0" applyBorder="0" applyAlignment="0" applyProtection="0">
      <alignment vertical="center"/>
    </xf>
    <xf numFmtId="184" fontId="58" fillId="0" borderId="0" applyFont="0" applyFill="0" applyBorder="0" applyAlignment="0" applyProtection="0">
      <alignment vertical="center"/>
    </xf>
    <xf numFmtId="185" fontId="58" fillId="0" borderId="0" applyFont="0" applyFill="0" applyBorder="0" applyAlignment="0" applyProtection="0">
      <alignment vertical="center"/>
    </xf>
    <xf numFmtId="186" fontId="62" fillId="0" borderId="0">
      <protection locked="0"/>
    </xf>
    <xf numFmtId="186" fontId="62" fillId="0" borderId="0">
      <protection locked="0"/>
    </xf>
    <xf numFmtId="0" fontId="64" fillId="55" borderId="18" applyBorder="0">
      <protection locked="0"/>
    </xf>
    <xf numFmtId="0" fontId="62" fillId="0" borderId="0">
      <protection locked="0"/>
    </xf>
    <xf numFmtId="187" fontId="58" fillId="0" borderId="0" applyFont="0" applyFill="0" applyBorder="0" applyAlignment="0" applyProtection="0">
      <alignment vertical="center"/>
    </xf>
    <xf numFmtId="188" fontId="58" fillId="0" borderId="0" applyFont="0" applyFill="0" applyBorder="0" applyAlignment="0" applyProtection="0">
      <alignment vertical="center"/>
    </xf>
    <xf numFmtId="0" fontId="62" fillId="0" borderId="0">
      <protection locked="0"/>
    </xf>
    <xf numFmtId="189" fontId="18" fillId="0" borderId="0" applyFont="0" applyFill="0" applyBorder="0" applyAlignment="0" applyProtection="0"/>
    <xf numFmtId="190" fontId="18" fillId="0" borderId="0" applyFont="0" applyFill="0" applyBorder="0" applyAlignment="0" applyProtection="0"/>
    <xf numFmtId="165" fontId="27" fillId="0" borderId="0" applyBorder="0"/>
    <xf numFmtId="165" fontId="27" fillId="0" borderId="30"/>
    <xf numFmtId="0" fontId="65" fillId="55" borderId="18">
      <protection locked="0"/>
    </xf>
    <xf numFmtId="0" fontId="18" fillId="55" borderId="20"/>
    <xf numFmtId="0" fontId="18" fillId="58" borderId="0"/>
    <xf numFmtId="191" fontId="18" fillId="0" borderId="0" applyFon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15"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192" fontId="69" fillId="0" borderId="0" applyFont="0" applyFill="0" applyBorder="0" applyAlignment="0" applyProtection="0"/>
    <xf numFmtId="193" fontId="69" fillId="0" borderId="0" applyFont="0" applyFill="0" applyBorder="0" applyAlignment="0" applyProtection="0"/>
    <xf numFmtId="194" fontId="62" fillId="0" borderId="0">
      <protection locked="0"/>
    </xf>
    <xf numFmtId="194" fontId="62" fillId="0" borderId="0">
      <protection locked="0"/>
    </xf>
    <xf numFmtId="0" fontId="70" fillId="0" borderId="0" applyNumberFormat="0" applyFill="0" applyBorder="0" applyAlignment="0" applyProtection="0"/>
    <xf numFmtId="0" fontId="71" fillId="0" borderId="0" applyNumberFormat="0" applyFill="0" applyBorder="0" applyAlignment="0" applyProtection="0"/>
    <xf numFmtId="0" fontId="72" fillId="58" borderId="20">
      <alignment horizontal="left"/>
    </xf>
    <xf numFmtId="0" fontId="19" fillId="58" borderId="0">
      <alignment horizontal="left"/>
    </xf>
    <xf numFmtId="0" fontId="73" fillId="0" borderId="21" applyNumberFormat="0" applyFill="0" applyAlignment="0" applyProtection="0"/>
    <xf numFmtId="0" fontId="74" fillId="35"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7" fillId="2" borderId="0" applyNumberFormat="0" applyBorder="0" applyAlignment="0" applyProtection="0"/>
    <xf numFmtId="0" fontId="75" fillId="35" borderId="0" applyNumberFormat="0" applyBorder="0" applyAlignment="0" applyProtection="0"/>
    <xf numFmtId="0" fontId="76" fillId="35" borderId="0" applyNumberFormat="0" applyBorder="0" applyAlignment="0" applyProtection="0"/>
    <xf numFmtId="0" fontId="6" fillId="2"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76" fillId="35" borderId="0" applyNumberFormat="0" applyBorder="0" applyAlignment="0" applyProtection="0"/>
    <xf numFmtId="0" fontId="33" fillId="77" borderId="0">
      <alignment horizontal="right" vertical="top" wrapText="1"/>
    </xf>
    <xf numFmtId="0" fontId="78" fillId="76" borderId="0" applyNumberFormat="0">
      <alignment vertical="center"/>
    </xf>
    <xf numFmtId="0" fontId="79" fillId="0" borderId="0"/>
    <xf numFmtId="0" fontId="79"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1" fillId="0" borderId="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3" fillId="0" borderId="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0" fillId="0" borderId="31"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3" fillId="0" borderId="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4" fillId="0" borderId="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2" fillId="0" borderId="32"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5" fillId="0" borderId="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5" fillId="0" borderId="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33" applyNumberFormat="0" applyFill="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58" fillId="78" borderId="0" applyNumberFormat="0" applyFont="0" applyBorder="0" applyAlignment="0" applyProtection="0">
      <alignment vertical="center"/>
    </xf>
    <xf numFmtId="0" fontId="86" fillId="0" borderId="0" applyNumberFormat="0" applyFill="0" applyBorder="0" applyAlignment="0" applyProtection="0">
      <alignment vertical="top"/>
      <protection locked="0"/>
    </xf>
    <xf numFmtId="0" fontId="71" fillId="0" borderId="0" applyNumberFormat="0" applyFill="0" applyBorder="0" applyAlignment="0" applyProtection="0"/>
    <xf numFmtId="0" fontId="86"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7"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xf numFmtId="0" fontId="97"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9" fillId="5" borderId="4" applyNumberFormat="0" applyAlignment="0" applyProtection="0"/>
    <xf numFmtId="0" fontId="97"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 fillId="5" borderId="4"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98" fillId="38" borderId="17" applyNumberFormat="0" applyAlignment="0" applyProtection="0"/>
    <xf numFmtId="0" fontId="58" fillId="0" borderId="34" applyNumberFormat="0" applyAlignment="0">
      <alignment vertical="center"/>
    </xf>
    <xf numFmtId="0" fontId="58" fillId="0" borderId="35" applyNumberFormat="0" applyAlignment="0">
      <alignment vertical="center"/>
      <protection locked="0"/>
    </xf>
    <xf numFmtId="195" fontId="58" fillId="79" borderId="35" applyNumberFormat="0" applyAlignment="0">
      <alignment vertical="center"/>
      <protection locked="0"/>
    </xf>
    <xf numFmtId="0" fontId="58" fillId="72" borderId="0" applyNumberFormat="0" applyAlignment="0">
      <alignment vertical="center"/>
    </xf>
    <xf numFmtId="0" fontId="58" fillId="80" borderId="0" applyNumberFormat="0" applyAlignment="0">
      <alignment vertical="center"/>
    </xf>
    <xf numFmtId="0" fontId="58" fillId="0" borderId="36" applyNumberFormat="0" applyAlignment="0">
      <alignment vertical="center"/>
      <protection locked="0"/>
    </xf>
    <xf numFmtId="0" fontId="100" fillId="38" borderId="17" applyNumberFormat="0" applyAlignment="0" applyProtection="0"/>
    <xf numFmtId="0" fontId="79" fillId="75" borderId="0">
      <alignment horizontal="center"/>
    </xf>
    <xf numFmtId="0" fontId="18" fillId="58" borderId="20">
      <alignment horizontal="centerContinuous" wrapText="1"/>
    </xf>
    <xf numFmtId="0" fontId="101" fillId="81" borderId="0">
      <alignment horizontal="center" wrapText="1"/>
    </xf>
    <xf numFmtId="196" fontId="53" fillId="0" borderId="0" applyFont="0" applyFill="0" applyBorder="0" applyAlignment="0" applyProtection="0"/>
    <xf numFmtId="0" fontId="102" fillId="0" borderId="31" applyNumberFormat="0" applyFill="0" applyAlignment="0" applyProtection="0"/>
    <xf numFmtId="0" fontId="103" fillId="0" borderId="32" applyNumberFormat="0" applyFill="0" applyAlignment="0" applyProtection="0"/>
    <xf numFmtId="0" fontId="104" fillId="0" borderId="33" applyNumberFormat="0" applyFill="0" applyAlignment="0" applyProtection="0"/>
    <xf numFmtId="0" fontId="104" fillId="0" borderId="0" applyNumberFormat="0" applyFill="0" applyBorder="0" applyAlignment="0" applyProtection="0"/>
    <xf numFmtId="0" fontId="32" fillId="58" borderId="16">
      <alignment wrapText="1"/>
    </xf>
    <xf numFmtId="0" fontId="32" fillId="58" borderId="37"/>
    <xf numFmtId="0" fontId="32" fillId="58" borderId="38"/>
    <xf numFmtId="0" fontId="32" fillId="58" borderId="39">
      <alignment horizontal="center" wrapText="1"/>
    </xf>
    <xf numFmtId="0" fontId="105"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106" fillId="0" borderId="6" applyNumberFormat="0" applyFill="0" applyAlignment="0" applyProtection="0"/>
    <xf numFmtId="0" fontId="105"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12" fillId="0" borderId="6"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18" fillId="0" borderId="0" applyFont="0" applyFill="0" applyBorder="0" applyAlignment="0" applyProtection="0"/>
    <xf numFmtId="168"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97" fontId="18" fillId="0" borderId="0" applyFont="0" applyFill="0" applyBorder="0" applyAlignment="0" applyProtection="0"/>
    <xf numFmtId="198" fontId="18" fillId="0" borderId="0" applyFont="0" applyFill="0" applyBorder="0" applyAlignment="0" applyProtection="0"/>
    <xf numFmtId="0" fontId="107" fillId="0" borderId="0" applyNumberFormat="0" applyAlignment="0">
      <alignment vertical="center"/>
    </xf>
    <xf numFmtId="0" fontId="108" fillId="82"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1" fillId="4" borderId="0" applyNumberFormat="0" applyBorder="0" applyAlignment="0" applyProtection="0"/>
    <xf numFmtId="0" fontId="109" fillId="82" borderId="0" applyNumberFormat="0" applyBorder="0" applyAlignment="0" applyProtection="0"/>
    <xf numFmtId="0" fontId="110" fillId="82" borderId="0" applyNumberFormat="0" applyBorder="0" applyAlignment="0" applyProtection="0"/>
    <xf numFmtId="0" fontId="8" fillId="4"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110" fillId="82" borderId="0" applyNumberFormat="0" applyBorder="0" applyAlignment="0" applyProtection="0"/>
    <xf numFmtId="0" fontId="21" fillId="0" borderId="0"/>
    <xf numFmtId="0" fontId="21" fillId="0" borderId="0"/>
    <xf numFmtId="0" fontId="60" fillId="0" borderId="0"/>
    <xf numFmtId="0" fontId="60" fillId="0" borderId="0"/>
    <xf numFmtId="0" fontId="60" fillId="0" borderId="0"/>
    <xf numFmtId="0" fontId="60" fillId="0" borderId="0"/>
    <xf numFmtId="0" fontId="1" fillId="0" borderId="0"/>
    <xf numFmtId="0" fontId="21" fillId="0" borderId="0"/>
    <xf numFmtId="0" fontId="60" fillId="0" borderId="0"/>
    <xf numFmtId="0" fontId="60" fillId="0" borderId="0"/>
    <xf numFmtId="0" fontId="1" fillId="0" borderId="0"/>
    <xf numFmtId="0" fontId="21" fillId="0" borderId="0"/>
    <xf numFmtId="0" fontId="60" fillId="0" borderId="0"/>
    <xf numFmtId="0" fontId="60" fillId="0" borderId="0"/>
    <xf numFmtId="0" fontId="1" fillId="0" borderId="0"/>
    <xf numFmtId="0" fontId="21" fillId="0" borderId="0"/>
    <xf numFmtId="0" fontId="60" fillId="0" borderId="0"/>
    <xf numFmtId="0" fontId="60" fillId="0" borderId="0"/>
    <xf numFmtId="0" fontId="18" fillId="0" borderId="0"/>
    <xf numFmtId="0" fontId="21"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21" fillId="0" borderId="0"/>
    <xf numFmtId="0" fontId="60" fillId="0" borderId="0"/>
    <xf numFmtId="0" fontId="60" fillId="0" borderId="0"/>
    <xf numFmtId="0" fontId="60" fillId="0" borderId="0"/>
    <xf numFmtId="0" fontId="60" fillId="0" borderId="0"/>
    <xf numFmtId="0" fontId="21" fillId="0" borderId="0"/>
    <xf numFmtId="0" fontId="60" fillId="0" borderId="0"/>
    <xf numFmtId="0" fontId="60" fillId="0" borderId="0"/>
    <xf numFmtId="0" fontId="21" fillId="0" borderId="0"/>
    <xf numFmtId="0" fontId="1" fillId="0" borderId="0"/>
    <xf numFmtId="0" fontId="1" fillId="0" borderId="0"/>
    <xf numFmtId="0" fontId="112" fillId="0" borderId="0"/>
    <xf numFmtId="0" fontId="21" fillId="0" borderId="0"/>
    <xf numFmtId="0" fontId="21" fillId="0" borderId="0"/>
    <xf numFmtId="0" fontId="59" fillId="0" borderId="0"/>
    <xf numFmtId="0" fontId="1" fillId="0" borderId="0"/>
    <xf numFmtId="0" fontId="1" fillId="0" borderId="0"/>
    <xf numFmtId="0" fontId="18" fillId="0" borderId="0"/>
    <xf numFmtId="0" fontId="21" fillId="0" borderId="0"/>
    <xf numFmtId="0" fontId="18" fillId="0" borderId="0"/>
    <xf numFmtId="0" fontId="18" fillId="0" borderId="0"/>
    <xf numFmtId="0" fontId="2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21" fillId="0" borderId="0"/>
    <xf numFmtId="0" fontId="18" fillId="0" borderId="0"/>
    <xf numFmtId="0" fontId="18" fillId="0" borderId="0"/>
    <xf numFmtId="0" fontId="59" fillId="0" borderId="0"/>
    <xf numFmtId="0" fontId="60" fillId="0" borderId="0"/>
    <xf numFmtId="0" fontId="59" fillId="0" borderId="0"/>
    <xf numFmtId="0" fontId="21" fillId="0" borderId="0"/>
    <xf numFmtId="0" fontId="1" fillId="0" borderId="0"/>
    <xf numFmtId="0" fontId="1" fillId="0" borderId="0"/>
    <xf numFmtId="0" fontId="21" fillId="0" borderId="0"/>
    <xf numFmtId="0" fontId="18" fillId="0" borderId="0"/>
    <xf numFmtId="0" fontId="18" fillId="0" borderId="0"/>
    <xf numFmtId="0" fontId="113" fillId="0" borderId="0"/>
    <xf numFmtId="0" fontId="21" fillId="0" borderId="0"/>
    <xf numFmtId="0" fontId="21" fillId="0" borderId="0"/>
    <xf numFmtId="0" fontId="18" fillId="0" borderId="0"/>
    <xf numFmtId="0" fontId="18" fillId="0" borderId="0"/>
    <xf numFmtId="0" fontId="21" fillId="0" borderId="0"/>
    <xf numFmtId="0" fontId="18" fillId="0" borderId="0"/>
    <xf numFmtId="0" fontId="21" fillId="0" borderId="0"/>
    <xf numFmtId="0" fontId="60" fillId="0" borderId="0"/>
    <xf numFmtId="0" fontId="60"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9" fillId="0" borderId="0"/>
    <xf numFmtId="0" fontId="112"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8" fillId="0" borderId="0"/>
    <xf numFmtId="0" fontId="59" fillId="0" borderId="0"/>
    <xf numFmtId="0" fontId="1" fillId="0" borderId="0"/>
    <xf numFmtId="0" fontId="59" fillId="0" borderId="0"/>
    <xf numFmtId="0" fontId="18" fillId="0" borderId="0"/>
    <xf numFmtId="0" fontId="53" fillId="0" borderId="0"/>
    <xf numFmtId="0" fontId="1" fillId="0" borderId="0"/>
    <xf numFmtId="0" fontId="18" fillId="0" borderId="0"/>
    <xf numFmtId="0" fontId="1" fillId="0" borderId="0"/>
    <xf numFmtId="0" fontId="53"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8"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114"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26" fillId="0" borderId="0"/>
    <xf numFmtId="0" fontId="26" fillId="0" borderId="0"/>
    <xf numFmtId="0" fontId="26" fillId="0" borderId="0"/>
    <xf numFmtId="0" fontId="1" fillId="0" borderId="0"/>
    <xf numFmtId="0" fontId="2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8" fillId="0" borderId="0"/>
    <xf numFmtId="0" fontId="1" fillId="0" borderId="0"/>
    <xf numFmtId="0" fontId="26" fillId="0" borderId="0"/>
    <xf numFmtId="0" fontId="1" fillId="0" borderId="0"/>
    <xf numFmtId="0" fontId="26" fillId="0" borderId="0"/>
    <xf numFmtId="0" fontId="115" fillId="0" borderId="0"/>
    <xf numFmtId="0" fontId="18" fillId="0" borderId="0"/>
    <xf numFmtId="0" fontId="1" fillId="0" borderId="0"/>
    <xf numFmtId="0" fontId="1" fillId="0" borderId="0"/>
    <xf numFmtId="0" fontId="18" fillId="0" borderId="0"/>
    <xf numFmtId="0" fontId="18" fillId="0" borderId="0"/>
    <xf numFmtId="0" fontId="20" fillId="0" borderId="0"/>
    <xf numFmtId="0" fontId="22" fillId="0" borderId="0"/>
    <xf numFmtId="0" fontId="18" fillId="0" borderId="0"/>
    <xf numFmtId="0" fontId="18" fillId="0" borderId="0"/>
    <xf numFmtId="0" fontId="18" fillId="0" borderId="0"/>
    <xf numFmtId="0" fontId="18" fillId="0" borderId="0"/>
    <xf numFmtId="0" fontId="18" fillId="0" borderId="0"/>
    <xf numFmtId="0" fontId="59" fillId="0" borderId="0"/>
    <xf numFmtId="0" fontId="18" fillId="0" borderId="0"/>
    <xf numFmtId="0" fontId="18" fillId="0" borderId="0"/>
    <xf numFmtId="0" fontId="116" fillId="0" borderId="0"/>
    <xf numFmtId="0" fontId="21" fillId="0" borderId="0"/>
    <xf numFmtId="0" fontId="20" fillId="0" borderId="0"/>
    <xf numFmtId="0" fontId="22" fillId="0" borderId="0"/>
    <xf numFmtId="0" fontId="20" fillId="0" borderId="0"/>
    <xf numFmtId="0" fontId="21" fillId="0" borderId="0"/>
    <xf numFmtId="0" fontId="60" fillId="0" borderId="0"/>
    <xf numFmtId="0" fontId="60" fillId="0" borderId="0"/>
    <xf numFmtId="0" fontId="60" fillId="0" borderId="0"/>
    <xf numFmtId="0" fontId="60" fillId="0" borderId="0"/>
    <xf numFmtId="0" fontId="21" fillId="0" borderId="0"/>
    <xf numFmtId="0" fontId="1" fillId="0" borderId="0"/>
    <xf numFmtId="0" fontId="21" fillId="0" borderId="0"/>
    <xf numFmtId="0" fontId="21" fillId="0" borderId="0"/>
    <xf numFmtId="0" fontId="1" fillId="0" borderId="0"/>
    <xf numFmtId="0" fontId="1" fillId="0" borderId="0"/>
    <xf numFmtId="0" fontId="60" fillId="0" borderId="0"/>
    <xf numFmtId="0" fontId="60" fillId="0" borderId="0"/>
    <xf numFmtId="0" fontId="21" fillId="0" borderId="0"/>
    <xf numFmtId="0" fontId="18" fillId="0" borderId="0"/>
    <xf numFmtId="0" fontId="21" fillId="0" borderId="0"/>
    <xf numFmtId="0" fontId="32" fillId="0" borderId="0"/>
    <xf numFmtId="0" fontId="1" fillId="0" borderId="0"/>
    <xf numFmtId="0" fontId="1" fillId="0" borderId="0"/>
    <xf numFmtId="0" fontId="21" fillId="0" borderId="0"/>
    <xf numFmtId="0" fontId="21" fillId="0" borderId="0"/>
    <xf numFmtId="0" fontId="60" fillId="0" borderId="0"/>
    <xf numFmtId="0" fontId="60" fillId="0" borderId="0"/>
    <xf numFmtId="0" fontId="1" fillId="0" borderId="0"/>
    <xf numFmtId="0" fontId="117" fillId="0" borderId="0"/>
    <xf numFmtId="1" fontId="61" fillId="0" borderId="0">
      <alignment horizontal="right" vertical="top"/>
    </xf>
    <xf numFmtId="0" fontId="19" fillId="0" borderId="0"/>
    <xf numFmtId="0" fontId="69" fillId="0" borderId="0"/>
    <xf numFmtId="0" fontId="118" fillId="0" borderId="0"/>
    <xf numFmtId="0" fontId="69" fillId="0" borderId="0"/>
    <xf numFmtId="0" fontId="21" fillId="83" borderId="40" applyNumberFormat="0" applyFont="0" applyAlignment="0" applyProtection="0"/>
    <xf numFmtId="0" fontId="20"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22" fillId="8" borderId="8" applyNumberFormat="0" applyFont="0" applyAlignment="0" applyProtection="0"/>
    <xf numFmtId="0" fontId="20" fillId="83" borderId="40" applyNumberFormat="0" applyFont="0" applyAlignment="0" applyProtection="0"/>
    <xf numFmtId="0" fontId="18" fillId="83" borderId="40" applyNumberFormat="0" applyFont="0" applyAlignment="0" applyProtection="0"/>
    <xf numFmtId="0" fontId="21" fillId="83" borderId="40"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1"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8" fillId="83" borderId="40" applyNumberFormat="0" applyFont="0" applyAlignment="0" applyProtection="0"/>
    <xf numFmtId="0" fontId="119" fillId="0" borderId="0">
      <alignment horizontal="left"/>
    </xf>
    <xf numFmtId="0" fontId="53" fillId="83" borderId="40" applyNumberFormat="0" applyFont="0" applyAlignment="0" applyProtection="0"/>
    <xf numFmtId="195" fontId="58" fillId="0" borderId="0" applyFont="0" applyFill="0" applyBorder="0" applyAlignment="0" applyProtection="0">
      <alignment vertical="center"/>
    </xf>
    <xf numFmtId="167" fontId="58" fillId="0" borderId="0" applyFont="0" applyFill="0" applyBorder="0" applyAlignment="0" applyProtection="0">
      <alignment vertical="center"/>
    </xf>
    <xf numFmtId="0" fontId="120" fillId="34" borderId="0" applyNumberFormat="0" applyBorder="0" applyAlignment="0" applyProtection="0"/>
    <xf numFmtId="0" fontId="121"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3" fillId="6" borderId="5" applyNumberFormat="0" applyAlignment="0" applyProtection="0"/>
    <xf numFmtId="0" fontId="121"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0" fillId="6" borderId="5"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0" fontId="122" fillId="51" borderId="41" applyNumberFormat="0" applyAlignment="0" applyProtection="0"/>
    <xf numFmtId="199" fontId="69" fillId="0" borderId="0" applyFont="0" applyFill="0" applyBorder="0" applyAlignment="0" applyProtection="0"/>
    <xf numFmtId="200" fontId="6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201" fontId="58" fillId="0" borderId="0" applyFont="0" applyFill="0" applyBorder="0" applyAlignment="0" applyProtection="0">
      <alignment horizontal="right" vertical="center"/>
    </xf>
    <xf numFmtId="202" fontId="58" fillId="0" borderId="0" applyFont="0" applyFill="0" applyBorder="0" applyAlignment="0" applyProtection="0">
      <alignment vertical="center"/>
    </xf>
    <xf numFmtId="9" fontId="18" fillId="0" borderId="0" applyNumberFormat="0" applyFont="0" applyFill="0" applyBorder="0" applyAlignment="0" applyProtection="0"/>
    <xf numFmtId="0" fontId="32" fillId="58" borderId="20"/>
    <xf numFmtId="0" fontId="57" fillId="0" borderId="0" applyNumberFormat="0" applyFill="0" applyBorder="0">
      <alignment horizontal="left" vertical="center" wrapText="1"/>
    </xf>
    <xf numFmtId="0" fontId="58" fillId="0" borderId="0" applyNumberFormat="0" applyFill="0" applyBorder="0">
      <alignment horizontal="left" vertical="center" wrapText="1" indent="1"/>
    </xf>
    <xf numFmtId="0" fontId="55" fillId="58" borderId="0">
      <alignment horizontal="right"/>
    </xf>
    <xf numFmtId="0" fontId="124" fillId="81" borderId="0">
      <alignment horizontal="center"/>
    </xf>
    <xf numFmtId="0" fontId="125" fillId="77" borderId="20">
      <alignment horizontal="left" vertical="top" wrapText="1"/>
    </xf>
    <xf numFmtId="0" fontId="126" fillId="77" borderId="42">
      <alignment horizontal="left" vertical="top" wrapText="1"/>
    </xf>
    <xf numFmtId="0" fontId="125" fillId="77" borderId="43">
      <alignment horizontal="left" vertical="top" wrapText="1"/>
    </xf>
    <xf numFmtId="0" fontId="125" fillId="77" borderId="42">
      <alignment horizontal="left" vertical="top"/>
    </xf>
    <xf numFmtId="0" fontId="27" fillId="0" borderId="38">
      <alignment horizontal="center" vertical="center"/>
    </xf>
    <xf numFmtId="0" fontId="18" fillId="61" borderId="0" applyNumberFormat="0" applyFont="0" applyBorder="0" applyProtection="0">
      <alignment horizontal="left" vertical="center"/>
    </xf>
    <xf numFmtId="0" fontId="18" fillId="0" borderId="44" applyNumberFormat="0" applyFill="0" applyProtection="0">
      <alignment horizontal="left" vertical="center" wrapText="1" indent="1"/>
    </xf>
    <xf numFmtId="203" fontId="18" fillId="0" borderId="44"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203" fontId="18" fillId="0" borderId="0" applyFill="0" applyBorder="0" applyProtection="0">
      <alignment horizontal="right" vertical="center" wrapText="1"/>
    </xf>
    <xf numFmtId="204" fontId="18" fillId="0" borderId="0" applyFill="0" applyBorder="0" applyProtection="0">
      <alignment horizontal="right" vertical="center" wrapText="1"/>
    </xf>
    <xf numFmtId="0" fontId="18" fillId="0" borderId="45" applyNumberFormat="0" applyFill="0" applyProtection="0">
      <alignment horizontal="left" vertical="center" wrapText="1"/>
    </xf>
    <xf numFmtId="0" fontId="18" fillId="0" borderId="45" applyNumberFormat="0" applyFill="0" applyProtection="0">
      <alignment horizontal="left" vertical="center" wrapText="1" indent="1"/>
    </xf>
    <xf numFmtId="203" fontId="18" fillId="0" borderId="45"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127" fillId="0" borderId="0" applyNumberFormat="0" applyFill="0" applyBorder="0" applyProtection="0">
      <alignment horizontal="left" vertical="center" wrapText="1"/>
    </xf>
    <xf numFmtId="0" fontId="127" fillId="0" borderId="0" applyNumberFormat="0" applyFill="0" applyBorder="0" applyProtection="0">
      <alignment horizontal="left" vertical="center" wrapText="1"/>
    </xf>
    <xf numFmtId="0" fontId="128" fillId="0" borderId="0" applyNumberFormat="0" applyFill="0" applyBorder="0" applyProtection="0">
      <alignment vertical="center" wrapText="1"/>
    </xf>
    <xf numFmtId="0" fontId="18" fillId="0" borderId="46" applyNumberFormat="0" applyFont="0" applyFill="0" applyProtection="0">
      <alignment horizontal="center" vertical="center" wrapText="1"/>
    </xf>
    <xf numFmtId="0" fontId="127" fillId="0" borderId="46" applyNumberFormat="0" applyFill="0" applyProtection="0">
      <alignment horizontal="center" vertical="center" wrapText="1"/>
    </xf>
    <xf numFmtId="0" fontId="127" fillId="0" borderId="46" applyNumberFormat="0" applyFill="0" applyProtection="0">
      <alignment horizontal="center" vertical="center" wrapText="1"/>
    </xf>
    <xf numFmtId="0" fontId="18" fillId="0" borderId="44" applyNumberFormat="0" applyFill="0" applyProtection="0">
      <alignment horizontal="left" vertical="center" wrapText="1"/>
    </xf>
    <xf numFmtId="0" fontId="53" fillId="0" borderId="0"/>
    <xf numFmtId="0" fontId="59" fillId="0" borderId="0"/>
    <xf numFmtId="0" fontId="18" fillId="0" borderId="0"/>
    <xf numFmtId="0" fontId="18" fillId="0" borderId="0">
      <alignment horizontal="left" wrapText="1"/>
    </xf>
    <xf numFmtId="0" fontId="18" fillId="0" borderId="0">
      <alignment vertical="top"/>
    </xf>
    <xf numFmtId="205" fontId="18" fillId="0" borderId="0" applyFill="0" applyBorder="0" applyAlignment="0" applyProtection="0">
      <alignment wrapText="1"/>
    </xf>
    <xf numFmtId="0" fontId="79" fillId="0" borderId="0" applyNumberFormat="0" applyFill="0" applyBorder="0">
      <alignment horizontal="center" wrapText="1"/>
    </xf>
    <xf numFmtId="0" fontId="79" fillId="0" borderId="0" applyNumberFormat="0" applyFill="0" applyBorder="0">
      <alignment horizontal="center" wrapText="1"/>
    </xf>
    <xf numFmtId="195" fontId="57" fillId="0" borderId="47" applyNumberFormat="0" applyFill="0" applyAlignment="0" applyProtection="0">
      <alignment vertical="center"/>
    </xf>
    <xf numFmtId="195" fontId="58" fillId="0" borderId="48" applyNumberFormat="0" applyFont="0" applyFill="0" applyAlignment="0" applyProtection="0">
      <alignment vertical="center"/>
    </xf>
    <xf numFmtId="0" fontId="129" fillId="0" borderId="49"/>
    <xf numFmtId="0" fontId="58" fillId="58" borderId="0" applyNumberFormat="0" applyFont="0" applyBorder="0" applyAlignment="0" applyProtection="0">
      <alignment vertical="center"/>
    </xf>
    <xf numFmtId="0" fontId="130" fillId="0" borderId="0"/>
    <xf numFmtId="0" fontId="58" fillId="0" borderId="0" applyNumberFormat="0" applyFont="0" applyFill="0" applyAlignment="0" applyProtection="0">
      <alignment vertical="center"/>
    </xf>
    <xf numFmtId="195" fontId="58" fillId="0" borderId="0" applyNumberFormat="0" applyFont="0" applyBorder="0" applyAlignment="0" applyProtection="0">
      <alignment vertical="center"/>
    </xf>
    <xf numFmtId="0" fontId="131" fillId="0" borderId="0">
      <alignment horizontal="left" vertical="top"/>
    </xf>
    <xf numFmtId="0" fontId="54" fillId="58" borderId="0">
      <alignment horizontal="center"/>
    </xf>
    <xf numFmtId="0" fontId="132" fillId="0" borderId="0" applyNumberFormat="0" applyFill="0" applyBorder="0" applyAlignment="0" applyProtection="0"/>
    <xf numFmtId="0" fontId="67" fillId="0" borderId="0" applyNumberFormat="0" applyFill="0" applyBorder="0" applyAlignment="0" applyProtection="0"/>
    <xf numFmtId="0" fontId="133" fillId="0" borderId="0"/>
    <xf numFmtId="49" fontId="58" fillId="0" borderId="0" applyFont="0" applyFill="0" applyBorder="0" applyAlignment="0" applyProtection="0">
      <alignment horizontal="center" vertical="center"/>
    </xf>
    <xf numFmtId="0" fontId="58" fillId="0" borderId="0">
      <alignment vertical="top"/>
    </xf>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2"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5" fillId="58" borderId="0"/>
    <xf numFmtId="0" fontId="134" fillId="0" borderId="0" applyNumberFormat="0" applyFill="0" applyBorder="0" applyAlignment="0" applyProtection="0"/>
    <xf numFmtId="0" fontId="80" fillId="0" borderId="31" applyNumberFormat="0" applyFill="0" applyAlignment="0" applyProtection="0"/>
    <xf numFmtId="0" fontId="82" fillId="0" borderId="32" applyNumberFormat="0" applyFill="0" applyAlignment="0" applyProtection="0"/>
    <xf numFmtId="0" fontId="84" fillId="0" borderId="33" applyNumberFormat="0" applyFill="0" applyAlignment="0" applyProtection="0"/>
    <xf numFmtId="0" fontId="84" fillId="0" borderId="0" applyNumberFormat="0" applyFill="0" applyBorder="0" applyAlignment="0" applyProtection="0"/>
    <xf numFmtId="0" fontId="134" fillId="0" borderId="0" applyNumberFormat="0" applyFill="0" applyBorder="0" applyAlignment="0" applyProtection="0"/>
    <xf numFmtId="0" fontId="136" fillId="0" borderId="0"/>
    <xf numFmtId="0" fontId="137" fillId="0" borderId="50" applyNumberFormat="0" applyFill="0" applyAlignment="0" applyProtection="0"/>
    <xf numFmtId="0" fontId="138"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40" fillId="0" borderId="9" applyNumberFormat="0" applyFill="0" applyAlignment="0" applyProtection="0"/>
    <xf numFmtId="0" fontId="138"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6" fillId="0" borderId="9"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0" fontId="139" fillId="0" borderId="50" applyNumberFormat="0" applyFill="0" applyAlignment="0" applyProtection="0"/>
    <xf numFmtId="195" fontId="57" fillId="76" borderId="0" applyNumberFormat="0" applyAlignment="0" applyProtection="0">
      <alignment vertical="center"/>
    </xf>
    <xf numFmtId="0" fontId="139" fillId="0" borderId="50" applyNumberFormat="0" applyFill="0" applyAlignment="0" applyProtection="0"/>
    <xf numFmtId="0" fontId="141" fillId="51" borderId="41" applyNumberFormat="0" applyAlignment="0" applyProtection="0"/>
    <xf numFmtId="0" fontId="58" fillId="0" borderId="0" applyNumberFormat="0" applyFont="0" applyBorder="0" applyAlignment="0" applyProtection="0">
      <alignment vertical="center"/>
    </xf>
    <xf numFmtId="0" fontId="58" fillId="0" borderId="0" applyNumberFormat="0" applyFont="0" applyAlignment="0" applyProtection="0">
      <alignment vertical="center"/>
    </xf>
    <xf numFmtId="0" fontId="29" fillId="34" borderId="0" applyNumberFormat="0" applyBorder="0" applyAlignment="0" applyProtection="0"/>
    <xf numFmtId="0" fontId="76" fillId="35" borderId="0" applyNumberFormat="0" applyBorder="0" applyAlignment="0" applyProtection="0"/>
    <xf numFmtId="0" fontId="142" fillId="0" borderId="0" applyNumberFormat="0" applyFill="0" applyBorder="0" applyAlignment="0" applyProtection="0"/>
    <xf numFmtId="0" fontId="143" fillId="0" borderId="0" applyNumberFormat="0" applyFill="0" applyBorder="0" applyAlignment="0" applyProtection="0"/>
    <xf numFmtId="206" fontId="18" fillId="0" borderId="0" applyFont="0" applyFill="0" applyBorder="0" applyAlignment="0" applyProtection="0"/>
    <xf numFmtId="207" fontId="18" fillId="0" borderId="0" applyFont="0" applyFill="0" applyBorder="0" applyAlignment="0" applyProtection="0"/>
    <xf numFmtId="0" fontId="144"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45" fillId="0" borderId="0" applyNumberFormat="0" applyFill="0" applyBorder="0" applyAlignment="0" applyProtection="0"/>
    <xf numFmtId="0" fontId="144" fillId="0" borderId="0" applyNumberFormat="0" applyFill="0" applyBorder="0" applyAlignment="0" applyProtection="0"/>
    <xf numFmtId="0" fontId="132" fillId="0" borderId="0" applyNumberFormat="0" applyFill="0" applyBorder="0" applyAlignment="0" applyProtection="0"/>
    <xf numFmtId="0" fontId="14"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 fontId="61" fillId="0" borderId="0">
      <alignment vertical="top" wrapText="1"/>
    </xf>
    <xf numFmtId="0" fontId="86" fillId="0" borderId="0" applyNumberFormat="0" applyFill="0" applyBorder="0" applyAlignment="0" applyProtection="0">
      <alignment vertical="top"/>
      <protection locked="0"/>
    </xf>
    <xf numFmtId="0" fontId="1" fillId="0" borderId="0"/>
    <xf numFmtId="0" fontId="1" fillId="0" borderId="0"/>
    <xf numFmtId="0" fontId="1" fillId="0" borderId="0"/>
    <xf numFmtId="9" fontId="1" fillId="0" borderId="0" applyFont="0" applyFill="0" applyBorder="0" applyAlignment="0" applyProtection="0"/>
    <xf numFmtId="0" fontId="151" fillId="0" borderId="0"/>
  </cellStyleXfs>
  <cellXfs count="56">
    <xf numFmtId="0" fontId="0" fillId="0" borderId="0" xfId="0"/>
    <xf numFmtId="0" fontId="0" fillId="0" borderId="0" xfId="0" applyAlignment="1">
      <alignment horizontal="left"/>
    </xf>
    <xf numFmtId="0" fontId="0" fillId="0" borderId="0" xfId="0" applyAlignment="1"/>
    <xf numFmtId="0" fontId="16" fillId="0" borderId="10" xfId="0" applyFont="1" applyBorder="1" applyAlignment="1">
      <alignment horizontal="left"/>
    </xf>
    <xf numFmtId="0" fontId="16" fillId="0" borderId="11" xfId="0" applyFont="1" applyBorder="1"/>
    <xf numFmtId="0" fontId="16" fillId="0" borderId="0" xfId="0" applyFont="1" applyAlignment="1">
      <alignment horizontal="center"/>
    </xf>
    <xf numFmtId="0" fontId="0" fillId="0" borderId="12" xfId="0" applyBorder="1"/>
    <xf numFmtId="43" fontId="0" fillId="0" borderId="13" xfId="1" applyFont="1" applyBorder="1"/>
    <xf numFmtId="164" fontId="0" fillId="0" borderId="0" xfId="3" applyNumberFormat="1" applyFont="1"/>
    <xf numFmtId="43" fontId="0" fillId="0" borderId="0" xfId="1" applyFont="1"/>
    <xf numFmtId="165" fontId="0" fillId="0" borderId="0" xfId="0" applyNumberFormat="1"/>
    <xf numFmtId="2" fontId="0" fillId="0" borderId="0" xfId="0" applyNumberFormat="1"/>
    <xf numFmtId="0" fontId="0" fillId="0" borderId="13" xfId="0" applyBorder="1"/>
    <xf numFmtId="0" fontId="0" fillId="0" borderId="0" xfId="3" applyNumberFormat="1" applyFont="1"/>
    <xf numFmtId="0" fontId="0" fillId="0" borderId="14" xfId="0" applyBorder="1"/>
    <xf numFmtId="43" fontId="0" fillId="0" borderId="15" xfId="1" applyFont="1" applyBorder="1"/>
    <xf numFmtId="0" fontId="146" fillId="0" borderId="0" xfId="0" applyFont="1"/>
    <xf numFmtId="0" fontId="146" fillId="0" borderId="0" xfId="0" applyFont="1" applyAlignment="1"/>
    <xf numFmtId="0" fontId="147" fillId="0" borderId="0" xfId="0" applyFont="1" applyAlignment="1">
      <alignment horizontal="right"/>
    </xf>
    <xf numFmtId="0" fontId="147" fillId="0" borderId="0" xfId="0" applyFont="1"/>
    <xf numFmtId="0" fontId="147" fillId="0" borderId="0" xfId="0" applyFont="1" applyAlignment="1">
      <alignment horizontal="center"/>
    </xf>
    <xf numFmtId="0" fontId="147" fillId="0" borderId="0" xfId="0" applyFont="1" applyAlignment="1">
      <alignment horizontal="center"/>
    </xf>
    <xf numFmtId="43" fontId="146" fillId="0" borderId="0" xfId="1" applyFont="1"/>
    <xf numFmtId="164" fontId="146" fillId="0" borderId="0" xfId="3" applyNumberFormat="1" applyFont="1"/>
    <xf numFmtId="43" fontId="147" fillId="0" borderId="0" xfId="1" applyFont="1"/>
    <xf numFmtId="0" fontId="146" fillId="0" borderId="12" xfId="0" applyFont="1" applyBorder="1"/>
    <xf numFmtId="0" fontId="146" fillId="0" borderId="0" xfId="0" applyFont="1" applyBorder="1"/>
    <xf numFmtId="0" fontId="146" fillId="0" borderId="0" xfId="1" applyNumberFormat="1" applyFont="1" applyAlignment="1">
      <alignment horizontal="left"/>
    </xf>
    <xf numFmtId="0" fontId="146" fillId="0" borderId="0" xfId="1" applyNumberFormat="1" applyFont="1" applyAlignment="1"/>
    <xf numFmtId="43" fontId="146" fillId="0" borderId="0" xfId="1" applyFont="1" applyAlignment="1"/>
    <xf numFmtId="0" fontId="148" fillId="0" borderId="0" xfId="0" applyFont="1" applyAlignment="1">
      <alignment horizontal="left"/>
    </xf>
    <xf numFmtId="0" fontId="146" fillId="0" borderId="0" xfId="0" applyFont="1" applyAlignment="1">
      <alignment horizontal="center" vertical="center" wrapText="1"/>
    </xf>
    <xf numFmtId="0" fontId="147" fillId="0" borderId="51" xfId="0" applyFont="1" applyBorder="1" applyAlignment="1">
      <alignment horizontal="center" vertical="center" wrapText="1"/>
    </xf>
    <xf numFmtId="43" fontId="147" fillId="0" borderId="51" xfId="1" applyFont="1" applyBorder="1" applyAlignment="1">
      <alignment horizontal="center" vertical="center" wrapText="1"/>
    </xf>
    <xf numFmtId="208" fontId="146" fillId="0" borderId="51" xfId="2" applyNumberFormat="1" applyFont="1" applyFill="1" applyBorder="1"/>
    <xf numFmtId="43" fontId="146" fillId="0" borderId="51" xfId="1" applyFont="1" applyFill="1" applyBorder="1"/>
    <xf numFmtId="9" fontId="146" fillId="0" borderId="0" xfId="3" applyFont="1"/>
    <xf numFmtId="208" fontId="146" fillId="0" borderId="0" xfId="2" applyNumberFormat="1" applyFont="1" applyFill="1" applyBorder="1"/>
    <xf numFmtId="0" fontId="148" fillId="0" borderId="0" xfId="770" applyFont="1"/>
    <xf numFmtId="0" fontId="149" fillId="0" borderId="0" xfId="770" applyFont="1"/>
    <xf numFmtId="0" fontId="150" fillId="0" borderId="0" xfId="770" applyFont="1"/>
    <xf numFmtId="0" fontId="148" fillId="0" borderId="0" xfId="770" applyFont="1" applyAlignment="1">
      <alignment horizontal="center"/>
    </xf>
    <xf numFmtId="209" fontId="148" fillId="0" borderId="0" xfId="468" applyNumberFormat="1" applyFont="1"/>
    <xf numFmtId="0" fontId="148" fillId="0" borderId="0" xfId="770" applyFont="1" applyFill="1"/>
    <xf numFmtId="209" fontId="148" fillId="0" borderId="0" xfId="468" applyNumberFormat="1" applyFont="1" applyFill="1"/>
    <xf numFmtId="0" fontId="148" fillId="0" borderId="0" xfId="1217" applyFont="1"/>
    <xf numFmtId="0" fontId="148" fillId="0" borderId="0" xfId="1217" applyFont="1" applyAlignment="1">
      <alignment horizontal="left"/>
    </xf>
    <xf numFmtId="0" fontId="148" fillId="0" borderId="0" xfId="1217" applyFont="1" applyAlignment="1"/>
    <xf numFmtId="0" fontId="149" fillId="0" borderId="0" xfId="1217" applyFont="1"/>
    <xf numFmtId="43" fontId="148" fillId="0" borderId="0" xfId="468" applyFont="1"/>
    <xf numFmtId="0" fontId="152" fillId="0" borderId="0" xfId="1217" applyFont="1"/>
    <xf numFmtId="0" fontId="152" fillId="0" borderId="0" xfId="1217" applyFont="1" applyAlignment="1">
      <alignment horizontal="left"/>
    </xf>
    <xf numFmtId="0" fontId="152" fillId="0" borderId="0" xfId="1217" applyFont="1" applyAlignment="1"/>
    <xf numFmtId="0" fontId="152" fillId="0" borderId="51" xfId="1217" applyFont="1" applyBorder="1"/>
    <xf numFmtId="0" fontId="153" fillId="0" borderId="51" xfId="1217" applyFont="1" applyBorder="1" applyAlignment="1">
      <alignment horizontal="center"/>
    </xf>
    <xf numFmtId="43" fontId="152" fillId="0" borderId="51" xfId="468" applyFont="1" applyBorder="1"/>
  </cellXfs>
  <cellStyles count="1218">
    <cellStyle name="_x000d__x000a_JournalTemplate=C:\COMFO\CTALK\JOURSTD.TPL_x000d__x000a_LbStateAddress=3 3 0 251 1 89 2 311_x000d__x000a_LbStateJou" xfId="4"/>
    <cellStyle name="_KF08 DL 080909 raw data Part III Ch1" xfId="5"/>
    <cellStyle name="_KF08 DL 080909 raw data Part III Ch1_KF2010 Figure 1 1 1 World GERD 100310 (2)" xfId="6"/>
    <cellStyle name="20% - Accent1 2" xfId="7"/>
    <cellStyle name="20% - Accent1 2 2" xfId="8"/>
    <cellStyle name="20% - Accent1 2 3" xfId="9"/>
    <cellStyle name="20% - Accent1 2 4" xfId="10"/>
    <cellStyle name="20% - Accent1 2 5" xfId="11"/>
    <cellStyle name="20% - Accent1 3" xfId="12"/>
    <cellStyle name="20% - Accent1 3 2" xfId="13"/>
    <cellStyle name="20% - Accent1 3 3" xfId="14"/>
    <cellStyle name="20% - Accent1 4" xfId="15"/>
    <cellStyle name="20% - Accent1 5" xfId="16"/>
    <cellStyle name="20% - Accent1 6" xfId="17"/>
    <cellStyle name="20% - Accent1 7" xfId="18"/>
    <cellStyle name="20% - Accent1 8" xfId="19"/>
    <cellStyle name="20% - Accent2 2" xfId="20"/>
    <cellStyle name="20% - Accent2 2 2" xfId="21"/>
    <cellStyle name="20% - Accent2 2 3" xfId="22"/>
    <cellStyle name="20% - Accent2 2 4" xfId="23"/>
    <cellStyle name="20% - Accent2 2 5" xfId="24"/>
    <cellStyle name="20% - Accent2 3" xfId="25"/>
    <cellStyle name="20% - Accent2 3 2" xfId="26"/>
    <cellStyle name="20% - Accent2 3 3" xfId="27"/>
    <cellStyle name="20% - Accent2 4" xfId="28"/>
    <cellStyle name="20% - Accent2 5" xfId="29"/>
    <cellStyle name="20% - Accent2 6" xfId="30"/>
    <cellStyle name="20% - Accent2 7" xfId="31"/>
    <cellStyle name="20% - Accent2 8" xfId="32"/>
    <cellStyle name="20% - Accent3 2" xfId="33"/>
    <cellStyle name="20% - Accent3 2 2" xfId="34"/>
    <cellStyle name="20% - Accent3 2 3" xfId="35"/>
    <cellStyle name="20% - Accent3 2 4" xfId="36"/>
    <cellStyle name="20% - Accent3 2 5" xfId="37"/>
    <cellStyle name="20% - Accent3 3" xfId="38"/>
    <cellStyle name="20% - Accent3 3 2" xfId="39"/>
    <cellStyle name="20% - Accent3 3 3" xfId="40"/>
    <cellStyle name="20% - Accent3 4" xfId="41"/>
    <cellStyle name="20% - Accent3 5" xfId="42"/>
    <cellStyle name="20% - Accent3 6" xfId="43"/>
    <cellStyle name="20% - Accent3 7" xfId="44"/>
    <cellStyle name="20% - Accent3 8" xfId="45"/>
    <cellStyle name="20% - Accent4 2" xfId="46"/>
    <cellStyle name="20% - Accent4 2 2" xfId="47"/>
    <cellStyle name="20% - Accent4 2 3" xfId="48"/>
    <cellStyle name="20% - Accent4 2 4" xfId="49"/>
    <cellStyle name="20% - Accent4 2 5" xfId="50"/>
    <cellStyle name="20% - Accent4 3" xfId="51"/>
    <cellStyle name="20% - Accent4 3 2" xfId="52"/>
    <cellStyle name="20% - Accent4 3 3" xfId="53"/>
    <cellStyle name="20% - Accent4 4" xfId="54"/>
    <cellStyle name="20% - Accent4 5" xfId="55"/>
    <cellStyle name="20% - Accent4 6" xfId="56"/>
    <cellStyle name="20% - Accent4 7" xfId="57"/>
    <cellStyle name="20% - Accent4 8" xfId="58"/>
    <cellStyle name="20% - Accent5 2" xfId="59"/>
    <cellStyle name="20% - Accent5 2 2" xfId="60"/>
    <cellStyle name="20% - Accent5 2 3" xfId="61"/>
    <cellStyle name="20% - Accent5 2 4" xfId="62"/>
    <cellStyle name="20% - Accent5 2 5" xfId="63"/>
    <cellStyle name="20% - Accent5 3" xfId="64"/>
    <cellStyle name="20% - Accent5 3 2" xfId="65"/>
    <cellStyle name="20% - Accent5 3 3" xfId="66"/>
    <cellStyle name="20% - Accent5 4" xfId="67"/>
    <cellStyle name="20% - Accent5 5" xfId="68"/>
    <cellStyle name="20% - Accent5 6" xfId="69"/>
    <cellStyle name="20% - Accent5 7" xfId="70"/>
    <cellStyle name="20% - Accent5 8" xfId="71"/>
    <cellStyle name="20% - Accent6 2" xfId="72"/>
    <cellStyle name="20% - Accent6 2 2" xfId="73"/>
    <cellStyle name="20% - Accent6 2 3" xfId="74"/>
    <cellStyle name="20% - Accent6 2 4" xfId="75"/>
    <cellStyle name="20% - Accent6 2 5" xfId="76"/>
    <cellStyle name="20% - Accent6 3" xfId="77"/>
    <cellStyle name="20% - Accent6 3 2" xfId="78"/>
    <cellStyle name="20% - Accent6 3 3" xfId="79"/>
    <cellStyle name="20% - Accent6 4" xfId="80"/>
    <cellStyle name="20% - Accent6 5" xfId="81"/>
    <cellStyle name="20% - Accent6 6" xfId="82"/>
    <cellStyle name="20% - Accent6 7" xfId="83"/>
    <cellStyle name="20% - Accent6 8" xfId="84"/>
    <cellStyle name="20% - Colore 1" xfId="85"/>
    <cellStyle name="20% - Colore 2" xfId="86"/>
    <cellStyle name="20% - Colore 3" xfId="87"/>
    <cellStyle name="20% - Colore 4" xfId="88"/>
    <cellStyle name="20% - Colore 5" xfId="89"/>
    <cellStyle name="20% - Colore 6" xfId="90"/>
    <cellStyle name="40% - Accent1 2" xfId="91"/>
    <cellStyle name="40% - Accent1 2 2" xfId="92"/>
    <cellStyle name="40% - Accent1 2 3" xfId="93"/>
    <cellStyle name="40% - Accent1 2 4" xfId="94"/>
    <cellStyle name="40% - Accent1 2 5" xfId="95"/>
    <cellStyle name="40% - Accent1 3" xfId="96"/>
    <cellStyle name="40% - Accent1 3 2" xfId="97"/>
    <cellStyle name="40% - Accent1 3 3" xfId="98"/>
    <cellStyle name="40% - Accent1 4" xfId="99"/>
    <cellStyle name="40% - Accent1 5" xfId="100"/>
    <cellStyle name="40% - Accent1 6" xfId="101"/>
    <cellStyle name="40% - Accent1 7" xfId="102"/>
    <cellStyle name="40% - Accent1 8" xfId="103"/>
    <cellStyle name="40% - Accent2 2" xfId="104"/>
    <cellStyle name="40% - Accent2 2 2" xfId="105"/>
    <cellStyle name="40% - Accent2 2 3" xfId="106"/>
    <cellStyle name="40% - Accent2 2 4" xfId="107"/>
    <cellStyle name="40% - Accent2 2 5" xfId="108"/>
    <cellStyle name="40% - Accent2 3" xfId="109"/>
    <cellStyle name="40% - Accent2 3 2" xfId="110"/>
    <cellStyle name="40% - Accent2 3 3" xfId="111"/>
    <cellStyle name="40% - Accent2 4" xfId="112"/>
    <cellStyle name="40% - Accent2 5" xfId="113"/>
    <cellStyle name="40% - Accent2 6" xfId="114"/>
    <cellStyle name="40% - Accent2 7" xfId="115"/>
    <cellStyle name="40% - Accent2 8" xfId="116"/>
    <cellStyle name="40% - Accent3 2" xfId="117"/>
    <cellStyle name="40% - Accent3 2 2" xfId="118"/>
    <cellStyle name="40% - Accent3 2 3" xfId="119"/>
    <cellStyle name="40% - Accent3 2 4" xfId="120"/>
    <cellStyle name="40% - Accent3 2 5" xfId="121"/>
    <cellStyle name="40% - Accent3 3" xfId="122"/>
    <cellStyle name="40% - Accent3 3 2" xfId="123"/>
    <cellStyle name="40% - Accent3 3 3" xfId="124"/>
    <cellStyle name="40% - Accent3 4" xfId="125"/>
    <cellStyle name="40% - Accent3 5" xfId="126"/>
    <cellStyle name="40% - Accent3 6" xfId="127"/>
    <cellStyle name="40% - Accent3 7" xfId="128"/>
    <cellStyle name="40% - Accent3 8" xfId="129"/>
    <cellStyle name="40% - Accent4 2" xfId="130"/>
    <cellStyle name="40% - Accent4 2 2" xfId="131"/>
    <cellStyle name="40% - Accent4 2 3" xfId="132"/>
    <cellStyle name="40% - Accent4 2 4" xfId="133"/>
    <cellStyle name="40% - Accent4 2 5" xfId="134"/>
    <cellStyle name="40% - Accent4 3" xfId="135"/>
    <cellStyle name="40% - Accent4 3 2" xfId="136"/>
    <cellStyle name="40% - Accent4 3 3" xfId="137"/>
    <cellStyle name="40% - Accent4 4" xfId="138"/>
    <cellStyle name="40% - Accent4 5" xfId="139"/>
    <cellStyle name="40% - Accent4 6" xfId="140"/>
    <cellStyle name="40% - Accent4 7" xfId="141"/>
    <cellStyle name="40% - Accent4 8" xfId="142"/>
    <cellStyle name="40% - Accent5 2" xfId="143"/>
    <cellStyle name="40% - Accent5 2 2" xfId="144"/>
    <cellStyle name="40% - Accent5 2 3" xfId="145"/>
    <cellStyle name="40% - Accent5 2 4" xfId="146"/>
    <cellStyle name="40% - Accent5 2 5" xfId="147"/>
    <cellStyle name="40% - Accent5 3" xfId="148"/>
    <cellStyle name="40% - Accent5 3 2" xfId="149"/>
    <cellStyle name="40% - Accent5 3 3" xfId="150"/>
    <cellStyle name="40% - Accent5 4" xfId="151"/>
    <cellStyle name="40% - Accent5 5" xfId="152"/>
    <cellStyle name="40% - Accent5 6" xfId="153"/>
    <cellStyle name="40% - Accent5 7" xfId="154"/>
    <cellStyle name="40% - Accent5 8" xfId="155"/>
    <cellStyle name="40% - Accent6 2" xfId="156"/>
    <cellStyle name="40% - Accent6 2 2" xfId="157"/>
    <cellStyle name="40% - Accent6 2 3" xfId="158"/>
    <cellStyle name="40% - Accent6 2 4" xfId="159"/>
    <cellStyle name="40% - Accent6 2 5" xfId="160"/>
    <cellStyle name="40% - Accent6 3" xfId="161"/>
    <cellStyle name="40% - Accent6 3 2" xfId="162"/>
    <cellStyle name="40% - Accent6 3 3" xfId="163"/>
    <cellStyle name="40% - Accent6 4" xfId="164"/>
    <cellStyle name="40% - Accent6 5" xfId="165"/>
    <cellStyle name="40% - Accent6 6" xfId="166"/>
    <cellStyle name="40% - Accent6 7" xfId="167"/>
    <cellStyle name="40% - Accent6 8" xfId="168"/>
    <cellStyle name="40% - Colore 1" xfId="169"/>
    <cellStyle name="40% - Colore 2" xfId="170"/>
    <cellStyle name="40% - Colore 3" xfId="171"/>
    <cellStyle name="40% - Colore 4" xfId="172"/>
    <cellStyle name="40% - Colore 5" xfId="173"/>
    <cellStyle name="40% - Colore 6" xfId="174"/>
    <cellStyle name="60% - Accent1 2" xfId="175"/>
    <cellStyle name="60% - Accent1 2 2" xfId="176"/>
    <cellStyle name="60% - Accent1 2 3" xfId="177"/>
    <cellStyle name="60% - Accent1 2 4" xfId="178"/>
    <cellStyle name="60% - Accent1 2 5" xfId="179"/>
    <cellStyle name="60% - Accent1 3" xfId="180"/>
    <cellStyle name="60% - Accent1 3 2" xfId="181"/>
    <cellStyle name="60% - Accent1 4" xfId="182"/>
    <cellStyle name="60% - Accent1 5" xfId="183"/>
    <cellStyle name="60% - Accent1 6" xfId="184"/>
    <cellStyle name="60% - Accent1 7" xfId="185"/>
    <cellStyle name="60% - Accent1 8" xfId="186"/>
    <cellStyle name="60% - Accent2 2" xfId="187"/>
    <cellStyle name="60% - Accent2 2 2" xfId="188"/>
    <cellStyle name="60% - Accent2 2 3" xfId="189"/>
    <cellStyle name="60% - Accent2 2 4" xfId="190"/>
    <cellStyle name="60% - Accent2 2 5" xfId="191"/>
    <cellStyle name="60% - Accent2 3" xfId="192"/>
    <cellStyle name="60% - Accent2 3 2" xfId="193"/>
    <cellStyle name="60% - Accent2 4" xfId="194"/>
    <cellStyle name="60% - Accent2 5" xfId="195"/>
    <cellStyle name="60% - Accent2 6" xfId="196"/>
    <cellStyle name="60% - Accent2 7" xfId="197"/>
    <cellStyle name="60% - Accent2 8" xfId="198"/>
    <cellStyle name="60% - Accent3 2" xfId="199"/>
    <cellStyle name="60% - Accent3 2 2" xfId="200"/>
    <cellStyle name="60% - Accent3 2 3" xfId="201"/>
    <cellStyle name="60% - Accent3 2 4" xfId="202"/>
    <cellStyle name="60% - Accent3 2 5" xfId="203"/>
    <cellStyle name="60% - Accent3 3" xfId="204"/>
    <cellStyle name="60% - Accent3 3 2" xfId="205"/>
    <cellStyle name="60% - Accent3 4" xfId="206"/>
    <cellStyle name="60% - Accent3 5" xfId="207"/>
    <cellStyle name="60% - Accent3 6" xfId="208"/>
    <cellStyle name="60% - Accent3 7" xfId="209"/>
    <cellStyle name="60% - Accent3 8" xfId="210"/>
    <cellStyle name="60% - Accent4 2" xfId="211"/>
    <cellStyle name="60% - Accent4 2 2" xfId="212"/>
    <cellStyle name="60% - Accent4 2 3" xfId="213"/>
    <cellStyle name="60% - Accent4 2 4" xfId="214"/>
    <cellStyle name="60% - Accent4 2 5" xfId="215"/>
    <cellStyle name="60% - Accent4 3" xfId="216"/>
    <cellStyle name="60% - Accent4 3 2" xfId="217"/>
    <cellStyle name="60% - Accent4 4" xfId="218"/>
    <cellStyle name="60% - Accent4 5" xfId="219"/>
    <cellStyle name="60% - Accent4 6" xfId="220"/>
    <cellStyle name="60% - Accent4 7" xfId="221"/>
    <cellStyle name="60% - Accent4 8" xfId="222"/>
    <cellStyle name="60% - Accent5 2" xfId="223"/>
    <cellStyle name="60% - Accent5 2 2" xfId="224"/>
    <cellStyle name="60% - Accent5 2 3" xfId="225"/>
    <cellStyle name="60% - Accent5 2 4" xfId="226"/>
    <cellStyle name="60% - Accent5 2 5" xfId="227"/>
    <cellStyle name="60% - Accent5 3" xfId="228"/>
    <cellStyle name="60% - Accent5 3 2" xfId="229"/>
    <cellStyle name="60% - Accent5 4" xfId="230"/>
    <cellStyle name="60% - Accent5 5" xfId="231"/>
    <cellStyle name="60% - Accent5 6" xfId="232"/>
    <cellStyle name="60% - Accent5 7" xfId="233"/>
    <cellStyle name="60% - Accent5 8" xfId="234"/>
    <cellStyle name="60% - Accent6 2" xfId="235"/>
    <cellStyle name="60% - Accent6 2 2" xfId="236"/>
    <cellStyle name="60% - Accent6 2 3" xfId="237"/>
    <cellStyle name="60% - Accent6 2 4" xfId="238"/>
    <cellStyle name="60% - Accent6 2 5" xfId="239"/>
    <cellStyle name="60% - Accent6 3" xfId="240"/>
    <cellStyle name="60% - Accent6 3 2" xfId="241"/>
    <cellStyle name="60% - Accent6 4" xfId="242"/>
    <cellStyle name="60% - Accent6 5" xfId="243"/>
    <cellStyle name="60% - Accent6 6" xfId="244"/>
    <cellStyle name="60% - Accent6 7" xfId="245"/>
    <cellStyle name="60% - Accent6 8" xfId="246"/>
    <cellStyle name="60% - Colore 1" xfId="247"/>
    <cellStyle name="60% - Colore 2" xfId="248"/>
    <cellStyle name="60% - Colore 3" xfId="249"/>
    <cellStyle name="60% - Colore 4" xfId="250"/>
    <cellStyle name="60% - Colore 5" xfId="251"/>
    <cellStyle name="60% - Colore 6" xfId="252"/>
    <cellStyle name="Accent1 2" xfId="253"/>
    <cellStyle name="Accent1 2 2" xfId="254"/>
    <cellStyle name="Accent1 2 3" xfId="255"/>
    <cellStyle name="Accent1 2 4" xfId="256"/>
    <cellStyle name="Accent1 2 5" xfId="257"/>
    <cellStyle name="Accent1 3" xfId="258"/>
    <cellStyle name="Accent1 3 2" xfId="259"/>
    <cellStyle name="Accent1 4" xfId="260"/>
    <cellStyle name="Accent1 5" xfId="261"/>
    <cellStyle name="Accent1 6" xfId="262"/>
    <cellStyle name="Accent1 7" xfId="263"/>
    <cellStyle name="Accent1 8" xfId="264"/>
    <cellStyle name="Accent2 2" xfId="265"/>
    <cellStyle name="Accent2 2 2" xfId="266"/>
    <cellStyle name="Accent2 2 3" xfId="267"/>
    <cellStyle name="Accent2 2 4" xfId="268"/>
    <cellStyle name="Accent2 2 5" xfId="269"/>
    <cellStyle name="Accent2 3" xfId="270"/>
    <cellStyle name="Accent2 3 2" xfId="271"/>
    <cellStyle name="Accent2 4" xfId="272"/>
    <cellStyle name="Accent2 5" xfId="273"/>
    <cellStyle name="Accent2 6" xfId="274"/>
    <cellStyle name="Accent2 7" xfId="275"/>
    <cellStyle name="Accent2 8" xfId="276"/>
    <cellStyle name="Accent3 2" xfId="277"/>
    <cellStyle name="Accent3 2 2" xfId="278"/>
    <cellStyle name="Accent3 2 3" xfId="279"/>
    <cellStyle name="Accent3 2 4" xfId="280"/>
    <cellStyle name="Accent3 2 5" xfId="281"/>
    <cellStyle name="Accent3 3" xfId="282"/>
    <cellStyle name="Accent3 3 2" xfId="283"/>
    <cellStyle name="Accent3 4" xfId="284"/>
    <cellStyle name="Accent3 5" xfId="285"/>
    <cellStyle name="Accent3 6" xfId="286"/>
    <cellStyle name="Accent3 7" xfId="287"/>
    <cellStyle name="Accent3 8" xfId="288"/>
    <cellStyle name="Accent4 2" xfId="289"/>
    <cellStyle name="Accent4 2 2" xfId="290"/>
    <cellStyle name="Accent4 2 3" xfId="291"/>
    <cellStyle name="Accent4 2 4" xfId="292"/>
    <cellStyle name="Accent4 2 5" xfId="293"/>
    <cellStyle name="Accent4 3" xfId="294"/>
    <cellStyle name="Accent4 3 2" xfId="295"/>
    <cellStyle name="Accent4 4" xfId="296"/>
    <cellStyle name="Accent4 5" xfId="297"/>
    <cellStyle name="Accent4 6" xfId="298"/>
    <cellStyle name="Accent4 7" xfId="299"/>
    <cellStyle name="Accent4 8" xfId="300"/>
    <cellStyle name="Accent5 2" xfId="301"/>
    <cellStyle name="Accent5 2 2" xfId="302"/>
    <cellStyle name="Accent5 2 3" xfId="303"/>
    <cellStyle name="Accent5 2 4" xfId="304"/>
    <cellStyle name="Accent5 2 5" xfId="305"/>
    <cellStyle name="Accent5 3" xfId="306"/>
    <cellStyle name="Accent5 3 2" xfId="307"/>
    <cellStyle name="Accent5 4" xfId="308"/>
    <cellStyle name="Accent5 5" xfId="309"/>
    <cellStyle name="Accent5 6" xfId="310"/>
    <cellStyle name="Accent5 7" xfId="311"/>
    <cellStyle name="Accent5 8" xfId="312"/>
    <cellStyle name="Accent6 2" xfId="313"/>
    <cellStyle name="Accent6 2 2" xfId="314"/>
    <cellStyle name="Accent6 2 3" xfId="315"/>
    <cellStyle name="Accent6 2 4" xfId="316"/>
    <cellStyle name="Accent6 2 5" xfId="317"/>
    <cellStyle name="Accent6 3" xfId="318"/>
    <cellStyle name="Accent6 3 2" xfId="319"/>
    <cellStyle name="Accent6 4" xfId="320"/>
    <cellStyle name="Accent6 5" xfId="321"/>
    <cellStyle name="Accent6 6" xfId="322"/>
    <cellStyle name="Accent6 7" xfId="323"/>
    <cellStyle name="Accent6 8" xfId="324"/>
    <cellStyle name="ANCLAS,REZONES Y SUS PARTES,DE FUNDICION,DE HIERRO O DE ACERO" xfId="325"/>
    <cellStyle name="Ani" xfId="326"/>
    <cellStyle name="annee semestre" xfId="327"/>
    <cellStyle name="Bad 2" xfId="328"/>
    <cellStyle name="Bad 2 2" xfId="329"/>
    <cellStyle name="Bad 2 3" xfId="330"/>
    <cellStyle name="Bad 2 4" xfId="331"/>
    <cellStyle name="Bad 2 5" xfId="332"/>
    <cellStyle name="Bad 3" xfId="333"/>
    <cellStyle name="Bad 3 2" xfId="334"/>
    <cellStyle name="Bad 4" xfId="335"/>
    <cellStyle name="Bad 5" xfId="336"/>
    <cellStyle name="Bad 6" xfId="337"/>
    <cellStyle name="Bad 7" xfId="338"/>
    <cellStyle name="Bad 8" xfId="339"/>
    <cellStyle name="Berekening 2" xfId="340"/>
    <cellStyle name="bin" xfId="341"/>
    <cellStyle name="blue" xfId="342"/>
    <cellStyle name="caché" xfId="343"/>
    <cellStyle name="Calcolo" xfId="344"/>
    <cellStyle name="Calculation 2" xfId="345"/>
    <cellStyle name="Calculation 2 2" xfId="346"/>
    <cellStyle name="Calculation 2 2 2" xfId="347"/>
    <cellStyle name="Calculation 2 3" xfId="348"/>
    <cellStyle name="Calculation 2 3 2" xfId="349"/>
    <cellStyle name="Calculation 2 4" xfId="350"/>
    <cellStyle name="Calculation 2 5" xfId="351"/>
    <cellStyle name="Calculation 2_10-WRD_charts_v1" xfId="352"/>
    <cellStyle name="Calculation 3" xfId="353"/>
    <cellStyle name="Calculation 3 2" xfId="354"/>
    <cellStyle name="Calculation 3 3" xfId="355"/>
    <cellStyle name="Calculation 4" xfId="356"/>
    <cellStyle name="Calculation 4 2" xfId="357"/>
    <cellStyle name="Calculation 5" xfId="358"/>
    <cellStyle name="Calculation 5 2" xfId="359"/>
    <cellStyle name="Calculation 6" xfId="360"/>
    <cellStyle name="Calculation 6 2" xfId="361"/>
    <cellStyle name="Calculation 7" xfId="362"/>
    <cellStyle name="Calculation 7 2" xfId="363"/>
    <cellStyle name="Calculation 8" xfId="364"/>
    <cellStyle name="Calculation 8 2" xfId="365"/>
    <cellStyle name="cell" xfId="366"/>
    <cellStyle name="Cella collegata" xfId="367"/>
    <cellStyle name="Cella da controllare" xfId="368"/>
    <cellStyle name="Check Cell 2" xfId="369"/>
    <cellStyle name="Check Cell 2 2" xfId="370"/>
    <cellStyle name="Check Cell 2 3" xfId="371"/>
    <cellStyle name="Check Cell 2 4" xfId="372"/>
    <cellStyle name="Check Cell 2 5" xfId="373"/>
    <cellStyle name="Check Cell 2_10-WRD_charts_v1" xfId="374"/>
    <cellStyle name="Check Cell 3" xfId="375"/>
    <cellStyle name="Check Cell 3 2" xfId="376"/>
    <cellStyle name="Check Cell 4" xfId="377"/>
    <cellStyle name="Check Cell 5" xfId="378"/>
    <cellStyle name="Check Cell 6" xfId="379"/>
    <cellStyle name="Check Cell 7" xfId="380"/>
    <cellStyle name="Check Cell 8" xfId="381"/>
    <cellStyle name="Checksum" xfId="382"/>
    <cellStyle name="clsAltData" xfId="383"/>
    <cellStyle name="clsAltData 2" xfId="384"/>
    <cellStyle name="clsAltData 2 2" xfId="385"/>
    <cellStyle name="clsAltMRVData" xfId="386"/>
    <cellStyle name="clsAltMRVData 2" xfId="387"/>
    <cellStyle name="clsAltMRVData 2 2" xfId="388"/>
    <cellStyle name="clsAltRowHeader" xfId="389"/>
    <cellStyle name="clsAltRowHeader 2" xfId="390"/>
    <cellStyle name="clsBlank" xfId="391"/>
    <cellStyle name="clsBlank 2" xfId="392"/>
    <cellStyle name="clsBlank 2 2" xfId="393"/>
    <cellStyle name="clsBlank 2 3" xfId="394"/>
    <cellStyle name="clsColumnHeader" xfId="395"/>
    <cellStyle name="clsColumnHeader 2" xfId="396"/>
    <cellStyle name="clsColumnHeader 2 2" xfId="397"/>
    <cellStyle name="clsColumnHeader 2 3" xfId="398"/>
    <cellStyle name="clsColumnHeader1" xfId="399"/>
    <cellStyle name="clsColumnHeader1 2" xfId="400"/>
    <cellStyle name="clsColumnHeader1 3" xfId="401"/>
    <cellStyle name="clsColumnHeader2" xfId="402"/>
    <cellStyle name="clsColumnHeader2 2" xfId="403"/>
    <cellStyle name="clsColumnHeader2 3" xfId="404"/>
    <cellStyle name="clsData" xfId="405"/>
    <cellStyle name="clsData 2" xfId="406"/>
    <cellStyle name="clsData 2 2" xfId="407"/>
    <cellStyle name="clsDefault" xfId="408"/>
    <cellStyle name="clsDefault 2" xfId="409"/>
    <cellStyle name="clsDefault 2 2" xfId="410"/>
    <cellStyle name="clsDefault 2 3" xfId="411"/>
    <cellStyle name="clsFooter" xfId="412"/>
    <cellStyle name="clsIndexTableData" xfId="413"/>
    <cellStyle name="clsIndexTableData 2" xfId="414"/>
    <cellStyle name="clsIndexTableData 2 2" xfId="415"/>
    <cellStyle name="clsIndexTableData 2 3" xfId="416"/>
    <cellStyle name="clsIndexTableHdr" xfId="417"/>
    <cellStyle name="clsIndexTableHdr 2" xfId="418"/>
    <cellStyle name="clsIndexTableHdr 2 2" xfId="419"/>
    <cellStyle name="clsIndexTableHdr 2 3" xfId="420"/>
    <cellStyle name="clsIndexTableTitle" xfId="421"/>
    <cellStyle name="clsIndexTableTitle 2" xfId="422"/>
    <cellStyle name="clsIndexTableTitle 2 2" xfId="423"/>
    <cellStyle name="clsIndexTableTitle 2 3" xfId="424"/>
    <cellStyle name="clsMRVData" xfId="425"/>
    <cellStyle name="clsMRVData 2" xfId="426"/>
    <cellStyle name="clsMRVData 2 2" xfId="427"/>
    <cellStyle name="clsMRVRow" xfId="428"/>
    <cellStyle name="clsMRVRow 2" xfId="429"/>
    <cellStyle name="clsMRVRow 3" xfId="430"/>
    <cellStyle name="clsReportFooter" xfId="431"/>
    <cellStyle name="clsReportFooter 2" xfId="432"/>
    <cellStyle name="clsReportFooter 2 2" xfId="433"/>
    <cellStyle name="clsReportHeader" xfId="434"/>
    <cellStyle name="clsReportHeader 2" xfId="435"/>
    <cellStyle name="clsReportHeader 2 2" xfId="436"/>
    <cellStyle name="clsRowHeader" xfId="437"/>
    <cellStyle name="clsRowHeader 2" xfId="438"/>
    <cellStyle name="clsRowHeader 2 2" xfId="439"/>
    <cellStyle name="clsRptComment" xfId="440"/>
    <cellStyle name="clsRptComment 2" xfId="441"/>
    <cellStyle name="clsScale" xfId="442"/>
    <cellStyle name="clsScale 2" xfId="443"/>
    <cellStyle name="clsScale 2 2" xfId="444"/>
    <cellStyle name="clsScale 2 3" xfId="445"/>
    <cellStyle name="clsSection" xfId="446"/>
    <cellStyle name="clsSection 2" xfId="447"/>
    <cellStyle name="clsSection 2 2" xfId="448"/>
    <cellStyle name="clsSection 2 3" xfId="449"/>
    <cellStyle name="Col&amp;RowHeadings" xfId="450"/>
    <cellStyle name="ColCodes" xfId="451"/>
    <cellStyle name="Colore 1" xfId="452"/>
    <cellStyle name="Colore 2" xfId="453"/>
    <cellStyle name="Colore 3" xfId="454"/>
    <cellStyle name="Colore 4" xfId="455"/>
    <cellStyle name="Colore 5" xfId="456"/>
    <cellStyle name="Colore 6" xfId="457"/>
    <cellStyle name="ColTitles" xfId="458"/>
    <cellStyle name="column" xfId="459"/>
    <cellStyle name="Column label" xfId="460"/>
    <cellStyle name="Column label (left aligned)" xfId="461"/>
    <cellStyle name="Column label (no wrap)" xfId="462"/>
    <cellStyle name="Column label (not bold)" xfId="463"/>
    <cellStyle name="Comma" xfId="1" builtinId="3"/>
    <cellStyle name="Comma [0]" xfId="2" builtinId="6"/>
    <cellStyle name="Comma 10" xfId="464"/>
    <cellStyle name="Comma 10 2" xfId="465"/>
    <cellStyle name="Comma 11" xfId="466"/>
    <cellStyle name="Comma 12" xfId="467"/>
    <cellStyle name="Comma 12 2" xfId="468"/>
    <cellStyle name="Comma 13" xfId="469"/>
    <cellStyle name="Comma 13 2" xfId="470"/>
    <cellStyle name="Comma 13 2 2" xfId="471"/>
    <cellStyle name="Comma 13 2 2 2" xfId="472"/>
    <cellStyle name="Comma 13 2 3" xfId="473"/>
    <cellStyle name="Comma 13 2 4" xfId="474"/>
    <cellStyle name="Comma 13 2 5" xfId="475"/>
    <cellStyle name="Comma 13 2 6" xfId="476"/>
    <cellStyle name="Comma 13 3" xfId="477"/>
    <cellStyle name="Comma 13 3 2" xfId="478"/>
    <cellStyle name="Comma 13 4" xfId="479"/>
    <cellStyle name="Comma 13 5" xfId="480"/>
    <cellStyle name="Comma 13 6" xfId="481"/>
    <cellStyle name="Comma 14" xfId="482"/>
    <cellStyle name="Comma 15" xfId="483"/>
    <cellStyle name="Comma 16" xfId="484"/>
    <cellStyle name="Comma 2" xfId="485"/>
    <cellStyle name="Comma 2 2" xfId="486"/>
    <cellStyle name="Comma 2 2 2" xfId="487"/>
    <cellStyle name="Comma 2 2 3" xfId="488"/>
    <cellStyle name="Comma 2 2 4" xfId="489"/>
    <cellStyle name="Comma 2 3" xfId="490"/>
    <cellStyle name="Comma 2 4" xfId="491"/>
    <cellStyle name="Comma 2 5" xfId="492"/>
    <cellStyle name="Comma 2 7" xfId="493"/>
    <cellStyle name="Comma 2_GII2013_Mika_June07" xfId="494"/>
    <cellStyle name="Comma 3" xfId="495"/>
    <cellStyle name="Comma 3 2" xfId="496"/>
    <cellStyle name="Comma 3 2 2" xfId="497"/>
    <cellStyle name="Comma 3 3" xfId="498"/>
    <cellStyle name="Comma 3 4" xfId="499"/>
    <cellStyle name="Comma 3 5" xfId="500"/>
    <cellStyle name="Comma 3 6" xfId="501"/>
    <cellStyle name="Comma 3 7" xfId="502"/>
    <cellStyle name="Comma 4" xfId="503"/>
    <cellStyle name="Comma 4 2" xfId="504"/>
    <cellStyle name="Comma 4 3" xfId="505"/>
    <cellStyle name="Comma 5" xfId="506"/>
    <cellStyle name="Comma 5 2" xfId="507"/>
    <cellStyle name="Comma 5 2 2" xfId="508"/>
    <cellStyle name="Comma 5 2 3" xfId="509"/>
    <cellStyle name="Comma 5 3" xfId="510"/>
    <cellStyle name="Comma 5 4" xfId="511"/>
    <cellStyle name="Comma 6" xfId="512"/>
    <cellStyle name="Comma 6 2" xfId="513"/>
    <cellStyle name="Comma 6 3" xfId="514"/>
    <cellStyle name="Comma 7" xfId="515"/>
    <cellStyle name="Comma 7 2" xfId="516"/>
    <cellStyle name="Comma 7 3" xfId="517"/>
    <cellStyle name="Comma 8" xfId="518"/>
    <cellStyle name="Comma 8 2" xfId="519"/>
    <cellStyle name="Comma 8 3" xfId="520"/>
    <cellStyle name="Comma 9" xfId="521"/>
    <cellStyle name="Comma 9 2" xfId="522"/>
    <cellStyle name="Comma 9 3" xfId="523"/>
    <cellStyle name="Comma(0)" xfId="524"/>
    <cellStyle name="comma(1)" xfId="525"/>
    <cellStyle name="Comma(3)" xfId="526"/>
    <cellStyle name="Comma[0]" xfId="527"/>
    <cellStyle name="Comma[1]" xfId="528"/>
    <cellStyle name="Comma0" xfId="529"/>
    <cellStyle name="Comma0 2" xfId="530"/>
    <cellStyle name="Controlecel 2" xfId="531"/>
    <cellStyle name="Currency (2dp)" xfId="532"/>
    <cellStyle name="Currency 2" xfId="533"/>
    <cellStyle name="Currency 3" xfId="534"/>
    <cellStyle name="Currency Dollar" xfId="535"/>
    <cellStyle name="Currency Dollar (2dp)" xfId="536"/>
    <cellStyle name="Currency EUR" xfId="537"/>
    <cellStyle name="Currency EUR (2dp)" xfId="538"/>
    <cellStyle name="Currency Euro" xfId="539"/>
    <cellStyle name="Currency Euro (2dp)" xfId="540"/>
    <cellStyle name="Currency GBP" xfId="541"/>
    <cellStyle name="Currency GBP (2dp)" xfId="542"/>
    <cellStyle name="Currency Pound" xfId="543"/>
    <cellStyle name="Currency Pound (2dp)" xfId="544"/>
    <cellStyle name="Currency USD" xfId="545"/>
    <cellStyle name="Currency USD (2dp)" xfId="546"/>
    <cellStyle name="Currency0" xfId="547"/>
    <cellStyle name="Currency0 2" xfId="548"/>
    <cellStyle name="DataEntryCells" xfId="549"/>
    <cellStyle name="Date" xfId="550"/>
    <cellStyle name="Date (Month)" xfId="551"/>
    <cellStyle name="Date (Year)" xfId="552"/>
    <cellStyle name="Date 2" xfId="553"/>
    <cellStyle name="Dezimal [0]_Germany" xfId="554"/>
    <cellStyle name="Dezimal_Germany" xfId="555"/>
    <cellStyle name="données" xfId="556"/>
    <cellStyle name="donnéesbord" xfId="557"/>
    <cellStyle name="ErrRpt_DataEntryCells" xfId="558"/>
    <cellStyle name="ErrRpt-DataEntryCells" xfId="559"/>
    <cellStyle name="ErrRpt-GreyBackground" xfId="560"/>
    <cellStyle name="Euro" xfId="561"/>
    <cellStyle name="Explanatory Text 2" xfId="562"/>
    <cellStyle name="Explanatory Text 2 2" xfId="563"/>
    <cellStyle name="Explanatory Text 2 3" xfId="564"/>
    <cellStyle name="Explanatory Text 2 4" xfId="565"/>
    <cellStyle name="Explanatory Text 2 5" xfId="566"/>
    <cellStyle name="Explanatory Text 3" xfId="567"/>
    <cellStyle name="Explanatory Text 3 2" xfId="568"/>
    <cellStyle name="Explanatory Text 4" xfId="569"/>
    <cellStyle name="Explanatory Text 5" xfId="570"/>
    <cellStyle name="Explanatory Text 6" xfId="571"/>
    <cellStyle name="Explanatory Text 7" xfId="572"/>
    <cellStyle name="Explanatory Text 8" xfId="573"/>
    <cellStyle name="Ezres [0]_demo" xfId="574"/>
    <cellStyle name="Ezres_demo" xfId="575"/>
    <cellStyle name="Fixed" xfId="576"/>
    <cellStyle name="Fixed 2" xfId="577"/>
    <cellStyle name="Followed Hyperlink 2" xfId="578"/>
    <cellStyle name="Followed Hyperlink 2 2" xfId="579"/>
    <cellStyle name="formula" xfId="580"/>
    <cellStyle name="gap" xfId="581"/>
    <cellStyle name="Gekoppelde cel 2" xfId="582"/>
    <cellStyle name="Goed 2" xfId="583"/>
    <cellStyle name="Good 2" xfId="584"/>
    <cellStyle name="Good 2 2" xfId="585"/>
    <cellStyle name="Good 2 3" xfId="586"/>
    <cellStyle name="Good 2 4" xfId="587"/>
    <cellStyle name="Good 2 5" xfId="588"/>
    <cellStyle name="Good 3" xfId="589"/>
    <cellStyle name="Good 3 2" xfId="590"/>
    <cellStyle name="Good 4" xfId="591"/>
    <cellStyle name="Good 5" xfId="592"/>
    <cellStyle name="Good 6" xfId="593"/>
    <cellStyle name="Good 7" xfId="594"/>
    <cellStyle name="Good 8" xfId="595"/>
    <cellStyle name="GreyBackground" xfId="596"/>
    <cellStyle name="H0" xfId="597"/>
    <cellStyle name="H1" xfId="598"/>
    <cellStyle name="H2" xfId="599"/>
    <cellStyle name="H3" xfId="600"/>
    <cellStyle name="H4" xfId="601"/>
    <cellStyle name="H5" xfId="602"/>
    <cellStyle name="Heading 1 2" xfId="603"/>
    <cellStyle name="Heading 1 2 2" xfId="604"/>
    <cellStyle name="Heading 1 2 3" xfId="605"/>
    <cellStyle name="Heading 1 2 4" xfId="606"/>
    <cellStyle name="Heading 1 2 5" xfId="607"/>
    <cellStyle name="Heading 1 2_10-WRD_charts_v1" xfId="608"/>
    <cellStyle name="Heading 1 3" xfId="609"/>
    <cellStyle name="Heading 1 3 2" xfId="610"/>
    <cellStyle name="Heading 1 4" xfId="611"/>
    <cellStyle name="Heading 1 5" xfId="612"/>
    <cellStyle name="Heading 1 6" xfId="613"/>
    <cellStyle name="Heading 1 7" xfId="614"/>
    <cellStyle name="Heading 1 8" xfId="615"/>
    <cellStyle name="Heading 2 2" xfId="616"/>
    <cellStyle name="Heading 2 2 2" xfId="617"/>
    <cellStyle name="Heading 2 2 3" xfId="618"/>
    <cellStyle name="Heading 2 2 4" xfId="619"/>
    <cellStyle name="Heading 2 2 5" xfId="620"/>
    <cellStyle name="Heading 2 2_10-WRD_charts_v1" xfId="621"/>
    <cellStyle name="Heading 2 3" xfId="622"/>
    <cellStyle name="Heading 2 3 2" xfId="623"/>
    <cellStyle name="Heading 2 4" xfId="624"/>
    <cellStyle name="Heading 2 5" xfId="625"/>
    <cellStyle name="Heading 2 6" xfId="626"/>
    <cellStyle name="Heading 2 7" xfId="627"/>
    <cellStyle name="Heading 2 8" xfId="628"/>
    <cellStyle name="Heading 3 2" xfId="629"/>
    <cellStyle name="Heading 3 2 2" xfId="630"/>
    <cellStyle name="Heading 3 2 2 2" xfId="631"/>
    <cellStyle name="Heading 3 2 3" xfId="632"/>
    <cellStyle name="Heading 3 2 3 2" xfId="633"/>
    <cellStyle name="Heading 3 2 4" xfId="634"/>
    <cellStyle name="Heading 3 2 5" xfId="635"/>
    <cellStyle name="Heading 3 2_10-WRD_charts_v1" xfId="636"/>
    <cellStyle name="Heading 3 3" xfId="637"/>
    <cellStyle name="Heading 3 3 2" xfId="638"/>
    <cellStyle name="Heading 3 3 3" xfId="639"/>
    <cellStyle name="Heading 3 4" xfId="640"/>
    <cellStyle name="Heading 3 4 2" xfId="641"/>
    <cellStyle name="Heading 3 5" xfId="642"/>
    <cellStyle name="Heading 3 5 2" xfId="643"/>
    <cellStyle name="Heading 3 6" xfId="644"/>
    <cellStyle name="Heading 3 6 2" xfId="645"/>
    <cellStyle name="Heading 3 7" xfId="646"/>
    <cellStyle name="Heading 3 7 2" xfId="647"/>
    <cellStyle name="Heading 3 8" xfId="648"/>
    <cellStyle name="Heading 3 8 2" xfId="649"/>
    <cellStyle name="Heading 4 2" xfId="650"/>
    <cellStyle name="Heading 4 2 2" xfId="651"/>
    <cellStyle name="Heading 4 2 3" xfId="652"/>
    <cellStyle name="Heading 4 2 4" xfId="653"/>
    <cellStyle name="Heading 4 2 5" xfId="654"/>
    <cellStyle name="Heading 4 3" xfId="655"/>
    <cellStyle name="Heading 4 3 2" xfId="656"/>
    <cellStyle name="Heading 4 4" xfId="657"/>
    <cellStyle name="Heading 4 5" xfId="658"/>
    <cellStyle name="Heading 4 6" xfId="659"/>
    <cellStyle name="Heading 4 7" xfId="660"/>
    <cellStyle name="Heading 4 8" xfId="661"/>
    <cellStyle name="Highlight" xfId="662"/>
    <cellStyle name="Hyperlink 2" xfId="663"/>
    <cellStyle name="Hyperlink 2 2" xfId="664"/>
    <cellStyle name="Hyperlink 2 3" xfId="665"/>
    <cellStyle name="Hyperlink 3" xfId="666"/>
    <cellStyle name="Hyperlink 3 2" xfId="667"/>
    <cellStyle name="Hyperlink 3 3" xfId="668"/>
    <cellStyle name="Hyperlink 3 4" xfId="669"/>
    <cellStyle name="Hyperlink 4" xfId="670"/>
    <cellStyle name="Hyperlink 4 2" xfId="671"/>
    <cellStyle name="Hyperlink 5" xfId="672"/>
    <cellStyle name="Hyperlink 5 2" xfId="673"/>
    <cellStyle name="Hyperlink 6" xfId="674"/>
    <cellStyle name="Hyperlink 7" xfId="675"/>
    <cellStyle name="Hyperlink 7 2" xfId="676"/>
    <cellStyle name="Hyperlink 8" xfId="1212"/>
    <cellStyle name="Îáű÷íűé_ÂŰŐÎÄ" xfId="677"/>
    <cellStyle name="Input 2" xfId="678"/>
    <cellStyle name="Input 2 2" xfId="679"/>
    <cellStyle name="Input 2 2 2" xfId="680"/>
    <cellStyle name="Input 2 3" xfId="681"/>
    <cellStyle name="Input 2 3 2" xfId="682"/>
    <cellStyle name="Input 2 4" xfId="683"/>
    <cellStyle name="Input 2 5" xfId="684"/>
    <cellStyle name="Input 2_10-WRD_charts_v1" xfId="685"/>
    <cellStyle name="Input 3" xfId="686"/>
    <cellStyle name="Input 3 2" xfId="687"/>
    <cellStyle name="Input 3 3" xfId="688"/>
    <cellStyle name="Input 4" xfId="689"/>
    <cellStyle name="Input 4 2" xfId="690"/>
    <cellStyle name="Input 5" xfId="691"/>
    <cellStyle name="Input 5 2" xfId="692"/>
    <cellStyle name="Input 6" xfId="693"/>
    <cellStyle name="Input 6 2" xfId="694"/>
    <cellStyle name="Input 7" xfId="695"/>
    <cellStyle name="Input 7 2" xfId="696"/>
    <cellStyle name="Input 8" xfId="697"/>
    <cellStyle name="Input 8 2" xfId="698"/>
    <cellStyle name="Input calculation" xfId="699"/>
    <cellStyle name="Input data" xfId="700"/>
    <cellStyle name="Input estimate" xfId="701"/>
    <cellStyle name="Input link" xfId="702"/>
    <cellStyle name="Input link (different workbook)" xfId="703"/>
    <cellStyle name="Input parameter" xfId="704"/>
    <cellStyle name="Invoer 2" xfId="705"/>
    <cellStyle name="ISC" xfId="706"/>
    <cellStyle name="isced" xfId="707"/>
    <cellStyle name="ISCED Titles" xfId="708"/>
    <cellStyle name="Komma 2" xfId="709"/>
    <cellStyle name="Kop 1 2" xfId="710"/>
    <cellStyle name="Kop 2 2" xfId="711"/>
    <cellStyle name="Kop 3 2" xfId="712"/>
    <cellStyle name="Kop 4 2" xfId="713"/>
    <cellStyle name="level1a" xfId="714"/>
    <cellStyle name="level2" xfId="715"/>
    <cellStyle name="level2a" xfId="716"/>
    <cellStyle name="level3" xfId="717"/>
    <cellStyle name="Linked Cell 2" xfId="718"/>
    <cellStyle name="Linked Cell 2 2" xfId="719"/>
    <cellStyle name="Linked Cell 2 3" xfId="720"/>
    <cellStyle name="Linked Cell 2 4" xfId="721"/>
    <cellStyle name="Linked Cell 2 5" xfId="722"/>
    <cellStyle name="Linked Cell 2_10-WRD_charts_v1" xfId="723"/>
    <cellStyle name="Linked Cell 3" xfId="724"/>
    <cellStyle name="Linked Cell 3 2" xfId="725"/>
    <cellStyle name="Linked Cell 4" xfId="726"/>
    <cellStyle name="Linked Cell 5" xfId="727"/>
    <cellStyle name="Linked Cell 6" xfId="728"/>
    <cellStyle name="Linked Cell 7" xfId="729"/>
    <cellStyle name="Linked Cell 8" xfId="730"/>
    <cellStyle name="Migliaia (0)_conti99" xfId="731"/>
    <cellStyle name="Millares_Hoja1" xfId="732"/>
    <cellStyle name="Milliers [0]_8GRAD" xfId="733"/>
    <cellStyle name="Milliers_8GRAD" xfId="734"/>
    <cellStyle name="Monétaire [0]_8GRAD" xfId="735"/>
    <cellStyle name="Monétaire_8GRAD" xfId="736"/>
    <cellStyle name="Name" xfId="737"/>
    <cellStyle name="Neutraal 2" xfId="738"/>
    <cellStyle name="Neutral 2" xfId="739"/>
    <cellStyle name="Neutral 2 2" xfId="740"/>
    <cellStyle name="Neutral 2 3" xfId="741"/>
    <cellStyle name="Neutral 2 4" xfId="742"/>
    <cellStyle name="Neutral 2 5" xfId="743"/>
    <cellStyle name="Neutral 3" xfId="744"/>
    <cellStyle name="Neutral 3 2" xfId="745"/>
    <cellStyle name="Neutral 4" xfId="746"/>
    <cellStyle name="Neutral 5" xfId="747"/>
    <cellStyle name="Neutral 6" xfId="748"/>
    <cellStyle name="Neutral 7" xfId="749"/>
    <cellStyle name="Neutral 8" xfId="750"/>
    <cellStyle name="Neutrale" xfId="751"/>
    <cellStyle name="Normal" xfId="0" builtinId="0"/>
    <cellStyle name="Normal 10" xfId="752"/>
    <cellStyle name="Normal 10 2" xfId="753"/>
    <cellStyle name="Normal 10 2 2" xfId="754"/>
    <cellStyle name="Normal 10 2 3" xfId="755"/>
    <cellStyle name="Normal 10 3" xfId="756"/>
    <cellStyle name="Normal 10 4" xfId="757"/>
    <cellStyle name="Normal 10 5" xfId="758"/>
    <cellStyle name="Normal 11" xfId="759"/>
    <cellStyle name="Normal 11 2" xfId="760"/>
    <cellStyle name="Normal 11 3" xfId="761"/>
    <cellStyle name="Normal 11 4" xfId="762"/>
    <cellStyle name="Normal 12" xfId="763"/>
    <cellStyle name="Normal 12 2" xfId="764"/>
    <cellStyle name="Normal 12 3" xfId="765"/>
    <cellStyle name="Normal 12 4" xfId="766"/>
    <cellStyle name="Normal 13" xfId="767"/>
    <cellStyle name="Normal 13 2" xfId="768"/>
    <cellStyle name="Normal 13 3" xfId="769"/>
    <cellStyle name="Normal 13 4" xfId="770"/>
    <cellStyle name="Normal 14" xfId="771"/>
    <cellStyle name="Normal 14 2" xfId="772"/>
    <cellStyle name="Normal 14 3" xfId="773"/>
    <cellStyle name="Normal 15" xfId="774"/>
    <cellStyle name="Normal 15 2" xfId="775"/>
    <cellStyle name="Normal 15 2 2" xfId="776"/>
    <cellStyle name="Normal 15 2 3" xfId="777"/>
    <cellStyle name="Normal 15 3" xfId="778"/>
    <cellStyle name="Normal 15 4" xfId="779"/>
    <cellStyle name="Normal 16" xfId="780"/>
    <cellStyle name="Normal 16 2" xfId="781"/>
    <cellStyle name="Normal 16 2 2" xfId="782"/>
    <cellStyle name="Normal 16 2 3" xfId="783"/>
    <cellStyle name="Normal 16 3" xfId="784"/>
    <cellStyle name="Normal 16 4" xfId="785"/>
    <cellStyle name="Normal 17" xfId="786"/>
    <cellStyle name="Normal 17 2" xfId="787"/>
    <cellStyle name="Normal 17 2 2" xfId="788"/>
    <cellStyle name="Normal 17 2 3" xfId="789"/>
    <cellStyle name="Normal 17 3" xfId="790"/>
    <cellStyle name="Normal 17 4" xfId="791"/>
    <cellStyle name="Normal 18" xfId="792"/>
    <cellStyle name="Normal 18 2" xfId="793"/>
    <cellStyle name="Normal 18 3" xfId="794"/>
    <cellStyle name="Normal 19" xfId="795"/>
    <cellStyle name="Normal 19 2" xfId="796"/>
    <cellStyle name="Normal 19 3" xfId="797"/>
    <cellStyle name="Normal 2" xfId="798"/>
    <cellStyle name="Normal 2 10" xfId="799"/>
    <cellStyle name="Normal 2 11" xfId="800"/>
    <cellStyle name="Normal 2 12" xfId="801"/>
    <cellStyle name="Normal 2 13" xfId="802"/>
    <cellStyle name="Normal 2 2" xfId="803"/>
    <cellStyle name="Normal 2 2 2" xfId="804"/>
    <cellStyle name="Normal 2 2 2 2" xfId="805"/>
    <cellStyle name="Normal 2 2 2 2 2" xfId="806"/>
    <cellStyle name="Normal 2 2 2 2 3" xfId="807"/>
    <cellStyle name="Normal 2 2 2 3" xfId="808"/>
    <cellStyle name="Normal 2 2 2 4" xfId="809"/>
    <cellStyle name="Normal 2 2 2_10-WRD_charts_v1" xfId="810"/>
    <cellStyle name="Normal 2 2 3" xfId="811"/>
    <cellStyle name="Normal 2 2 3 2" xfId="1213"/>
    <cellStyle name="Normal 2 2 4" xfId="812"/>
    <cellStyle name="Normal 2 2 5" xfId="813"/>
    <cellStyle name="Normal 2 2 6" xfId="814"/>
    <cellStyle name="Normal 2 2 7" xfId="815"/>
    <cellStyle name="Normal 2 2 8" xfId="1214"/>
    <cellStyle name="Normal 2 2 9" xfId="1215"/>
    <cellStyle name="Normal 2 2_GII2013_Mika_June07" xfId="816"/>
    <cellStyle name="Normal 2 3" xfId="817"/>
    <cellStyle name="Normal 2 3 2" xfId="818"/>
    <cellStyle name="Normal 2 3 2 2" xfId="819"/>
    <cellStyle name="Normal 2 3 3" xfId="820"/>
    <cellStyle name="Normal 2 3_GII2013_Mika_June07" xfId="821"/>
    <cellStyle name="Normal 2 4" xfId="822"/>
    <cellStyle name="Normal 2 4 2" xfId="823"/>
    <cellStyle name="Normal 2 4 3" xfId="824"/>
    <cellStyle name="Normal 2 5" xfId="825"/>
    <cellStyle name="Normal 2 5 2" xfId="826"/>
    <cellStyle name="Normal 2 5 3" xfId="827"/>
    <cellStyle name="Normal 2 5 4" xfId="828"/>
    <cellStyle name="Normal 2 5_10-WRD_charts_v1" xfId="829"/>
    <cellStyle name="Normal 2 6" xfId="830"/>
    <cellStyle name="Normal 2 6 2" xfId="831"/>
    <cellStyle name="Normal 2 7" xfId="832"/>
    <cellStyle name="Normal 2 7 2" xfId="833"/>
    <cellStyle name="Normal 2 8" xfId="834"/>
    <cellStyle name="Normal 2 8 2" xfId="835"/>
    <cellStyle name="Normal 2 9" xfId="836"/>
    <cellStyle name="Normal 2_962010071P1G001" xfId="837"/>
    <cellStyle name="Normal 20" xfId="838"/>
    <cellStyle name="Normal 20 2" xfId="839"/>
    <cellStyle name="Normal 20 3" xfId="840"/>
    <cellStyle name="Normal 21" xfId="841"/>
    <cellStyle name="Normal 21 2" xfId="842"/>
    <cellStyle name="Normal 21 3" xfId="843"/>
    <cellStyle name="Normal 22" xfId="844"/>
    <cellStyle name="Normal 22 2" xfId="845"/>
    <cellStyle name="Normal 22 3" xfId="846"/>
    <cellStyle name="Normal 23" xfId="847"/>
    <cellStyle name="Normal 23 2" xfId="848"/>
    <cellStyle name="Normal 23 3" xfId="849"/>
    <cellStyle name="Normal 24" xfId="850"/>
    <cellStyle name="Normal 24 2" xfId="851"/>
    <cellStyle name="Normal 25" xfId="852"/>
    <cellStyle name="Normal 25 2" xfId="853"/>
    <cellStyle name="Normal 25 3" xfId="854"/>
    <cellStyle name="Normal 26" xfId="855"/>
    <cellStyle name="Normal 26 2" xfId="856"/>
    <cellStyle name="Normal 26 3" xfId="857"/>
    <cellStyle name="Normal 27" xfId="858"/>
    <cellStyle name="Normal 27 2" xfId="859"/>
    <cellStyle name="Normal 27 3" xfId="860"/>
    <cellStyle name="Normal 28" xfId="861"/>
    <cellStyle name="Normal 28 2" xfId="862"/>
    <cellStyle name="Normal 28 3" xfId="863"/>
    <cellStyle name="Normal 29" xfId="864"/>
    <cellStyle name="Normal 29 2" xfId="865"/>
    <cellStyle name="Normal 29 3" xfId="866"/>
    <cellStyle name="Normal 3" xfId="867"/>
    <cellStyle name="Normal 3 2" xfId="868"/>
    <cellStyle name="Normal 3 2 2" xfId="869"/>
    <cellStyle name="Normal 3 2 3" xfId="870"/>
    <cellStyle name="Normal 3 2 4" xfId="871"/>
    <cellStyle name="Normal 3 2_SSI2012-Finaldata_JRCresults_2003" xfId="872"/>
    <cellStyle name="Normal 3 3" xfId="873"/>
    <cellStyle name="Normal 3 3 2" xfId="874"/>
    <cellStyle name="Normal 3 3 3" xfId="875"/>
    <cellStyle name="Normal 3 3_SSI2012-Finaldata_JRCresults_2003" xfId="876"/>
    <cellStyle name="Normal 3 4" xfId="877"/>
    <cellStyle name="Normal 3 4 2" xfId="878"/>
    <cellStyle name="Normal 3 5" xfId="879"/>
    <cellStyle name="Normal 3 6" xfId="880"/>
    <cellStyle name="Normal 3 7" xfId="881"/>
    <cellStyle name="Normal 3 8" xfId="882"/>
    <cellStyle name="Normal 3 9" xfId="883"/>
    <cellStyle name="Normal 3_10-WRD_charts_v1" xfId="884"/>
    <cellStyle name="Normal 30" xfId="885"/>
    <cellStyle name="Normal 30 2" xfId="886"/>
    <cellStyle name="Normal 30 3" xfId="887"/>
    <cellStyle name="Normal 31" xfId="888"/>
    <cellStyle name="Normal 31 2" xfId="889"/>
    <cellStyle name="Normal 31 3" xfId="890"/>
    <cellStyle name="Normal 31 4" xfId="891"/>
    <cellStyle name="Normal 32" xfId="892"/>
    <cellStyle name="Normal 32 2" xfId="893"/>
    <cellStyle name="Normal 32 3" xfId="894"/>
    <cellStyle name="Normal 33" xfId="895"/>
    <cellStyle name="Normal 33 2" xfId="896"/>
    <cellStyle name="Normal 34" xfId="897"/>
    <cellStyle name="Normal 35" xfId="898"/>
    <cellStyle name="Normal 35 2" xfId="899"/>
    <cellStyle name="Normal 35 3" xfId="900"/>
    <cellStyle name="Normal 36" xfId="901"/>
    <cellStyle name="Normal 36 2" xfId="902"/>
    <cellStyle name="Normal 36 3" xfId="903"/>
    <cellStyle name="Normal 36 4" xfId="904"/>
    <cellStyle name="Normal 37" xfId="905"/>
    <cellStyle name="Normal 37 2" xfId="906"/>
    <cellStyle name="Normal 37 3" xfId="907"/>
    <cellStyle name="Normal 38" xfId="908"/>
    <cellStyle name="Normal 39" xfId="909"/>
    <cellStyle name="Normal 39 2" xfId="910"/>
    <cellStyle name="Normal 4" xfId="911"/>
    <cellStyle name="Normal 4 2" xfId="912"/>
    <cellStyle name="Normal 4 2 2" xfId="913"/>
    <cellStyle name="Normal 4 2 3" xfId="914"/>
    <cellStyle name="Normal 4 2 4" xfId="915"/>
    <cellStyle name="Normal 4 3" xfId="916"/>
    <cellStyle name="Normal 4 4" xfId="917"/>
    <cellStyle name="Normal 4 5" xfId="918"/>
    <cellStyle name="Normal 4 6" xfId="919"/>
    <cellStyle name="Normal 40" xfId="920"/>
    <cellStyle name="Normal 40 2" xfId="921"/>
    <cellStyle name="Normal 40 3" xfId="922"/>
    <cellStyle name="Normal 41" xfId="923"/>
    <cellStyle name="Normal 41 2" xfId="924"/>
    <cellStyle name="Normal 42" xfId="925"/>
    <cellStyle name="Normal 43" xfId="926"/>
    <cellStyle name="Normal 44" xfId="927"/>
    <cellStyle name="Normal 45" xfId="928"/>
    <cellStyle name="Normal 46" xfId="929"/>
    <cellStyle name="Normal 47" xfId="930"/>
    <cellStyle name="Normal 48" xfId="931"/>
    <cellStyle name="Normal 49" xfId="932"/>
    <cellStyle name="Normal 5" xfId="933"/>
    <cellStyle name="Normal 5 2" xfId="934"/>
    <cellStyle name="Normal 5 3" xfId="935"/>
    <cellStyle name="Normal 5 3 2" xfId="936"/>
    <cellStyle name="Normal 5 4" xfId="937"/>
    <cellStyle name="Normal 5 5" xfId="938"/>
    <cellStyle name="Normal 50" xfId="939"/>
    <cellStyle name="Normal 51" xfId="940"/>
    <cellStyle name="Normal 51 2" xfId="941"/>
    <cellStyle name="Normal 51 3" xfId="942"/>
    <cellStyle name="Normal 52" xfId="943"/>
    <cellStyle name="Normal 52 2" xfId="944"/>
    <cellStyle name="Normal 53" xfId="945"/>
    <cellStyle name="Normal 54" xfId="1217"/>
    <cellStyle name="Normal 6" xfId="946"/>
    <cellStyle name="Normal 6 2" xfId="947"/>
    <cellStyle name="Normal 6 2 2" xfId="948"/>
    <cellStyle name="Normal 6 2 3" xfId="949"/>
    <cellStyle name="Normal 6 3" xfId="950"/>
    <cellStyle name="Normal 6 3 2" xfId="951"/>
    <cellStyle name="Normal 6 3 3" xfId="952"/>
    <cellStyle name="Normal 6 4" xfId="953"/>
    <cellStyle name="Normal 6 5" xfId="954"/>
    <cellStyle name="Normal 6 6" xfId="955"/>
    <cellStyle name="Normal 6 7" xfId="956"/>
    <cellStyle name="Normal 7" xfId="957"/>
    <cellStyle name="Normal 7 2" xfId="958"/>
    <cellStyle name="Normal 7 2 2" xfId="959"/>
    <cellStyle name="Normal 7 2 3" xfId="960"/>
    <cellStyle name="Normal 7 3" xfId="961"/>
    <cellStyle name="Normal 7 4" xfId="962"/>
    <cellStyle name="Normal 7 5" xfId="963"/>
    <cellStyle name="Normal 7 6" xfId="964"/>
    <cellStyle name="Normal 8" xfId="965"/>
    <cellStyle name="Normal 8 2" xfId="966"/>
    <cellStyle name="Normal 8 3" xfId="967"/>
    <cellStyle name="Normal 8 4" xfId="968"/>
    <cellStyle name="Normal 8 5" xfId="969"/>
    <cellStyle name="Normal 9" xfId="970"/>
    <cellStyle name="Normal 9 2" xfId="971"/>
    <cellStyle name="Normal 9 3" xfId="972"/>
    <cellStyle name="Normal 9 4" xfId="973"/>
    <cellStyle name="Normál_B17" xfId="974"/>
    <cellStyle name="Normal-droit" xfId="975"/>
    <cellStyle name="Normale_Foglio1" xfId="976"/>
    <cellStyle name="normální 2" xfId="977"/>
    <cellStyle name="normální 2 2" xfId="978"/>
    <cellStyle name="normální_povolenikpopbytudlezemipuvodu942000" xfId="979"/>
    <cellStyle name="Nota" xfId="980"/>
    <cellStyle name="Note 2" xfId="981"/>
    <cellStyle name="Note 2 2" xfId="982"/>
    <cellStyle name="Note 2 2 2" xfId="983"/>
    <cellStyle name="Note 2 3" xfId="984"/>
    <cellStyle name="Note 2 3 2" xfId="985"/>
    <cellStyle name="Note 2 4" xfId="986"/>
    <cellStyle name="Note 2 5" xfId="987"/>
    <cellStyle name="Note 2_10-WRD_charts_v1" xfId="988"/>
    <cellStyle name="Note 3" xfId="989"/>
    <cellStyle name="Note 3 2" xfId="990"/>
    <cellStyle name="Note 3 3" xfId="991"/>
    <cellStyle name="Note 3 4" xfId="992"/>
    <cellStyle name="Note 4" xfId="993"/>
    <cellStyle name="Note 4 2" xfId="994"/>
    <cellStyle name="Note 5" xfId="995"/>
    <cellStyle name="Note 5 2" xfId="996"/>
    <cellStyle name="Note 6" xfId="997"/>
    <cellStyle name="Note 6 2" xfId="998"/>
    <cellStyle name="Note 7" xfId="999"/>
    <cellStyle name="Note 7 2" xfId="1000"/>
    <cellStyle name="Note 8" xfId="1001"/>
    <cellStyle name="Note 8 2" xfId="1002"/>
    <cellStyle name="notes" xfId="1003"/>
    <cellStyle name="Notitie 2" xfId="1004"/>
    <cellStyle name="Number" xfId="1005"/>
    <cellStyle name="Number (2dp)" xfId="1006"/>
    <cellStyle name="Ongeldig 2" xfId="1007"/>
    <cellStyle name="Output 2" xfId="1008"/>
    <cellStyle name="Output 2 2" xfId="1009"/>
    <cellStyle name="Output 2 2 2" xfId="1010"/>
    <cellStyle name="Output 2 3" xfId="1011"/>
    <cellStyle name="Output 2 3 2" xfId="1012"/>
    <cellStyle name="Output 2 4" xfId="1013"/>
    <cellStyle name="Output 2 5" xfId="1014"/>
    <cellStyle name="Output 2_10-WRD_charts_v1" xfId="1015"/>
    <cellStyle name="Output 3" xfId="1016"/>
    <cellStyle name="Output 3 2" xfId="1017"/>
    <cellStyle name="Output 3 3" xfId="1018"/>
    <cellStyle name="Output 4" xfId="1019"/>
    <cellStyle name="Output 4 2" xfId="1020"/>
    <cellStyle name="Output 5" xfId="1021"/>
    <cellStyle name="Output 5 2" xfId="1022"/>
    <cellStyle name="Output 6" xfId="1023"/>
    <cellStyle name="Output 6 2" xfId="1024"/>
    <cellStyle name="Output 7" xfId="1025"/>
    <cellStyle name="Output 7 2" xfId="1026"/>
    <cellStyle name="Output 8" xfId="1027"/>
    <cellStyle name="Output 8 2" xfId="1028"/>
    <cellStyle name="Pénznem [0]_demo" xfId="1029"/>
    <cellStyle name="Pénznem_demo" xfId="1030"/>
    <cellStyle name="Percent" xfId="3" builtinId="5"/>
    <cellStyle name="Percent 10" xfId="1031"/>
    <cellStyle name="Percent 10 2" xfId="1032"/>
    <cellStyle name="Percent 10 2 2" xfId="1033"/>
    <cellStyle name="Percent 10 2 3" xfId="1034"/>
    <cellStyle name="Percent 10 3" xfId="1035"/>
    <cellStyle name="Percent 10 4" xfId="1036"/>
    <cellStyle name="Percent 11" xfId="1037"/>
    <cellStyle name="Percent 11 2" xfId="1038"/>
    <cellStyle name="Percent 11 3" xfId="1039"/>
    <cellStyle name="Percent 12" xfId="1040"/>
    <cellStyle name="Percent 12 2" xfId="1041"/>
    <cellStyle name="Percent 12 3" xfId="1042"/>
    <cellStyle name="Percent 13" xfId="1043"/>
    <cellStyle name="Percent 13 2" xfId="1044"/>
    <cellStyle name="Percent 13 3" xfId="1045"/>
    <cellStyle name="Percent 14" xfId="1046"/>
    <cellStyle name="Percent 14 2" xfId="1047"/>
    <cellStyle name="Percent 14 3" xfId="1048"/>
    <cellStyle name="Percent 15" xfId="1049"/>
    <cellStyle name="Percent 15 2" xfId="1050"/>
    <cellStyle name="Percent 15 3" xfId="1051"/>
    <cellStyle name="Percent 16" xfId="1052"/>
    <cellStyle name="Percent 16 2" xfId="1053"/>
    <cellStyle name="Percent 16 3" xfId="1054"/>
    <cellStyle name="Percent 16 4" xfId="1055"/>
    <cellStyle name="Percent 17" xfId="1056"/>
    <cellStyle name="Percent 17 2" xfId="1057"/>
    <cellStyle name="Percent 17 3" xfId="1058"/>
    <cellStyle name="Percent 18" xfId="1059"/>
    <cellStyle name="Percent 18 2" xfId="1060"/>
    <cellStyle name="Percent 18 3" xfId="1061"/>
    <cellStyle name="Percent 19" xfId="1062"/>
    <cellStyle name="Percent 2" xfId="1063"/>
    <cellStyle name="Percent 2 2" xfId="1064"/>
    <cellStyle name="Percent 2 3" xfId="1065"/>
    <cellStyle name="Percent 20" xfId="1066"/>
    <cellStyle name="Percent 21" xfId="1216"/>
    <cellStyle name="Percent 3" xfId="1067"/>
    <cellStyle name="Percent 3 2" xfId="1068"/>
    <cellStyle name="Percent 4" xfId="1069"/>
    <cellStyle name="Percent 4 2" xfId="1070"/>
    <cellStyle name="Percent 5" xfId="1071"/>
    <cellStyle name="Percent 5 2" xfId="1072"/>
    <cellStyle name="Percent 5 2 2" xfId="1073"/>
    <cellStyle name="Percent 5 3" xfId="1074"/>
    <cellStyle name="Percent 5 3 2" xfId="1075"/>
    <cellStyle name="Percent 5 3 3" xfId="1076"/>
    <cellStyle name="Percent 5 4" xfId="1077"/>
    <cellStyle name="Percent 5 5" xfId="1078"/>
    <cellStyle name="Percent 6" xfId="1079"/>
    <cellStyle name="Percent 6 2" xfId="1080"/>
    <cellStyle name="Percent 6 3" xfId="1081"/>
    <cellStyle name="Percent 7" xfId="1082"/>
    <cellStyle name="Percent 7 2" xfId="1083"/>
    <cellStyle name="Percent 7 3" xfId="1084"/>
    <cellStyle name="Percent 8" xfId="1085"/>
    <cellStyle name="Percent 8 2" xfId="1086"/>
    <cellStyle name="Percent 9" xfId="1087"/>
    <cellStyle name="Percent 9 2" xfId="1088"/>
    <cellStyle name="Percent 9 3" xfId="1089"/>
    <cellStyle name="Percentage" xfId="1090"/>
    <cellStyle name="Percentage (2dp)" xfId="1091"/>
    <cellStyle name="Prozent_SubCatperStud" xfId="1092"/>
    <cellStyle name="row" xfId="1093"/>
    <cellStyle name="Row label" xfId="1094"/>
    <cellStyle name="Row label (indent)" xfId="1095"/>
    <cellStyle name="RowCodes" xfId="1096"/>
    <cellStyle name="Row-Col Headings" xfId="1097"/>
    <cellStyle name="RowTitles" xfId="1098"/>
    <cellStyle name="RowTitles1-Detail" xfId="1099"/>
    <cellStyle name="RowTitles-Col2" xfId="1100"/>
    <cellStyle name="RowTitles-Detail" xfId="1101"/>
    <cellStyle name="semestre" xfId="1102"/>
    <cellStyle name="ss1" xfId="1103"/>
    <cellStyle name="ss10" xfId="1104"/>
    <cellStyle name="ss11" xfId="1105"/>
    <cellStyle name="ss12" xfId="1106"/>
    <cellStyle name="ss13" xfId="1107"/>
    <cellStyle name="ss14" xfId="1108"/>
    <cellStyle name="ss15" xfId="1109"/>
    <cellStyle name="ss16" xfId="1110"/>
    <cellStyle name="ss17" xfId="1111"/>
    <cellStyle name="ss18" xfId="1112"/>
    <cellStyle name="ss19" xfId="1113"/>
    <cellStyle name="ss2" xfId="1114"/>
    <cellStyle name="ss20" xfId="1115"/>
    <cellStyle name="ss21" xfId="1116"/>
    <cellStyle name="ss22" xfId="1117"/>
    <cellStyle name="ss3" xfId="1118"/>
    <cellStyle name="ss4" xfId="1119"/>
    <cellStyle name="ss5" xfId="1120"/>
    <cellStyle name="ss6" xfId="1121"/>
    <cellStyle name="ss7" xfId="1122"/>
    <cellStyle name="ss8" xfId="1123"/>
    <cellStyle name="ss9" xfId="1124"/>
    <cellStyle name="Standaard 2" xfId="1125"/>
    <cellStyle name="Standaard 3" xfId="1126"/>
    <cellStyle name="Standard_cpi-mp-be-stats" xfId="1127"/>
    <cellStyle name="Style 1" xfId="1128"/>
    <cellStyle name="Style 2" xfId="1129"/>
    <cellStyle name="Style 27" xfId="1130"/>
    <cellStyle name="Style 35" xfId="1131"/>
    <cellStyle name="Style 36" xfId="1132"/>
    <cellStyle name="Sub-total row" xfId="1133"/>
    <cellStyle name="Table finish row" xfId="1134"/>
    <cellStyle name="Table No." xfId="1135"/>
    <cellStyle name="Table shading" xfId="1136"/>
    <cellStyle name="Table Title" xfId="1137"/>
    <cellStyle name="Table unfinish row" xfId="1138"/>
    <cellStyle name="Table unshading" xfId="1139"/>
    <cellStyle name="Tagline" xfId="1140"/>
    <cellStyle name="temp" xfId="1141"/>
    <cellStyle name="Testo avviso" xfId="1142"/>
    <cellStyle name="Testo descrittivo" xfId="1143"/>
    <cellStyle name="tête chapitre" xfId="1144"/>
    <cellStyle name="Text" xfId="1145"/>
    <cellStyle name="Title 1" xfId="1146"/>
    <cellStyle name="Title 2" xfId="1147"/>
    <cellStyle name="Title 2 2" xfId="1148"/>
    <cellStyle name="Title 2 3" xfId="1149"/>
    <cellStyle name="Title 2 4" xfId="1150"/>
    <cellStyle name="Title 2 5" xfId="1151"/>
    <cellStyle name="Title 3" xfId="1152"/>
    <cellStyle name="Title 4" xfId="1153"/>
    <cellStyle name="Title 5" xfId="1154"/>
    <cellStyle name="Title 6" xfId="1155"/>
    <cellStyle name="Title 7" xfId="1156"/>
    <cellStyle name="Title 8" xfId="1157"/>
    <cellStyle name="title1" xfId="1158"/>
    <cellStyle name="Titolo" xfId="1159"/>
    <cellStyle name="Titolo 1" xfId="1160"/>
    <cellStyle name="Titolo 2" xfId="1161"/>
    <cellStyle name="Titolo 3" xfId="1162"/>
    <cellStyle name="Titolo 4" xfId="1163"/>
    <cellStyle name="Titolo_SSI2012-Finaldata_JRCresults_2003" xfId="1164"/>
    <cellStyle name="titre" xfId="1165"/>
    <cellStyle name="Totaal 2" xfId="1166"/>
    <cellStyle name="Total 2" xfId="1167"/>
    <cellStyle name="Total 2 2" xfId="1168"/>
    <cellStyle name="Total 2 2 2" xfId="1169"/>
    <cellStyle name="Total 2 3" xfId="1170"/>
    <cellStyle name="Total 2 3 2" xfId="1171"/>
    <cellStyle name="Total 2 4" xfId="1172"/>
    <cellStyle name="Total 2 5" xfId="1173"/>
    <cellStyle name="Total 2_10-WRD_charts_v1" xfId="1174"/>
    <cellStyle name="Total 3" xfId="1175"/>
    <cellStyle name="Total 3 2" xfId="1176"/>
    <cellStyle name="Total 3 3" xfId="1177"/>
    <cellStyle name="Total 4" xfId="1178"/>
    <cellStyle name="Total 4 2" xfId="1179"/>
    <cellStyle name="Total 5" xfId="1180"/>
    <cellStyle name="Total 5 2" xfId="1181"/>
    <cellStyle name="Total 6" xfId="1182"/>
    <cellStyle name="Total 6 2" xfId="1183"/>
    <cellStyle name="Total 7" xfId="1184"/>
    <cellStyle name="Total 7 2" xfId="1185"/>
    <cellStyle name="Total 8" xfId="1186"/>
    <cellStyle name="Total 8 2" xfId="1187"/>
    <cellStyle name="Total row" xfId="1188"/>
    <cellStyle name="Totale" xfId="1189"/>
    <cellStyle name="Uitvoer 2" xfId="1190"/>
    <cellStyle name="Unhighlight" xfId="1191"/>
    <cellStyle name="Untotal row" xfId="1192"/>
    <cellStyle name="Valore non valido" xfId="1193"/>
    <cellStyle name="Valore valido" xfId="1194"/>
    <cellStyle name="Verklarende tekst 2" xfId="1195"/>
    <cellStyle name="Waarschuwingstekst 2" xfId="1196"/>
    <cellStyle name="Währung [0]_Germany" xfId="1197"/>
    <cellStyle name="Währung_Germany" xfId="1198"/>
    <cellStyle name="Warning Text 2" xfId="1199"/>
    <cellStyle name="Warning Text 2 2" xfId="1200"/>
    <cellStyle name="Warning Text 2 3" xfId="1201"/>
    <cellStyle name="Warning Text 2 4" xfId="1202"/>
    <cellStyle name="Warning Text 2 5" xfId="1203"/>
    <cellStyle name="Warning Text 3" xfId="1204"/>
    <cellStyle name="Warning Text 3 2" xfId="1205"/>
    <cellStyle name="Warning Text 4" xfId="1206"/>
    <cellStyle name="Warning Text 5" xfId="1207"/>
    <cellStyle name="Warning Text 6" xfId="1208"/>
    <cellStyle name="Warning Text 7" xfId="1209"/>
    <cellStyle name="Warning Text 8" xfId="1210"/>
    <cellStyle name="Wrapped" xfId="121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 Type="http://schemas.openxmlformats.org/officeDocument/2006/relationships/worksheet" Target="worksheets/sheet3.xml"/><Relationship Id="rId21" Type="http://schemas.openxmlformats.org/officeDocument/2006/relationships/externalLink" Target="externalLinks/externalLink13.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layout/>
              <c:tx>
                <c:rich>
                  <a:bodyPr/>
                  <a:lstStyle/>
                  <a:p>
                    <a:r>
                      <a:rPr lang="en-US"/>
                      <a:t>ODA gross (less humanitarian assistance),  US$34.5bn , 12.4%</a:t>
                    </a:r>
                  </a:p>
                </c:rich>
              </c:tx>
              <c:showVal val="1"/>
              <c:showCatName val="1"/>
              <c:showPercent val="1"/>
            </c:dLbl>
            <c:dLbl>
              <c:idx val="1"/>
              <c:layout/>
              <c:tx>
                <c:rich>
                  <a:bodyPr/>
                  <a:lstStyle/>
                  <a:p>
                    <a:r>
                      <a:rPr lang="en-US"/>
                      <a:t>International humanitarian</a:t>
                    </a:r>
                    <a:r>
                      <a:rPr lang="en-US" baseline="0"/>
                      <a:t> </a:t>
                    </a:r>
                    <a:r>
                      <a:rPr lang="en-US"/>
                      <a:t>assistance,  US$13.4bn, 4.8%</a:t>
                    </a:r>
                  </a:p>
                </c:rich>
              </c:tx>
              <c:showVal val="1"/>
              <c:showCatName val="1"/>
              <c:showPercent val="1"/>
            </c:dLbl>
            <c:dLbl>
              <c:idx val="2"/>
              <c:layout/>
              <c:tx>
                <c:rich>
                  <a:bodyPr/>
                  <a:lstStyle/>
                  <a:p>
                    <a:r>
                      <a:rPr lang="en-US"/>
                      <a:t>Official non-concessional financing gross,  US$7.1bn , 2.6%</a:t>
                    </a:r>
                  </a:p>
                </c:rich>
              </c:tx>
              <c:showVal val="1"/>
              <c:showCatName val="1"/>
              <c:showPercent val="1"/>
            </c:dLbl>
            <c:dLbl>
              <c:idx val="3"/>
              <c:layout/>
              <c:tx>
                <c:rich>
                  <a:bodyPr/>
                  <a:lstStyle/>
                  <a:p>
                    <a:r>
                      <a:rPr lang="en-US"/>
                      <a:t>Peacekeeping,  US$7.9bn, 2.8%</a:t>
                    </a:r>
                  </a:p>
                </c:rich>
              </c:tx>
              <c:showVal val="1"/>
              <c:showCatName val="1"/>
              <c:showPercent val="1"/>
            </c:dLbl>
            <c:dLbl>
              <c:idx val="4"/>
              <c:layout/>
              <c:tx>
                <c:rich>
                  <a:bodyPr/>
                  <a:lstStyle/>
                  <a:p>
                    <a:r>
                      <a:rPr lang="en-US"/>
                      <a:t>Long-term debt (official),  US$4.2bn , 1.5%</a:t>
                    </a:r>
                  </a:p>
                </c:rich>
              </c:tx>
              <c:showVal val="1"/>
              <c:showCatName val="1"/>
              <c:showPercent val="1"/>
            </c:dLbl>
            <c:dLbl>
              <c:idx val="5"/>
              <c:layout/>
              <c:tx>
                <c:rich>
                  <a:bodyPr/>
                  <a:lstStyle/>
                  <a:p>
                    <a:r>
                      <a:rPr lang="en-US"/>
                      <a:t>Foreign direct investment,  US$36.3bn, 13.0%</a:t>
                    </a:r>
                  </a:p>
                </c:rich>
              </c:tx>
              <c:showVal val="1"/>
              <c:showCatName val="1"/>
              <c:showPercent val="1"/>
            </c:dLbl>
            <c:dLbl>
              <c:idx val="6"/>
              <c:layout/>
              <c:tx>
                <c:rich>
                  <a:bodyPr/>
                  <a:lstStyle/>
                  <a:p>
                    <a:r>
                      <a:rPr lang="en-US"/>
                      <a:t>Long-term debt (commercial),  US$97.1bn , 34.9%</a:t>
                    </a:r>
                  </a:p>
                </c:rich>
              </c:tx>
              <c:showVal val="1"/>
              <c:showCatName val="1"/>
              <c:showPercent val="1"/>
            </c:dLbl>
            <c:dLbl>
              <c:idx val="7"/>
              <c:layout/>
              <c:tx>
                <c:rich>
                  <a:bodyPr/>
                  <a:lstStyle/>
                  <a:p>
                    <a:r>
                      <a:rPr lang="en-US"/>
                      <a:t>Short-term debt,  US$2.6bn, 1.0%</a:t>
                    </a:r>
                  </a:p>
                </c:rich>
              </c:tx>
              <c:showVal val="1"/>
              <c:showCatName val="1"/>
              <c:showPercent val="1"/>
            </c:dLbl>
            <c:dLbl>
              <c:idx val="8"/>
              <c:layout/>
              <c:tx>
                <c:rich>
                  <a:bodyPr/>
                  <a:lstStyle/>
                  <a:p>
                    <a:r>
                      <a:rPr lang="en-US"/>
                      <a:t>Net portfolio equity,</a:t>
                    </a:r>
                    <a:r>
                      <a:rPr lang="en-US" baseline="0"/>
                      <a:t> US$6.0bn</a:t>
                    </a:r>
                    <a:r>
                      <a:rPr lang="en-US"/>
                      <a:t>, 2.2%</a:t>
                    </a:r>
                  </a:p>
                </c:rich>
              </c:tx>
              <c:showVal val="1"/>
              <c:showCatName val="1"/>
              <c:showPercent val="1"/>
            </c:dLbl>
            <c:dLbl>
              <c:idx val="9"/>
              <c:layout/>
              <c:tx>
                <c:rich>
                  <a:bodyPr/>
                  <a:lstStyle/>
                  <a:p>
                    <a:r>
                      <a:rPr lang="en-US"/>
                      <a:t>Remittances,  US$69.3bn, 24.9%</a:t>
                    </a:r>
                  </a:p>
                </c:rich>
              </c:tx>
              <c:showVal val="1"/>
              <c:showCatName val="1"/>
              <c:showPercent val="1"/>
            </c:dLbl>
            <c:numFmt formatCode="0.0%" sourceLinked="0"/>
            <c:showVal val="1"/>
            <c:showCatName val="1"/>
            <c:showPercent val="1"/>
            <c:showLeaderLines val="1"/>
          </c:dLbls>
          <c:cat>
            <c:strRef>
              <c:f>'Figure 2.2'!$A$7:$A$16</c:f>
              <c:strCache>
                <c:ptCount val="10"/>
                <c:pt idx="0">
                  <c:v>ODA gross (less humanitarian assistance)</c:v>
                </c:pt>
                <c:pt idx="1">
                  <c:v>International humanitarian assistance</c:v>
                </c:pt>
                <c:pt idx="2">
                  <c:v>Other official flows gross</c:v>
                </c:pt>
                <c:pt idx="3">
                  <c:v>Peacekeeping</c:v>
                </c:pt>
                <c:pt idx="4">
                  <c:v>Long-term debt (official)</c:v>
                </c:pt>
                <c:pt idx="5">
                  <c:v>Foreign direct investment</c:v>
                </c:pt>
                <c:pt idx="6">
                  <c:v>Long-term debt (commercial)</c:v>
                </c:pt>
                <c:pt idx="7">
                  <c:v>Short-term debt</c:v>
                </c:pt>
                <c:pt idx="8">
                  <c:v>Net portfolio equity</c:v>
                </c:pt>
                <c:pt idx="9">
                  <c:v>Remittances</c:v>
                </c:pt>
              </c:strCache>
            </c:strRef>
          </c:cat>
          <c:val>
            <c:numRef>
              <c:f>'Figure 2.2'!$B$7:$B$16</c:f>
              <c:numCache>
                <c:formatCode>_-* #,##0.00_-;\-* #,##0.00_-;_-* "-"??_-;_-@_-</c:formatCode>
                <c:ptCount val="10"/>
                <c:pt idx="0">
                  <c:v>34496.028608575194</c:v>
                </c:pt>
                <c:pt idx="1">
                  <c:v>13400.985699619489</c:v>
                </c:pt>
                <c:pt idx="2">
                  <c:v>7131.42</c:v>
                </c:pt>
                <c:pt idx="3">
                  <c:v>7877.8249999999998</c:v>
                </c:pt>
                <c:pt idx="4">
                  <c:v>4160.3159999999998</c:v>
                </c:pt>
                <c:pt idx="5">
                  <c:v>36259.673485381994</c:v>
                </c:pt>
                <c:pt idx="6">
                  <c:v>97060.251999999993</c:v>
                </c:pt>
                <c:pt idx="7">
                  <c:v>2646.4589999999998</c:v>
                </c:pt>
                <c:pt idx="8">
                  <c:v>6032.4667780385835</c:v>
                </c:pt>
                <c:pt idx="9">
                  <c:v>69331.162806582957</c:v>
                </c:pt>
              </c:numCache>
            </c:numRef>
          </c:val>
        </c:ser>
        <c:firstSliceAng val="0"/>
      </c:pieChart>
    </c:plotArea>
    <c:plotVisOnly val="1"/>
  </c:chart>
  <c:spPr>
    <a:ln>
      <a:noFill/>
    </a:ln>
  </c:spPr>
  <c:printSettings>
    <c:headerFooter/>
    <c:pageMargins b="0.75000000000000266" l="0.70000000000000062" r="0.70000000000000062" t="0.7500000000000026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400"/>
              <a:t>Official</a:t>
            </a:r>
            <a:r>
              <a:rPr lang="en-GB" sz="1400" baseline="0"/>
              <a:t> humanitarian assistance by Fund for Peace category</a:t>
            </a:r>
          </a:p>
        </c:rich>
      </c:tx>
      <c:layout/>
    </c:title>
    <c:plotArea>
      <c:layout>
        <c:manualLayout>
          <c:layoutTarget val="inner"/>
          <c:xMode val="edge"/>
          <c:yMode val="edge"/>
          <c:x val="5.6497558183120702E-2"/>
          <c:y val="0.1347720197765977"/>
          <c:w val="0.78904141368685077"/>
          <c:h val="0.78750839284624152"/>
        </c:manualLayout>
      </c:layout>
      <c:barChart>
        <c:barDir val="col"/>
        <c:grouping val="percentStacked"/>
        <c:ser>
          <c:idx val="0"/>
          <c:order val="0"/>
          <c:tx>
            <c:strRef>
              <c:f>'[15]Fig 2.6 - ODA and HA by FFP cat'!$B$27</c:f>
              <c:strCache>
                <c:ptCount val="1"/>
                <c:pt idx="0">
                  <c:v>Very High Alert</c:v>
                </c:pt>
              </c:strCache>
            </c:strRef>
          </c:tx>
          <c:spPr>
            <a:solidFill>
              <a:schemeClr val="accent2">
                <a:lumMod val="50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cat'!$C$27:$J$27</c:f>
              <c:numCache>
                <c:formatCode>General</c:formatCode>
                <c:ptCount val="8"/>
                <c:pt idx="0">
                  <c:v>2182.0254994169168</c:v>
                </c:pt>
                <c:pt idx="1">
                  <c:v>2984.9971889540925</c:v>
                </c:pt>
                <c:pt idx="2">
                  <c:v>2575.3433935739013</c:v>
                </c:pt>
                <c:pt idx="3">
                  <c:v>1666.6187496325938</c:v>
                </c:pt>
                <c:pt idx="4">
                  <c:v>931.75925726732896</c:v>
                </c:pt>
                <c:pt idx="5">
                  <c:v>947.14147133913923</c:v>
                </c:pt>
                <c:pt idx="6">
                  <c:v>2654.2378213137199</c:v>
                </c:pt>
                <c:pt idx="7">
                  <c:v>2926.788547845264</c:v>
                </c:pt>
              </c:numCache>
            </c:numRef>
          </c:val>
        </c:ser>
        <c:ser>
          <c:idx val="1"/>
          <c:order val="1"/>
          <c:tx>
            <c:strRef>
              <c:f>'[15]Fig 2.6 - ODA and HA by FFP cat'!$B$28</c:f>
              <c:strCache>
                <c:ptCount val="1"/>
                <c:pt idx="0">
                  <c:v>High Alert</c:v>
                </c:pt>
              </c:strCache>
            </c:strRef>
          </c:tx>
          <c:spPr>
            <a:solidFill>
              <a:schemeClr val="accent2">
                <a:lumMod val="75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cat'!$C$28:$J$28</c:f>
              <c:numCache>
                <c:formatCode>General</c:formatCode>
                <c:ptCount val="8"/>
                <c:pt idx="0">
                  <c:v>1347.3001186982174</c:v>
                </c:pt>
                <c:pt idx="1">
                  <c:v>2247.0716258077055</c:v>
                </c:pt>
                <c:pt idx="2">
                  <c:v>2950.2630531685745</c:v>
                </c:pt>
                <c:pt idx="3">
                  <c:v>4558.0031942872547</c:v>
                </c:pt>
                <c:pt idx="4">
                  <c:v>5156.2174680958451</c:v>
                </c:pt>
                <c:pt idx="5">
                  <c:v>3471.7276052665779</c:v>
                </c:pt>
                <c:pt idx="6">
                  <c:v>2153.2273904765502</c:v>
                </c:pt>
                <c:pt idx="7">
                  <c:v>3683.0272969847415</c:v>
                </c:pt>
              </c:numCache>
            </c:numRef>
          </c:val>
        </c:ser>
        <c:ser>
          <c:idx val="2"/>
          <c:order val="2"/>
          <c:tx>
            <c:strRef>
              <c:f>'[15]Fig 2.6 - ODA and HA by FFP cat'!$B$29</c:f>
              <c:strCache>
                <c:ptCount val="1"/>
                <c:pt idx="0">
                  <c:v>Alert</c:v>
                </c:pt>
              </c:strCache>
            </c:strRef>
          </c:tx>
          <c:spPr>
            <a:solidFill>
              <a:schemeClr val="accent2">
                <a:lumMod val="60000"/>
                <a:lumOff val="40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cat'!$C$29:$J$29</c:f>
              <c:numCache>
                <c:formatCode>General</c:formatCode>
                <c:ptCount val="8"/>
                <c:pt idx="0">
                  <c:v>1860.4893979099822</c:v>
                </c:pt>
                <c:pt idx="1">
                  <c:v>2583.7659928051171</c:v>
                </c:pt>
                <c:pt idx="2">
                  <c:v>1970.5857805716557</c:v>
                </c:pt>
                <c:pt idx="3">
                  <c:v>1968.1704911510544</c:v>
                </c:pt>
                <c:pt idx="4">
                  <c:v>2059.0667110271888</c:v>
                </c:pt>
                <c:pt idx="5">
                  <c:v>2292.1510986643602</c:v>
                </c:pt>
                <c:pt idx="6">
                  <c:v>3606.790944094344</c:v>
                </c:pt>
                <c:pt idx="7">
                  <c:v>1742.6854665387627</c:v>
                </c:pt>
              </c:numCache>
            </c:numRef>
          </c:val>
        </c:ser>
        <c:ser>
          <c:idx val="3"/>
          <c:order val="3"/>
          <c:tx>
            <c:strRef>
              <c:f>'[15]Fig 2.6 - ODA and HA by FFP cat'!$B$30</c:f>
              <c:strCache>
                <c:ptCount val="1"/>
                <c:pt idx="0">
                  <c:v>High Warning</c:v>
                </c:pt>
              </c:strCache>
            </c:strRef>
          </c:tx>
          <c:spPr>
            <a:solidFill>
              <a:schemeClr val="accent1">
                <a:lumMod val="50000"/>
              </a:schemeClr>
            </a:solidFill>
            <a:ln>
              <a:solidFill>
                <a:schemeClr val="accent1">
                  <a:lumMod val="50000"/>
                </a:schemeClr>
              </a:solidFill>
            </a:ln>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cat'!$C$30:$J$30</c:f>
              <c:numCache>
                <c:formatCode>General</c:formatCode>
                <c:ptCount val="8"/>
                <c:pt idx="0">
                  <c:v>787.07112310095806</c:v>
                </c:pt>
                <c:pt idx="1">
                  <c:v>1332.8790667956341</c:v>
                </c:pt>
                <c:pt idx="2">
                  <c:v>1882.7556462487073</c:v>
                </c:pt>
                <c:pt idx="3">
                  <c:v>1562.4705429868216</c:v>
                </c:pt>
                <c:pt idx="4">
                  <c:v>1896.223681274608</c:v>
                </c:pt>
                <c:pt idx="5">
                  <c:v>1865.7408025408633</c:v>
                </c:pt>
                <c:pt idx="6">
                  <c:v>2237.2905435333187</c:v>
                </c:pt>
                <c:pt idx="7">
                  <c:v>2057.7885851471697</c:v>
                </c:pt>
              </c:numCache>
            </c:numRef>
          </c:val>
        </c:ser>
        <c:ser>
          <c:idx val="4"/>
          <c:order val="4"/>
          <c:tx>
            <c:strRef>
              <c:f>'[15]Fig 2.6 - ODA and HA by FFP cat'!$B$31</c:f>
              <c:strCache>
                <c:ptCount val="1"/>
                <c:pt idx="0">
                  <c:v>Warning</c:v>
                </c:pt>
              </c:strCache>
            </c:strRef>
          </c:tx>
          <c:spPr>
            <a:solidFill>
              <a:schemeClr val="accent1">
                <a:lumMod val="75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cat'!$C$31:$J$31</c:f>
              <c:numCache>
                <c:formatCode>General</c:formatCode>
                <c:ptCount val="8"/>
                <c:pt idx="0">
                  <c:v>564.14927254703412</c:v>
                </c:pt>
                <c:pt idx="1">
                  <c:v>593.29923632633643</c:v>
                </c:pt>
                <c:pt idx="2">
                  <c:v>395.51371131803609</c:v>
                </c:pt>
                <c:pt idx="3">
                  <c:v>498.4518145571941</c:v>
                </c:pt>
                <c:pt idx="4">
                  <c:v>671.71602444146345</c:v>
                </c:pt>
                <c:pt idx="5">
                  <c:v>1060.5145129850639</c:v>
                </c:pt>
                <c:pt idx="6">
                  <c:v>1064.684575459833</c:v>
                </c:pt>
                <c:pt idx="7">
                  <c:v>2377.1727110178681</c:v>
                </c:pt>
              </c:numCache>
            </c:numRef>
          </c:val>
        </c:ser>
        <c:ser>
          <c:idx val="5"/>
          <c:order val="5"/>
          <c:tx>
            <c:strRef>
              <c:f>'[15]Fig 2.6 - ODA and HA by FFP cat'!$B$32</c:f>
              <c:strCache>
                <c:ptCount val="1"/>
                <c:pt idx="0">
                  <c:v>Low Warning</c:v>
                </c:pt>
              </c:strCache>
            </c:strRef>
          </c:tx>
          <c:spPr>
            <a:solidFill>
              <a:schemeClr val="accent1">
                <a:lumMod val="60000"/>
                <a:lumOff val="40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cat'!$C$32:$J$32</c:f>
              <c:numCache>
                <c:formatCode>General</c:formatCode>
                <c:ptCount val="8"/>
                <c:pt idx="0">
                  <c:v>33.81945130280873</c:v>
                </c:pt>
                <c:pt idx="1">
                  <c:v>37.541331531454048</c:v>
                </c:pt>
                <c:pt idx="2">
                  <c:v>32.69262066773085</c:v>
                </c:pt>
                <c:pt idx="3">
                  <c:v>35.392458624135486</c:v>
                </c:pt>
                <c:pt idx="4">
                  <c:v>528.69430688176271</c:v>
                </c:pt>
                <c:pt idx="5">
                  <c:v>47.103734827981306</c:v>
                </c:pt>
                <c:pt idx="6">
                  <c:v>61.420898120359347</c:v>
                </c:pt>
                <c:pt idx="7">
                  <c:v>96.742380600336418</c:v>
                </c:pt>
              </c:numCache>
            </c:numRef>
          </c:val>
        </c:ser>
        <c:ser>
          <c:idx val="6"/>
          <c:order val="6"/>
          <c:tx>
            <c:strRef>
              <c:f>'[15]Fig 2.6 - ODA and HA by FFP cat'!$B$33</c:f>
              <c:strCache>
                <c:ptCount val="1"/>
                <c:pt idx="0">
                  <c:v>Less Stable</c:v>
                </c:pt>
              </c:strCache>
            </c:strRef>
          </c:tx>
          <c:spPr>
            <a:solidFill>
              <a:schemeClr val="accent3">
                <a:lumMod val="50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cat'!$C$33:$J$33</c:f>
              <c:numCache>
                <c:formatCode>General</c:formatCode>
                <c:ptCount val="8"/>
                <c:pt idx="0">
                  <c:v>11.876276657348404</c:v>
                </c:pt>
                <c:pt idx="1">
                  <c:v>9.7690706974811068</c:v>
                </c:pt>
                <c:pt idx="2">
                  <c:v>7.7216613384612405</c:v>
                </c:pt>
                <c:pt idx="3">
                  <c:v>8.5989651754157386</c:v>
                </c:pt>
                <c:pt idx="4">
                  <c:v>11.463250766222011</c:v>
                </c:pt>
                <c:pt idx="5">
                  <c:v>10.174568783348473</c:v>
                </c:pt>
                <c:pt idx="6">
                  <c:v>20.491939534300659</c:v>
                </c:pt>
                <c:pt idx="7">
                  <c:v>5.6584960406578437</c:v>
                </c:pt>
              </c:numCache>
            </c:numRef>
          </c:val>
        </c:ser>
        <c:ser>
          <c:idx val="7"/>
          <c:order val="7"/>
          <c:tx>
            <c:strRef>
              <c:f>'[15]Fig 2.6 - ODA and HA by FFP cat'!$B$34</c:f>
              <c:strCache>
                <c:ptCount val="1"/>
                <c:pt idx="0">
                  <c:v>Stable</c:v>
                </c:pt>
              </c:strCache>
            </c:strRef>
          </c:tx>
          <c:spPr>
            <a:solidFill>
              <a:schemeClr val="accent3">
                <a:lumMod val="75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cat'!$C$34:$J$34</c:f>
              <c:numCache>
                <c:formatCode>General</c:formatCode>
                <c:ptCount val="8"/>
                <c:pt idx="0">
                  <c:v>1.8112815407264442</c:v>
                </c:pt>
                <c:pt idx="1">
                  <c:v>1.3193065179340171</c:v>
                </c:pt>
                <c:pt idx="2">
                  <c:v>4.4201148862363562</c:v>
                </c:pt>
                <c:pt idx="3">
                  <c:v>2.9691878762651811</c:v>
                </c:pt>
                <c:pt idx="4">
                  <c:v>11.756036062898547</c:v>
                </c:pt>
                <c:pt idx="5">
                  <c:v>8.8575001055087217</c:v>
                </c:pt>
                <c:pt idx="6">
                  <c:v>6.5427767633107461</c:v>
                </c:pt>
                <c:pt idx="7">
                  <c:v>6.1515238634819287</c:v>
                </c:pt>
              </c:numCache>
            </c:numRef>
          </c:val>
        </c:ser>
        <c:ser>
          <c:idx val="8"/>
          <c:order val="8"/>
          <c:tx>
            <c:strRef>
              <c:f>'[15]Fig 2.6 - ODA and HA by FFP cat'!$B$35</c:f>
              <c:strCache>
                <c:ptCount val="1"/>
                <c:pt idx="0">
                  <c:v>More Stable</c:v>
                </c:pt>
              </c:strCache>
            </c:strRef>
          </c:tx>
          <c:spPr>
            <a:solidFill>
              <a:schemeClr val="accent3">
                <a:lumMod val="60000"/>
                <a:lumOff val="40000"/>
              </a:schemeClr>
            </a:solidFill>
          </c:spPr>
          <c:cat>
            <c:numRef>
              <c:f>'[15]Fig 2.6 - ODA and HA by FFP cat'!$C$26:$J$26</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cat'!$C$35:$J$35</c:f>
              <c:numCache>
                <c:formatCode>General</c:formatCode>
                <c:ptCount val="8"/>
                <c:pt idx="0">
                  <c:v>0.94925594464044694</c:v>
                </c:pt>
                <c:pt idx="1">
                  <c:v>0.89351506371182488</c:v>
                </c:pt>
                <c:pt idx="2">
                  <c:v>1.56719254570088</c:v>
                </c:pt>
                <c:pt idx="3">
                  <c:v>39.702267707029016</c:v>
                </c:pt>
                <c:pt idx="4">
                  <c:v>0</c:v>
                </c:pt>
                <c:pt idx="5">
                  <c:v>0</c:v>
                </c:pt>
                <c:pt idx="6">
                  <c:v>0.52341400780422054</c:v>
                </c:pt>
                <c:pt idx="7">
                  <c:v>0.30766936799761618</c:v>
                </c:pt>
              </c:numCache>
            </c:numRef>
          </c:val>
        </c:ser>
        <c:overlap val="100"/>
        <c:axId val="96085888"/>
        <c:axId val="96087424"/>
      </c:barChart>
      <c:catAx>
        <c:axId val="96085888"/>
        <c:scaling>
          <c:orientation val="minMax"/>
        </c:scaling>
        <c:axPos val="b"/>
        <c:numFmt formatCode="General" sourceLinked="1"/>
        <c:tickLblPos val="nextTo"/>
        <c:crossAx val="96087424"/>
        <c:crosses val="autoZero"/>
        <c:auto val="1"/>
        <c:lblAlgn val="ctr"/>
        <c:lblOffset val="100"/>
      </c:catAx>
      <c:valAx>
        <c:axId val="96087424"/>
        <c:scaling>
          <c:orientation val="minMax"/>
        </c:scaling>
        <c:axPos val="l"/>
        <c:majorGridlines>
          <c:spPr>
            <a:ln>
              <a:prstDash val="sysDot"/>
            </a:ln>
          </c:spPr>
        </c:majorGridlines>
        <c:numFmt formatCode="0%" sourceLinked="0"/>
        <c:tickLblPos val="nextTo"/>
        <c:crossAx val="96085888"/>
        <c:crosses val="autoZero"/>
        <c:crossBetween val="between"/>
      </c:valAx>
    </c:plotArea>
    <c:legend>
      <c:legendPos val="r"/>
      <c:layout/>
    </c:legend>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0"/>
          <c:order val="0"/>
          <c:tx>
            <c:strRef>
              <c:f>'[17]2.7- health ODA to SL '!$B$7</c:f>
              <c:strCache>
                <c:ptCount val="1"/>
                <c:pt idx="0">
                  <c:v>ODA to specific diseases</c:v>
                </c:pt>
              </c:strCache>
            </c:strRef>
          </c:tx>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'!$C$7:$L$7</c:f>
              <c:numCache>
                <c:formatCode>General</c:formatCode>
                <c:ptCount val="10"/>
                <c:pt idx="0">
                  <c:v>10.84285</c:v>
                </c:pt>
                <c:pt idx="1">
                  <c:v>11.48071</c:v>
                </c:pt>
                <c:pt idx="2">
                  <c:v>11.460107000000001</c:v>
                </c:pt>
                <c:pt idx="3">
                  <c:v>20.364947999999998</c:v>
                </c:pt>
                <c:pt idx="4">
                  <c:v>19.339720999999997</c:v>
                </c:pt>
                <c:pt idx="5">
                  <c:v>34.189667</c:v>
                </c:pt>
                <c:pt idx="6">
                  <c:v>30.524128000000001</c:v>
                </c:pt>
                <c:pt idx="7">
                  <c:v>20.726556000000002</c:v>
                </c:pt>
                <c:pt idx="8">
                  <c:v>26.900556999999999</c:v>
                </c:pt>
                <c:pt idx="9">
                  <c:v>36.301302</c:v>
                </c:pt>
              </c:numCache>
            </c:numRef>
          </c:val>
        </c:ser>
        <c:ser>
          <c:idx val="1"/>
          <c:order val="1"/>
          <c:tx>
            <c:strRef>
              <c:f>'[17]2.7- health ODA to SL '!$B$8</c:f>
              <c:strCache>
                <c:ptCount val="1"/>
                <c:pt idx="0">
                  <c:v>ODA to health systems strengthening</c:v>
                </c:pt>
              </c:strCache>
            </c:strRef>
          </c:tx>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'!$C$8:$L$8</c:f>
              <c:numCache>
                <c:formatCode>General</c:formatCode>
                <c:ptCount val="10"/>
                <c:pt idx="0">
                  <c:v>22.415733000000003</c:v>
                </c:pt>
                <c:pt idx="1">
                  <c:v>12.383144999999999</c:v>
                </c:pt>
                <c:pt idx="2">
                  <c:v>14.568621</c:v>
                </c:pt>
                <c:pt idx="3">
                  <c:v>15.007997999999999</c:v>
                </c:pt>
                <c:pt idx="4">
                  <c:v>9.1647870000000005</c:v>
                </c:pt>
                <c:pt idx="5">
                  <c:v>5.7598009999999995</c:v>
                </c:pt>
                <c:pt idx="6">
                  <c:v>8.0758919999999996</c:v>
                </c:pt>
                <c:pt idx="7">
                  <c:v>13.688900000000002</c:v>
                </c:pt>
                <c:pt idx="8">
                  <c:v>10.083183</c:v>
                </c:pt>
                <c:pt idx="9">
                  <c:v>14.102370000000001</c:v>
                </c:pt>
              </c:numCache>
            </c:numRef>
          </c:val>
        </c:ser>
        <c:ser>
          <c:idx val="2"/>
          <c:order val="2"/>
          <c:tx>
            <c:strRef>
              <c:f>'[17]2.7- health ODA to SL '!$B$9</c:f>
              <c:strCache>
                <c:ptCount val="1"/>
                <c:pt idx="0">
                  <c:v>ODA to infectious disease control </c:v>
                </c:pt>
              </c:strCache>
            </c:strRef>
          </c:tx>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'!$C$9:$L$9</c:f>
              <c:numCache>
                <c:formatCode>General</c:formatCode>
                <c:ptCount val="10"/>
                <c:pt idx="0">
                  <c:v>2.155119</c:v>
                </c:pt>
                <c:pt idx="1">
                  <c:v>4.0209770000000002</c:v>
                </c:pt>
                <c:pt idx="2">
                  <c:v>4.2632880000000002</c:v>
                </c:pt>
                <c:pt idx="3">
                  <c:v>1.1424609999999999</c:v>
                </c:pt>
                <c:pt idx="4">
                  <c:v>5.301412</c:v>
                </c:pt>
                <c:pt idx="5">
                  <c:v>1.574738</c:v>
                </c:pt>
                <c:pt idx="6">
                  <c:v>0.25237799999999999</c:v>
                </c:pt>
                <c:pt idx="7">
                  <c:v>0.18674199999999999</c:v>
                </c:pt>
                <c:pt idx="8">
                  <c:v>0.19537499999999999</c:v>
                </c:pt>
                <c:pt idx="9">
                  <c:v>66.467175999999995</c:v>
                </c:pt>
              </c:numCache>
            </c:numRef>
          </c:val>
        </c:ser>
        <c:ser>
          <c:idx val="3"/>
          <c:order val="3"/>
          <c:tx>
            <c:strRef>
              <c:f>'[17]2.7- health ODA to SL '!$B$10</c:f>
              <c:strCache>
                <c:ptCount val="1"/>
                <c:pt idx="0">
                  <c:v>ODA to all other health</c:v>
                </c:pt>
              </c:strCache>
            </c:strRef>
          </c:tx>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'!$C$10:$L$10</c:f>
              <c:numCache>
                <c:formatCode>General</c:formatCode>
                <c:ptCount val="10"/>
                <c:pt idx="0">
                  <c:v>6.851131999999998</c:v>
                </c:pt>
                <c:pt idx="1">
                  <c:v>10.564126000000003</c:v>
                </c:pt>
                <c:pt idx="2">
                  <c:v>14.364946999999994</c:v>
                </c:pt>
                <c:pt idx="3">
                  <c:v>19.751164000000003</c:v>
                </c:pt>
                <c:pt idx="4">
                  <c:v>36.067632000000003</c:v>
                </c:pt>
                <c:pt idx="5">
                  <c:v>51.243656000000016</c:v>
                </c:pt>
                <c:pt idx="6">
                  <c:v>29.082557000000012</c:v>
                </c:pt>
                <c:pt idx="7">
                  <c:v>39.875071000000005</c:v>
                </c:pt>
                <c:pt idx="8">
                  <c:v>56.737676999999984</c:v>
                </c:pt>
                <c:pt idx="9">
                  <c:v>48.365507999999998</c:v>
                </c:pt>
              </c:numCache>
            </c:numRef>
          </c:val>
        </c:ser>
        <c:ser>
          <c:idx val="4"/>
          <c:order val="4"/>
          <c:tx>
            <c:strRef>
              <c:f>'[17]2.7- health ODA to SL '!$B$11</c:f>
              <c:strCache>
                <c:ptCount val="1"/>
                <c:pt idx="0">
                  <c:v>Emergency response humanitarian aid</c:v>
                </c:pt>
              </c:strCache>
            </c:strRef>
          </c:tx>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'!$C$11:$L$11</c:f>
              <c:numCache>
                <c:formatCode>General</c:formatCode>
                <c:ptCount val="10"/>
                <c:pt idx="0">
                  <c:v>28.009827999999999</c:v>
                </c:pt>
                <c:pt idx="1">
                  <c:v>16.006178999999999</c:v>
                </c:pt>
                <c:pt idx="2">
                  <c:v>3.8367689999999999</c:v>
                </c:pt>
                <c:pt idx="3">
                  <c:v>7.4114250000000004</c:v>
                </c:pt>
                <c:pt idx="4">
                  <c:v>4.1447890000000003</c:v>
                </c:pt>
                <c:pt idx="5">
                  <c:v>5.3370920000000002</c:v>
                </c:pt>
                <c:pt idx="6">
                  <c:v>11.055808000000001</c:v>
                </c:pt>
                <c:pt idx="7">
                  <c:v>14.526498</c:v>
                </c:pt>
                <c:pt idx="8">
                  <c:v>8.5792850000000005</c:v>
                </c:pt>
                <c:pt idx="9">
                  <c:v>343.50249200000002</c:v>
                </c:pt>
              </c:numCache>
            </c:numRef>
          </c:val>
        </c:ser>
        <c:axId val="57896320"/>
        <c:axId val="58664064"/>
      </c:areaChart>
      <c:lineChart>
        <c:grouping val="stacked"/>
        <c:ser>
          <c:idx val="5"/>
          <c:order val="5"/>
          <c:tx>
            <c:strRef>
              <c:f>'[17]2.7- health ODA to SL '!$B$12</c:f>
              <c:strCache>
                <c:ptCount val="1"/>
                <c:pt idx="0">
                  <c:v>ODA to all sectors (excl. debt relief)</c:v>
                </c:pt>
              </c:strCache>
            </c:strRef>
          </c:tx>
          <c:marker>
            <c:symbol val="none"/>
          </c:marker>
          <c:cat>
            <c:numRef>
              <c:f>'[17]2.7- health ODA to SL '!$C$6:$L$6</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'[17]2.7- health ODA to SL '!$C$12:$L$12</c:f>
              <c:numCache>
                <c:formatCode>General</c:formatCode>
                <c:ptCount val="10"/>
                <c:pt idx="0">
                  <c:v>377.69560799999999</c:v>
                </c:pt>
                <c:pt idx="1">
                  <c:v>335.79395799999998</c:v>
                </c:pt>
                <c:pt idx="2">
                  <c:v>327.35508399999992</c:v>
                </c:pt>
                <c:pt idx="3">
                  <c:v>390.126553</c:v>
                </c:pt>
                <c:pt idx="4">
                  <c:v>446.45939500000003</c:v>
                </c:pt>
                <c:pt idx="5">
                  <c:v>471.68268799999998</c:v>
                </c:pt>
                <c:pt idx="6">
                  <c:v>406.125787</c:v>
                </c:pt>
                <c:pt idx="7">
                  <c:v>452.60765400000003</c:v>
                </c:pt>
                <c:pt idx="8">
                  <c:v>432.71441799999997</c:v>
                </c:pt>
                <c:pt idx="9">
                  <c:v>929.32812999999999</c:v>
                </c:pt>
              </c:numCache>
            </c:numRef>
          </c:val>
        </c:ser>
        <c:marker val="1"/>
        <c:axId val="57896320"/>
        <c:axId val="58664064"/>
      </c:lineChart>
      <c:catAx>
        <c:axId val="57896320"/>
        <c:scaling>
          <c:orientation val="minMax"/>
        </c:scaling>
        <c:axPos val="b"/>
        <c:numFmt formatCode="General" sourceLinked="1"/>
        <c:tickLblPos val="nextTo"/>
        <c:crossAx val="58664064"/>
        <c:crosses val="autoZero"/>
        <c:auto val="1"/>
        <c:lblAlgn val="ctr"/>
        <c:lblOffset val="100"/>
      </c:catAx>
      <c:valAx>
        <c:axId val="58664064"/>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1.4765594444230042E-3"/>
              <c:y val="0.45619599528304389"/>
            </c:manualLayout>
          </c:layout>
        </c:title>
        <c:numFmt formatCode="#,##0" sourceLinked="0"/>
        <c:tickLblPos val="nextTo"/>
        <c:crossAx val="57896320"/>
        <c:crosses val="autoZero"/>
        <c:crossBetween val="between"/>
      </c:valAx>
    </c:plotArea>
    <c:legend>
      <c:legendPos val="t"/>
      <c:layout>
        <c:manualLayout>
          <c:xMode val="edge"/>
          <c:yMode val="edge"/>
          <c:x val="8.6745985105753983E-3"/>
          <c:y val="2.1978015639002202E-2"/>
          <c:w val="0.98534632894950358"/>
          <c:h val="0.12698101382105684"/>
        </c:manualLayout>
      </c:layout>
    </c:legend>
    <c:plotVisOnly val="1"/>
    <c:dispBlanksAs val="zero"/>
  </c:chart>
  <c:spPr>
    <a:ln>
      <a:noFill/>
    </a:ln>
  </c:sp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1469294408374393"/>
          <c:y val="0.15594744622439549"/>
          <c:w val="0.67281633562383159"/>
          <c:h val="0.72888436359248265"/>
        </c:manualLayout>
      </c:layout>
      <c:pieChart>
        <c:varyColors val="1"/>
        <c:ser>
          <c:idx val="0"/>
          <c:order val="0"/>
          <c:dLbls>
            <c:dLbl>
              <c:idx val="0"/>
              <c:layout/>
              <c:tx>
                <c:rich>
                  <a:bodyPr/>
                  <a:lstStyle/>
                  <a:p>
                    <a:r>
                      <a:rPr lang="en-US"/>
                      <a:t>Internatinal resources, US$278.4</a:t>
                    </a:r>
                    <a:r>
                      <a:rPr lang="en-US" baseline="0"/>
                      <a:t> billion</a:t>
                    </a:r>
                    <a:endParaRPr lang="en-US"/>
                  </a:p>
                </c:rich>
              </c:tx>
              <c:showVal val="1"/>
              <c:showCatName val="1"/>
            </c:dLbl>
            <c:dLbl>
              <c:idx val="1"/>
              <c:layout/>
              <c:tx>
                <c:rich>
                  <a:bodyPr/>
                  <a:lstStyle/>
                  <a:p>
                    <a:r>
                      <a:rPr lang="en-US"/>
                      <a:t>Non-grant government revenue, US$436.8 billion</a:t>
                    </a:r>
                  </a:p>
                </c:rich>
              </c:tx>
              <c:showVal val="1"/>
              <c:showCatName val="1"/>
            </c:dLbl>
            <c:numFmt formatCode="General" sourceLinked="0"/>
            <c:showVal val="1"/>
            <c:showCatName val="1"/>
            <c:showLeaderLines val="1"/>
          </c:dLbls>
          <c:cat>
            <c:strRef>
              <c:f>'Figure 2.2'!$A$18:$A$19</c:f>
              <c:strCache>
                <c:ptCount val="2"/>
                <c:pt idx="0">
                  <c:v>International resources</c:v>
                </c:pt>
                <c:pt idx="1">
                  <c:v>Non-grant government revenue</c:v>
                </c:pt>
              </c:strCache>
            </c:strRef>
          </c:cat>
          <c:val>
            <c:numRef>
              <c:f>'Figure 2.2'!$B$18:$B$19</c:f>
              <c:numCache>
                <c:formatCode>_-* #,##0.00_-;\-* #,##0.00_-;_-* "-"??_-;_-@_-</c:formatCode>
                <c:ptCount val="2"/>
                <c:pt idx="0">
                  <c:v>278396.5893781982</c:v>
                </c:pt>
                <c:pt idx="1">
                  <c:v>436848.53123964614</c:v>
                </c:pt>
              </c:numCache>
            </c:numRef>
          </c:val>
        </c:ser>
        <c:firstSliceAng val="0"/>
      </c:pie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numFmt formatCode="0.0%" sourceLinked="0"/>
            <c:showCatName val="1"/>
            <c:showPercent val="1"/>
            <c:showLeaderLines val="1"/>
          </c:dLbls>
          <c:cat>
            <c:strRef>
              <c:f>'Figure 2.3'!$A$38:$A$39</c:f>
              <c:strCache>
                <c:ptCount val="2"/>
                <c:pt idx="0">
                  <c:v>International resources</c:v>
                </c:pt>
                <c:pt idx="1">
                  <c:v>Non-grant government revenue</c:v>
                </c:pt>
              </c:strCache>
            </c:strRef>
          </c:cat>
          <c:val>
            <c:numRef>
              <c:f>'Figure 2.3'!$B$38:$B$39</c:f>
              <c:numCache>
                <c:formatCode>_-* #,##0.00_-;\-* #,##0.00_-;_-* "-"??_-;_-@_-</c:formatCode>
                <c:ptCount val="2"/>
                <c:pt idx="0">
                  <c:v>6131.1791149159617</c:v>
                </c:pt>
                <c:pt idx="1">
                  <c:v>4783.7649218052293</c:v>
                </c:pt>
              </c:numCache>
            </c:numRef>
          </c:val>
        </c:ser>
        <c:firstSliceAng val="0"/>
      </c:pieChart>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1"/>
              <c:layout/>
              <c:tx>
                <c:rich>
                  <a:bodyPr/>
                  <a:lstStyle/>
                  <a:p>
                    <a:r>
                      <a:rPr lang="en-US"/>
                      <a:t>International humanitarian assistance
8.6%</a:t>
                    </a:r>
                  </a:p>
                </c:rich>
              </c:tx>
              <c:showCatName val="1"/>
              <c:showPercent val="1"/>
            </c:dLbl>
            <c:dLbl>
              <c:idx val="4"/>
              <c:delete val="1"/>
            </c:dLbl>
            <c:dLbl>
              <c:idx val="6"/>
              <c:delete val="1"/>
            </c:dLbl>
            <c:dLbl>
              <c:idx val="7"/>
              <c:delete val="1"/>
            </c:dLbl>
            <c:dLbl>
              <c:idx val="8"/>
              <c:delete val="1"/>
            </c:dLbl>
            <c:numFmt formatCode="0.0%" sourceLinked="0"/>
            <c:showCatName val="1"/>
            <c:showPercent val="1"/>
            <c:showLeaderLines val="1"/>
          </c:dLbls>
          <c:cat>
            <c:strRef>
              <c:f>'Figure 2.3'!$A$26:$A$35</c:f>
              <c:strCache>
                <c:ptCount val="10"/>
                <c:pt idx="0">
                  <c:v>ODA gross (less humanitarian assistance)</c:v>
                </c:pt>
                <c:pt idx="1">
                  <c:v>International humanitarian assistance</c:v>
                </c:pt>
                <c:pt idx="2">
                  <c:v>Other official flows</c:v>
                </c:pt>
                <c:pt idx="3">
                  <c:v>Peacekeeping</c:v>
                </c:pt>
                <c:pt idx="4">
                  <c:v>Long-term debt (official)</c:v>
                </c:pt>
                <c:pt idx="5">
                  <c:v>Foreign direct investment</c:v>
                </c:pt>
                <c:pt idx="6">
                  <c:v>Long-term debt (commercial)</c:v>
                </c:pt>
                <c:pt idx="7">
                  <c:v>Short-term debt</c:v>
                </c:pt>
                <c:pt idx="8">
                  <c:v>Net portfolio equity</c:v>
                </c:pt>
                <c:pt idx="9">
                  <c:v>Remittances</c:v>
                </c:pt>
              </c:strCache>
            </c:strRef>
          </c:cat>
          <c:val>
            <c:numRef>
              <c:f>'Figure 2.3'!$B$26:$B$35</c:f>
              <c:numCache>
                <c:formatCode>_-* #,##0.00_-;\-* #,##0.00_-;_-* "-"??_-;_-@_-</c:formatCode>
                <c:ptCount val="10"/>
                <c:pt idx="0">
                  <c:v>2050.4546695392555</c:v>
                </c:pt>
                <c:pt idx="1">
                  <c:v>529.23285036166112</c:v>
                </c:pt>
                <c:pt idx="2">
                  <c:v>20.64</c:v>
                </c:pt>
                <c:pt idx="3">
                  <c:v>1445.3000000000002</c:v>
                </c:pt>
                <c:pt idx="4">
                  <c:v>0</c:v>
                </c:pt>
                <c:pt idx="5">
                  <c:v>2063.1732359173002</c:v>
                </c:pt>
                <c:pt idx="6">
                  <c:v>0</c:v>
                </c:pt>
                <c:pt idx="7">
                  <c:v>0</c:v>
                </c:pt>
                <c:pt idx="8">
                  <c:v>0</c:v>
                </c:pt>
                <c:pt idx="9">
                  <c:v>22.3783590977452</c:v>
                </c:pt>
              </c:numCache>
            </c:numRef>
          </c:val>
        </c:ser>
        <c:firstSliceAng val="0"/>
      </c:pieChart>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numFmt formatCode="0.0%" sourceLinked="0"/>
            <c:showCatName val="1"/>
            <c:showPercent val="1"/>
            <c:showLeaderLines val="1"/>
          </c:dLbls>
          <c:cat>
            <c:strRef>
              <c:f>'Figure 2.3'!$A$19:$A$20</c:f>
              <c:strCache>
                <c:ptCount val="2"/>
                <c:pt idx="0">
                  <c:v>International resources</c:v>
                </c:pt>
                <c:pt idx="1">
                  <c:v>Non-grant government revenue</c:v>
                </c:pt>
              </c:strCache>
            </c:strRef>
          </c:cat>
          <c:val>
            <c:numRef>
              <c:f>'Figure 2.3'!$B$19:$B$20</c:f>
              <c:numCache>
                <c:formatCode>_-* #,##0.00_-;\-* #,##0.00_-;_-* "-"??_-;_-@_-</c:formatCode>
                <c:ptCount val="2"/>
                <c:pt idx="0">
                  <c:v>4773.0878032453293</c:v>
                </c:pt>
                <c:pt idx="1">
                  <c:v>10247.202238252457</c:v>
                </c:pt>
              </c:numCache>
            </c:numRef>
          </c:val>
        </c:ser>
        <c:firstSliceAng val="0"/>
      </c:pieChart>
    </c:plotArea>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5790791776028038"/>
          <c:y val="0.21607319918343607"/>
          <c:w val="0.44529549431321075"/>
          <c:h val="0.7421591571886883"/>
        </c:manualLayout>
      </c:layout>
      <c:pieChart>
        <c:varyColors val="1"/>
        <c:ser>
          <c:idx val="0"/>
          <c:order val="0"/>
          <c:dLbls>
            <c:dLbl>
              <c:idx val="1"/>
              <c:layout/>
              <c:tx>
                <c:rich>
                  <a:bodyPr/>
                  <a:lstStyle/>
                  <a:p>
                    <a:r>
                      <a:rPr lang="en-US"/>
                      <a:t>International humanitarian assistance
7.4%</a:t>
                    </a:r>
                  </a:p>
                </c:rich>
              </c:tx>
              <c:showCatName val="1"/>
              <c:showPercent val="1"/>
            </c:dLbl>
            <c:dLbl>
              <c:idx val="3"/>
              <c:delete val="1"/>
            </c:dLbl>
            <c:dLbl>
              <c:idx val="5"/>
              <c:delete val="1"/>
            </c:dLbl>
            <c:dLbl>
              <c:idx val="6"/>
              <c:delete val="1"/>
            </c:dLbl>
            <c:dLbl>
              <c:idx val="8"/>
              <c:delete val="1"/>
            </c:dLbl>
            <c:numFmt formatCode="0.0%" sourceLinked="0"/>
            <c:showCatName val="1"/>
            <c:showPercent val="1"/>
            <c:showLeaderLines val="1"/>
          </c:dLbls>
          <c:cat>
            <c:strRef>
              <c:f>'Figure 2.3'!$A$7:$A$16</c:f>
              <c:strCache>
                <c:ptCount val="10"/>
                <c:pt idx="0">
                  <c:v>ODA gross (less humanitarian assistance)</c:v>
                </c:pt>
                <c:pt idx="1">
                  <c:v>International humanitarian assistance</c:v>
                </c:pt>
                <c:pt idx="2">
                  <c:v>Other official Flows</c:v>
                </c:pt>
                <c:pt idx="3">
                  <c:v>Peacekeeping</c:v>
                </c:pt>
                <c:pt idx="4">
                  <c:v>Long-term debt (official)</c:v>
                </c:pt>
                <c:pt idx="5">
                  <c:v>Foreign direct investment</c:v>
                </c:pt>
                <c:pt idx="6">
                  <c:v>Long-term debt (commercial)</c:v>
                </c:pt>
                <c:pt idx="7">
                  <c:v>Short-term debt</c:v>
                </c:pt>
                <c:pt idx="8">
                  <c:v>Net portfolio equity</c:v>
                </c:pt>
                <c:pt idx="9">
                  <c:v>Remittances</c:v>
                </c:pt>
              </c:strCache>
            </c:strRef>
          </c:cat>
          <c:val>
            <c:numRef>
              <c:f>'Figure 2.3'!$B$7:$B$16</c:f>
              <c:numCache>
                <c:formatCode>_-* #,##0.00_-;\-* #,##0.00_-;_-* "-"??_-;_-@_-</c:formatCode>
                <c:ptCount val="10"/>
                <c:pt idx="0">
                  <c:v>989.6922314747643</c:v>
                </c:pt>
                <c:pt idx="1">
                  <c:v>353.32757177056499</c:v>
                </c:pt>
                <c:pt idx="2">
                  <c:v>6.89</c:v>
                </c:pt>
                <c:pt idx="3">
                  <c:v>0</c:v>
                </c:pt>
                <c:pt idx="4">
                  <c:v>30.678000000000001</c:v>
                </c:pt>
                <c:pt idx="5">
                  <c:v>0</c:v>
                </c:pt>
                <c:pt idx="6">
                  <c:v>0</c:v>
                </c:pt>
                <c:pt idx="7">
                  <c:v>50</c:v>
                </c:pt>
                <c:pt idx="8">
                  <c:v>0</c:v>
                </c:pt>
                <c:pt idx="9">
                  <c:v>3342.5</c:v>
                </c:pt>
              </c:numCache>
            </c:numRef>
          </c:val>
        </c:ser>
        <c:firstSliceAng val="0"/>
      </c:pieChart>
    </c:plotArea>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8.6907351534329241E-2"/>
          <c:y val="3.6655412566821324E-2"/>
          <c:w val="0.86650507358907802"/>
          <c:h val="0.80346081069025588"/>
        </c:manualLayout>
      </c:layout>
      <c:scatterChart>
        <c:scatterStyle val="lineMarker"/>
        <c:ser>
          <c:idx val="0"/>
          <c:order val="0"/>
          <c:tx>
            <c:strRef>
              <c:f>'Figure 2.4'!$B$6</c:f>
              <c:strCache>
                <c:ptCount val="1"/>
                <c:pt idx="0">
                  <c:v>Top 20 refugee-hosting countries</c:v>
                </c:pt>
              </c:strCache>
            </c:strRef>
          </c:tx>
          <c:spPr>
            <a:ln w="28575">
              <a:noFill/>
            </a:ln>
          </c:spPr>
          <c:dLbls>
            <c:dLbl>
              <c:idx val="0"/>
              <c:layout/>
              <c:tx>
                <c:rich>
                  <a:bodyPr/>
                  <a:lstStyle/>
                  <a:p>
                    <a:r>
                      <a:rPr lang="en-US"/>
                      <a:t> Jordan</a:t>
                    </a:r>
                  </a:p>
                </c:rich>
              </c:tx>
              <c:showVal val="1"/>
            </c:dLbl>
            <c:dLbl>
              <c:idx val="1"/>
              <c:layout/>
              <c:tx>
                <c:rich>
                  <a:bodyPr/>
                  <a:lstStyle/>
                  <a:p>
                    <a:r>
                      <a:rPr lang="en-US"/>
                      <a:t>Turkey</a:t>
                    </a:r>
                  </a:p>
                </c:rich>
              </c:tx>
              <c:showVal val="1"/>
            </c:dLbl>
            <c:dLbl>
              <c:idx val="2"/>
              <c:layout>
                <c:manualLayout>
                  <c:x val="3.9910606044124081E-2"/>
                  <c:y val="-1.7436095174511973E-2"/>
                </c:manualLayout>
              </c:layout>
              <c:tx>
                <c:rich>
                  <a:bodyPr/>
                  <a:lstStyle/>
                  <a:p>
                    <a:r>
                      <a:rPr lang="en-US"/>
                      <a:t> Lebanon</a:t>
                    </a:r>
                  </a:p>
                </c:rich>
              </c:tx>
              <c:showVal val="1"/>
            </c:dLbl>
            <c:dLbl>
              <c:idx val="3"/>
              <c:layout>
                <c:manualLayout>
                  <c:x val="-8.7312125838068314E-2"/>
                  <c:y val="-4.4769857900364723E-2"/>
                </c:manualLayout>
              </c:layout>
              <c:tx>
                <c:rich>
                  <a:bodyPr/>
                  <a:lstStyle/>
                  <a:p>
                    <a:r>
                      <a:rPr lang="en-US"/>
                      <a:t> Pakistan</a:t>
                    </a:r>
                  </a:p>
                </c:rich>
              </c:tx>
              <c:showVal val="1"/>
            </c:dLbl>
            <c:dLbl>
              <c:idx val="4"/>
              <c:layout/>
              <c:tx>
                <c:rich>
                  <a:bodyPr/>
                  <a:lstStyle/>
                  <a:p>
                    <a:r>
                      <a:rPr lang="en-US"/>
                      <a:t>South Africa</a:t>
                    </a:r>
                  </a:p>
                </c:rich>
              </c:tx>
              <c:showVal val="1"/>
            </c:dLbl>
            <c:dLbl>
              <c:idx val="5"/>
              <c:layout/>
              <c:tx>
                <c:rich>
                  <a:bodyPr/>
                  <a:lstStyle/>
                  <a:p>
                    <a:r>
                      <a:rPr lang="en-US"/>
                      <a:t> Iran</a:t>
                    </a:r>
                  </a:p>
                </c:rich>
              </c:tx>
              <c:showVal val="1"/>
            </c:dLbl>
            <c:dLbl>
              <c:idx val="6"/>
              <c:layout/>
              <c:tx>
                <c:rich>
                  <a:bodyPr/>
                  <a:lstStyle/>
                  <a:p>
                    <a:r>
                      <a:rPr lang="en-US"/>
                      <a:t> Ethiopia</a:t>
                    </a:r>
                  </a:p>
                </c:rich>
              </c:tx>
              <c:showVal val="1"/>
            </c:dLbl>
            <c:dLbl>
              <c:idx val="7"/>
              <c:layout/>
              <c:tx>
                <c:rich>
                  <a:bodyPr/>
                  <a:lstStyle/>
                  <a:p>
                    <a:r>
                      <a:rPr lang="en-US"/>
                      <a:t>Germany</a:t>
                    </a:r>
                  </a:p>
                </c:rich>
              </c:tx>
              <c:showVal val="1"/>
            </c:dLbl>
            <c:dLbl>
              <c:idx val="8"/>
              <c:layout/>
              <c:tx>
                <c:rich>
                  <a:bodyPr/>
                  <a:lstStyle/>
                  <a:p>
                    <a:r>
                      <a:rPr lang="en-US"/>
                      <a:t> Kenya </a:t>
                    </a:r>
                  </a:p>
                </c:rich>
              </c:tx>
              <c:showVal val="1"/>
            </c:dLbl>
            <c:dLbl>
              <c:idx val="9"/>
              <c:layout/>
              <c:tx>
                <c:rich>
                  <a:bodyPr/>
                  <a:lstStyle/>
                  <a:p>
                    <a:r>
                      <a:rPr lang="en-US"/>
                      <a:t>U.S. </a:t>
                    </a:r>
                  </a:p>
                </c:rich>
              </c:tx>
              <c:showVal val="1"/>
            </c:dLbl>
            <c:dLbl>
              <c:idx val="10"/>
              <c:layout/>
              <c:tx>
                <c:rich>
                  <a:bodyPr/>
                  <a:lstStyle/>
                  <a:p>
                    <a:r>
                      <a:rPr lang="en-US"/>
                      <a:t> Uganda</a:t>
                    </a:r>
                  </a:p>
                </c:rich>
              </c:tx>
              <c:showVal val="1"/>
            </c:dLbl>
            <c:dLbl>
              <c:idx val="11"/>
              <c:layout>
                <c:manualLayout>
                  <c:x val="-3.5173861211273881E-2"/>
                  <c:y val="-7.6605324188147583E-3"/>
                </c:manualLayout>
              </c:layout>
              <c:tx>
                <c:rich>
                  <a:bodyPr/>
                  <a:lstStyle/>
                  <a:p>
                    <a:r>
                      <a:rPr lang="en-US" sz="600"/>
                      <a:t>DRC</a:t>
                    </a:r>
                    <a:endParaRPr lang="en-US"/>
                  </a:p>
                </c:rich>
              </c:tx>
              <c:showVal val="1"/>
            </c:dLbl>
            <c:dLbl>
              <c:idx val="12"/>
              <c:layout>
                <c:manualLayout>
                  <c:x val="-3.4943910515858476E-2"/>
                  <c:y val="1.7128247211240507E-2"/>
                </c:manualLayout>
              </c:layout>
              <c:tx>
                <c:rich>
                  <a:bodyPr/>
                  <a:lstStyle/>
                  <a:p>
                    <a:r>
                      <a:rPr lang="en-US"/>
                      <a:t> </a:t>
                    </a:r>
                    <a:r>
                      <a:rPr lang="en-US" sz="600"/>
                      <a:t>Sudan</a:t>
                    </a:r>
                    <a:endParaRPr lang="en-US"/>
                  </a:p>
                </c:rich>
              </c:tx>
              <c:showVal val="1"/>
            </c:dLbl>
            <c:dLbl>
              <c:idx val="13"/>
              <c:layout>
                <c:manualLayout>
                  <c:x val="-4.1617308116859139E-2"/>
                  <c:y val="-7.9329748917249324E-3"/>
                </c:manualLayout>
              </c:layout>
              <c:tx>
                <c:rich>
                  <a:bodyPr/>
                  <a:lstStyle/>
                  <a:p>
                    <a:pPr>
                      <a:defRPr sz="1000"/>
                    </a:pPr>
                    <a:r>
                      <a:rPr lang="en-US" sz="1000"/>
                      <a:t> </a:t>
                    </a:r>
                    <a:r>
                      <a:rPr lang="en-US" sz="600"/>
                      <a:t>Chad</a:t>
                    </a:r>
                    <a:endParaRPr lang="en-US" sz="1000"/>
                  </a:p>
                </c:rich>
              </c:tx>
              <c:spPr/>
              <c:showVal val="1"/>
            </c:dLbl>
            <c:dLbl>
              <c:idx val="14"/>
              <c:layout/>
              <c:tx>
                <c:rich>
                  <a:bodyPr/>
                  <a:lstStyle/>
                  <a:p>
                    <a:r>
                      <a:rPr lang="en-US"/>
                      <a:t>France</a:t>
                    </a:r>
                  </a:p>
                </c:rich>
              </c:tx>
              <c:showVal val="1"/>
            </c:dLbl>
            <c:dLbl>
              <c:idx val="15"/>
              <c:layout/>
              <c:tx>
                <c:rich>
                  <a:bodyPr/>
                  <a:lstStyle/>
                  <a:p>
                    <a:r>
                      <a:rPr lang="en-US"/>
                      <a:t> Sweden</a:t>
                    </a:r>
                  </a:p>
                </c:rich>
              </c:tx>
              <c:showVal val="1"/>
            </c:dLbl>
            <c:dLbl>
              <c:idx val="16"/>
              <c:layout>
                <c:manualLayout>
                  <c:x val="-6.4265037898300209E-2"/>
                  <c:y val="-2.783870243802136E-3"/>
                </c:manualLayout>
              </c:layout>
              <c:tx>
                <c:rich>
                  <a:bodyPr/>
                  <a:lstStyle/>
                  <a:p>
                    <a:r>
                      <a:rPr lang="en-US" sz="600"/>
                      <a:t>Cameroon</a:t>
                    </a:r>
                  </a:p>
                </c:rich>
              </c:tx>
              <c:showVal val="1"/>
            </c:dLbl>
            <c:dLbl>
              <c:idx val="17"/>
              <c:layout>
                <c:manualLayout>
                  <c:x val="-7.7948929281036255E-3"/>
                  <c:y val="-1.7082549682024585E-2"/>
                </c:manualLayout>
              </c:layout>
              <c:tx>
                <c:rich>
                  <a:bodyPr/>
                  <a:lstStyle/>
                  <a:p>
                    <a:r>
                      <a:rPr lang="en-US"/>
                      <a:t> Russia</a:t>
                    </a:r>
                  </a:p>
                </c:rich>
              </c:tx>
              <c:showVal val="1"/>
            </c:dLbl>
            <c:dLbl>
              <c:idx val="18"/>
              <c:layout>
                <c:manualLayout>
                  <c:x val="-1.4041356979910222E-2"/>
                  <c:y val="2.1986126927211001E-2"/>
                </c:manualLayout>
              </c:layout>
              <c:tx>
                <c:rich>
                  <a:bodyPr/>
                  <a:lstStyle/>
                  <a:p>
                    <a:r>
                      <a:rPr lang="en-US"/>
                      <a:t>China</a:t>
                    </a:r>
                  </a:p>
                </c:rich>
              </c:tx>
              <c:showVal val="1"/>
            </c:dLbl>
            <c:dLbl>
              <c:idx val="19"/>
              <c:layout>
                <c:manualLayout>
                  <c:x val="-2.3225641758114854E-2"/>
                  <c:y val="1.9604160591037291E-2"/>
                </c:manualLayout>
              </c:layout>
              <c:tx>
                <c:rich>
                  <a:bodyPr/>
                  <a:lstStyle/>
                  <a:p>
                    <a:r>
                      <a:rPr lang="en-US"/>
                      <a:t>Iraq</a:t>
                    </a:r>
                  </a:p>
                </c:rich>
              </c:tx>
              <c:showVal val="1"/>
            </c:dLbl>
            <c:showVal val="1"/>
          </c:dLbls>
          <c:xVal>
            <c:numRef>
              <c:f>'Figure 2.4'!$D$7:$D$26</c:f>
              <c:numCache>
                <c:formatCode>_-* #,##0.00_-;\-* #,##0.00_-;_-* "-"??_-;_-@_-</c:formatCode>
                <c:ptCount val="20"/>
                <c:pt idx="0">
                  <c:v>1300.8722415530649</c:v>
                </c:pt>
                <c:pt idx="1">
                  <c:v>3392.8476526083082</c:v>
                </c:pt>
                <c:pt idx="2">
                  <c:v>208.46526440777836</c:v>
                </c:pt>
                <c:pt idx="3">
                  <c:v>2196.6912120778766</c:v>
                </c:pt>
                <c:pt idx="4">
                  <c:v>1688.9371107787135</c:v>
                </c:pt>
                <c:pt idx="5">
                  <c:v>713.63480718409289</c:v>
                </c:pt>
                <c:pt idx="6">
                  <c:v>103.46061105976746</c:v>
                </c:pt>
                <c:pt idx="7">
                  <c:v>18289.910727859005</c:v>
                </c:pt>
                <c:pt idx="8">
                  <c:v>254.00528880625328</c:v>
                </c:pt>
                <c:pt idx="9">
                  <c:v>17828.53287147739</c:v>
                </c:pt>
                <c:pt idx="10">
                  <c:v>78.242384377258375</c:v>
                </c:pt>
                <c:pt idx="11">
                  <c:v>66.933305296049113</c:v>
                </c:pt>
                <c:pt idx="12">
                  <c:v>101.06293630239303</c:v>
                </c:pt>
                <c:pt idx="13">
                  <c:v>214.12181124289967</c:v>
                </c:pt>
                <c:pt idx="14">
                  <c:v>20054.387722724008</c:v>
                </c:pt>
                <c:pt idx="15">
                  <c:v>24124.240636299633</c:v>
                </c:pt>
                <c:pt idx="16">
                  <c:v>267.72827885502426</c:v>
                </c:pt>
                <c:pt idx="17">
                  <c:v>2983.3883067539969</c:v>
                </c:pt>
                <c:pt idx="18">
                  <c:v>2329.8560753812603</c:v>
                </c:pt>
                <c:pt idx="19">
                  <c:v>1440.974279133932</c:v>
                </c:pt>
              </c:numCache>
            </c:numRef>
          </c:xVal>
          <c:yVal>
            <c:numRef>
              <c:f>'Figure 2.4'!$C$7:$C$26</c:f>
              <c:numCache>
                <c:formatCode>_-* #,##0.00_-;\-* #,##0.00_-;_-* "-"??_-;_-@_-</c:formatCode>
                <c:ptCount val="20"/>
                <c:pt idx="0">
                  <c:v>2806414</c:v>
                </c:pt>
                <c:pt idx="1">
                  <c:v>2753760</c:v>
                </c:pt>
                <c:pt idx="2">
                  <c:v>1567604</c:v>
                </c:pt>
                <c:pt idx="3">
                  <c:v>1535662</c:v>
                </c:pt>
                <c:pt idx="4">
                  <c:v>1217708</c:v>
                </c:pt>
                <c:pt idx="5">
                  <c:v>979479</c:v>
                </c:pt>
                <c:pt idx="6">
                  <c:v>738217</c:v>
                </c:pt>
                <c:pt idx="7">
                  <c:v>736740</c:v>
                </c:pt>
                <c:pt idx="8">
                  <c:v>593881</c:v>
                </c:pt>
                <c:pt idx="9">
                  <c:v>559370</c:v>
                </c:pt>
                <c:pt idx="10">
                  <c:v>512966</c:v>
                </c:pt>
                <c:pt idx="11">
                  <c:v>384078</c:v>
                </c:pt>
                <c:pt idx="12">
                  <c:v>372438</c:v>
                </c:pt>
                <c:pt idx="13">
                  <c:v>348346</c:v>
                </c:pt>
                <c:pt idx="14">
                  <c:v>336183</c:v>
                </c:pt>
                <c:pt idx="15">
                  <c:v>326566</c:v>
                </c:pt>
                <c:pt idx="16">
                  <c:v>322220</c:v>
                </c:pt>
                <c:pt idx="17">
                  <c:v>316594</c:v>
                </c:pt>
                <c:pt idx="18">
                  <c:v>301729</c:v>
                </c:pt>
                <c:pt idx="19">
                  <c:v>285121</c:v>
                </c:pt>
              </c:numCache>
            </c:numRef>
          </c:yVal>
        </c:ser>
        <c:axId val="58763520"/>
        <c:axId val="61571456"/>
      </c:scatterChart>
      <c:valAx>
        <c:axId val="58763520"/>
        <c:scaling>
          <c:orientation val="minMax"/>
        </c:scaling>
        <c:axPos val="b"/>
        <c:title>
          <c:tx>
            <c:rich>
              <a:bodyPr/>
              <a:lstStyle/>
              <a:p>
                <a:pPr>
                  <a:defRPr b="0"/>
                </a:pPr>
                <a:r>
                  <a:rPr lang="en-GB" b="0"/>
                  <a:t>US$ (per capita) non-grant revenue</a:t>
                </a:r>
              </a:p>
            </c:rich>
          </c:tx>
          <c:layout>
            <c:manualLayout>
              <c:xMode val="edge"/>
              <c:yMode val="edge"/>
              <c:x val="0.23724534047292845"/>
              <c:y val="0.942551062696112"/>
            </c:manualLayout>
          </c:layout>
        </c:title>
        <c:numFmt formatCode="#,##0" sourceLinked="0"/>
        <c:tickLblPos val="nextTo"/>
        <c:crossAx val="61571456"/>
        <c:crosses val="autoZero"/>
        <c:crossBetween val="midCat"/>
      </c:valAx>
      <c:valAx>
        <c:axId val="61571456"/>
        <c:scaling>
          <c:orientation val="minMax"/>
        </c:scaling>
        <c:axPos val="l"/>
        <c:majorGridlines>
          <c:spPr>
            <a:ln>
              <a:prstDash val="sysDash"/>
            </a:ln>
          </c:spPr>
        </c:majorGridlines>
        <c:title>
          <c:tx>
            <c:rich>
              <a:bodyPr rot="-5400000" vert="horz"/>
              <a:lstStyle/>
              <a:p>
                <a:pPr>
                  <a:defRPr/>
                </a:pPr>
                <a:r>
                  <a:rPr lang="en-GB"/>
                  <a:t>Number of refugees and asylum seekers (millions)</a:t>
                </a:r>
              </a:p>
            </c:rich>
          </c:tx>
          <c:layout>
            <c:manualLayout>
              <c:xMode val="edge"/>
              <c:yMode val="edge"/>
              <c:x val="1.8031172271690342E-2"/>
              <c:y val="0.23962966366742341"/>
            </c:manualLayout>
          </c:layout>
        </c:title>
        <c:numFmt formatCode="#,##0.0" sourceLinked="0"/>
        <c:tickLblPos val="nextTo"/>
        <c:crossAx val="58763520"/>
        <c:crosses val="autoZero"/>
        <c:crossBetween val="midCat"/>
        <c:dispUnits>
          <c:builtInUnit val="millions"/>
        </c:dispUnits>
      </c:valAx>
    </c:plotArea>
    <c:legend>
      <c:legendPos val="r"/>
      <c:layout>
        <c:manualLayout>
          <c:xMode val="edge"/>
          <c:yMode val="edge"/>
          <c:x val="0.50539450611900061"/>
          <c:y val="0.93814141653346383"/>
          <c:w val="0.25502888474818508"/>
          <c:h val="4.8806783767413722E-2"/>
        </c:manualLayout>
      </c:layout>
    </c:legend>
    <c:plotVisOnly val="1"/>
    <c:dispBlanksAs val="gap"/>
  </c:chart>
  <c:spPr>
    <a:ln>
      <a:noFill/>
    </a:ln>
  </c:spPr>
  <c:printSettings>
    <c:headerFooter/>
    <c:pageMargins b="0.75000000000000322" l="0.70000000000000162" r="0.70000000000000162" t="0.750000000000003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'Figure 2.5'!$C$8</c:f>
              <c:strCache>
                <c:ptCount val="1"/>
                <c:pt idx="0">
                  <c:v>2014</c:v>
                </c:pt>
              </c:strCache>
            </c:strRef>
          </c:tx>
          <c:cat>
            <c:strRef>
              <c:f>'Figure 2.5'!$B$9:$B$23</c:f>
              <c:strCache>
                <c:ptCount val="15"/>
                <c:pt idx="0">
                  <c:v>Germany</c:v>
                </c:pt>
                <c:pt idx="1">
                  <c:v>Sweden</c:v>
                </c:pt>
                <c:pt idx="2">
                  <c:v>Turkey</c:v>
                </c:pt>
                <c:pt idx="3">
                  <c:v>Netherlands</c:v>
                </c:pt>
                <c:pt idx="4">
                  <c:v>US</c:v>
                </c:pt>
                <c:pt idx="5">
                  <c:v>Italy</c:v>
                </c:pt>
                <c:pt idx="6">
                  <c:v>Norway</c:v>
                </c:pt>
                <c:pt idx="7">
                  <c:v>Switzerland</c:v>
                </c:pt>
                <c:pt idx="8">
                  <c:v>Denmark</c:v>
                </c:pt>
                <c:pt idx="9">
                  <c:v>France</c:v>
                </c:pt>
                <c:pt idx="10">
                  <c:v>UK</c:v>
                </c:pt>
                <c:pt idx="11">
                  <c:v>Austria</c:v>
                </c:pt>
                <c:pt idx="12">
                  <c:v>Belgium</c:v>
                </c:pt>
                <c:pt idx="13">
                  <c:v>Canada</c:v>
                </c:pt>
                <c:pt idx="14">
                  <c:v>18 other donors</c:v>
                </c:pt>
              </c:strCache>
            </c:strRef>
          </c:cat>
          <c:val>
            <c:numRef>
              <c:f>'Figure 2.5'!$C$9:$C$23</c:f>
              <c:numCache>
                <c:formatCode>_-* #,##0.0_-;\-* #,##0.0_-;_-* "-"??_-;_-@_-</c:formatCode>
                <c:ptCount val="15"/>
                <c:pt idx="0">
                  <c:v>0.17136000000000001</c:v>
                </c:pt>
                <c:pt idx="1">
                  <c:v>1.0953199999999998</c:v>
                </c:pt>
                <c:pt idx="2">
                  <c:v>2.3956399999999998</c:v>
                </c:pt>
                <c:pt idx="3">
                  <c:v>0.93537999999999999</c:v>
                </c:pt>
                <c:pt idx="4">
                  <c:v>1.2456400000000001</c:v>
                </c:pt>
                <c:pt idx="5">
                  <c:v>0.83994000000000002</c:v>
                </c:pt>
                <c:pt idx="6">
                  <c:v>0.27873000000000003</c:v>
                </c:pt>
                <c:pt idx="7">
                  <c:v>0.48344999999999999</c:v>
                </c:pt>
                <c:pt idx="8">
                  <c:v>0.25624999999999998</c:v>
                </c:pt>
                <c:pt idx="9">
                  <c:v>0.48511000000000004</c:v>
                </c:pt>
                <c:pt idx="10">
                  <c:v>0.22191999999999998</c:v>
                </c:pt>
                <c:pt idx="11">
                  <c:v>0.10945999999999999</c:v>
                </c:pt>
                <c:pt idx="12">
                  <c:v>0.18672</c:v>
                </c:pt>
                <c:pt idx="13">
                  <c:v>0.21643000000000001</c:v>
                </c:pt>
                <c:pt idx="14">
                  <c:v>0.11767999999999998</c:v>
                </c:pt>
              </c:numCache>
            </c:numRef>
          </c:val>
        </c:ser>
        <c:ser>
          <c:idx val="1"/>
          <c:order val="1"/>
          <c:tx>
            <c:strRef>
              <c:f>'Figure 2.5'!$D$8</c:f>
              <c:strCache>
                <c:ptCount val="1"/>
                <c:pt idx="0">
                  <c:v>2015</c:v>
                </c:pt>
              </c:strCache>
            </c:strRef>
          </c:tx>
          <c:cat>
            <c:strRef>
              <c:f>'Figure 2.5'!$B$9:$B$23</c:f>
              <c:strCache>
                <c:ptCount val="15"/>
                <c:pt idx="0">
                  <c:v>Germany</c:v>
                </c:pt>
                <c:pt idx="1">
                  <c:v>Sweden</c:v>
                </c:pt>
                <c:pt idx="2">
                  <c:v>Turkey</c:v>
                </c:pt>
                <c:pt idx="3">
                  <c:v>Netherlands</c:v>
                </c:pt>
                <c:pt idx="4">
                  <c:v>US</c:v>
                </c:pt>
                <c:pt idx="5">
                  <c:v>Italy</c:v>
                </c:pt>
                <c:pt idx="6">
                  <c:v>Norway</c:v>
                </c:pt>
                <c:pt idx="7">
                  <c:v>Switzerland</c:v>
                </c:pt>
                <c:pt idx="8">
                  <c:v>Denmark</c:v>
                </c:pt>
                <c:pt idx="9">
                  <c:v>France</c:v>
                </c:pt>
                <c:pt idx="10">
                  <c:v>UK</c:v>
                </c:pt>
                <c:pt idx="11">
                  <c:v>Austria</c:v>
                </c:pt>
                <c:pt idx="12">
                  <c:v>Belgium</c:v>
                </c:pt>
                <c:pt idx="13">
                  <c:v>Canada</c:v>
                </c:pt>
                <c:pt idx="14">
                  <c:v>18 other donors</c:v>
                </c:pt>
              </c:strCache>
            </c:strRef>
          </c:cat>
          <c:val>
            <c:numRef>
              <c:f>'Figure 2.5'!$D$9:$D$23</c:f>
              <c:numCache>
                <c:formatCode>_-* #,##0.0_-;\-* #,##0.0_-;_-* "-"??_-;_-@_-</c:formatCode>
                <c:ptCount val="15"/>
                <c:pt idx="0">
                  <c:v>3.5104199999999999</c:v>
                </c:pt>
                <c:pt idx="1">
                  <c:v>2.8814099999999998</c:v>
                </c:pt>
                <c:pt idx="2">
                  <c:v>2.8564971278720486</c:v>
                </c:pt>
                <c:pt idx="3">
                  <c:v>1.5811199999999999</c:v>
                </c:pt>
                <c:pt idx="4">
                  <c:v>1.19353</c:v>
                </c:pt>
                <c:pt idx="5">
                  <c:v>1.1692199999999999</c:v>
                </c:pt>
                <c:pt idx="6">
                  <c:v>0.59814000000000001</c:v>
                </c:pt>
                <c:pt idx="7">
                  <c:v>0.50280999999999998</c:v>
                </c:pt>
                <c:pt idx="8">
                  <c:v>0.46850999999999998</c:v>
                </c:pt>
                <c:pt idx="9">
                  <c:v>0.44218000000000002</c:v>
                </c:pt>
                <c:pt idx="10">
                  <c:v>0.43481999999999998</c:v>
                </c:pt>
                <c:pt idx="11">
                  <c:v>0.38219999999999998</c:v>
                </c:pt>
                <c:pt idx="12">
                  <c:v>0.27176</c:v>
                </c:pt>
                <c:pt idx="13">
                  <c:v>0.24668000000000001</c:v>
                </c:pt>
                <c:pt idx="14">
                  <c:v>0.23627000000000001</c:v>
                </c:pt>
              </c:numCache>
            </c:numRef>
          </c:val>
        </c:ser>
        <c:axId val="92941312"/>
        <c:axId val="94061312"/>
      </c:barChart>
      <c:catAx>
        <c:axId val="92941312"/>
        <c:scaling>
          <c:orientation val="minMax"/>
        </c:scaling>
        <c:axPos val="b"/>
        <c:numFmt formatCode="General" sourceLinked="1"/>
        <c:tickLblPos val="nextTo"/>
        <c:crossAx val="94061312"/>
        <c:crosses val="autoZero"/>
        <c:auto val="1"/>
        <c:lblAlgn val="ctr"/>
        <c:lblOffset val="100"/>
      </c:catAx>
      <c:valAx>
        <c:axId val="94061312"/>
        <c:scaling>
          <c:orientation val="minMax"/>
        </c:scaling>
        <c:axPos val="l"/>
        <c:majorGridlines>
          <c:spPr>
            <a:ln>
              <a:prstDash val="sysDot"/>
            </a:ln>
          </c:spPr>
        </c:majorGridlines>
        <c:title>
          <c:tx>
            <c:rich>
              <a:bodyPr rot="-5400000" vert="horz"/>
              <a:lstStyle/>
              <a:p>
                <a:pPr>
                  <a:defRPr/>
                </a:pPr>
                <a:r>
                  <a:rPr lang="en-GB"/>
                  <a:t>US$ billions</a:t>
                </a:r>
              </a:p>
            </c:rich>
          </c:tx>
          <c:layout/>
        </c:title>
        <c:numFmt formatCode="_-* #,##0.0_-;\-* #,##0.0_-;_-* &quot;-&quot;??_-;_-@_-" sourceLinked="1"/>
        <c:tickLblPos val="nextTo"/>
        <c:crossAx val="9294131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400"/>
              <a:t>ODA (excluding humanitarian assistance) by Fund</a:t>
            </a:r>
            <a:r>
              <a:rPr lang="en-GB" sz="1400" baseline="0"/>
              <a:t> for Peace</a:t>
            </a:r>
            <a:r>
              <a:rPr lang="en-GB" sz="1400"/>
              <a:t> category</a:t>
            </a:r>
          </a:p>
        </c:rich>
      </c:tx>
      <c:layout/>
    </c:title>
    <c:plotArea>
      <c:layout/>
      <c:barChart>
        <c:barDir val="col"/>
        <c:grouping val="percentStacked"/>
        <c:ser>
          <c:idx val="0"/>
          <c:order val="0"/>
          <c:tx>
            <c:strRef>
              <c:f>'[15]Fig 2.6 - ODA and HA by FFP cat'!$B$13</c:f>
              <c:strCache>
                <c:ptCount val="1"/>
                <c:pt idx="0">
                  <c:v>Very High Alert</c:v>
                </c:pt>
              </c:strCache>
            </c:strRef>
          </c:tx>
          <c:spPr>
            <a:solidFill>
              <a:schemeClr val="accent2">
                <a:lumMod val="50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cat'!$C$13:$J$13</c:f>
              <c:numCache>
                <c:formatCode>General</c:formatCode>
                <c:ptCount val="8"/>
                <c:pt idx="0">
                  <c:v>10954.118104583084</c:v>
                </c:pt>
                <c:pt idx="1">
                  <c:v>11722.160145045906</c:v>
                </c:pt>
                <c:pt idx="2">
                  <c:v>2085.4809574260989</c:v>
                </c:pt>
                <c:pt idx="3">
                  <c:v>2351.5047203674058</c:v>
                </c:pt>
                <c:pt idx="4">
                  <c:v>559.88228973267098</c:v>
                </c:pt>
                <c:pt idx="5">
                  <c:v>2908.4547636608609</c:v>
                </c:pt>
                <c:pt idx="6">
                  <c:v>3877.4436756862806</c:v>
                </c:pt>
                <c:pt idx="7">
                  <c:v>4080.8314521547359</c:v>
                </c:pt>
              </c:numCache>
            </c:numRef>
          </c:val>
        </c:ser>
        <c:ser>
          <c:idx val="1"/>
          <c:order val="1"/>
          <c:tx>
            <c:strRef>
              <c:f>'[15]Fig 2.6 - ODA and HA by FFP cat'!$B$14</c:f>
              <c:strCache>
                <c:ptCount val="1"/>
                <c:pt idx="0">
                  <c:v>High Alert</c:v>
                </c:pt>
              </c:strCache>
            </c:strRef>
          </c:tx>
          <c:spPr>
            <a:solidFill>
              <a:schemeClr val="accent2">
                <a:lumMod val="75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cat'!$C$14:$J$14</c:f>
              <c:numCache>
                <c:formatCode>General</c:formatCode>
                <c:ptCount val="8"/>
                <c:pt idx="0">
                  <c:v>9527.2349623017817</c:v>
                </c:pt>
                <c:pt idx="1">
                  <c:v>12399.499215192292</c:v>
                </c:pt>
                <c:pt idx="2">
                  <c:v>21068.737878831424</c:v>
                </c:pt>
                <c:pt idx="3">
                  <c:v>24270.181857712745</c:v>
                </c:pt>
                <c:pt idx="4">
                  <c:v>21472.035531904152</c:v>
                </c:pt>
                <c:pt idx="5">
                  <c:v>22039.596746733423</c:v>
                </c:pt>
                <c:pt idx="6">
                  <c:v>16848.79719552345</c:v>
                </c:pt>
                <c:pt idx="7">
                  <c:v>13923.50270301526</c:v>
                </c:pt>
              </c:numCache>
            </c:numRef>
          </c:val>
        </c:ser>
        <c:ser>
          <c:idx val="2"/>
          <c:order val="2"/>
          <c:tx>
            <c:strRef>
              <c:f>'[15]Fig 2.6 - ODA and HA by FFP cat'!$B$15</c:f>
              <c:strCache>
                <c:ptCount val="1"/>
                <c:pt idx="0">
                  <c:v>Alert</c:v>
                </c:pt>
              </c:strCache>
            </c:strRef>
          </c:tx>
          <c:spPr>
            <a:solidFill>
              <a:schemeClr val="accent2">
                <a:lumMod val="60000"/>
                <a:lumOff val="40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cat'!$C$15:$J$15</c:f>
              <c:numCache>
                <c:formatCode>General</c:formatCode>
                <c:ptCount val="8"/>
                <c:pt idx="0">
                  <c:v>18163.627764090019</c:v>
                </c:pt>
                <c:pt idx="1">
                  <c:v>17930.546454194882</c:v>
                </c:pt>
                <c:pt idx="2">
                  <c:v>19966.079391428346</c:v>
                </c:pt>
                <c:pt idx="3">
                  <c:v>19748.250849848944</c:v>
                </c:pt>
                <c:pt idx="4">
                  <c:v>19616.851425972807</c:v>
                </c:pt>
                <c:pt idx="5">
                  <c:v>17861.583717335641</c:v>
                </c:pt>
                <c:pt idx="6">
                  <c:v>26962.509899905654</c:v>
                </c:pt>
                <c:pt idx="7">
                  <c:v>22828.82453346124</c:v>
                </c:pt>
              </c:numCache>
            </c:numRef>
          </c:val>
        </c:ser>
        <c:ser>
          <c:idx val="3"/>
          <c:order val="3"/>
          <c:tx>
            <c:strRef>
              <c:f>'[15]Fig 2.6 - ODA and HA by FFP cat'!$B$16</c:f>
              <c:strCache>
                <c:ptCount val="1"/>
                <c:pt idx="0">
                  <c:v>High Warning</c:v>
                </c:pt>
              </c:strCache>
            </c:strRef>
          </c:tx>
          <c:spPr>
            <a:solidFill>
              <a:schemeClr val="accent1">
                <a:lumMod val="50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cat'!$C$16:$J$16</c:f>
              <c:numCache>
                <c:formatCode>General</c:formatCode>
                <c:ptCount val="8"/>
                <c:pt idx="0">
                  <c:v>24351.058824899046</c:v>
                </c:pt>
                <c:pt idx="1">
                  <c:v>24797.247127204366</c:v>
                </c:pt>
                <c:pt idx="2">
                  <c:v>28092.085899751299</c:v>
                </c:pt>
                <c:pt idx="3">
                  <c:v>27661.207166013181</c:v>
                </c:pt>
                <c:pt idx="4">
                  <c:v>26074.844053725395</c:v>
                </c:pt>
                <c:pt idx="5">
                  <c:v>21525.898079459137</c:v>
                </c:pt>
                <c:pt idx="6">
                  <c:v>24584.12858046668</c:v>
                </c:pt>
                <c:pt idx="7">
                  <c:v>19794.531414852834</c:v>
                </c:pt>
              </c:numCache>
            </c:numRef>
          </c:val>
        </c:ser>
        <c:ser>
          <c:idx val="4"/>
          <c:order val="4"/>
          <c:tx>
            <c:strRef>
              <c:f>'[15]Fig 2.6 - ODA and HA by FFP cat'!$B$17</c:f>
              <c:strCache>
                <c:ptCount val="1"/>
                <c:pt idx="0">
                  <c:v>Warning</c:v>
                </c:pt>
              </c:strCache>
            </c:strRef>
          </c:tx>
          <c:spPr>
            <a:solidFill>
              <a:schemeClr val="accent1">
                <a:lumMod val="75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cat'!$C$17:$J$17</c:f>
              <c:numCache>
                <c:formatCode>General</c:formatCode>
                <c:ptCount val="8"/>
                <c:pt idx="0">
                  <c:v>27369.811482452966</c:v>
                </c:pt>
                <c:pt idx="1">
                  <c:v>24717.485727673662</c:v>
                </c:pt>
                <c:pt idx="2">
                  <c:v>21346.06450468197</c:v>
                </c:pt>
                <c:pt idx="3">
                  <c:v>20907.7058764428</c:v>
                </c:pt>
                <c:pt idx="4">
                  <c:v>26787.446040558541</c:v>
                </c:pt>
                <c:pt idx="5">
                  <c:v>29458.156423014938</c:v>
                </c:pt>
                <c:pt idx="6">
                  <c:v>28378.213681540168</c:v>
                </c:pt>
                <c:pt idx="7">
                  <c:v>34134.21728898213</c:v>
                </c:pt>
              </c:numCache>
            </c:numRef>
          </c:val>
        </c:ser>
        <c:ser>
          <c:idx val="5"/>
          <c:order val="5"/>
          <c:tx>
            <c:strRef>
              <c:f>'[15]Fig 2.6 - ODA and HA by FFP cat'!$B$18</c:f>
              <c:strCache>
                <c:ptCount val="1"/>
                <c:pt idx="0">
                  <c:v>Low Warning</c:v>
                </c:pt>
              </c:strCache>
            </c:strRef>
          </c:tx>
          <c:spPr>
            <a:solidFill>
              <a:schemeClr val="accent1">
                <a:lumMod val="60000"/>
                <a:lumOff val="40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cat'!$C$18:$J$18</c:f>
              <c:numCache>
                <c:formatCode>General</c:formatCode>
                <c:ptCount val="8"/>
                <c:pt idx="0">
                  <c:v>4000.0430896971911</c:v>
                </c:pt>
                <c:pt idx="1">
                  <c:v>5443.0293594685463</c:v>
                </c:pt>
                <c:pt idx="2">
                  <c:v>6348.8937093322684</c:v>
                </c:pt>
                <c:pt idx="3">
                  <c:v>6697.3757123758642</c:v>
                </c:pt>
                <c:pt idx="4">
                  <c:v>6053.4623231182368</c:v>
                </c:pt>
                <c:pt idx="5">
                  <c:v>6858.1178211720189</c:v>
                </c:pt>
                <c:pt idx="6">
                  <c:v>6329.4048828796413</c:v>
                </c:pt>
                <c:pt idx="7">
                  <c:v>5068.2176193996638</c:v>
                </c:pt>
              </c:numCache>
            </c:numRef>
          </c:val>
        </c:ser>
        <c:ser>
          <c:idx val="6"/>
          <c:order val="6"/>
          <c:tx>
            <c:strRef>
              <c:f>'[15]Fig 2.6 - ODA and HA by FFP cat'!$B$19</c:f>
              <c:strCache>
                <c:ptCount val="1"/>
                <c:pt idx="0">
                  <c:v>Less Stable</c:v>
                </c:pt>
              </c:strCache>
            </c:strRef>
          </c:tx>
          <c:spPr>
            <a:solidFill>
              <a:schemeClr val="accent3">
                <a:lumMod val="50000"/>
              </a:schemeClr>
            </a:solidFill>
            <a:ln>
              <a:solidFill>
                <a:schemeClr val="accent3">
                  <a:lumMod val="50000"/>
                </a:schemeClr>
              </a:solidFill>
            </a:ln>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cat'!$C$19:$J$19</c:f>
              <c:numCache>
                <c:formatCode>General</c:formatCode>
                <c:ptCount val="8"/>
                <c:pt idx="0">
                  <c:v>1651.2161143426513</c:v>
                </c:pt>
                <c:pt idx="1">
                  <c:v>544.74785630251881</c:v>
                </c:pt>
                <c:pt idx="2">
                  <c:v>289.12456266153879</c:v>
                </c:pt>
                <c:pt idx="3">
                  <c:v>328.79849982458427</c:v>
                </c:pt>
                <c:pt idx="4">
                  <c:v>687.06453523377797</c:v>
                </c:pt>
                <c:pt idx="5">
                  <c:v>635.42471521665141</c:v>
                </c:pt>
                <c:pt idx="6">
                  <c:v>639.1819944656994</c:v>
                </c:pt>
                <c:pt idx="7">
                  <c:v>529.9115039593421</c:v>
                </c:pt>
              </c:numCache>
            </c:numRef>
          </c:val>
        </c:ser>
        <c:ser>
          <c:idx val="7"/>
          <c:order val="7"/>
          <c:tx>
            <c:strRef>
              <c:f>'[15]Fig 2.6 - ODA and HA by FFP cat'!$B$20</c:f>
              <c:strCache>
                <c:ptCount val="1"/>
                <c:pt idx="0">
                  <c:v>Stable</c:v>
                </c:pt>
              </c:strCache>
            </c:strRef>
          </c:tx>
          <c:spPr>
            <a:solidFill>
              <a:schemeClr val="accent3">
                <a:lumMod val="75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cat'!$C$20:$J$20</c:f>
              <c:numCache>
                <c:formatCode>General</c:formatCode>
                <c:ptCount val="8"/>
                <c:pt idx="0">
                  <c:v>326.85104445927357</c:v>
                </c:pt>
                <c:pt idx="1">
                  <c:v>369.52467748206601</c:v>
                </c:pt>
                <c:pt idx="2">
                  <c:v>405.76549411376362</c:v>
                </c:pt>
                <c:pt idx="3">
                  <c:v>359.65002912373484</c:v>
                </c:pt>
                <c:pt idx="4">
                  <c:v>548.97362893710147</c:v>
                </c:pt>
                <c:pt idx="5">
                  <c:v>636.12611489449125</c:v>
                </c:pt>
                <c:pt idx="6">
                  <c:v>426.6849252366892</c:v>
                </c:pt>
                <c:pt idx="7">
                  <c:v>543.23847613651799</c:v>
                </c:pt>
              </c:numCache>
            </c:numRef>
          </c:val>
        </c:ser>
        <c:ser>
          <c:idx val="8"/>
          <c:order val="8"/>
          <c:tx>
            <c:strRef>
              <c:f>'[15]Fig 2.6 - ODA and HA by FFP cat'!$B$21</c:f>
              <c:strCache>
                <c:ptCount val="1"/>
                <c:pt idx="0">
                  <c:v>More Stable</c:v>
                </c:pt>
              </c:strCache>
            </c:strRef>
          </c:tx>
          <c:spPr>
            <a:solidFill>
              <a:schemeClr val="accent3">
                <a:lumMod val="60000"/>
                <a:lumOff val="40000"/>
              </a:schemeClr>
            </a:solidFill>
          </c:spPr>
          <c:cat>
            <c:numRef>
              <c:f>'[15]Fig 2.6 - ODA and HA by FFP cat'!$C$12:$J$12</c:f>
              <c:numCache>
                <c:formatCode>General</c:formatCode>
                <c:ptCount val="8"/>
                <c:pt idx="0">
                  <c:v>2007</c:v>
                </c:pt>
                <c:pt idx="1">
                  <c:v>2008</c:v>
                </c:pt>
                <c:pt idx="2">
                  <c:v>2009</c:v>
                </c:pt>
                <c:pt idx="3">
                  <c:v>2010</c:v>
                </c:pt>
                <c:pt idx="4">
                  <c:v>2011</c:v>
                </c:pt>
                <c:pt idx="5">
                  <c:v>2012</c:v>
                </c:pt>
                <c:pt idx="6">
                  <c:v>2013</c:v>
                </c:pt>
                <c:pt idx="7">
                  <c:v>2014</c:v>
                </c:pt>
              </c:numCache>
            </c:numRef>
          </c:cat>
          <c:val>
            <c:numRef>
              <c:f>'[15]Fig 2.6 - ODA and HA by FFP cat'!$C$21:$J$21</c:f>
              <c:numCache>
                <c:formatCode>General</c:formatCode>
                <c:ptCount val="8"/>
                <c:pt idx="0">
                  <c:v>134.65995605535954</c:v>
                </c:pt>
                <c:pt idx="1">
                  <c:v>130.39232493628819</c:v>
                </c:pt>
                <c:pt idx="2">
                  <c:v>106.13523745429912</c:v>
                </c:pt>
                <c:pt idx="3">
                  <c:v>187.93696229297097</c:v>
                </c:pt>
                <c:pt idx="4">
                  <c:v>0</c:v>
                </c:pt>
                <c:pt idx="5">
                  <c:v>0</c:v>
                </c:pt>
                <c:pt idx="6">
                  <c:v>46.018460992195777</c:v>
                </c:pt>
                <c:pt idx="7">
                  <c:v>96.702330632002386</c:v>
                </c:pt>
              </c:numCache>
            </c:numRef>
          </c:val>
        </c:ser>
        <c:overlap val="100"/>
        <c:axId val="95217920"/>
        <c:axId val="95494144"/>
      </c:barChart>
      <c:catAx>
        <c:axId val="95217920"/>
        <c:scaling>
          <c:orientation val="minMax"/>
        </c:scaling>
        <c:axPos val="b"/>
        <c:numFmt formatCode="General" sourceLinked="1"/>
        <c:tickLblPos val="nextTo"/>
        <c:crossAx val="95494144"/>
        <c:crosses val="autoZero"/>
        <c:auto val="1"/>
        <c:lblAlgn val="ctr"/>
        <c:lblOffset val="100"/>
      </c:catAx>
      <c:valAx>
        <c:axId val="95494144"/>
        <c:scaling>
          <c:orientation val="minMax"/>
        </c:scaling>
        <c:axPos val="l"/>
        <c:majorGridlines>
          <c:spPr>
            <a:ln>
              <a:prstDash val="sysDot"/>
            </a:ln>
          </c:spPr>
        </c:majorGridlines>
        <c:numFmt formatCode="0%" sourceLinked="0"/>
        <c:tickLblPos val="nextTo"/>
        <c:crossAx val="95217920"/>
        <c:crosses val="autoZero"/>
        <c:crossBetween val="between"/>
      </c:valAx>
    </c:plotArea>
    <c:legend>
      <c:legendPos val="r"/>
      <c:layout/>
    </c:legend>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167640</xdr:colOff>
      <xdr:row>39</xdr:row>
      <xdr:rowOff>15240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731520"/>
          <a:ext cx="3825240" cy="6416040"/>
        </a:xfrm>
        <a:prstGeom prst="rect">
          <a:avLst/>
        </a:prstGeom>
        <a:noFill/>
        <a:ln w="1">
          <a:noFill/>
          <a:miter lim="800000"/>
          <a:headEnd/>
          <a:tailEnd type="none" w="med" len="med"/>
        </a:ln>
        <a:effectLst/>
      </xdr:spPr>
    </xdr:pic>
    <xdr:clientData/>
  </xdr:twoCellAnchor>
  <xdr:twoCellAnchor editAs="oneCell">
    <xdr:from>
      <xdr:col>7</xdr:col>
      <xdr:colOff>152400</xdr:colOff>
      <xdr:row>4</xdr:row>
      <xdr:rowOff>45720</xdr:rowOff>
    </xdr:from>
    <xdr:to>
      <xdr:col>16</xdr:col>
      <xdr:colOff>53340</xdr:colOff>
      <xdr:row>39</xdr:row>
      <xdr:rowOff>30480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4419600" y="777240"/>
          <a:ext cx="5387340" cy="638556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561975</xdr:colOff>
      <xdr:row>6</xdr:row>
      <xdr:rowOff>9525</xdr:rowOff>
    </xdr:from>
    <xdr:to>
      <xdr:col>18</xdr:col>
      <xdr:colOff>66675</xdr:colOff>
      <xdr:row>24</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6</xdr:row>
      <xdr:rowOff>47625</xdr:rowOff>
    </xdr:from>
    <xdr:to>
      <xdr:col>9</xdr:col>
      <xdr:colOff>9525</xdr:colOff>
      <xdr:row>23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24</xdr:row>
      <xdr:rowOff>95250</xdr:rowOff>
    </xdr:from>
    <xdr:to>
      <xdr:col>11</xdr:col>
      <xdr:colOff>161925</xdr:colOff>
      <xdr:row>37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24</xdr:row>
      <xdr:rowOff>38100</xdr:rowOff>
    </xdr:from>
    <xdr:to>
      <xdr:col>19</xdr:col>
      <xdr:colOff>476250</xdr:colOff>
      <xdr:row>40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6</xdr:row>
      <xdr:rowOff>152399</xdr:rowOff>
    </xdr:from>
    <xdr:to>
      <xdr:col>10</xdr:col>
      <xdr:colOff>533400</xdr:colOff>
      <xdr:row>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257175</xdr:colOff>
      <xdr:row>6</xdr:row>
      <xdr:rowOff>133350</xdr:rowOff>
    </xdr:from>
    <xdr:to>
      <xdr:col>18</xdr:col>
      <xdr:colOff>561975</xdr:colOff>
      <xdr:row>21</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249493</xdr:colOff>
      <xdr:row>4</xdr:row>
      <xdr:rowOff>95844</xdr:rowOff>
    </xdr:from>
    <xdr:to>
      <xdr:col>19</xdr:col>
      <xdr:colOff>208218</xdr:colOff>
      <xdr:row>31</xdr:row>
      <xdr:rowOff>95844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175260</xdr:colOff>
      <xdr:row>23</xdr:row>
      <xdr:rowOff>152400</xdr:rowOff>
    </xdr:from>
    <xdr:ext cx="184731" cy="264560"/>
    <xdr:sp macro="" textlink="">
      <xdr:nvSpPr>
        <xdr:cNvPr id="3" name="TextBox 2"/>
        <xdr:cNvSpPr txBox="1"/>
      </xdr:nvSpPr>
      <xdr:spPr>
        <a:xfrm>
          <a:off x="15095220" y="461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581025</xdr:colOff>
      <xdr:row>6</xdr:row>
      <xdr:rowOff>28574</xdr:rowOff>
    </xdr:from>
    <xdr:to>
      <xdr:col>15</xdr:col>
      <xdr:colOff>85725</xdr:colOff>
      <xdr:row>23</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335280</xdr:colOff>
      <xdr:row>6</xdr:row>
      <xdr:rowOff>30480</xdr:rowOff>
    </xdr:from>
    <xdr:to>
      <xdr:col>9</xdr:col>
      <xdr:colOff>480060</xdr:colOff>
      <xdr:row>40</xdr:row>
      <xdr:rowOff>144780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35280" y="1127760"/>
          <a:ext cx="6355080" cy="6332220"/>
        </a:xfrm>
        <a:prstGeom prst="rect">
          <a:avLst/>
        </a:prstGeom>
        <a:noFill/>
        <a:ln w="1">
          <a:noFill/>
          <a:miter lim="800000"/>
          <a:headEnd/>
          <a:tailEnd type="none" w="med" len="med"/>
        </a:ln>
        <a:effectLst/>
      </xdr:spPr>
    </xdr:pic>
    <xdr:clientData/>
  </xdr:twoCellAnchor>
  <xdr:twoCellAnchor editAs="oneCell">
    <xdr:from>
      <xdr:col>10</xdr:col>
      <xdr:colOff>213360</xdr:colOff>
      <xdr:row>10</xdr:row>
      <xdr:rowOff>144780</xdr:rowOff>
    </xdr:from>
    <xdr:to>
      <xdr:col>20</xdr:col>
      <xdr:colOff>556260</xdr:colOff>
      <xdr:row>27</xdr:row>
      <xdr:rowOff>129540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7033260" y="1973580"/>
          <a:ext cx="6438900" cy="309372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22860</xdr:colOff>
      <xdr:row>4</xdr:row>
      <xdr:rowOff>135255</xdr:rowOff>
    </xdr:from>
    <xdr:to>
      <xdr:col>21</xdr:col>
      <xdr:colOff>451484</xdr:colOff>
      <xdr:row>19</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15239</xdr:colOff>
      <xdr:row>19</xdr:row>
      <xdr:rowOff>102871</xdr:rowOff>
    </xdr:from>
    <xdr:to>
      <xdr:col>22</xdr:col>
      <xdr:colOff>123826</xdr:colOff>
      <xdr:row>33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13</xdr:row>
      <xdr:rowOff>95251</xdr:rowOff>
    </xdr:from>
    <xdr:to>
      <xdr:col>11</xdr:col>
      <xdr:colOff>190500</xdr:colOff>
      <xdr:row>33</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202.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gure%202.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gure%202.5.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ODA%20to%20fragile%20states/Fig%202.6%20-%20ODA%20fragile%20state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gure%202.7.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Health%20spending%20in%20SL/Fig%202.7%20-%20ODA%20health%20spending%20in%20SL_UPDATE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gure%202.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gure 2.2"/>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Figure 2.3"/>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Figure 2.5"/>
    </sheet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efreshError="1"/>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tadata"/>
      <sheetName val="Data check"/>
      <sheetName val="Fig 2.6 - figure for design"/>
      <sheetName val="Author's tab"/>
      <sheetName val="Narrative"/>
      <sheetName val="Narrative calcs"/>
      <sheetName val="Fig 2.6 - ODA and HA by FFP cat"/>
      <sheetName val="calcs"/>
      <sheetName val="Category composition by year"/>
      <sheetName val="2014 by category"/>
      <sheetName val="2013 by category"/>
      <sheetName val="2012 by category"/>
      <sheetName val="2011 by category"/>
      <sheetName val="2010 by category"/>
      <sheetName val="2009 by category"/>
      <sheetName val="2008 by category"/>
      <sheetName val="2007 by category"/>
      <sheetName val="ODA (gross) excl HA"/>
      <sheetName val="Official HA"/>
      <sheetName val="entity"/>
      <sheetName val="Dataset used"/>
      <sheetName val="Methodology"/>
    </sheetNames>
    <sheetDataSet>
      <sheetData sheetId="0"/>
      <sheetData sheetId="1"/>
      <sheetData sheetId="2"/>
      <sheetData sheetId="3"/>
      <sheetData sheetId="4"/>
      <sheetData sheetId="5"/>
      <sheetData sheetId="6">
        <row r="12">
          <cell r="C12">
            <v>2007</v>
          </cell>
          <cell r="D12">
            <v>2008</v>
          </cell>
          <cell r="E12">
            <v>2009</v>
          </cell>
          <cell r="F12">
            <v>2010</v>
          </cell>
          <cell r="G12">
            <v>2011</v>
          </cell>
          <cell r="H12">
            <v>2012</v>
          </cell>
          <cell r="I12">
            <v>2013</v>
          </cell>
          <cell r="J12">
            <v>2014</v>
          </cell>
        </row>
        <row r="13">
          <cell r="B13" t="str">
            <v>Very High Alert</v>
          </cell>
          <cell r="C13">
            <v>10954.118104583084</v>
          </cell>
          <cell r="D13">
            <v>11722.160145045906</v>
          </cell>
          <cell r="E13">
            <v>2085.4809574260989</v>
          </cell>
          <cell r="F13">
            <v>2351.5047203674058</v>
          </cell>
          <cell r="G13">
            <v>559.88228973267098</v>
          </cell>
          <cell r="H13">
            <v>2908.4547636608609</v>
          </cell>
          <cell r="I13">
            <v>3877.4436756862806</v>
          </cell>
          <cell r="J13">
            <v>4080.8314521547359</v>
          </cell>
        </row>
        <row r="14">
          <cell r="B14" t="str">
            <v>High Alert</v>
          </cell>
          <cell r="C14">
            <v>9527.2349623017817</v>
          </cell>
          <cell r="D14">
            <v>12399.499215192292</v>
          </cell>
          <cell r="E14">
            <v>21068.737878831424</v>
          </cell>
          <cell r="F14">
            <v>24270.181857712745</v>
          </cell>
          <cell r="G14">
            <v>21472.035531904152</v>
          </cell>
          <cell r="H14">
            <v>22039.596746733423</v>
          </cell>
          <cell r="I14">
            <v>16848.79719552345</v>
          </cell>
          <cell r="J14">
            <v>13923.50270301526</v>
          </cell>
        </row>
        <row r="15">
          <cell r="B15" t="str">
            <v>Alert</v>
          </cell>
          <cell r="C15">
            <v>18163.627764090019</v>
          </cell>
          <cell r="D15">
            <v>17930.546454194882</v>
          </cell>
          <cell r="E15">
            <v>19966.079391428346</v>
          </cell>
          <cell r="F15">
            <v>19748.250849848944</v>
          </cell>
          <cell r="G15">
            <v>19616.851425972807</v>
          </cell>
          <cell r="H15">
            <v>17861.583717335641</v>
          </cell>
          <cell r="I15">
            <v>26962.509899905654</v>
          </cell>
          <cell r="J15">
            <v>22828.82453346124</v>
          </cell>
        </row>
        <row r="16">
          <cell r="B16" t="str">
            <v>High Warning</v>
          </cell>
          <cell r="C16">
            <v>24351.058824899046</v>
          </cell>
          <cell r="D16">
            <v>24797.247127204366</v>
          </cell>
          <cell r="E16">
            <v>28092.085899751299</v>
          </cell>
          <cell r="F16">
            <v>27661.207166013181</v>
          </cell>
          <cell r="G16">
            <v>26074.844053725395</v>
          </cell>
          <cell r="H16">
            <v>21525.898079459137</v>
          </cell>
          <cell r="I16">
            <v>24584.12858046668</v>
          </cell>
          <cell r="J16">
            <v>19794.531414852834</v>
          </cell>
        </row>
        <row r="17">
          <cell r="B17" t="str">
            <v>Warning</v>
          </cell>
          <cell r="C17">
            <v>27369.811482452966</v>
          </cell>
          <cell r="D17">
            <v>24717.485727673662</v>
          </cell>
          <cell r="E17">
            <v>21346.06450468197</v>
          </cell>
          <cell r="F17">
            <v>20907.7058764428</v>
          </cell>
          <cell r="G17">
            <v>26787.446040558541</v>
          </cell>
          <cell r="H17">
            <v>29458.156423014938</v>
          </cell>
          <cell r="I17">
            <v>28378.213681540168</v>
          </cell>
          <cell r="J17">
            <v>34134.21728898213</v>
          </cell>
        </row>
        <row r="18">
          <cell r="B18" t="str">
            <v>Low Warning</v>
          </cell>
          <cell r="C18">
            <v>4000.0430896971911</v>
          </cell>
          <cell r="D18">
            <v>5443.0293594685463</v>
          </cell>
          <cell r="E18">
            <v>6348.8937093322684</v>
          </cell>
          <cell r="F18">
            <v>6697.3757123758642</v>
          </cell>
          <cell r="G18">
            <v>6053.4623231182368</v>
          </cell>
          <cell r="H18">
            <v>6858.1178211720189</v>
          </cell>
          <cell r="I18">
            <v>6329.4048828796413</v>
          </cell>
          <cell r="J18">
            <v>5068.2176193996638</v>
          </cell>
        </row>
        <row r="19">
          <cell r="B19" t="str">
            <v>Less Stable</v>
          </cell>
          <cell r="C19">
            <v>1651.2161143426513</v>
          </cell>
          <cell r="D19">
            <v>544.74785630251881</v>
          </cell>
          <cell r="E19">
            <v>289.12456266153879</v>
          </cell>
          <cell r="F19">
            <v>328.79849982458427</v>
          </cell>
          <cell r="G19">
            <v>687.06453523377797</v>
          </cell>
          <cell r="H19">
            <v>635.42471521665141</v>
          </cell>
          <cell r="I19">
            <v>639.1819944656994</v>
          </cell>
          <cell r="J19">
            <v>529.9115039593421</v>
          </cell>
        </row>
        <row r="20">
          <cell r="B20" t="str">
            <v>Stable</v>
          </cell>
          <cell r="C20">
            <v>326.85104445927357</v>
          </cell>
          <cell r="D20">
            <v>369.52467748206601</v>
          </cell>
          <cell r="E20">
            <v>405.76549411376362</v>
          </cell>
          <cell r="F20">
            <v>359.65002912373484</v>
          </cell>
          <cell r="G20">
            <v>548.97362893710147</v>
          </cell>
          <cell r="H20">
            <v>636.12611489449125</v>
          </cell>
          <cell r="I20">
            <v>426.6849252366892</v>
          </cell>
          <cell r="J20">
            <v>543.23847613651799</v>
          </cell>
        </row>
        <row r="21">
          <cell r="B21" t="str">
            <v>More Stable</v>
          </cell>
          <cell r="C21">
            <v>134.65995605535954</v>
          </cell>
          <cell r="D21">
            <v>130.39232493628819</v>
          </cell>
          <cell r="E21">
            <v>106.13523745429912</v>
          </cell>
          <cell r="F21">
            <v>187.93696229297097</v>
          </cell>
          <cell r="G21">
            <v>0</v>
          </cell>
          <cell r="H21">
            <v>0</v>
          </cell>
          <cell r="I21">
            <v>46.018460992195777</v>
          </cell>
          <cell r="J21">
            <v>96.702330632002386</v>
          </cell>
        </row>
        <row r="26">
          <cell r="C26">
            <v>2007</v>
          </cell>
          <cell r="D26">
            <v>2008</v>
          </cell>
          <cell r="E26">
            <v>2009</v>
          </cell>
          <cell r="F26">
            <v>2010</v>
          </cell>
          <cell r="G26">
            <v>2011</v>
          </cell>
          <cell r="H26">
            <v>2012</v>
          </cell>
          <cell r="I26">
            <v>2013</v>
          </cell>
          <cell r="J26">
            <v>2014</v>
          </cell>
        </row>
        <row r="27">
          <cell r="B27" t="str">
            <v>Very High Alert</v>
          </cell>
          <cell r="C27">
            <v>2182.0254994169168</v>
          </cell>
          <cell r="D27">
            <v>2984.9971889540925</v>
          </cell>
          <cell r="E27">
            <v>2575.3433935739013</v>
          </cell>
          <cell r="F27">
            <v>1666.6187496325938</v>
          </cell>
          <cell r="G27">
            <v>931.75925726732896</v>
          </cell>
          <cell r="H27">
            <v>947.14147133913923</v>
          </cell>
          <cell r="I27">
            <v>2654.2378213137199</v>
          </cell>
          <cell r="J27">
            <v>2926.788547845264</v>
          </cell>
        </row>
        <row r="28">
          <cell r="B28" t="str">
            <v>High Alert</v>
          </cell>
          <cell r="C28">
            <v>1347.3001186982174</v>
          </cell>
          <cell r="D28">
            <v>2247.0716258077055</v>
          </cell>
          <cell r="E28">
            <v>2950.2630531685745</v>
          </cell>
          <cell r="F28">
            <v>4558.0031942872547</v>
          </cell>
          <cell r="G28">
            <v>5156.2174680958451</v>
          </cell>
          <cell r="H28">
            <v>3471.7276052665779</v>
          </cell>
          <cell r="I28">
            <v>2153.2273904765502</v>
          </cell>
          <cell r="J28">
            <v>3683.0272969847415</v>
          </cell>
        </row>
        <row r="29">
          <cell r="B29" t="str">
            <v>Alert</v>
          </cell>
          <cell r="C29">
            <v>1860.4893979099822</v>
          </cell>
          <cell r="D29">
            <v>2583.7659928051171</v>
          </cell>
          <cell r="E29">
            <v>1970.5857805716557</v>
          </cell>
          <cell r="F29">
            <v>1968.1704911510544</v>
          </cell>
          <cell r="G29">
            <v>2059.0667110271888</v>
          </cell>
          <cell r="H29">
            <v>2292.1510986643602</v>
          </cell>
          <cell r="I29">
            <v>3606.790944094344</v>
          </cell>
          <cell r="J29">
            <v>1742.6854665387627</v>
          </cell>
        </row>
        <row r="30">
          <cell r="B30" t="str">
            <v>High Warning</v>
          </cell>
          <cell r="C30">
            <v>787.07112310095806</v>
          </cell>
          <cell r="D30">
            <v>1332.8790667956341</v>
          </cell>
          <cell r="E30">
            <v>1882.7556462487073</v>
          </cell>
          <cell r="F30">
            <v>1562.4705429868216</v>
          </cell>
          <cell r="G30">
            <v>1896.223681274608</v>
          </cell>
          <cell r="H30">
            <v>1865.7408025408633</v>
          </cell>
          <cell r="I30">
            <v>2237.2905435333187</v>
          </cell>
          <cell r="J30">
            <v>2057.7885851471697</v>
          </cell>
        </row>
        <row r="31">
          <cell r="B31" t="str">
            <v>Warning</v>
          </cell>
          <cell r="C31">
            <v>564.14927254703412</v>
          </cell>
          <cell r="D31">
            <v>593.29923632633643</v>
          </cell>
          <cell r="E31">
            <v>395.51371131803609</v>
          </cell>
          <cell r="F31">
            <v>498.4518145571941</v>
          </cell>
          <cell r="G31">
            <v>671.71602444146345</v>
          </cell>
          <cell r="H31">
            <v>1060.5145129850639</v>
          </cell>
          <cell r="I31">
            <v>1064.684575459833</v>
          </cell>
          <cell r="J31">
            <v>2377.1727110178681</v>
          </cell>
        </row>
        <row r="32">
          <cell r="B32" t="str">
            <v>Low Warning</v>
          </cell>
          <cell r="C32">
            <v>33.81945130280873</v>
          </cell>
          <cell r="D32">
            <v>37.541331531454048</v>
          </cell>
          <cell r="E32">
            <v>32.69262066773085</v>
          </cell>
          <cell r="F32">
            <v>35.392458624135486</v>
          </cell>
          <cell r="G32">
            <v>528.69430688176271</v>
          </cell>
          <cell r="H32">
            <v>47.103734827981306</v>
          </cell>
          <cell r="I32">
            <v>61.420898120359347</v>
          </cell>
          <cell r="J32">
            <v>96.742380600336418</v>
          </cell>
        </row>
        <row r="33">
          <cell r="B33" t="str">
            <v>Less Stable</v>
          </cell>
          <cell r="C33">
            <v>11.876276657348404</v>
          </cell>
          <cell r="D33">
            <v>9.7690706974811068</v>
          </cell>
          <cell r="E33">
            <v>7.7216613384612405</v>
          </cell>
          <cell r="F33">
            <v>8.5989651754157386</v>
          </cell>
          <cell r="G33">
            <v>11.463250766222011</v>
          </cell>
          <cell r="H33">
            <v>10.174568783348473</v>
          </cell>
          <cell r="I33">
            <v>20.491939534300659</v>
          </cell>
          <cell r="J33">
            <v>5.6584960406578437</v>
          </cell>
        </row>
        <row r="34">
          <cell r="B34" t="str">
            <v>Stable</v>
          </cell>
          <cell r="C34">
            <v>1.8112815407264442</v>
          </cell>
          <cell r="D34">
            <v>1.3193065179340171</v>
          </cell>
          <cell r="E34">
            <v>4.4201148862363562</v>
          </cell>
          <cell r="F34">
            <v>2.9691878762651811</v>
          </cell>
          <cell r="G34">
            <v>11.756036062898547</v>
          </cell>
          <cell r="H34">
            <v>8.8575001055087217</v>
          </cell>
          <cell r="I34">
            <v>6.5427767633107461</v>
          </cell>
          <cell r="J34">
            <v>6.1515238634819287</v>
          </cell>
        </row>
        <row r="35">
          <cell r="B35" t="str">
            <v>More Stable</v>
          </cell>
          <cell r="C35">
            <v>0.94925594464044694</v>
          </cell>
          <cell r="D35">
            <v>0.89351506371182488</v>
          </cell>
          <cell r="E35">
            <v>1.56719254570088</v>
          </cell>
          <cell r="F35">
            <v>39.702267707029016</v>
          </cell>
          <cell r="G35">
            <v>0</v>
          </cell>
          <cell r="H35">
            <v>0</v>
          </cell>
          <cell r="I35">
            <v>0.52341400780422054</v>
          </cell>
          <cell r="J35">
            <v>0.30766936799761618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Figure 2.7"/>
    </sheetNames>
    <sheetDataSet>
      <sheetData sheetId="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etadata"/>
      <sheetName val="Data check"/>
      <sheetName val="2.7 - Fig for design"/>
      <sheetName val="Author's tab"/>
      <sheetName val="Narrative"/>
      <sheetName val="Narrative calcs"/>
      <sheetName val="2.7- health ODA to SL "/>
      <sheetName val="calcs"/>
      <sheetName val="OECD.Stat export"/>
      <sheetName val="Dataset used"/>
      <sheetName val="Methodology"/>
    </sheetNames>
    <sheetDataSet>
      <sheetData sheetId="0"/>
      <sheetData sheetId="1"/>
      <sheetData sheetId="2"/>
      <sheetData sheetId="3"/>
      <sheetData sheetId="4"/>
      <sheetData sheetId="5"/>
      <sheetData sheetId="6">
        <row r="6">
          <cell r="C6">
            <v>2005</v>
          </cell>
          <cell r="D6">
            <v>2006</v>
          </cell>
          <cell r="E6">
            <v>2007</v>
          </cell>
          <cell r="F6">
            <v>2008</v>
          </cell>
          <cell r="G6">
            <v>2009</v>
          </cell>
          <cell r="H6">
            <v>2010</v>
          </cell>
          <cell r="I6">
            <v>2011</v>
          </cell>
          <cell r="J6">
            <v>2012</v>
          </cell>
          <cell r="K6">
            <v>2013</v>
          </cell>
          <cell r="L6">
            <v>2014</v>
          </cell>
        </row>
        <row r="7">
          <cell r="B7" t="str">
            <v>ODA to specific diseases</v>
          </cell>
          <cell r="C7">
            <v>10.84285</v>
          </cell>
          <cell r="D7">
            <v>11.48071</v>
          </cell>
          <cell r="E7">
            <v>11.460107000000001</v>
          </cell>
          <cell r="F7">
            <v>20.364947999999998</v>
          </cell>
          <cell r="G7">
            <v>19.339720999999997</v>
          </cell>
          <cell r="H7">
            <v>34.189667</v>
          </cell>
          <cell r="I7">
            <v>30.524128000000001</v>
          </cell>
          <cell r="J7">
            <v>20.726556000000002</v>
          </cell>
          <cell r="K7">
            <v>26.900556999999999</v>
          </cell>
          <cell r="L7">
            <v>36.301302</v>
          </cell>
        </row>
        <row r="8">
          <cell r="B8" t="str">
            <v>ODA to health systems strengthening</v>
          </cell>
          <cell r="C8">
            <v>22.415733000000003</v>
          </cell>
          <cell r="D8">
            <v>12.383144999999999</v>
          </cell>
          <cell r="E8">
            <v>14.568621</v>
          </cell>
          <cell r="F8">
            <v>15.007997999999999</v>
          </cell>
          <cell r="G8">
            <v>9.1647870000000005</v>
          </cell>
          <cell r="H8">
            <v>5.7598009999999995</v>
          </cell>
          <cell r="I8">
            <v>8.0758919999999996</v>
          </cell>
          <cell r="J8">
            <v>13.688900000000002</v>
          </cell>
          <cell r="K8">
            <v>10.083183</v>
          </cell>
          <cell r="L8">
            <v>14.102370000000001</v>
          </cell>
        </row>
        <row r="9">
          <cell r="B9" t="str">
            <v xml:space="preserve">ODA to infectious disease control </v>
          </cell>
          <cell r="C9">
            <v>2.155119</v>
          </cell>
          <cell r="D9">
            <v>4.0209770000000002</v>
          </cell>
          <cell r="E9">
            <v>4.2632880000000002</v>
          </cell>
          <cell r="F9">
            <v>1.1424609999999999</v>
          </cell>
          <cell r="G9">
            <v>5.301412</v>
          </cell>
          <cell r="H9">
            <v>1.574738</v>
          </cell>
          <cell r="I9">
            <v>0.25237799999999999</v>
          </cell>
          <cell r="J9">
            <v>0.18674199999999999</v>
          </cell>
          <cell r="K9">
            <v>0.19537499999999999</v>
          </cell>
          <cell r="L9">
            <v>66.467175999999995</v>
          </cell>
        </row>
        <row r="10">
          <cell r="B10" t="str">
            <v>ODA to all other health</v>
          </cell>
          <cell r="C10">
            <v>6.851131999999998</v>
          </cell>
          <cell r="D10">
            <v>10.564126000000003</v>
          </cell>
          <cell r="E10">
            <v>14.364946999999994</v>
          </cell>
          <cell r="F10">
            <v>19.751164000000003</v>
          </cell>
          <cell r="G10">
            <v>36.067632000000003</v>
          </cell>
          <cell r="H10">
            <v>51.243656000000016</v>
          </cell>
          <cell r="I10">
            <v>29.082557000000012</v>
          </cell>
          <cell r="J10">
            <v>39.875071000000005</v>
          </cell>
          <cell r="K10">
            <v>56.737676999999984</v>
          </cell>
          <cell r="L10">
            <v>48.365507999999998</v>
          </cell>
        </row>
        <row r="11">
          <cell r="B11" t="str">
            <v>Emergency response humanitarian aid</v>
          </cell>
          <cell r="C11">
            <v>28.009827999999999</v>
          </cell>
          <cell r="D11">
            <v>16.006178999999999</v>
          </cell>
          <cell r="E11">
            <v>3.8367689999999999</v>
          </cell>
          <cell r="F11">
            <v>7.4114250000000004</v>
          </cell>
          <cell r="G11">
            <v>4.1447890000000003</v>
          </cell>
          <cell r="H11">
            <v>5.3370920000000002</v>
          </cell>
          <cell r="I11">
            <v>11.055808000000001</v>
          </cell>
          <cell r="J11">
            <v>14.526498</v>
          </cell>
          <cell r="K11">
            <v>8.5792850000000005</v>
          </cell>
          <cell r="L11">
            <v>343.50249200000002</v>
          </cell>
        </row>
        <row r="12">
          <cell r="B12" t="str">
            <v>ODA to all sectors (excl. debt relief)</v>
          </cell>
          <cell r="C12">
            <v>377.69560799999999</v>
          </cell>
          <cell r="D12">
            <v>335.79395799999998</v>
          </cell>
          <cell r="E12">
            <v>327.35508399999992</v>
          </cell>
          <cell r="F12">
            <v>390.126553</v>
          </cell>
          <cell r="G12">
            <v>446.45939500000003</v>
          </cell>
          <cell r="H12">
            <v>471.68268799999998</v>
          </cell>
          <cell r="I12">
            <v>406.125787</v>
          </cell>
          <cell r="J12">
            <v>452.60765400000003</v>
          </cell>
          <cell r="K12">
            <v>432.71441799999997</v>
          </cell>
          <cell r="L12">
            <v>929.32812999999999</v>
          </cell>
        </row>
      </sheetData>
      <sheetData sheetId="7"/>
      <sheetData sheetId="8"/>
      <sheetData sheetId="9"/>
      <sheetData sheetId="10"/>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Figure 2.8"/>
    </sheetNames>
    <sheetDataSet>
      <sheetData sheetId="0"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4"/>
  <sheetViews>
    <sheetView tabSelected="1" workbookViewId="0">
      <selection activeCell="B3" sqref="B3"/>
    </sheetView>
  </sheetViews>
  <sheetFormatPr defaultRowHeight="14.4"/>
  <sheetData>
    <row r="1" spans="1:2">
      <c r="A1" t="s">
        <v>0</v>
      </c>
      <c r="B1">
        <v>2.1</v>
      </c>
    </row>
    <row r="2" spans="1:2">
      <c r="A2" t="s">
        <v>1</v>
      </c>
      <c r="B2" t="s">
        <v>99</v>
      </c>
    </row>
    <row r="3" spans="1:2">
      <c r="A3" t="s">
        <v>3</v>
      </c>
    </row>
    <row r="4" spans="1:2">
      <c r="A4"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Z19"/>
  <sheetViews>
    <sheetView workbookViewId="0">
      <selection activeCell="A23" sqref="A23"/>
    </sheetView>
  </sheetViews>
  <sheetFormatPr defaultRowHeight="14.4"/>
  <cols>
    <col min="1" max="1" width="34.109375" customWidth="1"/>
    <col min="2" max="2" width="19.5546875" customWidth="1"/>
    <col min="3" max="3" width="13.6640625" customWidth="1"/>
    <col min="21" max="22" width="11.44140625" customWidth="1"/>
    <col min="23" max="23" width="14.44140625" customWidth="1"/>
    <col min="25" max="25" width="14" customWidth="1"/>
    <col min="26" max="26" width="13.33203125" customWidth="1"/>
  </cols>
  <sheetData>
    <row r="1" spans="1:26">
      <c r="A1" t="s">
        <v>0</v>
      </c>
      <c r="B1">
        <v>2.2000000000000002</v>
      </c>
    </row>
    <row r="2" spans="1:26">
      <c r="A2" s="1" t="s">
        <v>1</v>
      </c>
      <c r="B2" t="s">
        <v>2</v>
      </c>
    </row>
    <row r="3" spans="1:26">
      <c r="A3" s="1" t="s">
        <v>3</v>
      </c>
      <c r="B3" s="2" t="s">
        <v>4</v>
      </c>
    </row>
    <row r="4" spans="1:26">
      <c r="A4" s="1" t="s">
        <v>5</v>
      </c>
      <c r="B4" s="2" t="s">
        <v>6</v>
      </c>
    </row>
    <row r="5" spans="1:26" ht="15" thickBot="1"/>
    <row r="6" spans="1:26" ht="18.75" customHeight="1">
      <c r="A6" s="3" t="s">
        <v>7</v>
      </c>
      <c r="B6" s="4" t="s">
        <v>8</v>
      </c>
      <c r="D6" s="5" t="s">
        <v>2</v>
      </c>
      <c r="E6" s="5"/>
      <c r="F6" s="5"/>
      <c r="G6" s="5"/>
      <c r="H6" s="5"/>
      <c r="I6" s="5"/>
      <c r="J6" s="5"/>
      <c r="K6" s="5"/>
      <c r="L6" s="5"/>
      <c r="M6" s="5"/>
      <c r="N6" s="5"/>
      <c r="O6" s="5"/>
      <c r="P6" s="5"/>
      <c r="Q6" s="5"/>
      <c r="R6" s="5"/>
    </row>
    <row r="7" spans="1:26">
      <c r="A7" s="6" t="s">
        <v>9</v>
      </c>
      <c r="B7" s="7">
        <v>34496.028608575194</v>
      </c>
      <c r="C7" s="8">
        <f>B7/$B$18</f>
        <v>0.12390966672983476</v>
      </c>
    </row>
    <row r="8" spans="1:26">
      <c r="A8" s="6" t="s">
        <v>10</v>
      </c>
      <c r="B8" s="7">
        <v>13400.985699619489</v>
      </c>
      <c r="C8" s="8">
        <f t="shared" ref="C8:C16" si="0">B8/$B$18</f>
        <v>4.8136314203958946E-2</v>
      </c>
    </row>
    <row r="9" spans="1:26">
      <c r="A9" s="6" t="s">
        <v>11</v>
      </c>
      <c r="B9" s="7">
        <v>7131.42</v>
      </c>
      <c r="C9" s="8">
        <f t="shared" si="0"/>
        <v>2.5616046575599592E-2</v>
      </c>
    </row>
    <row r="10" spans="1:26">
      <c r="A10" s="6" t="s">
        <v>12</v>
      </c>
      <c r="B10" s="7">
        <v>7877.8249999999998</v>
      </c>
      <c r="C10" s="8">
        <f t="shared" si="0"/>
        <v>2.829713186355913E-2</v>
      </c>
      <c r="U10" s="9"/>
      <c r="V10" s="8"/>
      <c r="W10" s="9"/>
      <c r="X10" s="8"/>
      <c r="Y10" s="10"/>
      <c r="Z10" s="10"/>
    </row>
    <row r="11" spans="1:26">
      <c r="A11" s="6" t="s">
        <v>13</v>
      </c>
      <c r="B11" s="7">
        <v>4160.3159999999998</v>
      </c>
      <c r="C11" s="8">
        <f t="shared" si="0"/>
        <v>1.494384686713336E-2</v>
      </c>
      <c r="U11" s="9"/>
      <c r="V11" s="8"/>
      <c r="W11" s="9"/>
      <c r="X11" s="8"/>
      <c r="Y11" s="10"/>
      <c r="Z11" s="11"/>
    </row>
    <row r="12" spans="1:26">
      <c r="A12" s="6" t="s">
        <v>14</v>
      </c>
      <c r="B12" s="7">
        <v>36259.673485381994</v>
      </c>
      <c r="C12" s="8">
        <f t="shared" si="0"/>
        <v>0.13024467564911038</v>
      </c>
      <c r="U12" s="9"/>
      <c r="V12" s="8"/>
      <c r="W12" s="9"/>
      <c r="X12" s="8"/>
      <c r="Y12" s="10"/>
      <c r="Z12" s="10"/>
    </row>
    <row r="13" spans="1:26">
      <c r="A13" s="6" t="s">
        <v>15</v>
      </c>
      <c r="B13" s="7">
        <v>97060.251999999993</v>
      </c>
      <c r="C13" s="8">
        <f t="shared" si="0"/>
        <v>0.34864023376430409</v>
      </c>
      <c r="U13" s="9"/>
      <c r="V13" s="8"/>
      <c r="W13" s="9"/>
      <c r="X13" s="8"/>
      <c r="Y13" s="10"/>
      <c r="Z13" s="11"/>
    </row>
    <row r="14" spans="1:26">
      <c r="A14" s="6" t="s">
        <v>16</v>
      </c>
      <c r="B14" s="7">
        <v>2646.4589999999998</v>
      </c>
      <c r="C14" s="8">
        <f t="shared" si="0"/>
        <v>9.5060755087226275E-3</v>
      </c>
      <c r="U14" s="9"/>
      <c r="V14" s="8"/>
      <c r="W14" s="9"/>
      <c r="X14" s="8"/>
      <c r="Y14" s="10"/>
      <c r="Z14" s="10"/>
    </row>
    <row r="15" spans="1:26">
      <c r="A15" s="6" t="s">
        <v>17</v>
      </c>
      <c r="B15" s="7">
        <v>6032.4667780385835</v>
      </c>
      <c r="C15" s="8">
        <f t="shared" si="0"/>
        <v>2.1668608769641048E-2</v>
      </c>
      <c r="U15" s="9"/>
      <c r="V15" s="8"/>
      <c r="W15" s="9"/>
      <c r="X15" s="8"/>
      <c r="Y15" s="10"/>
      <c r="Z15" s="10"/>
    </row>
    <row r="16" spans="1:26">
      <c r="A16" s="6" t="s">
        <v>18</v>
      </c>
      <c r="B16" s="7">
        <v>69331.162806582957</v>
      </c>
      <c r="C16" s="8">
        <f t="shared" si="0"/>
        <v>0.2490374000681361</v>
      </c>
      <c r="U16" s="9"/>
      <c r="V16" s="8"/>
      <c r="W16" s="9"/>
      <c r="X16" s="8"/>
      <c r="Y16" s="10"/>
      <c r="Z16" s="10"/>
    </row>
    <row r="17" spans="1:26">
      <c r="A17" s="6"/>
      <c r="B17" s="12"/>
      <c r="U17" s="9"/>
      <c r="V17" s="8"/>
      <c r="W17" s="9"/>
      <c r="X17" s="8"/>
      <c r="Y17" s="10"/>
      <c r="Z17" s="10"/>
    </row>
    <row r="18" spans="1:26">
      <c r="A18" s="6" t="s">
        <v>19</v>
      </c>
      <c r="B18" s="7">
        <v>278396.5893781982</v>
      </c>
      <c r="C18" s="8">
        <f>B18/SUM(B18:B19)</f>
        <v>0.38923242026134081</v>
      </c>
      <c r="U18" s="9"/>
      <c r="V18" s="13"/>
      <c r="W18" s="9"/>
      <c r="X18" s="8"/>
      <c r="Y18" s="10"/>
      <c r="Z18" s="10"/>
    </row>
    <row r="19" spans="1:26" ht="15" thickBot="1">
      <c r="A19" s="14" t="s">
        <v>20</v>
      </c>
      <c r="B19" s="15">
        <v>436848.53123964614</v>
      </c>
      <c r="C19" s="8">
        <f>B19/SUM(B18:B19)</f>
        <v>0.61076757973865914</v>
      </c>
    </row>
  </sheetData>
  <mergeCells count="1">
    <mergeCell ref="D6:R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T39"/>
  <sheetViews>
    <sheetView workbookViewId="0">
      <selection activeCell="B2" sqref="B2"/>
    </sheetView>
  </sheetViews>
  <sheetFormatPr defaultColWidth="9.109375" defaultRowHeight="14.4"/>
  <cols>
    <col min="1" max="1" width="26.5546875" style="16" customWidth="1"/>
    <col min="2" max="2" width="11.6640625" style="16" customWidth="1"/>
    <col min="3" max="16384" width="9.109375" style="16"/>
  </cols>
  <sheetData>
    <row r="1" spans="1:19">
      <c r="A1" s="16" t="s">
        <v>0</v>
      </c>
      <c r="B1" s="16">
        <v>2.2999999999999998</v>
      </c>
    </row>
    <row r="2" spans="1:19">
      <c r="A2" s="17" t="s">
        <v>1</v>
      </c>
      <c r="B2" s="16" t="s">
        <v>21</v>
      </c>
    </row>
    <row r="3" spans="1:19">
      <c r="A3" s="17" t="s">
        <v>3</v>
      </c>
      <c r="B3" s="17" t="s">
        <v>22</v>
      </c>
    </row>
    <row r="4" spans="1:19">
      <c r="A4" s="17" t="s">
        <v>5</v>
      </c>
      <c r="B4" s="17" t="s">
        <v>23</v>
      </c>
    </row>
    <row r="5" spans="1:19">
      <c r="A5" s="18"/>
      <c r="B5" s="19"/>
    </row>
    <row r="6" spans="1:19" ht="15" customHeight="1">
      <c r="B6" s="20" t="s">
        <v>24</v>
      </c>
      <c r="C6" s="20" t="s">
        <v>25</v>
      </c>
      <c r="F6" s="21" t="s">
        <v>26</v>
      </c>
      <c r="G6" s="21"/>
      <c r="H6" s="21"/>
      <c r="I6" s="21"/>
      <c r="J6" s="21"/>
      <c r="K6" s="21"/>
      <c r="L6" s="21"/>
      <c r="M6" s="21"/>
      <c r="N6" s="21"/>
      <c r="O6" s="21"/>
      <c r="P6" s="21"/>
      <c r="Q6" s="21"/>
      <c r="R6" s="21"/>
      <c r="S6" s="21"/>
    </row>
    <row r="7" spans="1:19">
      <c r="A7" s="16" t="s">
        <v>9</v>
      </c>
      <c r="B7" s="22">
        <v>989.6922314747643</v>
      </c>
      <c r="C7" s="23">
        <v>0.20734842355128066</v>
      </c>
    </row>
    <row r="8" spans="1:19">
      <c r="A8" s="16" t="s">
        <v>10</v>
      </c>
      <c r="B8" s="22">
        <v>353.32757177056499</v>
      </c>
      <c r="C8" s="23">
        <v>7.4024947022832827E-2</v>
      </c>
    </row>
    <row r="9" spans="1:19">
      <c r="A9" s="16" t="s">
        <v>27</v>
      </c>
      <c r="B9" s="22">
        <v>6.89</v>
      </c>
      <c r="C9" s="23">
        <v>1.4435100052664722E-3</v>
      </c>
    </row>
    <row r="10" spans="1:19">
      <c r="A10" s="16" t="s">
        <v>12</v>
      </c>
      <c r="B10" s="22">
        <v>0</v>
      </c>
      <c r="C10" s="23"/>
    </row>
    <row r="11" spans="1:19">
      <c r="A11" s="16" t="s">
        <v>13</v>
      </c>
      <c r="B11" s="22">
        <v>30.678000000000001</v>
      </c>
      <c r="C11" s="23">
        <v>6.4272859131443887E-3</v>
      </c>
    </row>
    <row r="12" spans="1:19">
      <c r="A12" s="16" t="s">
        <v>14</v>
      </c>
      <c r="B12" s="22">
        <v>0</v>
      </c>
      <c r="C12" s="23"/>
    </row>
    <row r="13" spans="1:19">
      <c r="A13" s="16" t="s">
        <v>15</v>
      </c>
      <c r="B13" s="22">
        <v>0</v>
      </c>
      <c r="C13" s="23"/>
    </row>
    <row r="14" spans="1:19">
      <c r="A14" s="16" t="s">
        <v>16</v>
      </c>
      <c r="B14" s="22">
        <v>50</v>
      </c>
      <c r="C14" s="23">
        <v>1.0475399167390946E-2</v>
      </c>
    </row>
    <row r="15" spans="1:19">
      <c r="A15" s="16" t="s">
        <v>17</v>
      </c>
      <c r="B15" s="22">
        <v>0</v>
      </c>
      <c r="C15" s="23"/>
    </row>
    <row r="16" spans="1:19">
      <c r="A16" s="16" t="s">
        <v>18</v>
      </c>
      <c r="B16" s="22">
        <v>3342.5</v>
      </c>
      <c r="C16" s="23">
        <v>0.70028043434008469</v>
      </c>
    </row>
    <row r="17" spans="1:20">
      <c r="B17" s="22"/>
    </row>
    <row r="18" spans="1:20">
      <c r="A18" s="19" t="s">
        <v>28</v>
      </c>
      <c r="B18" s="24"/>
    </row>
    <row r="19" spans="1:20">
      <c r="A19" s="25" t="s">
        <v>19</v>
      </c>
      <c r="B19" s="22">
        <v>4773.0878032453293</v>
      </c>
      <c r="C19" s="23">
        <v>0.31777600765753045</v>
      </c>
    </row>
    <row r="20" spans="1:20">
      <c r="A20" s="26" t="s">
        <v>20</v>
      </c>
      <c r="B20" s="22">
        <v>10247.202238252457</v>
      </c>
      <c r="C20" s="23">
        <v>0.68222399234246955</v>
      </c>
    </row>
    <row r="24" spans="1:20" ht="15" customHeight="1">
      <c r="A24" s="18"/>
      <c r="B24" s="19"/>
      <c r="F24" s="21" t="s">
        <v>29</v>
      </c>
      <c r="G24" s="21"/>
      <c r="H24" s="21"/>
      <c r="I24" s="21"/>
      <c r="J24" s="21"/>
      <c r="K24" s="21"/>
      <c r="L24" s="21"/>
      <c r="M24" s="21"/>
      <c r="N24" s="21"/>
      <c r="O24" s="21"/>
      <c r="P24" s="21"/>
      <c r="Q24" s="21"/>
      <c r="R24" s="21"/>
      <c r="S24" s="21"/>
      <c r="T24" s="21"/>
    </row>
    <row r="25" spans="1:20">
      <c r="B25" s="20" t="s">
        <v>30</v>
      </c>
      <c r="C25" s="20" t="s">
        <v>25</v>
      </c>
    </row>
    <row r="26" spans="1:20">
      <c r="A26" s="16" t="s">
        <v>9</v>
      </c>
      <c r="B26" s="22">
        <v>2050.4546695392555</v>
      </c>
      <c r="C26" s="23">
        <v>0.3344307238636855</v>
      </c>
    </row>
    <row r="27" spans="1:20">
      <c r="A27" s="16" t="s">
        <v>10</v>
      </c>
      <c r="B27" s="22">
        <v>529.23285036166112</v>
      </c>
      <c r="C27" s="23">
        <v>8.631828241229178E-2</v>
      </c>
    </row>
    <row r="28" spans="1:20">
      <c r="A28" s="16" t="s">
        <v>31</v>
      </c>
      <c r="B28" s="22">
        <v>20.64</v>
      </c>
      <c r="C28" s="23">
        <v>3.3663997761518515E-3</v>
      </c>
    </row>
    <row r="29" spans="1:20">
      <c r="A29" s="16" t="s">
        <v>12</v>
      </c>
      <c r="B29" s="22">
        <v>1445.3000000000002</v>
      </c>
      <c r="C29" s="23">
        <v>0.23572953471280386</v>
      </c>
    </row>
    <row r="30" spans="1:20">
      <c r="A30" s="16" t="s">
        <v>13</v>
      </c>
      <c r="B30" s="22">
        <v>0</v>
      </c>
      <c r="C30" s="23"/>
    </row>
    <row r="31" spans="1:20">
      <c r="A31" s="16" t="s">
        <v>14</v>
      </c>
      <c r="B31" s="22">
        <v>2063.1732359173002</v>
      </c>
      <c r="C31" s="23">
        <v>0.33650513176136099</v>
      </c>
    </row>
    <row r="32" spans="1:20">
      <c r="A32" s="16" t="s">
        <v>15</v>
      </c>
      <c r="B32" s="22">
        <v>0</v>
      </c>
      <c r="C32" s="23"/>
    </row>
    <row r="33" spans="1:3">
      <c r="A33" s="16" t="s">
        <v>16</v>
      </c>
      <c r="B33" s="22">
        <v>0</v>
      </c>
      <c r="C33" s="23"/>
    </row>
    <row r="34" spans="1:3">
      <c r="A34" s="16" t="s">
        <v>17</v>
      </c>
      <c r="B34" s="22">
        <v>0</v>
      </c>
      <c r="C34" s="23"/>
    </row>
    <row r="35" spans="1:3">
      <c r="A35" s="16" t="s">
        <v>18</v>
      </c>
      <c r="B35" s="22">
        <v>22.3783590977452</v>
      </c>
      <c r="C35" s="23">
        <v>3.6499274737061623E-3</v>
      </c>
    </row>
    <row r="37" spans="1:3">
      <c r="A37" s="19" t="s">
        <v>28</v>
      </c>
      <c r="B37" s="19"/>
    </row>
    <row r="38" spans="1:3">
      <c r="A38" s="25" t="s">
        <v>19</v>
      </c>
      <c r="B38" s="22">
        <v>6131.1791149159617</v>
      </c>
      <c r="C38" s="23">
        <v>0.56172336699930037</v>
      </c>
    </row>
    <row r="39" spans="1:3">
      <c r="A39" s="26" t="s">
        <v>20</v>
      </c>
      <c r="B39" s="22">
        <v>4783.7649218052293</v>
      </c>
      <c r="C39" s="23">
        <v>0.43827663300069974</v>
      </c>
    </row>
  </sheetData>
  <mergeCells count="2">
    <mergeCell ref="F6:S6"/>
    <mergeCell ref="F24:T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V52"/>
  <sheetViews>
    <sheetView zoomScale="85" zoomScaleNormal="85" workbookViewId="0">
      <selection activeCell="D33" sqref="D33"/>
    </sheetView>
  </sheetViews>
  <sheetFormatPr defaultColWidth="8.88671875" defaultRowHeight="14.4"/>
  <cols>
    <col min="1" max="1" width="7.44140625" style="16" customWidth="1"/>
    <col min="2" max="2" width="28" style="16" customWidth="1"/>
    <col min="3" max="3" width="18.33203125" style="22" customWidth="1"/>
    <col min="4" max="4" width="17.109375" style="16" customWidth="1"/>
    <col min="5" max="5" width="13.33203125" style="16" bestFit="1" customWidth="1"/>
    <col min="6" max="16384" width="8.88671875" style="16"/>
  </cols>
  <sheetData>
    <row r="1" spans="1:22">
      <c r="A1" s="16" t="s">
        <v>0</v>
      </c>
      <c r="B1" s="16">
        <v>2.4</v>
      </c>
    </row>
    <row r="2" spans="1:22">
      <c r="A2" s="16" t="s">
        <v>1</v>
      </c>
      <c r="B2" s="27" t="s">
        <v>32</v>
      </c>
    </row>
    <row r="3" spans="1:22">
      <c r="A3" s="16" t="s">
        <v>3</v>
      </c>
      <c r="B3" s="28" t="s">
        <v>33</v>
      </c>
      <c r="C3" s="29"/>
      <c r="D3" s="29"/>
      <c r="E3" s="29"/>
      <c r="F3" s="29"/>
      <c r="G3" s="29"/>
      <c r="H3" s="29"/>
      <c r="I3" s="29"/>
      <c r="J3" s="29"/>
      <c r="K3" s="29"/>
      <c r="L3" s="29"/>
      <c r="M3" s="29"/>
      <c r="N3" s="29"/>
      <c r="O3" s="29"/>
      <c r="P3" s="29"/>
      <c r="Q3" s="29"/>
      <c r="R3" s="29"/>
      <c r="S3" s="29"/>
      <c r="T3" s="29"/>
      <c r="U3" s="29"/>
      <c r="V3" s="29"/>
    </row>
    <row r="4" spans="1:22">
      <c r="A4" s="16" t="s">
        <v>5</v>
      </c>
      <c r="B4" s="30" t="s">
        <v>34</v>
      </c>
    </row>
    <row r="6" spans="1:22" s="31" customFormat="1" ht="34.5" customHeight="1">
      <c r="B6" s="32" t="s">
        <v>35</v>
      </c>
      <c r="C6" s="33" t="s">
        <v>36</v>
      </c>
      <c r="D6" s="32" t="s">
        <v>37</v>
      </c>
    </row>
    <row r="7" spans="1:22">
      <c r="B7" s="34" t="s">
        <v>38</v>
      </c>
      <c r="C7" s="35">
        <v>2806414</v>
      </c>
      <c r="D7" s="35">
        <v>1300.8722415530649</v>
      </c>
      <c r="E7" s="36"/>
    </row>
    <row r="8" spans="1:22">
      <c r="B8" s="34" t="s">
        <v>39</v>
      </c>
      <c r="C8" s="35">
        <v>2753760</v>
      </c>
      <c r="D8" s="35">
        <v>3392.8476526083082</v>
      </c>
    </row>
    <row r="9" spans="1:22">
      <c r="B9" s="34" t="s">
        <v>40</v>
      </c>
      <c r="C9" s="35">
        <v>1567604</v>
      </c>
      <c r="D9" s="35">
        <v>208.46526440777836</v>
      </c>
    </row>
    <row r="10" spans="1:22">
      <c r="B10" s="34" t="s">
        <v>41</v>
      </c>
      <c r="C10" s="35">
        <v>1535662</v>
      </c>
      <c r="D10" s="35">
        <v>2196.6912120778766</v>
      </c>
    </row>
    <row r="11" spans="1:22">
      <c r="B11" s="34" t="s">
        <v>42</v>
      </c>
      <c r="C11" s="35">
        <v>1217708</v>
      </c>
      <c r="D11" s="35">
        <v>1688.9371107787135</v>
      </c>
    </row>
    <row r="12" spans="1:22">
      <c r="B12" s="34" t="s">
        <v>43</v>
      </c>
      <c r="C12" s="35">
        <v>979479</v>
      </c>
      <c r="D12" s="35">
        <v>713.63480718409289</v>
      </c>
    </row>
    <row r="13" spans="1:22">
      <c r="B13" s="34" t="s">
        <v>44</v>
      </c>
      <c r="C13" s="35">
        <v>738217</v>
      </c>
      <c r="D13" s="35">
        <v>103.46061105976746</v>
      </c>
    </row>
    <row r="14" spans="1:22">
      <c r="B14" s="34" t="s">
        <v>45</v>
      </c>
      <c r="C14" s="35">
        <v>736740</v>
      </c>
      <c r="D14" s="35">
        <v>18289.910727859005</v>
      </c>
    </row>
    <row r="15" spans="1:22">
      <c r="B15" s="34" t="s">
        <v>46</v>
      </c>
      <c r="C15" s="35">
        <v>593881</v>
      </c>
      <c r="D15" s="35">
        <v>254.00528880625328</v>
      </c>
    </row>
    <row r="16" spans="1:22">
      <c r="B16" s="34" t="s">
        <v>47</v>
      </c>
      <c r="C16" s="35">
        <v>559370</v>
      </c>
      <c r="D16" s="35">
        <v>17828.53287147739</v>
      </c>
    </row>
    <row r="17" spans="2:4">
      <c r="B17" s="34" t="s">
        <v>48</v>
      </c>
      <c r="C17" s="35">
        <v>512966</v>
      </c>
      <c r="D17" s="35">
        <v>78.242384377258375</v>
      </c>
    </row>
    <row r="18" spans="2:4">
      <c r="B18" s="34" t="s">
        <v>49</v>
      </c>
      <c r="C18" s="35">
        <v>384078</v>
      </c>
      <c r="D18" s="35">
        <v>66.933305296049113</v>
      </c>
    </row>
    <row r="19" spans="2:4">
      <c r="B19" s="34" t="s">
        <v>50</v>
      </c>
      <c r="C19" s="35">
        <v>372438</v>
      </c>
      <c r="D19" s="35">
        <v>101.06293630239303</v>
      </c>
    </row>
    <row r="20" spans="2:4">
      <c r="B20" s="34" t="s">
        <v>51</v>
      </c>
      <c r="C20" s="35">
        <v>348346</v>
      </c>
      <c r="D20" s="35">
        <v>214.12181124289967</v>
      </c>
    </row>
    <row r="21" spans="2:4">
      <c r="B21" s="34" t="s">
        <v>52</v>
      </c>
      <c r="C21" s="35">
        <v>336183</v>
      </c>
      <c r="D21" s="35">
        <v>20054.387722724008</v>
      </c>
    </row>
    <row r="22" spans="2:4">
      <c r="B22" s="34" t="s">
        <v>53</v>
      </c>
      <c r="C22" s="35">
        <v>326566</v>
      </c>
      <c r="D22" s="35">
        <v>24124.240636299633</v>
      </c>
    </row>
    <row r="23" spans="2:4">
      <c r="B23" s="34" t="s">
        <v>54</v>
      </c>
      <c r="C23" s="35">
        <v>322220</v>
      </c>
      <c r="D23" s="35">
        <v>267.72827885502426</v>
      </c>
    </row>
    <row r="24" spans="2:4">
      <c r="B24" s="34" t="s">
        <v>55</v>
      </c>
      <c r="C24" s="35">
        <v>316594</v>
      </c>
      <c r="D24" s="35">
        <v>2983.3883067539969</v>
      </c>
    </row>
    <row r="25" spans="2:4">
      <c r="B25" s="34" t="s">
        <v>56</v>
      </c>
      <c r="C25" s="35">
        <v>301729</v>
      </c>
      <c r="D25" s="35">
        <v>2329.8560753812603</v>
      </c>
    </row>
    <row r="26" spans="2:4">
      <c r="B26" s="34" t="s">
        <v>57</v>
      </c>
      <c r="C26" s="35">
        <v>285121</v>
      </c>
      <c r="D26" s="35">
        <v>1440.974279133932</v>
      </c>
    </row>
    <row r="28" spans="2:4">
      <c r="B28" s="37"/>
      <c r="C28" s="37"/>
    </row>
    <row r="29" spans="2:4">
      <c r="C29" s="16"/>
    </row>
    <row r="30" spans="2:4">
      <c r="C30" s="16"/>
    </row>
    <row r="31" spans="2:4">
      <c r="C31" s="16"/>
    </row>
    <row r="32" spans="2:4">
      <c r="C32" s="16"/>
    </row>
    <row r="33" spans="3:3">
      <c r="C33" s="16"/>
    </row>
    <row r="34" spans="3:3">
      <c r="C34" s="16"/>
    </row>
    <row r="35" spans="3:3">
      <c r="C35" s="16"/>
    </row>
    <row r="36" spans="3:3">
      <c r="C36" s="16"/>
    </row>
    <row r="37" spans="3:3">
      <c r="C37" s="16"/>
    </row>
    <row r="38" spans="3:3">
      <c r="C38" s="16"/>
    </row>
    <row r="39" spans="3:3">
      <c r="C39" s="16"/>
    </row>
    <row r="40" spans="3:3">
      <c r="C40" s="16"/>
    </row>
    <row r="41" spans="3:3">
      <c r="C41" s="16"/>
    </row>
    <row r="42" spans="3:3">
      <c r="C42" s="16"/>
    </row>
    <row r="43" spans="3:3">
      <c r="C43" s="16"/>
    </row>
    <row r="44" spans="3:3">
      <c r="C44" s="16"/>
    </row>
    <row r="45" spans="3:3">
      <c r="C45" s="16"/>
    </row>
    <row r="46" spans="3:3">
      <c r="C46" s="16"/>
    </row>
    <row r="47" spans="3:3">
      <c r="C47" s="16"/>
    </row>
    <row r="48" spans="3:3">
      <c r="C48" s="16"/>
    </row>
    <row r="49" spans="3:3">
      <c r="C49" s="16"/>
    </row>
    <row r="50" spans="3:3">
      <c r="C50" s="16"/>
    </row>
    <row r="51" spans="3:3">
      <c r="C51" s="16"/>
    </row>
    <row r="52" spans="3:3">
      <c r="C52" s="16"/>
    </row>
  </sheetData>
  <autoFilter ref="B6:D26"/>
  <pageMargins left="0.7" right="0.7" top="0.75" bottom="0.75" header="0.3" footer="0.3"/>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C29" sqref="C29"/>
    </sheetView>
  </sheetViews>
  <sheetFormatPr defaultColWidth="9.109375" defaultRowHeight="14.4"/>
  <cols>
    <col min="1" max="1" width="9.109375" style="38"/>
    <col min="2" max="2" width="16.5546875" style="38" customWidth="1"/>
    <col min="3" max="4" width="9.33203125" style="38" bestFit="1" customWidth="1"/>
    <col min="5" max="16384" width="9.109375" style="38"/>
  </cols>
  <sheetData>
    <row r="1" spans="1:4">
      <c r="A1" s="38" t="s">
        <v>0</v>
      </c>
      <c r="B1" s="38">
        <v>2.5</v>
      </c>
    </row>
    <row r="2" spans="1:4">
      <c r="A2" s="38" t="s">
        <v>1</v>
      </c>
      <c r="B2" s="38" t="s">
        <v>58</v>
      </c>
    </row>
    <row r="3" spans="1:4">
      <c r="A3" s="38" t="s">
        <v>3</v>
      </c>
      <c r="B3" s="38" t="s">
        <v>59</v>
      </c>
    </row>
    <row r="4" spans="1:4">
      <c r="A4" s="38" t="s">
        <v>5</v>
      </c>
      <c r="B4" s="38" t="s">
        <v>60</v>
      </c>
    </row>
    <row r="5" spans="1:4">
      <c r="A5" s="39"/>
    </row>
    <row r="6" spans="1:4">
      <c r="A6" s="40"/>
    </row>
    <row r="8" spans="1:4">
      <c r="C8" s="41">
        <v>2014</v>
      </c>
      <c r="D8" s="41">
        <v>2015</v>
      </c>
    </row>
    <row r="9" spans="1:4">
      <c r="B9" s="38" t="s">
        <v>45</v>
      </c>
      <c r="C9" s="42">
        <v>0.17136000000000001</v>
      </c>
      <c r="D9" s="42">
        <v>3.5104199999999999</v>
      </c>
    </row>
    <row r="10" spans="1:4">
      <c r="B10" s="38" t="s">
        <v>53</v>
      </c>
      <c r="C10" s="42">
        <v>1.0953199999999998</v>
      </c>
      <c r="D10" s="42">
        <v>2.8814099999999998</v>
      </c>
    </row>
    <row r="11" spans="1:4">
      <c r="B11" s="38" t="s">
        <v>39</v>
      </c>
      <c r="C11" s="42">
        <v>2.3956399999999998</v>
      </c>
      <c r="D11" s="42">
        <v>2.8564971278720486</v>
      </c>
    </row>
    <row r="12" spans="1:4">
      <c r="B12" s="38" t="s">
        <v>61</v>
      </c>
      <c r="C12" s="42">
        <v>0.93537999999999999</v>
      </c>
      <c r="D12" s="42">
        <v>1.5811199999999999</v>
      </c>
    </row>
    <row r="13" spans="1:4">
      <c r="B13" s="38" t="s">
        <v>62</v>
      </c>
      <c r="C13" s="42">
        <v>1.2456400000000001</v>
      </c>
      <c r="D13" s="42">
        <v>1.19353</v>
      </c>
    </row>
    <row r="14" spans="1:4">
      <c r="B14" s="38" t="s">
        <v>63</v>
      </c>
      <c r="C14" s="42">
        <v>0.83994000000000002</v>
      </c>
      <c r="D14" s="42">
        <v>1.1692199999999999</v>
      </c>
    </row>
    <row r="15" spans="1:4">
      <c r="B15" s="38" t="s">
        <v>64</v>
      </c>
      <c r="C15" s="42">
        <v>0.27873000000000003</v>
      </c>
      <c r="D15" s="42">
        <v>0.59814000000000001</v>
      </c>
    </row>
    <row r="16" spans="1:4">
      <c r="B16" s="38" t="s">
        <v>65</v>
      </c>
      <c r="C16" s="42">
        <v>0.48344999999999999</v>
      </c>
      <c r="D16" s="42">
        <v>0.50280999999999998</v>
      </c>
    </row>
    <row r="17" spans="2:4">
      <c r="B17" s="38" t="s">
        <v>66</v>
      </c>
      <c r="C17" s="42">
        <v>0.25624999999999998</v>
      </c>
      <c r="D17" s="42">
        <v>0.46850999999999998</v>
      </c>
    </row>
    <row r="18" spans="2:4">
      <c r="B18" s="38" t="s">
        <v>52</v>
      </c>
      <c r="C18" s="42">
        <v>0.48511000000000004</v>
      </c>
      <c r="D18" s="42">
        <v>0.44218000000000002</v>
      </c>
    </row>
    <row r="19" spans="2:4">
      <c r="B19" s="38" t="s">
        <v>67</v>
      </c>
      <c r="C19" s="42">
        <v>0.22191999999999998</v>
      </c>
      <c r="D19" s="42">
        <v>0.43481999999999998</v>
      </c>
    </row>
    <row r="20" spans="2:4">
      <c r="B20" s="38" t="s">
        <v>68</v>
      </c>
      <c r="C20" s="42">
        <v>0.10945999999999999</v>
      </c>
      <c r="D20" s="42">
        <v>0.38219999999999998</v>
      </c>
    </row>
    <row r="21" spans="2:4">
      <c r="B21" s="38" t="s">
        <v>69</v>
      </c>
      <c r="C21" s="42">
        <v>0.18672</v>
      </c>
      <c r="D21" s="42">
        <v>0.27176</v>
      </c>
    </row>
    <row r="22" spans="2:4">
      <c r="B22" s="38" t="s">
        <v>70</v>
      </c>
      <c r="C22" s="42">
        <v>0.21643000000000001</v>
      </c>
      <c r="D22" s="42">
        <v>0.24668000000000001</v>
      </c>
    </row>
    <row r="23" spans="2:4">
      <c r="B23" s="43" t="s">
        <v>71</v>
      </c>
      <c r="C23" s="44">
        <v>0.11767999999999998</v>
      </c>
      <c r="D23" s="44">
        <v>0.23627000000000001</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B4"/>
  <sheetViews>
    <sheetView workbookViewId="0">
      <selection activeCell="A2" sqref="A2"/>
    </sheetView>
  </sheetViews>
  <sheetFormatPr defaultRowHeight="14.4"/>
  <cols>
    <col min="1" max="1" width="19.44140625" customWidth="1"/>
  </cols>
  <sheetData>
    <row r="1" spans="1:2">
      <c r="A1" t="s">
        <v>0</v>
      </c>
      <c r="B1">
        <v>2.6</v>
      </c>
    </row>
    <row r="2" spans="1:2">
      <c r="A2" t="s">
        <v>1</v>
      </c>
      <c r="B2" t="s">
        <v>72</v>
      </c>
    </row>
    <row r="3" spans="1:2">
      <c r="A3" t="s">
        <v>3</v>
      </c>
      <c r="B3" t="s">
        <v>73</v>
      </c>
    </row>
    <row r="4" spans="1:2">
      <c r="A4" t="s">
        <v>5</v>
      </c>
      <c r="B4" t="s">
        <v>74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28"/>
  <sheetViews>
    <sheetView workbookViewId="0">
      <selection activeCell="B2" sqref="B2"/>
    </sheetView>
  </sheetViews>
  <sheetFormatPr defaultColWidth="9.109375" defaultRowHeight="14.4"/>
  <cols>
    <col min="1" max="1" width="7.44140625" style="45" customWidth="1"/>
    <col min="2" max="2" width="16.88671875" style="45" customWidth="1"/>
    <col min="3" max="10" width="10.33203125" style="45" bestFit="1" customWidth="1"/>
    <col min="11" max="16384" width="9.109375" style="45"/>
  </cols>
  <sheetData>
    <row r="1" spans="1:10">
      <c r="A1" s="45" t="s">
        <v>0</v>
      </c>
      <c r="B1" s="45">
        <v>2.7</v>
      </c>
    </row>
    <row r="2" spans="1:10">
      <c r="A2" s="46" t="s">
        <v>1</v>
      </c>
      <c r="B2" s="45" t="s">
        <v>75</v>
      </c>
    </row>
    <row r="3" spans="1:10">
      <c r="A3" s="46" t="s">
        <v>3</v>
      </c>
      <c r="B3" s="45" t="s">
        <v>76</v>
      </c>
    </row>
    <row r="4" spans="1:10">
      <c r="A4" s="46" t="s">
        <v>5</v>
      </c>
      <c r="B4" s="47" t="s">
        <v>77</v>
      </c>
    </row>
    <row r="6" spans="1:10">
      <c r="B6" s="48" t="s">
        <v>78</v>
      </c>
    </row>
    <row r="7" spans="1:10">
      <c r="C7" s="48">
        <v>2007</v>
      </c>
      <c r="D7" s="48">
        <v>2008</v>
      </c>
      <c r="E7" s="48">
        <v>2009</v>
      </c>
      <c r="F7" s="48">
        <v>2010</v>
      </c>
      <c r="G7" s="48">
        <v>2011</v>
      </c>
      <c r="H7" s="48">
        <v>2012</v>
      </c>
      <c r="I7" s="48">
        <v>2013</v>
      </c>
      <c r="J7" s="48">
        <v>2014</v>
      </c>
    </row>
    <row r="8" spans="1:10">
      <c r="B8" s="45" t="s">
        <v>79</v>
      </c>
      <c r="C8" s="49">
        <v>10954.118104583084</v>
      </c>
      <c r="D8" s="49">
        <v>11722.160145045906</v>
      </c>
      <c r="E8" s="49">
        <v>2085.4809574260989</v>
      </c>
      <c r="F8" s="49">
        <v>2351.5047203674058</v>
      </c>
      <c r="G8" s="49">
        <v>559.88228973267098</v>
      </c>
      <c r="H8" s="49">
        <v>2908.4547636608609</v>
      </c>
      <c r="I8" s="49">
        <v>3877.4436756862806</v>
      </c>
      <c r="J8" s="49">
        <v>4080.8314521547359</v>
      </c>
    </row>
    <row r="9" spans="1:10">
      <c r="B9" s="45" t="s">
        <v>80</v>
      </c>
      <c r="C9" s="49">
        <v>9527.2349623017817</v>
      </c>
      <c r="D9" s="49">
        <v>12399.499215192292</v>
      </c>
      <c r="E9" s="49">
        <v>21068.737878831424</v>
      </c>
      <c r="F9" s="49">
        <v>24270.181857712745</v>
      </c>
      <c r="G9" s="49">
        <v>21472.035531904152</v>
      </c>
      <c r="H9" s="49">
        <v>22039.596746733423</v>
      </c>
      <c r="I9" s="49">
        <v>16848.79719552345</v>
      </c>
      <c r="J9" s="49">
        <v>13923.50270301526</v>
      </c>
    </row>
    <row r="10" spans="1:10">
      <c r="B10" s="45" t="s">
        <v>81</v>
      </c>
      <c r="C10" s="49">
        <v>18163.627764090019</v>
      </c>
      <c r="D10" s="49">
        <v>17930.546454194882</v>
      </c>
      <c r="E10" s="49">
        <v>19966.079391428346</v>
      </c>
      <c r="F10" s="49">
        <v>19748.250849848944</v>
      </c>
      <c r="G10" s="49">
        <v>19616.851425972807</v>
      </c>
      <c r="H10" s="49">
        <v>17861.583717335641</v>
      </c>
      <c r="I10" s="49">
        <v>26962.509899905654</v>
      </c>
      <c r="J10" s="49">
        <v>22828.82453346124</v>
      </c>
    </row>
    <row r="11" spans="1:10">
      <c r="B11" s="45" t="s">
        <v>82</v>
      </c>
      <c r="C11" s="49">
        <v>24351.058824899046</v>
      </c>
      <c r="D11" s="49">
        <v>24797.247127204366</v>
      </c>
      <c r="E11" s="49">
        <v>28092.085899751299</v>
      </c>
      <c r="F11" s="49">
        <v>27661.207166013181</v>
      </c>
      <c r="G11" s="49">
        <v>26074.844053725395</v>
      </c>
      <c r="H11" s="49">
        <v>21525.898079459137</v>
      </c>
      <c r="I11" s="49">
        <v>24584.12858046668</v>
      </c>
      <c r="J11" s="49">
        <v>19794.531414852834</v>
      </c>
    </row>
    <row r="12" spans="1:10">
      <c r="B12" s="45" t="s">
        <v>83</v>
      </c>
      <c r="C12" s="49">
        <v>27369.811482452966</v>
      </c>
      <c r="D12" s="49">
        <v>24717.485727673662</v>
      </c>
      <c r="E12" s="49">
        <v>21346.06450468197</v>
      </c>
      <c r="F12" s="49">
        <v>20907.7058764428</v>
      </c>
      <c r="G12" s="49">
        <v>26787.446040558541</v>
      </c>
      <c r="H12" s="49">
        <v>29458.156423014938</v>
      </c>
      <c r="I12" s="49">
        <v>28378.213681540168</v>
      </c>
      <c r="J12" s="49">
        <v>34134.21728898213</v>
      </c>
    </row>
    <row r="13" spans="1:10">
      <c r="B13" s="45" t="s">
        <v>84</v>
      </c>
      <c r="C13" s="49">
        <v>4000.0430896971911</v>
      </c>
      <c r="D13" s="49">
        <v>5443.0293594685463</v>
      </c>
      <c r="E13" s="49">
        <v>6348.8937093322684</v>
      </c>
      <c r="F13" s="49">
        <v>6697.3757123758642</v>
      </c>
      <c r="G13" s="49">
        <v>6053.4623231182368</v>
      </c>
      <c r="H13" s="49">
        <v>6858.1178211720189</v>
      </c>
      <c r="I13" s="49">
        <v>6329.4048828796413</v>
      </c>
      <c r="J13" s="49">
        <v>5068.2176193996638</v>
      </c>
    </row>
    <row r="14" spans="1:10">
      <c r="B14" s="45" t="s">
        <v>85</v>
      </c>
      <c r="C14" s="49">
        <v>1651.2161143426513</v>
      </c>
      <c r="D14" s="49">
        <v>544.74785630251881</v>
      </c>
      <c r="E14" s="49">
        <v>289.12456266153879</v>
      </c>
      <c r="F14" s="49">
        <v>328.79849982458427</v>
      </c>
      <c r="G14" s="49">
        <v>687.06453523377797</v>
      </c>
      <c r="H14" s="49">
        <v>635.42471521665141</v>
      </c>
      <c r="I14" s="49">
        <v>639.1819944656994</v>
      </c>
      <c r="J14" s="49">
        <v>529.9115039593421</v>
      </c>
    </row>
    <row r="15" spans="1:10">
      <c r="B15" s="45" t="s">
        <v>86</v>
      </c>
      <c r="C15" s="49">
        <v>326.85104445927357</v>
      </c>
      <c r="D15" s="49">
        <v>369.52467748206601</v>
      </c>
      <c r="E15" s="49">
        <v>405.76549411376362</v>
      </c>
      <c r="F15" s="49">
        <v>359.65002912373484</v>
      </c>
      <c r="G15" s="49">
        <v>548.97362893710147</v>
      </c>
      <c r="H15" s="49">
        <v>636.12611489449125</v>
      </c>
      <c r="I15" s="49">
        <v>426.6849252366892</v>
      </c>
      <c r="J15" s="49">
        <v>543.23847613651799</v>
      </c>
    </row>
    <row r="16" spans="1:10">
      <c r="B16" s="45" t="s">
        <v>87</v>
      </c>
      <c r="C16" s="49">
        <v>134.65995605535954</v>
      </c>
      <c r="D16" s="49">
        <v>130.39232493628819</v>
      </c>
      <c r="E16" s="49">
        <v>106.13523745429912</v>
      </c>
      <c r="F16" s="49">
        <v>187.93696229297097</v>
      </c>
      <c r="G16" s="49">
        <v>0</v>
      </c>
      <c r="H16" s="49">
        <v>0</v>
      </c>
      <c r="I16" s="49">
        <v>46.018460992195777</v>
      </c>
      <c r="J16" s="49">
        <v>96.702330632002386</v>
      </c>
    </row>
    <row r="18" spans="2:10">
      <c r="B18" s="48" t="s">
        <v>88</v>
      </c>
    </row>
    <row r="19" spans="2:10">
      <c r="C19" s="48">
        <v>2007</v>
      </c>
      <c r="D19" s="48">
        <v>2008</v>
      </c>
      <c r="E19" s="48">
        <v>2009</v>
      </c>
      <c r="F19" s="48">
        <v>2010</v>
      </c>
      <c r="G19" s="48">
        <v>2011</v>
      </c>
      <c r="H19" s="48">
        <v>2012</v>
      </c>
      <c r="I19" s="48">
        <v>2013</v>
      </c>
      <c r="J19" s="48">
        <v>2014</v>
      </c>
    </row>
    <row r="20" spans="2:10">
      <c r="B20" s="45" t="s">
        <v>79</v>
      </c>
      <c r="C20" s="49">
        <v>2182.0254994169168</v>
      </c>
      <c r="D20" s="49">
        <v>2984.9971889540925</v>
      </c>
      <c r="E20" s="49">
        <v>2575.3433935739013</v>
      </c>
      <c r="F20" s="49">
        <v>1666.6187496325938</v>
      </c>
      <c r="G20" s="49">
        <v>931.75925726732896</v>
      </c>
      <c r="H20" s="49">
        <v>947.14147133913923</v>
      </c>
      <c r="I20" s="49">
        <v>2654.2378213137199</v>
      </c>
      <c r="J20" s="49">
        <v>2926.788547845264</v>
      </c>
    </row>
    <row r="21" spans="2:10">
      <c r="B21" s="45" t="s">
        <v>80</v>
      </c>
      <c r="C21" s="49">
        <v>1347.3001186982174</v>
      </c>
      <c r="D21" s="49">
        <v>2247.0716258077055</v>
      </c>
      <c r="E21" s="49">
        <v>2950.2630531685745</v>
      </c>
      <c r="F21" s="49">
        <v>4558.0031942872547</v>
      </c>
      <c r="G21" s="49">
        <v>5156.2174680958451</v>
      </c>
      <c r="H21" s="49">
        <v>3471.7276052665779</v>
      </c>
      <c r="I21" s="49">
        <v>2153.2273904765502</v>
      </c>
      <c r="J21" s="49">
        <v>3683.0272969847415</v>
      </c>
    </row>
    <row r="22" spans="2:10">
      <c r="B22" s="45" t="s">
        <v>81</v>
      </c>
      <c r="C22" s="49">
        <v>1860.4893979099822</v>
      </c>
      <c r="D22" s="49">
        <v>2583.7659928051171</v>
      </c>
      <c r="E22" s="49">
        <v>1970.5857805716557</v>
      </c>
      <c r="F22" s="49">
        <v>1968.1704911510544</v>
      </c>
      <c r="G22" s="49">
        <v>2059.0667110271888</v>
      </c>
      <c r="H22" s="49">
        <v>2292.1510986643602</v>
      </c>
      <c r="I22" s="49">
        <v>3606.790944094344</v>
      </c>
      <c r="J22" s="49">
        <v>1742.6854665387627</v>
      </c>
    </row>
    <row r="23" spans="2:10">
      <c r="B23" s="45" t="s">
        <v>82</v>
      </c>
      <c r="C23" s="49">
        <v>787.07112310095806</v>
      </c>
      <c r="D23" s="49">
        <v>1332.8790667956341</v>
      </c>
      <c r="E23" s="49">
        <v>1882.7556462487073</v>
      </c>
      <c r="F23" s="49">
        <v>1562.4705429868216</v>
      </c>
      <c r="G23" s="49">
        <v>1896.223681274608</v>
      </c>
      <c r="H23" s="49">
        <v>1865.7408025408633</v>
      </c>
      <c r="I23" s="49">
        <v>2237.2905435333187</v>
      </c>
      <c r="J23" s="49">
        <v>2057.7885851471697</v>
      </c>
    </row>
    <row r="24" spans="2:10">
      <c r="B24" s="45" t="s">
        <v>83</v>
      </c>
      <c r="C24" s="49">
        <v>564.14927254703412</v>
      </c>
      <c r="D24" s="49">
        <v>593.29923632633643</v>
      </c>
      <c r="E24" s="49">
        <v>395.51371131803609</v>
      </c>
      <c r="F24" s="49">
        <v>498.4518145571941</v>
      </c>
      <c r="G24" s="49">
        <v>671.71602444146345</v>
      </c>
      <c r="H24" s="49">
        <v>1060.5145129850639</v>
      </c>
      <c r="I24" s="49">
        <v>1064.684575459833</v>
      </c>
      <c r="J24" s="49">
        <v>2377.1727110178681</v>
      </c>
    </row>
    <row r="25" spans="2:10">
      <c r="B25" s="45" t="s">
        <v>89</v>
      </c>
      <c r="C25" s="49">
        <v>33.81945130280873</v>
      </c>
      <c r="D25" s="49">
        <v>37.541331531454048</v>
      </c>
      <c r="E25" s="49">
        <v>32.69262066773085</v>
      </c>
      <c r="F25" s="49">
        <v>35.392458624135486</v>
      </c>
      <c r="G25" s="49">
        <v>528.69430688176271</v>
      </c>
      <c r="H25" s="49">
        <v>47.103734827981306</v>
      </c>
      <c r="I25" s="49">
        <v>61.420898120359347</v>
      </c>
      <c r="J25" s="49">
        <v>96.742380600336418</v>
      </c>
    </row>
    <row r="26" spans="2:10">
      <c r="B26" s="45" t="s">
        <v>85</v>
      </c>
      <c r="C26" s="49">
        <v>11.876276657348404</v>
      </c>
      <c r="D26" s="49">
        <v>9.7690706974811068</v>
      </c>
      <c r="E26" s="49">
        <v>7.7216613384612405</v>
      </c>
      <c r="F26" s="49">
        <v>8.5989651754157386</v>
      </c>
      <c r="G26" s="49">
        <v>11.463250766222011</v>
      </c>
      <c r="H26" s="49">
        <v>10.174568783348473</v>
      </c>
      <c r="I26" s="49">
        <v>20.491939534300659</v>
      </c>
      <c r="J26" s="49">
        <v>5.6584960406578437</v>
      </c>
    </row>
    <row r="27" spans="2:10">
      <c r="B27" s="45" t="s">
        <v>86</v>
      </c>
      <c r="C27" s="49">
        <v>1.8112815407264442</v>
      </c>
      <c r="D27" s="49">
        <v>1.3193065179340171</v>
      </c>
      <c r="E27" s="49">
        <v>4.4201148862363562</v>
      </c>
      <c r="F27" s="49">
        <v>2.9691878762651811</v>
      </c>
      <c r="G27" s="49">
        <v>11.756036062898547</v>
      </c>
      <c r="H27" s="49">
        <v>8.8575001055087217</v>
      </c>
      <c r="I27" s="49">
        <v>6.5427767633107461</v>
      </c>
      <c r="J27" s="49">
        <v>6.1515238634819287</v>
      </c>
    </row>
    <row r="28" spans="2:10">
      <c r="B28" s="45" t="s">
        <v>87</v>
      </c>
      <c r="C28" s="49">
        <v>0.94925594464044694</v>
      </c>
      <c r="D28" s="49">
        <v>0.89351506371182488</v>
      </c>
      <c r="E28" s="49">
        <v>1.56719254570088</v>
      </c>
      <c r="F28" s="49">
        <v>39.702267707029016</v>
      </c>
      <c r="G28" s="49">
        <v>0</v>
      </c>
      <c r="H28" s="49">
        <v>0</v>
      </c>
      <c r="I28" s="49">
        <v>0.52341400780422054</v>
      </c>
      <c r="J28" s="49">
        <v>0.30766936799761618</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L12"/>
  <sheetViews>
    <sheetView zoomScaleNormal="100" workbookViewId="0">
      <selection activeCell="A16" sqref="A16"/>
    </sheetView>
  </sheetViews>
  <sheetFormatPr defaultColWidth="9.109375" defaultRowHeight="14.4"/>
  <cols>
    <col min="1" max="1" width="13.77734375" style="50" customWidth="1"/>
    <col min="2" max="2" width="38.109375" style="50" customWidth="1"/>
    <col min="3" max="16384" width="9.109375" style="50"/>
  </cols>
  <sheetData>
    <row r="1" spans="1:12">
      <c r="A1" s="50" t="s">
        <v>0</v>
      </c>
      <c r="B1" s="51">
        <v>2.8</v>
      </c>
    </row>
    <row r="2" spans="1:12">
      <c r="A2" s="51" t="s">
        <v>1</v>
      </c>
      <c r="B2" s="51" t="s">
        <v>90</v>
      </c>
    </row>
    <row r="3" spans="1:12">
      <c r="A3" s="51" t="s">
        <v>3</v>
      </c>
      <c r="B3" s="50" t="s">
        <v>91</v>
      </c>
    </row>
    <row r="4" spans="1:12">
      <c r="A4" s="51" t="s">
        <v>5</v>
      </c>
      <c r="B4" s="52" t="s">
        <v>92</v>
      </c>
    </row>
    <row r="6" spans="1:12">
      <c r="B6" s="53"/>
      <c r="C6" s="54">
        <v>2005</v>
      </c>
      <c r="D6" s="54">
        <v>2006</v>
      </c>
      <c r="E6" s="54">
        <v>2007</v>
      </c>
      <c r="F6" s="54">
        <v>2008</v>
      </c>
      <c r="G6" s="54">
        <v>2009</v>
      </c>
      <c r="H6" s="54">
        <v>2010</v>
      </c>
      <c r="I6" s="54">
        <v>2011</v>
      </c>
      <c r="J6" s="54">
        <v>2012</v>
      </c>
      <c r="K6" s="54">
        <v>2013</v>
      </c>
      <c r="L6" s="54">
        <v>2014</v>
      </c>
    </row>
    <row r="7" spans="1:12">
      <c r="B7" s="53" t="s">
        <v>93</v>
      </c>
      <c r="C7" s="55">
        <v>10.84285</v>
      </c>
      <c r="D7" s="55">
        <v>11.48071</v>
      </c>
      <c r="E7" s="55">
        <v>11.460107000000001</v>
      </c>
      <c r="F7" s="55">
        <v>20.364947999999998</v>
      </c>
      <c r="G7" s="55">
        <v>19.339720999999997</v>
      </c>
      <c r="H7" s="55">
        <v>34.189667</v>
      </c>
      <c r="I7" s="55">
        <v>30.524128000000001</v>
      </c>
      <c r="J7" s="55">
        <v>20.726556000000002</v>
      </c>
      <c r="K7" s="55">
        <v>26.900556999999999</v>
      </c>
      <c r="L7" s="55">
        <v>36.301302</v>
      </c>
    </row>
    <row r="8" spans="1:12">
      <c r="B8" s="53" t="s">
        <v>94</v>
      </c>
      <c r="C8" s="55">
        <v>22.415733000000003</v>
      </c>
      <c r="D8" s="55">
        <v>12.383144999999999</v>
      </c>
      <c r="E8" s="55">
        <v>14.568621</v>
      </c>
      <c r="F8" s="55">
        <v>15.007997999999999</v>
      </c>
      <c r="G8" s="55">
        <v>9.1647870000000005</v>
      </c>
      <c r="H8" s="55">
        <v>5.7598009999999995</v>
      </c>
      <c r="I8" s="55">
        <v>8.0758919999999996</v>
      </c>
      <c r="J8" s="55">
        <v>13.688900000000002</v>
      </c>
      <c r="K8" s="55">
        <v>10.083183</v>
      </c>
      <c r="L8" s="55">
        <v>14.102370000000001</v>
      </c>
    </row>
    <row r="9" spans="1:12">
      <c r="B9" s="53" t="s">
        <v>95</v>
      </c>
      <c r="C9" s="55">
        <v>2.155119</v>
      </c>
      <c r="D9" s="55">
        <v>4.0209770000000002</v>
      </c>
      <c r="E9" s="55">
        <v>4.2632880000000002</v>
      </c>
      <c r="F9" s="55">
        <v>1.1424609999999999</v>
      </c>
      <c r="G9" s="55">
        <v>5.301412</v>
      </c>
      <c r="H9" s="55">
        <v>1.574738</v>
      </c>
      <c r="I9" s="55">
        <v>0.25237799999999999</v>
      </c>
      <c r="J9" s="55">
        <v>0.18674199999999999</v>
      </c>
      <c r="K9" s="55">
        <v>0.19537499999999999</v>
      </c>
      <c r="L9" s="55">
        <v>66.467175999999995</v>
      </c>
    </row>
    <row r="10" spans="1:12">
      <c r="B10" s="53" t="s">
        <v>96</v>
      </c>
      <c r="C10" s="55">
        <v>6.851131999999998</v>
      </c>
      <c r="D10" s="55">
        <v>10.564126000000003</v>
      </c>
      <c r="E10" s="55">
        <v>14.364946999999994</v>
      </c>
      <c r="F10" s="55">
        <v>19.751164000000003</v>
      </c>
      <c r="G10" s="55">
        <v>36.067632000000003</v>
      </c>
      <c r="H10" s="55">
        <v>51.243656000000016</v>
      </c>
      <c r="I10" s="55">
        <v>29.082557000000012</v>
      </c>
      <c r="J10" s="55">
        <v>39.875071000000005</v>
      </c>
      <c r="K10" s="55">
        <v>56.737676999999984</v>
      </c>
      <c r="L10" s="55">
        <v>48.365507999999998</v>
      </c>
    </row>
    <row r="11" spans="1:12">
      <c r="B11" s="53" t="s">
        <v>97</v>
      </c>
      <c r="C11" s="55">
        <v>28.009827999999999</v>
      </c>
      <c r="D11" s="55">
        <v>16.006178999999999</v>
      </c>
      <c r="E11" s="55">
        <v>3.8367689999999999</v>
      </c>
      <c r="F11" s="55">
        <v>7.4114250000000004</v>
      </c>
      <c r="G11" s="55">
        <v>4.1447890000000003</v>
      </c>
      <c r="H11" s="55">
        <v>5.3370920000000002</v>
      </c>
      <c r="I11" s="55">
        <v>11.055808000000001</v>
      </c>
      <c r="J11" s="55">
        <v>14.526498</v>
      </c>
      <c r="K11" s="55">
        <v>8.5792850000000005</v>
      </c>
      <c r="L11" s="55">
        <v>343.50249200000002</v>
      </c>
    </row>
    <row r="12" spans="1:12">
      <c r="B12" s="53" t="s">
        <v>98</v>
      </c>
      <c r="C12" s="55">
        <v>377.69560799999999</v>
      </c>
      <c r="D12" s="55">
        <v>335.79395799999998</v>
      </c>
      <c r="E12" s="55">
        <v>327.35508399999992</v>
      </c>
      <c r="F12" s="55">
        <v>390.126553</v>
      </c>
      <c r="G12" s="55">
        <v>446.45939500000003</v>
      </c>
      <c r="H12" s="55">
        <v>471.68268799999998</v>
      </c>
      <c r="I12" s="55">
        <v>406.125787</v>
      </c>
      <c r="J12" s="55">
        <v>452.60765400000003</v>
      </c>
      <c r="K12" s="55">
        <v>432.71441799999997</v>
      </c>
      <c r="L12" s="55">
        <v>929.32812999999999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Figure 2.1</vt:lpstr>
      <vt:lpstr>Figure 2.2</vt:lpstr>
      <vt:lpstr>Figure 2.3</vt:lpstr>
      <vt:lpstr>Figure 2.4</vt:lpstr>
      <vt:lpstr>Figure 2.5</vt:lpstr>
      <vt:lpstr>Figure 2.6</vt:lpstr>
      <vt:lpstr>Figure 2.7</vt:lpstr>
      <vt:lpstr>Figure 2.8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2016-06-27T14:21:22Z</dcterms:modified>
</cp:coreProperties>
</file>