
<file path=[Content_Types].xml><?xml version="1.0" encoding="utf-8"?>
<Types xmlns="http://schemas.openxmlformats.org/package/2006/content-types">
  <Override PartName="/xl/charts/chart6.xml" ContentType="application/vnd.openxmlformats-officedocument.drawingml.chart+xml"/>
  <Override PartName="/xl/worksheets/sheet9.xml" ContentType="application/vnd.openxmlformats-officedocument.spreadsheetml.worksheet+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worksheets/sheet7.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xl/charts/chart18.xml" ContentType="application/vnd.openxmlformats-officedocument.drawingml.chart+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charts/chart3.xml" ContentType="application/vnd.openxmlformats-officedocument.drawingml.chart+xml"/>
  <Override PartName="/xl/drawings/drawing5.xml" ContentType="application/vnd.openxmlformats-officedocument.drawingml.chartshap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48" windowWidth="20112" windowHeight="7992" activeTab="2"/>
  </bookViews>
  <sheets>
    <sheet name="Figure 5.1" sheetId="1" r:id="rId1"/>
    <sheet name="Figure 5.2" sheetId="2" r:id="rId2"/>
    <sheet name="Figure 5.3" sheetId="3" r:id="rId3"/>
    <sheet name="Figure 5.4" sheetId="4" r:id="rId4"/>
    <sheet name="Figure 5.5" sheetId="5" r:id="rId5"/>
    <sheet name="Figure 5.6" sheetId="6" r:id="rId6"/>
    <sheet name="Figure 5.7" sheetId="7" r:id="rId7"/>
    <sheet name="Figure 5.8" sheetId="8" r:id="rId8"/>
    <sheet name="Figure 5.9" sheetId="9" r:id="rId9"/>
  </sheets>
  <externalReferences>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8">#REF!</definedName>
    <definedName name="\B">#REF!</definedName>
    <definedName name="\C" localSheetId="0">#REF!</definedName>
    <definedName name="\C" localSheetId="1">#REF!</definedName>
    <definedName name="\C" localSheetId="2">#REF!</definedName>
    <definedName name="\C" localSheetId="3">#REF!</definedName>
    <definedName name="\C" localSheetId="4">#REF!</definedName>
    <definedName name="\C" localSheetId="5">#REF!</definedName>
    <definedName name="\C" localSheetId="6">#REF!</definedName>
    <definedName name="\C" localSheetId="8">#REF!</definedName>
    <definedName name="\C">#REF!</definedName>
    <definedName name="\D" localSheetId="0">#REF!</definedName>
    <definedName name="\D" localSheetId="1">#REF!</definedName>
    <definedName name="\D" localSheetId="2">#REF!</definedName>
    <definedName name="\D" localSheetId="3">#REF!</definedName>
    <definedName name="\D" localSheetId="4">#REF!</definedName>
    <definedName name="\D" localSheetId="5">#REF!</definedName>
    <definedName name="\D" localSheetId="8">#REF!</definedName>
    <definedName name="\D">#REF!</definedName>
    <definedName name="\E" localSheetId="0">#REF!</definedName>
    <definedName name="\E" localSheetId="1">#REF!</definedName>
    <definedName name="\E" localSheetId="2">#REF!</definedName>
    <definedName name="\E" localSheetId="3">#REF!</definedName>
    <definedName name="\E" localSheetId="4">#REF!</definedName>
    <definedName name="\E" localSheetId="5">#REF!</definedName>
    <definedName name="\E" localSheetId="8">#REF!</definedName>
    <definedName name="\E">#REF!</definedName>
    <definedName name="\F" localSheetId="0">#REF!</definedName>
    <definedName name="\F" localSheetId="1">#REF!</definedName>
    <definedName name="\F" localSheetId="2">#REF!</definedName>
    <definedName name="\F" localSheetId="3">#REF!</definedName>
    <definedName name="\F" localSheetId="4">#REF!</definedName>
    <definedName name="\F" localSheetId="5">#REF!</definedName>
    <definedName name="\F" localSheetId="8">#REF!</definedName>
    <definedName name="\F">#REF!</definedName>
    <definedName name="\G" localSheetId="0">#REF!</definedName>
    <definedName name="\G" localSheetId="1">#REF!</definedName>
    <definedName name="\G" localSheetId="2">#REF!</definedName>
    <definedName name="\G" localSheetId="3">#REF!</definedName>
    <definedName name="\G" localSheetId="4">#REF!</definedName>
    <definedName name="\G" localSheetId="5">#REF!</definedName>
    <definedName name="\G" localSheetId="8">#REF!</definedName>
    <definedName name="\G">#REF!</definedName>
    <definedName name="\M" localSheetId="0">#REF!</definedName>
    <definedName name="\M" localSheetId="1">#REF!</definedName>
    <definedName name="\M" localSheetId="2">#REF!</definedName>
    <definedName name="\M" localSheetId="3">#REF!</definedName>
    <definedName name="\M" localSheetId="4">#REF!</definedName>
    <definedName name="\M" localSheetId="5">#REF!</definedName>
    <definedName name="\M" localSheetId="8">#REF!</definedName>
    <definedName name="\M">#REF!</definedName>
    <definedName name="\Y" localSheetId="0">#REF!</definedName>
    <definedName name="\Y" localSheetId="1">#REF!</definedName>
    <definedName name="\Y" localSheetId="2">#REF!</definedName>
    <definedName name="\Y" localSheetId="3">#REF!</definedName>
    <definedName name="\Y" localSheetId="4">#REF!</definedName>
    <definedName name="\Y" localSheetId="5">#REF!</definedName>
    <definedName name="\Y" localSheetId="8">#REF!</definedName>
    <definedName name="\Y">#REF!</definedName>
    <definedName name="\Z" localSheetId="0">#REF!</definedName>
    <definedName name="\Z" localSheetId="1">#REF!</definedName>
    <definedName name="\Z" localSheetId="2">#REF!</definedName>
    <definedName name="\Z" localSheetId="3">#REF!</definedName>
    <definedName name="\Z" localSheetId="4">#REF!</definedName>
    <definedName name="\Z" localSheetId="5">#REF!</definedName>
    <definedName name="\Z" localSheetId="8">#REF!</definedName>
    <definedName name="\Z">#REF!</definedName>
    <definedName name="_EX9596" localSheetId="0">#REF!</definedName>
    <definedName name="_EX9596" localSheetId="1">#REF!</definedName>
    <definedName name="_EX9596" localSheetId="2">#REF!</definedName>
    <definedName name="_EX9596" localSheetId="3">#REF!</definedName>
    <definedName name="_EX9596" localSheetId="4">#REF!</definedName>
    <definedName name="_EX9596" localSheetId="5">#REF!</definedName>
    <definedName name="_EX9596" localSheetId="8">#REF!</definedName>
    <definedName name="_EX9596">#REF!</definedName>
    <definedName name="_xlnm._FilterDatabase" localSheetId="2" hidden="1">'Figure 5.3'!$B$8:$E$14</definedName>
    <definedName name="_xlnm._FilterDatabase" localSheetId="8" hidden="1">'Figure 5.9'!$A$8:$E$33</definedName>
    <definedName name="_Key1" localSheetId="0" hidden="1">#REF!</definedName>
    <definedName name="_Key1" localSheetId="1" hidden="1">#REF!</definedName>
    <definedName name="_Key1" localSheetId="2" hidden="1">#REF!</definedName>
    <definedName name="_Key1" localSheetId="3" hidden="1">#REF!</definedName>
    <definedName name="_Key1" localSheetId="4" hidden="1">#REF!</definedName>
    <definedName name="_Key1" localSheetId="5" hidden="1">#REF!</definedName>
    <definedName name="_Key1" localSheetId="8" hidden="1">#REF!</definedName>
    <definedName name="_Key1" hidden="1">#REF!</definedName>
    <definedName name="_Order1" hidden="1">255</definedName>
    <definedName name="_Sort" localSheetId="0" hidden="1">#REF!</definedName>
    <definedName name="_Sort" localSheetId="1"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hidden="1">#REF!</definedName>
    <definedName name="a" localSheetId="0">#REF!</definedName>
    <definedName name="a" localSheetId="1">#REF!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adrra" localSheetId="0">#REF!</definedName>
    <definedName name="adrra" localSheetId="1">#REF!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 localSheetId="8">#REF!</definedName>
    <definedName name="adrra">#REF!</definedName>
    <definedName name="adsadrr" localSheetId="0" hidden="1">#REF!</definedName>
    <definedName name="adsadrr" localSheetId="1" hidden="1">#REF!</definedName>
    <definedName name="adsadrr" localSheetId="2" hidden="1">#REF!</definedName>
    <definedName name="adsadrr" localSheetId="3" hidden="1">#REF!</definedName>
    <definedName name="adsadrr" localSheetId="4" hidden="1">#REF!</definedName>
    <definedName name="adsadrr" localSheetId="5" hidden="1">#REF!</definedName>
    <definedName name="adsadrr" localSheetId="8" hidden="1">#REF!</definedName>
    <definedName name="adsadrr" hidden="1">#REF!</definedName>
    <definedName name="ALLBIRR" localSheetId="0">#REF!</definedName>
    <definedName name="ALLBIRR" localSheetId="1">#REF!</definedName>
    <definedName name="ALLBIRR" localSheetId="2">#REF!</definedName>
    <definedName name="ALLBIRR" localSheetId="3">#REF!</definedName>
    <definedName name="ALLBIRR" localSheetId="4">#REF!</definedName>
    <definedName name="ALLBIRR" localSheetId="5">#REF!</definedName>
    <definedName name="ALLBIRR" localSheetId="8">#REF!</definedName>
    <definedName name="ALLBIRR">#REF!</definedName>
    <definedName name="AllData" localSheetId="0">#REF!</definedName>
    <definedName name="AllData" localSheetId="1">#REF!</definedName>
    <definedName name="AllData" localSheetId="2">#REF!</definedName>
    <definedName name="AllData" localSheetId="3">#REF!</definedName>
    <definedName name="AllData" localSheetId="4">#REF!</definedName>
    <definedName name="AllData" localSheetId="5">#REF!</definedName>
    <definedName name="AllData" localSheetId="8">#REF!</definedName>
    <definedName name="AllData">#REF!</definedName>
    <definedName name="ALLSDR" localSheetId="0">#REF!</definedName>
    <definedName name="ALLSDR" localSheetId="1">#REF!</definedName>
    <definedName name="ALLSDR" localSheetId="2">#REF!</definedName>
    <definedName name="ALLSDR" localSheetId="3">#REF!</definedName>
    <definedName name="ALLSDR" localSheetId="4">#REF!</definedName>
    <definedName name="ALLSDR" localSheetId="5">#REF!</definedName>
    <definedName name="ALLSDR" localSheetId="8">#REF!</definedName>
    <definedName name="ALLSDR">#REF!</definedName>
    <definedName name="asdrae" localSheetId="0" hidden="1">#REF!</definedName>
    <definedName name="asdrae" localSheetId="1" hidden="1">#REF!</definedName>
    <definedName name="asdrae" localSheetId="2" hidden="1">#REF!</definedName>
    <definedName name="asdrae" localSheetId="3" hidden="1">#REF!</definedName>
    <definedName name="asdrae" localSheetId="4" hidden="1">#REF!</definedName>
    <definedName name="asdrae" localSheetId="5" hidden="1">#REF!</definedName>
    <definedName name="asdrae" localSheetId="8" hidden="1">#REF!</definedName>
    <definedName name="asdrae" hidden="1">#REF!</definedName>
    <definedName name="asdrra" localSheetId="0">#REF!</definedName>
    <definedName name="asdrra" localSheetId="1">#REF!</definedName>
    <definedName name="asdrra" localSheetId="2">#REF!</definedName>
    <definedName name="asdrra" localSheetId="3">#REF!</definedName>
    <definedName name="asdrra" localSheetId="4">#REF!</definedName>
    <definedName name="asdrra" localSheetId="5">#REF!</definedName>
    <definedName name="asdrra" localSheetId="8">#REF!</definedName>
    <definedName name="asdrra">#REF!</definedName>
    <definedName name="ase" localSheetId="0">#REF!</definedName>
    <definedName name="ase" localSheetId="1">#REF!</definedName>
    <definedName name="ase" localSheetId="2">#REF!</definedName>
    <definedName name="ase" localSheetId="3">#REF!</definedName>
    <definedName name="ase" localSheetId="4">#REF!</definedName>
    <definedName name="ase" localSheetId="5">#REF!</definedName>
    <definedName name="ase" localSheetId="8">#REF!</definedName>
    <definedName name="ase">#REF!</definedName>
    <definedName name="aser" localSheetId="0">#REF!</definedName>
    <definedName name="aser" localSheetId="1">#REF!</definedName>
    <definedName name="aser" localSheetId="2">#REF!</definedName>
    <definedName name="aser" localSheetId="3">#REF!</definedName>
    <definedName name="aser" localSheetId="4">#REF!</definedName>
    <definedName name="aser" localSheetId="5">#REF!</definedName>
    <definedName name="aser" localSheetId="8">#REF!</definedName>
    <definedName name="aser">#REF!</definedName>
    <definedName name="asraa" localSheetId="0">#REF!</definedName>
    <definedName name="asraa" localSheetId="1">#REF!</definedName>
    <definedName name="asraa" localSheetId="2">#REF!</definedName>
    <definedName name="asraa" localSheetId="3">#REF!</definedName>
    <definedName name="asraa" localSheetId="4">#REF!</definedName>
    <definedName name="asraa" localSheetId="5">#REF!</definedName>
    <definedName name="asraa" localSheetId="8">#REF!</definedName>
    <definedName name="asraa">#REF!</definedName>
    <definedName name="asrraa44" localSheetId="0">#REF!</definedName>
    <definedName name="asrraa44" localSheetId="1">#REF!</definedName>
    <definedName name="asrraa44" localSheetId="2">#REF!</definedName>
    <definedName name="asrraa44" localSheetId="3">#REF!</definedName>
    <definedName name="asrraa44" localSheetId="4">#REF!</definedName>
    <definedName name="asrraa44" localSheetId="5">#REF!</definedName>
    <definedName name="asrraa44" localSheetId="8">#REF!</definedName>
    <definedName name="asrraa44">#REF!</definedName>
    <definedName name="ASSUM" localSheetId="0">#REF!</definedName>
    <definedName name="ASSUM" localSheetId="1">#REF!</definedName>
    <definedName name="ASSUM" localSheetId="2">#REF!</definedName>
    <definedName name="ASSUM" localSheetId="3">#REF!</definedName>
    <definedName name="ASSUM" localSheetId="4">#REF!</definedName>
    <definedName name="ASSUM" localSheetId="5">#REF!</definedName>
    <definedName name="ASSUM" localSheetId="8">#REF!</definedName>
    <definedName name="ASSUM">#REF!</definedName>
    <definedName name="Average_Daily_Depreciation" localSheetId="7">'[1]Inter-Bank'!$G$5</definedName>
    <definedName name="Average_Daily_Depreciation" localSheetId="8">'[1]Inter-Bank'!$G$5</definedName>
    <definedName name="Average_Daily_Depreciation">'[2]Inter-Bank'!$G$5</definedName>
    <definedName name="Average_Weekly_Depreciation" localSheetId="7">'[1]Inter-Bank'!$K$5</definedName>
    <definedName name="Average_Weekly_Depreciation" localSheetId="8">'[1]Inter-Bank'!$K$5</definedName>
    <definedName name="Average_Weekly_Depreciation">'[2]Inter-Bank'!$K$5</definedName>
    <definedName name="Average_Weekly_Inter_Bank_Exchange_Rate" localSheetId="7">'[1]Inter-Bank'!$H$5</definedName>
    <definedName name="Average_Weekly_Inter_Bank_Exchange_Rate" localSheetId="8">'[1]Inter-Bank'!$H$5</definedName>
    <definedName name="Average_Weekly_Inter_Bank_Exchange_Rate">'[2]Inter-Bank'!$H$5</definedName>
    <definedName name="b" localSheetId="0">#REF!</definedName>
    <definedName name="b" localSheetId="1">#REF!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bb" localSheetId="0">#REF!</definedName>
    <definedName name="bb" localSheetId="1">#REF!</definedName>
    <definedName name="bb">#REF!</definedName>
    <definedName name="cc" localSheetId="0">#REF!</definedName>
    <definedName name="cc" localSheetId="1">#REF!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 localSheetId="8">#REF!</definedName>
    <definedName name="cc">#REF!</definedName>
    <definedName name="countries">[3]lists!$A$2:$A$190</definedName>
    <definedName name="Countrynames">'[4]ODA excl debt constant 2013 USD'!$A$43:$A$73</definedName>
    <definedName name="Crt" localSheetId="0">#REF!</definedName>
    <definedName name="Crt" localSheetId="1">#REF!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#REF!</definedName>
    <definedName name="DACcountries" localSheetId="1">'[5]2011 DAC deflators'!$A$5:$A$28</definedName>
    <definedName name="DACcountries" localSheetId="2">'[5]2011 DAC deflators'!$A$5:$A$28</definedName>
    <definedName name="DACcountries" localSheetId="3">'[6]2011 DAC deflators'!$A$5:$A$28</definedName>
    <definedName name="DACcountries" localSheetId="4">'[6]2011 DAC deflators'!$A$5:$A$28</definedName>
    <definedName name="DACcountries" localSheetId="5">'[6]2011 DAC deflators'!$A$5:$A$28</definedName>
    <definedName name="DACcountries" localSheetId="6">'[6]2011 DAC deflators'!$A$5:$A$28</definedName>
    <definedName name="DACcountries" localSheetId="7">'[6]2011 DAC deflators'!$A$5:$A$28</definedName>
    <definedName name="DACcountries" localSheetId="8">'[6]2011 DAC deflators'!$A$5:$A$28</definedName>
    <definedName name="DACcountries">'[7]2011 DAC deflators'!$A$5:$A$28</definedName>
    <definedName name="Daily_Depreciation" localSheetId="7">'[1]Inter-Bank'!$E$5</definedName>
    <definedName name="Daily_Depreciation" localSheetId="8">'[1]Inter-Bank'!$E$5</definedName>
    <definedName name="Daily_Depreciation">'[2]Inter-Bank'!$E$5</definedName>
    <definedName name="Data">[8]sheet0!$C$2</definedName>
    <definedName name="Dataset" localSheetId="0">#REF!</definedName>
    <definedName name="Dataset" localSheetId="1">#REF!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#REF!</definedName>
    <definedName name="dd" localSheetId="0">#REF!</definedName>
    <definedName name="dd" localSheetId="1">#REF!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 localSheetId="8">#REF!</definedName>
    <definedName name="dd">#REF!</definedName>
    <definedName name="Deal_Date" localSheetId="7">'[1]Inter-Bank'!$B$5</definedName>
    <definedName name="Deal_Date" localSheetId="8">'[1]Inter-Bank'!$B$5</definedName>
    <definedName name="Deal_Date">'[2]Inter-Bank'!$B$5</definedName>
    <definedName name="DEBT" localSheetId="0">#REF!</definedName>
    <definedName name="DEBT" localSheetId="1">#REF!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#REF!</definedName>
    <definedName name="developing_countries" localSheetId="1">'[9]country selector'!$AB$8:$AB$181</definedName>
    <definedName name="developing_countries">'[10]country selector'!$AB$8:$AB$181</definedName>
    <definedName name="developingcountries" localSheetId="0">#REF!</definedName>
    <definedName name="developingcountries" localSheetId="1">#REF!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#REF!</definedName>
    <definedName name="Donors" localSheetId="0">#REF!</definedName>
    <definedName name="Donors" localSheetId="1">#REF!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 localSheetId="8">#REF!</definedName>
    <definedName name="Donors">#REF!</definedName>
    <definedName name="e" localSheetId="0">#REF!</definedName>
    <definedName name="e" localSheetId="1">#REF!</definedName>
    <definedName name="e">#REF!</definedName>
    <definedName name="ee" localSheetId="0">#REF!</definedName>
    <definedName name="ee" localSheetId="1">#REF!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 localSheetId="8">#REF!</definedName>
    <definedName name="ee">#REF!</definedName>
    <definedName name="ff" localSheetId="0">#REF!</definedName>
    <definedName name="ff" localSheetId="1">#REF!</definedName>
    <definedName name="ff">#REF!</definedName>
    <definedName name="fg" localSheetId="0">#REF!</definedName>
    <definedName name="fg" localSheetId="1">#REF!</definedName>
    <definedName name="fg">#REF!</definedName>
    <definedName name="fgg" localSheetId="0">#REF!</definedName>
    <definedName name="fgg" localSheetId="1">#REF!</definedName>
    <definedName name="fgg">#REF!</definedName>
    <definedName name="g" localSheetId="0">#REF!</definedName>
    <definedName name="g" localSheetId="1">#REF!</definedName>
    <definedName name="g">#REF!</definedName>
    <definedName name="govtexpgroups" localSheetId="1">[11]Groups!$G$4:$G$9</definedName>
    <definedName name="govtexpgroups" localSheetId="7">[11]Groups!$G$4:$G$9</definedName>
    <definedName name="govtexpgroups" localSheetId="8">[11]Groups!$G$4:$G$9</definedName>
    <definedName name="govtexpgroups">[12]Groups!$G$4:$G$9</definedName>
    <definedName name="Highest_Inter_Bank_Rate" localSheetId="7">'[1]Inter-Bank'!$L$5</definedName>
    <definedName name="Highest_Inter_Bank_Rate" localSheetId="8">'[1]Inter-Bank'!$L$5</definedName>
    <definedName name="Highest_Inter_Bank_Rate">'[2]Inter-Bank'!$L$5</definedName>
    <definedName name="INTEREST" localSheetId="0">#REF!</definedName>
    <definedName name="INTEREST" localSheetId="1">#REF!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#REF!</definedName>
    <definedName name="Lowest_Inter_Bank_Rate" localSheetId="7">'[1]Inter-Bank'!$M$5</definedName>
    <definedName name="Lowest_Inter_Bank_Rate" localSheetId="8">'[1]Inter-Bank'!$M$5</definedName>
    <definedName name="Lowest_Inter_Bank_Rate">'[2]Inter-Bank'!$M$5</definedName>
    <definedName name="MEDTERM" localSheetId="0">#REF!</definedName>
    <definedName name="MEDTERM" localSheetId="1">#REF!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#REF!</definedName>
    <definedName name="nmBlankCell" localSheetId="0">#REF!</definedName>
    <definedName name="nmBlankCell" localSheetId="1">#REF!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 localSheetId="8">#REF!</definedName>
    <definedName name="nmBlankCell">#REF!</definedName>
    <definedName name="nmBlankRow" localSheetId="0">#REF!</definedName>
    <definedName name="nmBlankRow" localSheetId="1">#REF!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 localSheetId="8">#REF!</definedName>
    <definedName name="nmBlankRow">#REF!</definedName>
    <definedName name="nmColumnHeader" localSheetId="0">#REF!</definedName>
    <definedName name="nmColumnHeader" localSheetId="1">#REF!</definedName>
    <definedName name="nmColumnHeader" localSheetId="2">#REF!</definedName>
    <definedName name="nmColumnHeader" localSheetId="3">#REF!</definedName>
    <definedName name="nmColumnHeader" localSheetId="4">#REF!</definedName>
    <definedName name="nmColumnHeader" localSheetId="5">#REF!</definedName>
    <definedName name="nmColumnHeader" localSheetId="8">#REF!</definedName>
    <definedName name="nmColumnHeader">#REF!</definedName>
    <definedName name="nmData" localSheetId="0">#REF!</definedName>
    <definedName name="nmData" localSheetId="1">#REF!</definedName>
    <definedName name="nmData" localSheetId="2">#REF!</definedName>
    <definedName name="nmData" localSheetId="3">#REF!</definedName>
    <definedName name="nmData" localSheetId="4">#REF!</definedName>
    <definedName name="nmData" localSheetId="5">#REF!</definedName>
    <definedName name="nmData" localSheetId="8">#REF!</definedName>
    <definedName name="nmData">#REF!</definedName>
    <definedName name="nmIndexTable" localSheetId="0">#REF!</definedName>
    <definedName name="nmIndexTable" localSheetId="1">#REF!</definedName>
    <definedName name="nmIndexTable" localSheetId="2">#REF!</definedName>
    <definedName name="nmIndexTable" localSheetId="3">#REF!</definedName>
    <definedName name="nmIndexTable" localSheetId="4">#REF!</definedName>
    <definedName name="nmIndexTable" localSheetId="5">#REF!</definedName>
    <definedName name="nmIndexTable" localSheetId="8">#REF!</definedName>
    <definedName name="nmIndexTable">#REF!</definedName>
    <definedName name="nmReportFooter" localSheetId="0">#REF!</definedName>
    <definedName name="nmReportFooter" localSheetId="1">#REF!</definedName>
    <definedName name="nmReportFooter" localSheetId="2">#REF!</definedName>
    <definedName name="nmReportFooter" localSheetId="3">#REF!</definedName>
    <definedName name="nmReportFooter" localSheetId="4">#REF!</definedName>
    <definedName name="nmReportFooter" localSheetId="5">#REF!</definedName>
    <definedName name="nmReportFooter" localSheetId="8">#REF!</definedName>
    <definedName name="nmReportFooter">#REF!</definedName>
    <definedName name="nmReportHeader" localSheetId="0">#REF!:R0</definedName>
    <definedName name="nmReportHeader" localSheetId="1">#REF!:R0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#REF!:R0</definedName>
    <definedName name="nmReportNotes" localSheetId="0">#REF!</definedName>
    <definedName name="nmReportNotes" localSheetId="1">#REF!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 localSheetId="8">#REF!</definedName>
    <definedName name="nmReportNotes">#REF!</definedName>
    <definedName name="nmRowHeader" localSheetId="0">#REF!</definedName>
    <definedName name="nmRowHeader" localSheetId="1">#REF!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 localSheetId="8">#REF!</definedName>
    <definedName name="nmRowHeader">#REF!</definedName>
    <definedName name="_xlnm.Print_Area">[13]MONTHLY!$A$2:$U$25,[13]MONTHLY!$A$29:$U$66,[13]MONTHLY!$A$71:$U$124,[13]MONTHLY!$A$127:$U$180,[13]MONTHLY!$A$183:$U$238,[13]MONTHLY!$A$244:$U$287,[13]MONTHLY!$A$291:$U$330</definedName>
    <definedName name="Print_Area_MI" localSheetId="0">#REF!</definedName>
    <definedName name="Print_Area_MI" localSheetId="1">#REF!</definedName>
    <definedName name="Print_Area_MI" localSheetId="2">#REF!</definedName>
    <definedName name="Print_Area_MI" localSheetId="3">#REF!</definedName>
    <definedName name="Print_Area_MI" localSheetId="4">#REF!</definedName>
    <definedName name="Print_Area_MI" localSheetId="5">#REF!</definedName>
    <definedName name="Print_Area_MI" localSheetId="6">#REF!</definedName>
    <definedName name="Print_Area_MI" localSheetId="7">#REF!</definedName>
    <definedName name="Print_Area_MI" localSheetId="8">#REF!</definedName>
    <definedName name="Print_Area_MI">#REF!</definedName>
    <definedName name="_xlnm.Print_Titles" localSheetId="0">#REF!</definedName>
    <definedName name="_xlnm.Print_Titles" localSheetId="1">#REF!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#REF!</definedName>
    <definedName name="q" localSheetId="0">#REF!</definedName>
    <definedName name="q" localSheetId="1">#REF!</definedName>
    <definedName name="q">#REF!</definedName>
    <definedName name="qe" hidden="1">#REF!</definedName>
    <definedName name="qrtdata2" localSheetId="0">'[14]Authnot Prelim'!#REF!</definedName>
    <definedName name="qrtdata2" localSheetId="1">'[14]Authnot Prelim'!#REF!</definedName>
    <definedName name="qrtdata2" localSheetId="2">'[14]Authnot Prelim'!#REF!</definedName>
    <definedName name="qrtdata2" localSheetId="3">'[14]Authnot Prelim'!#REF!</definedName>
    <definedName name="qrtdata2" localSheetId="4">'[14]Authnot Prelim'!#REF!</definedName>
    <definedName name="qrtdata2" localSheetId="5">'[14]Authnot Prelim'!#REF!</definedName>
    <definedName name="qrtdata2" localSheetId="6">'[14]Authnot Prelim'!#REF!</definedName>
    <definedName name="qrtdata2" localSheetId="7">'[15]Authnot Prelim'!#REF!</definedName>
    <definedName name="qrtdata2" localSheetId="8">'[15]Authnot Prelim'!#REF!</definedName>
    <definedName name="qrtdata2">'[14]Authnot Prelim'!#REF!</definedName>
    <definedName name="QtrData" localSheetId="0">'[14]Authnot Prelim'!#REF!</definedName>
    <definedName name="QtrData" localSheetId="1">'[14]Authnot Prelim'!#REF!</definedName>
    <definedName name="QtrData" localSheetId="2">'[14]Authnot Prelim'!#REF!</definedName>
    <definedName name="QtrData" localSheetId="3">'[14]Authnot Prelim'!#REF!</definedName>
    <definedName name="QtrData" localSheetId="4">'[14]Authnot Prelim'!#REF!</definedName>
    <definedName name="QtrData" localSheetId="5">'[14]Authnot Prelim'!#REF!</definedName>
    <definedName name="QtrData" localSheetId="6">'[14]Authnot Prelim'!#REF!</definedName>
    <definedName name="QtrData" localSheetId="7">'[15]Authnot Prelim'!#REF!</definedName>
    <definedName name="QtrData" localSheetId="8">'[15]Authnot Prelim'!#REF!</definedName>
    <definedName name="QtrData">'[14]Authnot Prelim'!#REF!</definedName>
    <definedName name="raaesrr" localSheetId="0">#REF!</definedName>
    <definedName name="raaesrr" localSheetId="1">#REF!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#REF!</definedName>
    <definedName name="raas" localSheetId="0">#REF!</definedName>
    <definedName name="raas" localSheetId="1">#REF!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 localSheetId="8">#REF!</definedName>
    <definedName name="raas">#REF!</definedName>
    <definedName name="recipients1">'[16]lists of DCs'!$A$3:$A$148</definedName>
    <definedName name="Regions" localSheetId="1">'[17]OECD ODA Recipients'!$A$5:$C$187</definedName>
    <definedName name="Regions" localSheetId="7">'[17]OECD ODA Recipients'!$A$5:$C$187</definedName>
    <definedName name="Regions" localSheetId="8">'[17]OECD ODA Recipients'!$A$5:$C$187</definedName>
    <definedName name="Regions">'[18]OECD ODA Recipients'!$A$5:$C$187</definedName>
    <definedName name="rrasrra" localSheetId="0">#REF!</definedName>
    <definedName name="rrasrra" localSheetId="1">#REF!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#REF!</definedName>
    <definedName name="Spread_Between_Highest_and_Lowest_Rates" localSheetId="7">'[1]Inter-Bank'!$N$5</definedName>
    <definedName name="Spread_Between_Highest_and_Lowest_Rates" localSheetId="8">'[1]Inter-Bank'!$N$5</definedName>
    <definedName name="Spread_Between_Highest_and_Lowest_Rates">'[2]Inter-Bank'!$N$5</definedName>
    <definedName name="ss" localSheetId="0">#REF!</definedName>
    <definedName name="ss" localSheetId="1">#REF!</definedName>
    <definedName name="ss" localSheetId="2">#REF!</definedName>
    <definedName name="ss" localSheetId="3">#REF!</definedName>
    <definedName name="ss" localSheetId="4">#REF!</definedName>
    <definedName name="ss" localSheetId="5">#REF!</definedName>
    <definedName name="ss" localSheetId="6">#REF!</definedName>
    <definedName name="ss" localSheetId="7">#REF!</definedName>
    <definedName name="ss" localSheetId="8">#REF!</definedName>
    <definedName name="ss">#REF!</definedName>
    <definedName name="Table_3.5b" localSheetId="0">#REF!</definedName>
    <definedName name="Table_3.5b" localSheetId="1">#REF!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 localSheetId="8">#REF!</definedName>
    <definedName name="Table_3.5b">#REF!</definedName>
    <definedName name="table1" localSheetId="0">#REF!</definedName>
    <definedName name="table1" localSheetId="1">#REF!</definedName>
    <definedName name="table1" localSheetId="2">#REF!</definedName>
    <definedName name="table1" localSheetId="3">#REF!</definedName>
    <definedName name="table1" localSheetId="4">#REF!</definedName>
    <definedName name="table1" localSheetId="5">#REF!</definedName>
    <definedName name="table1" localSheetId="6">#REF!</definedName>
    <definedName name="table1" localSheetId="7">#REF!</definedName>
    <definedName name="table1" localSheetId="8">#REF!</definedName>
    <definedName name="table1">#REF!</definedName>
    <definedName name="TOC" localSheetId="0">#REF!</definedName>
    <definedName name="TOC" localSheetId="1">#REF!</definedName>
    <definedName name="TOC" localSheetId="2">#REF!</definedName>
    <definedName name="TOC" localSheetId="3">#REF!</definedName>
    <definedName name="TOC" localSheetId="4">#REF!</definedName>
    <definedName name="TOC" localSheetId="5">#REF!</definedName>
    <definedName name="TOC" localSheetId="8">#REF!</definedName>
    <definedName name="TOC">#REF!</definedName>
    <definedName name="tt" localSheetId="0">#REF!</definedName>
    <definedName name="tt" localSheetId="1">#REF!</definedName>
    <definedName name="tt" localSheetId="2">#REF!</definedName>
    <definedName name="tt" localSheetId="3">#REF!</definedName>
    <definedName name="tt" localSheetId="4">#REF!</definedName>
    <definedName name="tt" localSheetId="5">#REF!</definedName>
    <definedName name="tt" localSheetId="8">#REF!</definedName>
    <definedName name="tt">#REF!</definedName>
    <definedName name="tta" localSheetId="0">#REF!</definedName>
    <definedName name="tta" localSheetId="1">#REF!</definedName>
    <definedName name="tta" localSheetId="2">#REF!</definedName>
    <definedName name="tta" localSheetId="3">#REF!</definedName>
    <definedName name="tta" localSheetId="4">#REF!</definedName>
    <definedName name="tta" localSheetId="5">#REF!</definedName>
    <definedName name="tta" localSheetId="8">#REF!</definedName>
    <definedName name="tta">#REF!</definedName>
    <definedName name="ttaa" localSheetId="0">#REF!</definedName>
    <definedName name="ttaa" localSheetId="1">#REF!</definedName>
    <definedName name="ttaa" localSheetId="2">#REF!</definedName>
    <definedName name="ttaa" localSheetId="3">#REF!</definedName>
    <definedName name="ttaa" localSheetId="4">#REF!</definedName>
    <definedName name="ttaa" localSheetId="5">#REF!</definedName>
    <definedName name="ttaa" localSheetId="8">#REF!</definedName>
    <definedName name="ttaa">#REF!</definedName>
    <definedName name="USSR" localSheetId="0">#REF!</definedName>
    <definedName name="USSR" localSheetId="1">#REF!</definedName>
    <definedName name="USSR" localSheetId="2">#REF!</definedName>
    <definedName name="USSR" localSheetId="3">#REF!</definedName>
    <definedName name="USSR" localSheetId="4">#REF!</definedName>
    <definedName name="USSR" localSheetId="5">#REF!</definedName>
    <definedName name="USSR" localSheetId="8">#REF!</definedName>
    <definedName name="USSR">#REF!</definedName>
    <definedName name="V" localSheetId="0">#REF!</definedName>
    <definedName name="V" localSheetId="1">#REF!</definedName>
    <definedName name="V">#REF!</definedName>
    <definedName name="Weekly_Depreciation" localSheetId="7">'[1]Inter-Bank'!$I$5</definedName>
    <definedName name="Weekly_Depreciation" localSheetId="8">'[1]Inter-Bank'!$I$5</definedName>
    <definedName name="Weekly_Depreciation">'[2]Inter-Bank'!$I$5</definedName>
    <definedName name="Weighted_Average_Inter_Bank_Exchange_Rate" localSheetId="7">'[1]Inter-Bank'!$C$5</definedName>
    <definedName name="Weighted_Average_Inter_Bank_Exchange_Rate" localSheetId="8">'[1]Inter-Bank'!$C$5</definedName>
    <definedName name="Weighted_Average_Inter_Bank_Exchange_Rate">'[2]Inter-Bank'!$C$5</definedName>
    <definedName name="xxxxxx" localSheetId="1">#REF!</definedName>
    <definedName name="xxxxxx">#REF!</definedName>
    <definedName name="y" localSheetId="0">#REF!</definedName>
    <definedName name="y">#REF!</definedName>
    <definedName name="years">[3]lists!$B$2:$B$15</definedName>
    <definedName name="zrrae" localSheetId="0">#REF!</definedName>
    <definedName name="zrrae" localSheetId="1">#REF!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#REF!</definedName>
    <definedName name="zzrr" localSheetId="0">#REF!</definedName>
    <definedName name="zzrr" localSheetId="1">#REF!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 localSheetId="8">#REF!</definedName>
    <definedName name="zzrr">#REF!</definedName>
  </definedNames>
  <calcPr calcId="125725"/>
</workbook>
</file>

<file path=xl/calcChain.xml><?xml version="1.0" encoding="utf-8"?>
<calcChain xmlns="http://schemas.openxmlformats.org/spreadsheetml/2006/main">
  <c r="C125" i="5"/>
  <c r="D123" s="1"/>
  <c r="D122"/>
  <c r="D121"/>
  <c r="D118"/>
  <c r="D117"/>
  <c r="C113"/>
  <c r="D112"/>
  <c r="D111"/>
  <c r="D110"/>
  <c r="D109"/>
  <c r="D108"/>
  <c r="D107"/>
  <c r="D106"/>
  <c r="D105"/>
  <c r="D104"/>
  <c r="C101"/>
  <c r="D99" s="1"/>
  <c r="D98"/>
  <c r="D97"/>
  <c r="D94"/>
  <c r="D93"/>
  <c r="C89"/>
  <c r="D88"/>
  <c r="D87"/>
  <c r="D86"/>
  <c r="D85"/>
  <c r="D84"/>
  <c r="D83"/>
  <c r="D82"/>
  <c r="D81"/>
  <c r="D80"/>
  <c r="C77"/>
  <c r="D75" s="1"/>
  <c r="D74"/>
  <c r="D73"/>
  <c r="D70"/>
  <c r="D69"/>
  <c r="C65"/>
  <c r="D64"/>
  <c r="D63"/>
  <c r="D62"/>
  <c r="D61"/>
  <c r="D60"/>
  <c r="D59"/>
  <c r="D58"/>
  <c r="D57"/>
  <c r="D56"/>
  <c r="C53"/>
  <c r="D51" s="1"/>
  <c r="D50"/>
  <c r="D49"/>
  <c r="D46"/>
  <c r="D45"/>
  <c r="C41"/>
  <c r="D40"/>
  <c r="D39"/>
  <c r="D38"/>
  <c r="D37"/>
  <c r="D36"/>
  <c r="D35"/>
  <c r="D34"/>
  <c r="D33"/>
  <c r="D32"/>
  <c r="C29"/>
  <c r="D27" s="1"/>
  <c r="D26"/>
  <c r="D25"/>
  <c r="D22"/>
  <c r="D21"/>
  <c r="C17"/>
  <c r="D16"/>
  <c r="D15"/>
  <c r="D14"/>
  <c r="D13"/>
  <c r="D12"/>
  <c r="D11"/>
  <c r="D10"/>
  <c r="D9"/>
  <c r="D8"/>
  <c r="C37" i="4"/>
  <c r="C36"/>
  <c r="C35"/>
  <c r="C34"/>
  <c r="C33"/>
  <c r="C32"/>
  <c r="C29"/>
  <c r="C28"/>
  <c r="C27"/>
  <c r="C26"/>
  <c r="C25"/>
  <c r="C24"/>
  <c r="C21"/>
  <c r="C20"/>
  <c r="C19"/>
  <c r="C18"/>
  <c r="C17"/>
  <c r="C16"/>
  <c r="C13"/>
  <c r="C12"/>
  <c r="C11"/>
  <c r="C10"/>
  <c r="C9"/>
  <c r="C8"/>
  <c r="C42" i="3"/>
  <c r="C41"/>
  <c r="C40"/>
  <c r="C39"/>
  <c r="C38"/>
  <c r="C37"/>
  <c r="C36"/>
  <c r="C35"/>
  <c r="C34"/>
  <c r="C33"/>
  <c r="C32"/>
  <c r="C31"/>
  <c r="C30"/>
  <c r="C29"/>
  <c r="C28"/>
  <c r="C27"/>
  <c r="C26"/>
  <c r="C25"/>
  <c r="C24"/>
  <c r="C23"/>
  <c r="C22"/>
  <c r="C21"/>
  <c r="C20"/>
  <c r="C19"/>
  <c r="C18"/>
  <c r="C17"/>
  <c r="C16"/>
  <c r="C15"/>
  <c r="C14"/>
  <c r="C13"/>
  <c r="C12"/>
  <c r="C11"/>
  <c r="C10"/>
  <c r="C9"/>
  <c r="C8"/>
  <c r="I18" i="1"/>
  <c r="H18"/>
  <c r="G18"/>
  <c r="F18"/>
  <c r="E18"/>
  <c r="D18"/>
  <c r="I17"/>
  <c r="H17"/>
  <c r="G17"/>
  <c r="F17"/>
  <c r="E17"/>
  <c r="D17"/>
  <c r="I16"/>
  <c r="H16"/>
  <c r="G16"/>
  <c r="F16"/>
  <c r="E16"/>
  <c r="D16"/>
  <c r="I15"/>
  <c r="H15"/>
  <c r="G15"/>
  <c r="F15"/>
  <c r="E15"/>
  <c r="D15"/>
  <c r="I14"/>
  <c r="H14"/>
  <c r="G14"/>
  <c r="F14"/>
  <c r="E14"/>
  <c r="D14"/>
  <c r="I13"/>
  <c r="H13"/>
  <c r="G13"/>
  <c r="F13"/>
  <c r="E13"/>
  <c r="D13"/>
  <c r="I12"/>
  <c r="H12"/>
  <c r="G12"/>
  <c r="F12"/>
  <c r="E12"/>
  <c r="D12"/>
  <c r="I11"/>
  <c r="H11"/>
  <c r="G11"/>
  <c r="F11"/>
  <c r="E11"/>
  <c r="D11"/>
  <c r="I10"/>
  <c r="H10"/>
  <c r="G10"/>
  <c r="F10"/>
  <c r="E10"/>
  <c r="D10"/>
  <c r="I9"/>
  <c r="H9"/>
  <c r="G9"/>
  <c r="F9"/>
  <c r="E9"/>
  <c r="D9"/>
  <c r="D20" i="5" l="1"/>
  <c r="D24"/>
  <c r="D28"/>
  <c r="D44"/>
  <c r="D48"/>
  <c r="D52"/>
  <c r="D68"/>
  <c r="D72"/>
  <c r="D76"/>
  <c r="D92"/>
  <c r="D96"/>
  <c r="D100"/>
  <c r="D116"/>
  <c r="D120"/>
  <c r="D124"/>
  <c r="D23"/>
  <c r="D47"/>
  <c r="D71"/>
  <c r="D95"/>
  <c r="D119"/>
</calcChain>
</file>

<file path=xl/sharedStrings.xml><?xml version="1.0" encoding="utf-8"?>
<sst xmlns="http://schemas.openxmlformats.org/spreadsheetml/2006/main" count="375" uniqueCount="159">
  <si>
    <t>Title:</t>
  </si>
  <si>
    <t>Rank</t>
  </si>
  <si>
    <t>Country</t>
  </si>
  <si>
    <t>FTS name</t>
  </si>
  <si>
    <t>% change 2013-2014</t>
  </si>
  <si>
    <t>Volume change 2013-2014</t>
  </si>
  <si>
    <t>Top 10 appearances</t>
  </si>
  <si>
    <t xml:space="preserve"> Funding inside UN-coordinated appeal, %</t>
  </si>
  <si>
    <t xml:space="preserve"> Funding outside UN-coordinated appeal, %</t>
  </si>
  <si>
    <t>Syria</t>
  </si>
  <si>
    <t>Syrian Arab Republic</t>
  </si>
  <si>
    <t>South Sudan</t>
  </si>
  <si>
    <t>Iraq</t>
  </si>
  <si>
    <t>oPt</t>
  </si>
  <si>
    <t>Palestinian territory, occupied</t>
  </si>
  <si>
    <t>Jordan</t>
  </si>
  <si>
    <t>Philippines</t>
  </si>
  <si>
    <t>Lebanon</t>
  </si>
  <si>
    <t>Ethiopia</t>
  </si>
  <si>
    <t>Afghanistan</t>
  </si>
  <si>
    <t>DRC</t>
  </si>
  <si>
    <t>Congo, Democratic Republic of the</t>
  </si>
  <si>
    <t>US$ millions, constant 2014 prices</t>
  </si>
  <si>
    <t>Figure #</t>
  </si>
  <si>
    <t>International humanitarian assistance, 2014</t>
  </si>
  <si>
    <t>Source:</t>
  </si>
  <si>
    <t>Notes:</t>
  </si>
  <si>
    <t>10 recipient
countries of the
most international
humanitarian
assistance, 2014</t>
  </si>
  <si>
    <t>Development Initiatives based on OECD
Development Assistance Committee (DAC), UN
Office for the Coordination of Humanitarian
Affairs Financial Tracking Service (FTS) and UN
Central Emergency Response Fund (CERF) data</t>
  </si>
  <si>
    <t>‘Top 10 appearances’ indicates the
number of appearances in this list in the past
10 years. DRC: Democratic Republic of the
Congo. Data is in constant 2014 prices.</t>
  </si>
  <si>
    <t>Official humanitarian assistance for disaster prevention and preparedness
categorised by level of natural hazard risk, 2005–2014</t>
  </si>
  <si>
    <t>Development Initiatives based on OECD Development Assistance Committee Creditor Reporting System and INFORM data</t>
  </si>
  <si>
    <t>Risk classifications based on INFORM natural hazard exposure scores at fixed thresholds. Amounts based on country-allocable
gross disbursements only. Additional amounts not allocable by country are excluded.</t>
  </si>
  <si>
    <t>Banding</t>
  </si>
  <si>
    <t>Very high</t>
  </si>
  <si>
    <t>High</t>
  </si>
  <si>
    <t>Medium</t>
  </si>
  <si>
    <t>Low and very low</t>
  </si>
  <si>
    <t>No data</t>
  </si>
  <si>
    <t>Countries appearing most frequently in the ECHO
Forgotten Crisis Assessment index since 2004</t>
  </si>
  <si>
    <t>Development Initiatives based on the EC’s Department of Humanitarian Aid and Civil Protection (ECHO) Forgotten Crisis Assessment (FCA) index</t>
  </si>
  <si>
    <t>AR: Central African Republic; DRC: Democratic Republic of the Congo; IDP: internally displaced person.</t>
  </si>
  <si>
    <t>Country/Crisis</t>
  </si>
  <si>
    <t>Appearances on priority FCA index since 2004</t>
  </si>
  <si>
    <t>Colour coding</t>
  </si>
  <si>
    <t>Algeria (Sahrawi Refugee crisis)</t>
  </si>
  <si>
    <t>9 or over</t>
  </si>
  <si>
    <t>Myanmar (Northern Rakhine State and Kachin and Shan State conflict)</t>
  </si>
  <si>
    <t>India (conflict-affected population)</t>
  </si>
  <si>
    <t>Colombia (Armed conflict)</t>
  </si>
  <si>
    <t>Bangladesh (Chittagong Hill Tracts)</t>
  </si>
  <si>
    <t>6 or over</t>
  </si>
  <si>
    <t>Nepal (Bhutanese refugees)</t>
  </si>
  <si>
    <t>Yemen (country-wide conflict-affected population; uprooted people; refugees and migrants; acute malnutrition)</t>
  </si>
  <si>
    <t>Thailand (Burmese border)</t>
  </si>
  <si>
    <t>Central African Republic (CAR) (internal armed conflict)</t>
  </si>
  <si>
    <t>3 or over</t>
  </si>
  <si>
    <t>Russian Federation (Chechnya)</t>
  </si>
  <si>
    <t>Sudan (Darfur, refugees, transitional areas, East Sudan)</t>
  </si>
  <si>
    <t>Chad (Sahel regional crisis)</t>
  </si>
  <si>
    <t>Pakistan (conflict-IDP crisis)</t>
  </si>
  <si>
    <t>DRC (affected by humanitarian crisis caused by LRA)</t>
  </si>
  <si>
    <t xml:space="preserve">Indonesia </t>
  </si>
  <si>
    <t>Uganda (LRA)</t>
  </si>
  <si>
    <t>Haiti</t>
  </si>
  <si>
    <t>1 or over</t>
  </si>
  <si>
    <t>Somalia</t>
  </si>
  <si>
    <t>Sri Lanka (returning IDPs)</t>
  </si>
  <si>
    <t>Cameroon</t>
  </si>
  <si>
    <t>Philippines (Mindanao crisis)</t>
  </si>
  <si>
    <t>Burkino Faso (Sahel regional crisis)</t>
  </si>
  <si>
    <t>Ecuador (Colombian refugees)</t>
  </si>
  <si>
    <t>Georgia: Abkhazia</t>
  </si>
  <si>
    <t>Guinea</t>
  </si>
  <si>
    <t>Kenya (Somali refugee crisis)</t>
  </si>
  <si>
    <t>Mali (Sahel regional crisis)</t>
  </si>
  <si>
    <t>Mauritania  (Sahel regional crisis)</t>
  </si>
  <si>
    <t>Niger  (Sahel regional crisis)</t>
  </si>
  <si>
    <t>Papua New Guinea</t>
  </si>
  <si>
    <t>Tajikistan</t>
  </si>
  <si>
    <t>Tanzania</t>
  </si>
  <si>
    <t>Venezuela (Colombian refugees)</t>
  </si>
  <si>
    <t>Libya (conflict)</t>
  </si>
  <si>
    <t>Egypt (refugee crisis)</t>
  </si>
  <si>
    <t>Five emergencies receiving the most international humanitarian assistance
reported to the UN OCHA FTS, 2012–2015</t>
  </si>
  <si>
    <t>Development Initiatives based on UN Office for the Coordination of Humanitarian Affairs (OCHA) Financial Tracking Service (FTS) data</t>
  </si>
  <si>
    <t>Totals shown are by crisis rather than country and, in the cases of Syria and Yemen, funding is for the regional crises. Data is in constant 2014 prices.</t>
  </si>
  <si>
    <t>Top 5 emergencies 2012</t>
  </si>
  <si>
    <t>US$</t>
  </si>
  <si>
    <t>US$m</t>
  </si>
  <si>
    <t xml:space="preserve">Somalia </t>
  </si>
  <si>
    <t xml:space="preserve">Sudan </t>
  </si>
  <si>
    <t xml:space="preserve">Ethiopia </t>
  </si>
  <si>
    <t>All other emergencies</t>
  </si>
  <si>
    <t>Top 5 emergencies 2013</t>
  </si>
  <si>
    <t xml:space="preserve">South Sudan </t>
  </si>
  <si>
    <t>Top 5 emergencies 2014</t>
  </si>
  <si>
    <t>Ebola outbreak</t>
  </si>
  <si>
    <t>Top 5 emergencies 2015</t>
  </si>
  <si>
    <t>Yemen</t>
  </si>
  <si>
    <t>Sudan</t>
  </si>
  <si>
    <t>Funding by donor region to the 10 recipients of the most
international humanitarian assistance, 2015</t>
  </si>
  <si>
    <t>The 10 recipients of the most humanitarian assistance for 2015 are based on funding reported to UN OCHA FTS only. Private figures are
based on FTS data, not on Development Initiatives’ dataset for private funding. OECD country naming has been used for regions, with the exception
of Middle East and North of Sahara which has been combined.</t>
  </si>
  <si>
    <t>%</t>
  </si>
  <si>
    <t>Europe</t>
  </si>
  <si>
    <t>Far East Asia</t>
  </si>
  <si>
    <t>Middle East &amp; North of Sahara</t>
  </si>
  <si>
    <t>North &amp; Central America</t>
  </si>
  <si>
    <t>Oceania</t>
  </si>
  <si>
    <t>South &amp; Central Asia</t>
  </si>
  <si>
    <t>South America</t>
  </si>
  <si>
    <t>South of Sahara</t>
  </si>
  <si>
    <t>Private</t>
  </si>
  <si>
    <t>Total</t>
  </si>
  <si>
    <t>Middle East and North of Sahara</t>
  </si>
  <si>
    <t>North and Central America</t>
  </si>
  <si>
    <t>South and Central Asia</t>
  </si>
  <si>
    <t>occupied Palestinian territory</t>
  </si>
  <si>
    <t>Turkey</t>
  </si>
  <si>
    <t>Funding by donor region to Nepal, 2015</t>
  </si>
  <si>
    <t>Development Initiatives based on Office for the Coordination of Humanitarian Affairs Financial Tracking Service (FTS) data</t>
  </si>
  <si>
    <t>Private figures are based on FTS data, not on Development Initiatives’ dataset for private funding.</t>
  </si>
  <si>
    <t>Nepal</t>
  </si>
  <si>
    <t>International humanitarian assistance to countries coded by crisis type, 2015</t>
  </si>
  <si>
    <t>Development Initiatives based on UN Office for the Coordination of Humanitarian Affairs
Financial Tracking Service, INFORM, the UN High Commissioner for Refugees (UNHCR) and UN Relief
and Works Agency for Palestine Refugees in the Near East (UNRWA) data</t>
  </si>
  <si>
    <t>For refugee-hosting country coding, UNHCR and UNRWA data has been used, with a threshold
of 20,000 people and above. For conflict-affected countries, INFORM’s ‘Current conflict intensity’
component score has been used, with a threshold of 7 and above. For natural hazard-affected
countries, INFORM’s ‘Natural hazard’ category has been used, with a threshold of 4.8 and above.
For full methodology notes see Methodology and definitions. Data is in constant 2014 prices.</t>
  </si>
  <si>
    <t>Crisis category</t>
  </si>
  <si>
    <t>International humanitarian assistance  (US$ millions)</t>
  </si>
  <si>
    <t>% of total</t>
  </si>
  <si>
    <t>Refugee/conflict</t>
  </si>
  <si>
    <t>Refugee</t>
  </si>
  <si>
    <t>Natural disaster/refugee</t>
  </si>
  <si>
    <t>Conflict</t>
  </si>
  <si>
    <t>Natural disaster/conflict</t>
  </si>
  <si>
    <t>Natural disaster/refugee/conflict</t>
  </si>
  <si>
    <t>Natural disaster</t>
  </si>
  <si>
    <t>Grand total</t>
  </si>
  <si>
    <t>Long-, medium- and short-term recipients of official
humanitarian assistance, 1990−2014</t>
  </si>
  <si>
    <t>Development Initiatives based on OECD Development Assistance Committee and UN Central Emergency Response Fund data</t>
  </si>
  <si>
    <t>Long-, medium- or short-term classification is determined by the length of time the country has received an above-average share of its ODA in the
form of humanitarian assistance. Calculations are based on shares of country-allocable humanitarian assistance. Data is in constant 2014 prices.</t>
  </si>
  <si>
    <t>Long term (8 years or more)</t>
  </si>
  <si>
    <r>
      <t>Medium term (3</t>
    </r>
    <r>
      <rPr>
        <sz val="10.5"/>
        <rFont val="Calibri"/>
        <family val="2"/>
      </rPr>
      <t>−</t>
    </r>
    <r>
      <rPr>
        <sz val="10.5"/>
        <rFont val="Calibri"/>
        <family val="2"/>
        <scheme val="minor"/>
      </rPr>
      <t>7 years inclusive)</t>
    </r>
  </si>
  <si>
    <t>Short term (under 3 years)</t>
  </si>
  <si>
    <t>10 contributors of the most multi-year funding
to World Food Programme in 2014</t>
  </si>
  <si>
    <t>World Food Programme 2015</t>
  </si>
  <si>
    <t>US$millions</t>
  </si>
  <si>
    <t>Total contributions</t>
  </si>
  <si>
    <t>Multi-year contributions</t>
  </si>
  <si>
    <t>Multi-year contributions as a percentage of total contributions</t>
  </si>
  <si>
    <t>UK</t>
  </si>
  <si>
    <t>Netherlands</t>
  </si>
  <si>
    <t>Canada</t>
  </si>
  <si>
    <t>US</t>
  </si>
  <si>
    <t>Norway</t>
  </si>
  <si>
    <t>Germany</t>
  </si>
  <si>
    <t>Russian Federation</t>
  </si>
  <si>
    <t>Republic of Korea</t>
  </si>
  <si>
    <t>Ireland</t>
  </si>
  <si>
    <t>Luxembourg</t>
  </si>
</sst>
</file>

<file path=xl/styles.xml><?xml version="1.0" encoding="utf-8"?>
<styleSheet xmlns="http://schemas.openxmlformats.org/spreadsheetml/2006/main">
  <numFmts count="49">
    <numFmt numFmtId="41" formatCode="_-* #,##0_-;\-* #,##0_-;_-* &quot;-&quot;_-;_-@_-"/>
    <numFmt numFmtId="43" formatCode="_-* #,##0.00_-;\-* #,##0.00_-;_-* &quot;-&quot;??_-;_-@_-"/>
    <numFmt numFmtId="164" formatCode="General_)"/>
    <numFmt numFmtId="165" formatCode="#,##0.00_);[Red]\-#,##0.00_);0.00_);@_)"/>
    <numFmt numFmtId="166" formatCode="_(* #,##0.00_);_(* \(#,##0.00\);_(* &quot;-&quot;??_);_(@_)"/>
    <numFmt numFmtId="167" formatCode="#,##0.0"/>
    <numFmt numFmtId="168" formatCode="#,##0.000"/>
    <numFmt numFmtId="169" formatCode="#\,##0."/>
    <numFmt numFmtId="170" formatCode="* _(#,##0.00_);[Red]* \(#,##0.00\);* _(&quot;-&quot;?_);@_)"/>
    <numFmt numFmtId="171" formatCode="_(&quot;$&quot;* #,##0.00_);_(&quot;$&quot;* \(#,##0.00\);_(&quot;$&quot;* &quot;-&quot;??_);_(@_)"/>
    <numFmt numFmtId="172" formatCode="\$\ * _(#,##0_);[Red]\$\ * \(#,##0\);\$\ * _(&quot;-&quot;?_);@_)"/>
    <numFmt numFmtId="173" formatCode="\$\ * _(#,##0.00_);[Red]\$\ * \(#,##0.00\);\$\ * _(&quot;-&quot;?_);@_)"/>
    <numFmt numFmtId="174" formatCode="[$EUR]\ * _(#,##0_);[Red][$EUR]\ * \(#,##0\);[$EUR]\ * _(&quot;-&quot;?_);@_)"/>
    <numFmt numFmtId="175" formatCode="[$EUR]\ * _(#,##0.00_);[Red][$EUR]\ * \(#,##0.00\);[$EUR]\ * _(&quot;-&quot;?_);@_)"/>
    <numFmt numFmtId="176" formatCode="\€\ * _(#,##0_);[Red]\€\ * \(#,##0\);\€\ * _(&quot;-&quot;?_);@_)"/>
    <numFmt numFmtId="177" formatCode="\€\ * _(#,##0.00_);[Red]\€\ * \(#,##0.00\);\€\ * _(&quot;-&quot;?_);@_)"/>
    <numFmt numFmtId="178" formatCode="[$GBP]\ * _(#,##0_);[Red][$GBP]\ * \(#,##0\);[$GBP]\ * _(&quot;-&quot;?_);@_)"/>
    <numFmt numFmtId="179" formatCode="[$GBP]\ * _(#,##0.00_);[Red][$GBP]\ * \(#,##0.00\);[$GBP]\ * _(&quot;-&quot;?_);@_)"/>
    <numFmt numFmtId="180" formatCode="\£\ * _(#,##0_);[Red]\£\ * \(#,##0\);\£\ * _(&quot;-&quot;?_);@_)"/>
    <numFmt numFmtId="181" formatCode="\£\ * _(#,##0.00_);[Red]\£\ * \(#,##0.00\);\£\ * _(&quot;-&quot;?_);@_)"/>
    <numFmt numFmtId="182" formatCode="[$USD]\ * _(#,##0_);[Red][$USD]\ * \(#,##0\);[$USD]\ * _(&quot;-&quot;?_);@_)"/>
    <numFmt numFmtId="183" formatCode="[$USD]\ * _(#,##0.00_);[Red][$USD]\ * \(#,##0.00\);[$USD]\ * _(&quot;-&quot;?_);@_)"/>
    <numFmt numFmtId="184" formatCode="&quot;$&quot;#."/>
    <numFmt numFmtId="185" formatCode="dd\ mmm\ yy_)"/>
    <numFmt numFmtId="186" formatCode="mmm\ yy_)"/>
    <numFmt numFmtId="187" formatCode="yyyy_)"/>
    <numFmt numFmtId="188" formatCode="_-* #,##0\ _F_B_-;\-* #,##0\ _F_B_-;_-* &quot;-&quot;\ _F_B_-;_-@_-"/>
    <numFmt numFmtId="189" formatCode="_-* #,##0.00\ _F_B_-;\-* #,##0.00\ _F_B_-;_-* &quot;-&quot;??\ _F_B_-;_-@_-"/>
    <numFmt numFmtId="190" formatCode="0.0"/>
    <numFmt numFmtId="191" formatCode="_(&quot;€&quot;* #,##0.00_);_(&quot;€&quot;* \(#,##0.00\);_(&quot;€&quot;* &quot;-&quot;??_);_(@_)"/>
    <numFmt numFmtId="192" formatCode="_-* #,##0\ _F_t_-;\-* #,##0\ _F_t_-;_-* &quot;-&quot;\ _F_t_-;_-@_-"/>
    <numFmt numFmtId="193" formatCode="_-* #,##0.00\ _F_t_-;\-* #,##0.00\ _F_t_-;_-* &quot;-&quot;??\ _F_t_-;_-@_-"/>
    <numFmt numFmtId="194" formatCode="#.00"/>
    <numFmt numFmtId="195" formatCode="#,##0_);[Red]\-#,##0_);0_);@_)"/>
    <numFmt numFmtId="196" formatCode="_-* #,##0.00_-;_-* #,##0.00\-;_-* &quot;-&quot;??_-;_-@_-"/>
    <numFmt numFmtId="197" formatCode="_-&quot;$&quot;* #,##0_-;\-&quot;$&quot;* #,##0_-;_-&quot;$&quot;* &quot;-&quot;_-;_-@_-"/>
    <numFmt numFmtId="198" formatCode="_-&quot;$&quot;* #,##0.00_-;\-&quot;$&quot;* #,##0.00_-;_-&quot;$&quot;* &quot;-&quot;??_-;_-@_-"/>
    <numFmt numFmtId="199" formatCode="_-* #,##0\ &quot;Ft&quot;_-;\-* #,##0\ &quot;Ft&quot;_-;_-* &quot;-&quot;\ &quot;Ft&quot;_-;_-@_-"/>
    <numFmt numFmtId="200" formatCode="_-* #,##0.00\ &quot;Ft&quot;_-;\-* #,##0.00\ &quot;Ft&quot;_-;_-* &quot;-&quot;??\ &quot;Ft&quot;_-;_-@_-"/>
    <numFmt numFmtId="201" formatCode="#,##0%;[Red]\-#,##0%;0%;@_)"/>
    <numFmt numFmtId="202" formatCode="#,##0.00%;[Red]\-#,##0.00%;0.00%;@_)"/>
    <numFmt numFmtId="203" formatCode="##0.0"/>
    <numFmt numFmtId="204" formatCode="##0.0\ \|"/>
    <numFmt numFmtId="205" formatCode="mmm\ dd\,\ yyyy"/>
    <numFmt numFmtId="206" formatCode="_-* #,##0\ &quot;FB&quot;_-;\-* #,##0\ &quot;FB&quot;_-;_-* &quot;-&quot;\ &quot;FB&quot;_-;_-@_-"/>
    <numFmt numFmtId="207" formatCode="_-* #,##0.00\ &quot;FB&quot;_-;\-* #,##0.00\ &quot;FB&quot;_-;_-* &quot;-&quot;??\ &quot;FB&quot;_-;_-@_-"/>
    <numFmt numFmtId="208" formatCode="#,##0.000_ ;\-#,##0.000\ "/>
    <numFmt numFmtId="209" formatCode="0.0%"/>
    <numFmt numFmtId="210" formatCode="_-* #,##0.0_-;\-* #,##0.0_-;_-* &quot;-&quot;??_-;_-@_-"/>
  </numFmts>
  <fonts count="170">
    <font>
      <sz val="10"/>
      <name val="Arial"/>
      <family val="2"/>
    </font>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5"/>
      <name val="Calibri"/>
      <family val="2"/>
      <scheme val="minor"/>
    </font>
    <font>
      <sz val="10.5"/>
      <name val="Calibri"/>
      <family val="2"/>
      <scheme val="minor"/>
    </font>
    <font>
      <strike/>
      <sz val="10.5"/>
      <name val="Calibri"/>
      <family val="2"/>
      <scheme val="minor"/>
    </font>
    <font>
      <sz val="10"/>
      <color indexed="8"/>
      <name val="Arial"/>
      <family val="2"/>
    </font>
    <font>
      <sz val="11"/>
      <color indexed="8"/>
      <name val="Calibri"/>
      <family val="2"/>
    </font>
    <font>
      <sz val="10"/>
      <color theme="1"/>
      <name val="Calibri"/>
      <family val="2"/>
    </font>
    <font>
      <sz val="10"/>
      <color indexed="8"/>
      <name val="Calibri"/>
      <family val="2"/>
    </font>
    <font>
      <sz val="11"/>
      <color indexed="9"/>
      <name val="Calibri"/>
      <family val="2"/>
    </font>
    <font>
      <sz val="10"/>
      <color theme="0"/>
      <name val="Calibri"/>
      <family val="2"/>
    </font>
    <font>
      <sz val="10"/>
      <color indexed="9"/>
      <name val="Calibri"/>
      <family val="2"/>
    </font>
    <font>
      <sz val="11"/>
      <name val="Calibri"/>
      <family val="2"/>
    </font>
    <font>
      <sz val="10"/>
      <name val="Times New Roman"/>
      <family val="1"/>
    </font>
    <font>
      <sz val="11"/>
      <color rgb="FF9C0006"/>
      <name val="Calibri"/>
      <family val="2"/>
    </font>
    <font>
      <sz val="11"/>
      <color indexed="20"/>
      <name val="Calibri"/>
      <family val="2"/>
    </font>
    <font>
      <sz val="10"/>
      <color rgb="FF9C0006"/>
      <name val="Calibri"/>
      <family val="2"/>
    </font>
    <font>
      <sz val="10"/>
      <color indexed="20"/>
      <name val="Calibri"/>
      <family val="2"/>
    </font>
    <font>
      <b/>
      <sz val="11"/>
      <color indexed="52"/>
      <name val="Arial"/>
      <family val="2"/>
    </font>
    <font>
      <sz val="8"/>
      <name val="Arial"/>
      <family val="2"/>
    </font>
    <font>
      <b/>
      <sz val="8"/>
      <color indexed="8"/>
      <name val="MS Sans Serif"/>
      <family val="2"/>
    </font>
    <font>
      <sz val="9"/>
      <color indexed="9"/>
      <name val="Times"/>
      <family val="1"/>
    </font>
    <font>
      <b/>
      <sz val="11"/>
      <color indexed="52"/>
      <name val="Calibri"/>
      <family val="2"/>
    </font>
    <font>
      <b/>
      <sz val="11"/>
      <color rgb="FFFA7D00"/>
      <name val="Calibri"/>
      <family val="2"/>
    </font>
    <font>
      <b/>
      <sz val="10"/>
      <color rgb="FFFA7D00"/>
      <name val="Calibri"/>
      <family val="2"/>
    </font>
    <font>
      <b/>
      <sz val="10"/>
      <color indexed="52"/>
      <name val="Calibri"/>
      <family val="2"/>
    </font>
    <font>
      <sz val="11"/>
      <color indexed="52"/>
      <name val="Calibri"/>
      <family val="2"/>
    </font>
    <font>
      <b/>
      <sz val="11"/>
      <color indexed="9"/>
      <name val="Calibri"/>
      <family val="2"/>
    </font>
    <font>
      <b/>
      <sz val="10"/>
      <color theme="0"/>
      <name val="Calibri"/>
      <family val="2"/>
    </font>
    <font>
      <b/>
      <sz val="10"/>
      <color indexed="9"/>
      <name val="Calibri"/>
      <family val="2"/>
    </font>
    <font>
      <i/>
      <sz val="9"/>
      <color indexed="55"/>
      <name val="Arial"/>
      <family val="2"/>
    </font>
    <font>
      <b/>
      <sz val="10"/>
      <color indexed="8"/>
      <name val="Verdana"/>
      <family val="2"/>
    </font>
    <font>
      <sz val="10"/>
      <color indexed="8"/>
      <name val="Verdana"/>
      <family val="2"/>
    </font>
    <font>
      <i/>
      <sz val="10"/>
      <color indexed="56"/>
      <name val="Verdana"/>
      <family val="2"/>
    </font>
    <font>
      <i/>
      <sz val="10"/>
      <color indexed="8"/>
      <name val="Verdana"/>
      <family val="2"/>
    </font>
    <font>
      <b/>
      <sz val="11"/>
      <color indexed="8"/>
      <name val="Verdana"/>
      <family val="2"/>
    </font>
    <font>
      <sz val="11"/>
      <color indexed="8"/>
      <name val="Verdana"/>
      <family val="2"/>
    </font>
    <font>
      <b/>
      <sz val="13"/>
      <color indexed="8"/>
      <name val="Verdana"/>
      <family val="2"/>
    </font>
    <font>
      <b/>
      <sz val="13"/>
      <color indexed="9"/>
      <name val="Verdana"/>
      <family val="2"/>
    </font>
    <font>
      <b/>
      <sz val="10"/>
      <color indexed="54"/>
      <name val="Verdana"/>
      <family val="2"/>
    </font>
    <font>
      <sz val="12"/>
      <color indexed="8"/>
      <name val="Verdana"/>
      <family val="2"/>
    </font>
    <font>
      <sz val="11"/>
      <color indexed="8"/>
      <name val="Arial"/>
      <family val="2"/>
    </font>
    <font>
      <b/>
      <u/>
      <sz val="8.5"/>
      <color indexed="8"/>
      <name val="MS Sans Serif"/>
      <family val="2"/>
    </font>
    <font>
      <b/>
      <sz val="8.5"/>
      <color indexed="12"/>
      <name val="MS Sans Serif"/>
      <family val="2"/>
    </font>
    <font>
      <b/>
      <sz val="8"/>
      <color indexed="12"/>
      <name val="Arial"/>
      <family val="2"/>
    </font>
    <font>
      <b/>
      <sz val="9"/>
      <name val="Arial"/>
      <family val="2"/>
    </font>
    <font>
      <sz val="9"/>
      <name val="Arial"/>
      <family val="2"/>
    </font>
    <font>
      <sz val="10"/>
      <name val="MS Sans Serif"/>
      <family val="2"/>
    </font>
    <font>
      <sz val="11"/>
      <color rgb="FF000000"/>
      <name val="Calibri"/>
      <family val="2"/>
    </font>
    <font>
      <sz val="11"/>
      <color theme="1"/>
      <name val="Calibri"/>
      <family val="2"/>
    </font>
    <font>
      <sz val="9"/>
      <name val="Times"/>
    </font>
    <font>
      <sz val="1"/>
      <color indexed="8"/>
      <name val="Courier"/>
      <family val="3"/>
    </font>
    <font>
      <b/>
      <sz val="11"/>
      <color indexed="9"/>
      <name val="Arial"/>
      <family val="2"/>
    </font>
    <font>
      <sz val="10"/>
      <color indexed="8"/>
      <name val="MS Sans Serif"/>
      <family val="2"/>
    </font>
    <font>
      <sz val="8.5"/>
      <color indexed="8"/>
      <name val="MS Sans Serif"/>
      <family val="2"/>
    </font>
    <font>
      <i/>
      <sz val="11"/>
      <color rgb="FF7F7F7F"/>
      <name val="Calibri"/>
      <family val="2"/>
    </font>
    <font>
      <i/>
      <sz val="11"/>
      <color indexed="23"/>
      <name val="Calibri"/>
      <family val="2"/>
    </font>
    <font>
      <i/>
      <sz val="10"/>
      <color rgb="FF7F7F7F"/>
      <name val="Calibri"/>
      <family val="2"/>
    </font>
    <font>
      <i/>
      <sz val="10"/>
      <color indexed="23"/>
      <name val="Calibri"/>
      <family val="2"/>
    </font>
    <font>
      <sz val="10"/>
      <name val="Arial CE"/>
      <charset val="238"/>
    </font>
    <font>
      <u/>
      <sz val="10"/>
      <color indexed="56"/>
      <name val="Times New Roman"/>
      <family val="1"/>
    </font>
    <font>
      <u/>
      <sz val="10"/>
      <color rgb="FF001F4B"/>
      <name val="Times New Roman"/>
      <family val="1"/>
    </font>
    <font>
      <sz val="8"/>
      <color indexed="8"/>
      <name val="Arial"/>
      <family val="2"/>
    </font>
    <font>
      <sz val="11"/>
      <color indexed="52"/>
      <name val="Arial"/>
      <family val="2"/>
    </font>
    <font>
      <sz val="11"/>
      <color indexed="17"/>
      <name val="Arial"/>
      <family val="2"/>
    </font>
    <font>
      <sz val="11"/>
      <color rgb="FF006100"/>
      <name val="Calibri"/>
      <family val="2"/>
    </font>
    <font>
      <sz val="11"/>
      <color indexed="17"/>
      <name val="Calibri"/>
      <family val="2"/>
    </font>
    <font>
      <sz val="10"/>
      <color rgb="FF006100"/>
      <name val="Calibri"/>
      <family val="2"/>
    </font>
    <font>
      <sz val="10"/>
      <color indexed="17"/>
      <name val="Calibri"/>
      <family val="2"/>
    </font>
    <font>
      <b/>
      <sz val="22"/>
      <name val="Arial"/>
      <family val="2"/>
    </font>
    <font>
      <b/>
      <sz val="18"/>
      <name val="Arial"/>
      <family val="2"/>
    </font>
    <font>
      <b/>
      <sz val="14"/>
      <name val="Arial"/>
      <family val="2"/>
    </font>
    <font>
      <b/>
      <sz val="12"/>
      <name val="Arial"/>
      <family val="2"/>
    </font>
    <font>
      <b/>
      <sz val="15"/>
      <color theme="3"/>
      <name val="Calibri"/>
      <family val="2"/>
    </font>
    <font>
      <b/>
      <sz val="15"/>
      <color indexed="56"/>
      <name val="Calibri"/>
      <family val="2"/>
    </font>
    <font>
      <b/>
      <sz val="13"/>
      <color theme="3"/>
      <name val="Calibri"/>
      <family val="2"/>
    </font>
    <font>
      <b/>
      <sz val="13"/>
      <color indexed="56"/>
      <name val="Calibri"/>
      <family val="2"/>
    </font>
    <font>
      <b/>
      <sz val="11"/>
      <color theme="3"/>
      <name val="Calibri"/>
      <family val="2"/>
    </font>
    <font>
      <b/>
      <sz val="11"/>
      <color indexed="56"/>
      <name val="Calibri"/>
      <family val="2"/>
    </font>
    <font>
      <u/>
      <sz val="10"/>
      <color theme="10"/>
      <name val="Arial"/>
      <family val="2"/>
    </font>
    <font>
      <u/>
      <sz val="9.35"/>
      <color theme="10"/>
      <name val="Calibri"/>
      <family val="2"/>
    </font>
    <font>
      <u/>
      <sz val="11"/>
      <color theme="10"/>
      <name val="Calibri"/>
      <family val="2"/>
    </font>
    <font>
      <u/>
      <sz val="10"/>
      <color theme="10"/>
      <name val="Calibri"/>
      <family val="2"/>
    </font>
    <font>
      <u/>
      <sz val="9"/>
      <color indexed="12"/>
      <name val="Calibri"/>
      <family val="2"/>
    </font>
    <font>
      <u/>
      <sz val="9"/>
      <color theme="10"/>
      <name val="Calibri"/>
      <family val="2"/>
    </font>
    <font>
      <u/>
      <sz val="8"/>
      <color indexed="12"/>
      <name val="Arial"/>
      <family val="2"/>
    </font>
    <font>
      <u/>
      <sz val="8"/>
      <color theme="10"/>
      <name val="Arial"/>
      <family val="2"/>
    </font>
    <font>
      <u/>
      <sz val="10"/>
      <color indexed="12"/>
      <name val="Arial"/>
      <family val="2"/>
    </font>
    <font>
      <sz val="10"/>
      <name val="Courier New Cyr"/>
      <charset val="204"/>
    </font>
    <font>
      <sz val="11"/>
      <color rgb="FF3F3F76"/>
      <name val="Calibri"/>
      <family val="2"/>
    </font>
    <font>
      <sz val="11"/>
      <color indexed="62"/>
      <name val="Calibri"/>
      <family val="2"/>
    </font>
    <font>
      <sz val="10"/>
      <color rgb="FF3F3F76"/>
      <name val="Calibri"/>
      <family val="2"/>
    </font>
    <font>
      <sz val="10"/>
      <color indexed="62"/>
      <name val="Calibri"/>
      <family val="2"/>
    </font>
    <font>
      <sz val="11"/>
      <color indexed="62"/>
      <name val="Arial"/>
      <family val="2"/>
    </font>
    <font>
      <b/>
      <sz val="10"/>
      <name val="Arial"/>
      <family val="2"/>
    </font>
    <font>
      <b/>
      <sz val="8.5"/>
      <color indexed="8"/>
      <name val="MS Sans Serif"/>
      <family val="2"/>
    </font>
    <font>
      <b/>
      <sz val="15"/>
      <color indexed="56"/>
      <name val="Arial"/>
      <family val="2"/>
    </font>
    <font>
      <b/>
      <sz val="13"/>
      <color indexed="56"/>
      <name val="Arial"/>
      <family val="2"/>
    </font>
    <font>
      <b/>
      <sz val="11"/>
      <color indexed="56"/>
      <name val="Arial"/>
      <family val="2"/>
    </font>
    <font>
      <sz val="11"/>
      <color rgb="FFFA7D00"/>
      <name val="Calibri"/>
      <family val="2"/>
    </font>
    <font>
      <sz val="10"/>
      <color rgb="FFFA7D00"/>
      <name val="Calibri"/>
      <family val="2"/>
    </font>
    <font>
      <sz val="10"/>
      <color indexed="52"/>
      <name val="Calibri"/>
      <family val="2"/>
    </font>
    <font>
      <i/>
      <sz val="9"/>
      <color indexed="16"/>
      <name val="Arial"/>
      <family val="2"/>
    </font>
    <font>
      <sz val="11"/>
      <color indexed="60"/>
      <name val="Arial"/>
      <family val="2"/>
    </font>
    <font>
      <sz val="11"/>
      <color rgb="FF9C6500"/>
      <name val="Calibri"/>
      <family val="2"/>
    </font>
    <font>
      <sz val="11"/>
      <color indexed="60"/>
      <name val="Calibri"/>
      <family val="2"/>
    </font>
    <font>
      <sz val="10"/>
      <color rgb="FF9C6500"/>
      <name val="Calibri"/>
      <family val="2"/>
    </font>
    <font>
      <sz val="10"/>
      <color indexed="60"/>
      <name val="Calibri"/>
      <family val="2"/>
    </font>
    <font>
      <sz val="10"/>
      <color theme="1"/>
      <name val="Arial"/>
      <family val="2"/>
    </font>
    <font>
      <sz val="11"/>
      <name val="Arial"/>
      <family val="2"/>
    </font>
    <font>
      <sz val="12"/>
      <color theme="1"/>
      <name val="Calibri"/>
      <family val="2"/>
      <scheme val="minor"/>
    </font>
    <font>
      <sz val="11"/>
      <color rgb="FF000000"/>
      <name val="Calibri"/>
      <family val="2"/>
      <charset val="204"/>
    </font>
    <font>
      <sz val="10"/>
      <name val="Times"/>
      <charset val="238"/>
    </font>
    <font>
      <sz val="10"/>
      <name val="Arial CE"/>
      <family val="2"/>
      <charset val="238"/>
    </font>
    <font>
      <sz val="9"/>
      <name val="Times New Roman"/>
      <family val="1"/>
    </font>
    <font>
      <sz val="11"/>
      <color indexed="20"/>
      <name val="Arial"/>
      <family val="2"/>
    </font>
    <font>
      <b/>
      <sz val="11"/>
      <color rgb="FF3F3F3F"/>
      <name val="Calibri"/>
      <family val="2"/>
    </font>
    <font>
      <b/>
      <sz val="11"/>
      <color indexed="63"/>
      <name val="Calibri"/>
      <family val="2"/>
    </font>
    <font>
      <b/>
      <sz val="10"/>
      <color rgb="FF3F3F3F"/>
      <name val="Calibri"/>
      <family val="2"/>
    </font>
    <font>
      <b/>
      <sz val="10"/>
      <color indexed="63"/>
      <name val="Calibri"/>
      <family val="2"/>
    </font>
    <font>
      <b/>
      <u/>
      <sz val="10"/>
      <color indexed="8"/>
      <name val="MS Sans Serif"/>
      <family val="2"/>
    </font>
    <font>
      <sz val="8"/>
      <color indexed="8"/>
      <name val="MS Sans Serif"/>
      <family val="2"/>
    </font>
    <font>
      <sz val="7.5"/>
      <color indexed="8"/>
      <name val="MS Sans Serif"/>
      <family val="2"/>
    </font>
    <font>
      <i/>
      <sz val="10"/>
      <name val="Arial"/>
      <family val="2"/>
    </font>
    <font>
      <b/>
      <sz val="14"/>
      <name val="Helv"/>
    </font>
    <font>
      <b/>
      <sz val="12"/>
      <name val="Helv"/>
    </font>
    <font>
      <i/>
      <sz val="8"/>
      <name val="Arial"/>
      <family val="2"/>
    </font>
    <font>
      <sz val="11"/>
      <color indexed="10"/>
      <name val="Calibri"/>
      <family val="2"/>
    </font>
    <font>
      <i/>
      <sz val="8"/>
      <name val="Tms Rmn"/>
    </font>
    <font>
      <b/>
      <sz val="18"/>
      <color theme="3"/>
      <name val="Cambria"/>
      <family val="2"/>
    </font>
    <font>
      <b/>
      <sz val="18"/>
      <color indexed="56"/>
      <name val="Cambria"/>
      <family val="2"/>
    </font>
    <font>
      <b/>
      <sz val="8"/>
      <name val="Arial"/>
      <family val="2"/>
    </font>
    <font>
      <b/>
      <sz val="8"/>
      <name val="Tms Rmn"/>
    </font>
    <font>
      <b/>
      <sz val="11"/>
      <color indexed="8"/>
      <name val="Arial"/>
      <family val="2"/>
    </font>
    <font>
      <b/>
      <sz val="11"/>
      <color indexed="8"/>
      <name val="Calibri"/>
      <family val="2"/>
    </font>
    <font>
      <b/>
      <sz val="10"/>
      <color theme="1"/>
      <name val="Calibri"/>
      <family val="2"/>
    </font>
    <font>
      <b/>
      <sz val="10"/>
      <color indexed="8"/>
      <name val="Calibri"/>
      <family val="2"/>
    </font>
    <font>
      <b/>
      <sz val="11"/>
      <color indexed="63"/>
      <name val="Arial"/>
      <family val="2"/>
    </font>
    <font>
      <i/>
      <sz val="11"/>
      <color indexed="23"/>
      <name val="Arial"/>
      <family val="2"/>
    </font>
    <font>
      <sz val="11"/>
      <color indexed="10"/>
      <name val="Arial"/>
      <family val="2"/>
    </font>
    <font>
      <sz val="10"/>
      <color rgb="FFFF0000"/>
      <name val="Calibri"/>
      <family val="2"/>
    </font>
    <font>
      <sz val="10"/>
      <color indexed="10"/>
      <name val="Calibri"/>
      <family val="2"/>
    </font>
    <font>
      <b/>
      <sz val="10.5"/>
      <color theme="1"/>
      <name val="Calibri"/>
      <family val="2"/>
      <scheme val="minor"/>
    </font>
    <font>
      <sz val="10.5"/>
      <color theme="1"/>
      <name val="Calibri"/>
      <family val="2"/>
      <scheme val="minor"/>
    </font>
    <font>
      <b/>
      <sz val="10.5"/>
      <color rgb="FFFF0000"/>
      <name val="Calibri"/>
      <family val="2"/>
      <scheme val="minor"/>
    </font>
    <font>
      <sz val="10"/>
      <color theme="1"/>
      <name val="Calibri"/>
      <family val="2"/>
      <scheme val="minor"/>
    </font>
    <font>
      <b/>
      <sz val="10.5"/>
      <name val="Arial"/>
      <family val="2"/>
    </font>
    <font>
      <b/>
      <i/>
      <sz val="10.5"/>
      <color theme="1"/>
      <name val="Calibri"/>
      <family val="2"/>
      <scheme val="minor"/>
    </font>
    <font>
      <i/>
      <sz val="10.5"/>
      <color theme="1"/>
      <name val="Calibri"/>
      <family val="2"/>
      <scheme val="minor"/>
    </font>
    <font>
      <sz val="10.5"/>
      <name val="Calibri"/>
      <family val="2"/>
    </font>
    <font>
      <u/>
      <sz val="10"/>
      <color theme="10"/>
      <name val="MS Sans Serif"/>
      <family val="2"/>
    </font>
    <font>
      <sz val="8"/>
      <color theme="1"/>
      <name val="Verdana"/>
      <family val="2"/>
    </font>
  </fonts>
  <fills count="12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4"/>
      </patternFill>
    </fill>
    <fill>
      <patternFill patternType="solid">
        <fgColor indexed="31"/>
      </patternFill>
    </fill>
    <fill>
      <patternFill patternType="solid">
        <fgColor theme="5" tint="0.79995117038483843"/>
        <bgColor indexed="64"/>
      </patternFill>
    </fill>
    <fill>
      <patternFill patternType="solid">
        <fgColor indexed="45"/>
      </patternFill>
    </fill>
    <fill>
      <patternFill patternType="solid">
        <fgColor theme="6" tint="0.79995117038483843"/>
        <bgColor indexed="64"/>
      </patternFill>
    </fill>
    <fill>
      <patternFill patternType="solid">
        <fgColor indexed="42"/>
      </patternFill>
    </fill>
    <fill>
      <patternFill patternType="solid">
        <fgColor theme="7" tint="0.79995117038483843"/>
        <bgColor indexed="64"/>
      </patternFill>
    </fill>
    <fill>
      <patternFill patternType="solid">
        <fgColor indexed="46"/>
      </patternFill>
    </fill>
    <fill>
      <patternFill patternType="solid">
        <fgColor theme="8" tint="0.79995117038483843"/>
        <bgColor indexed="64"/>
      </patternFill>
    </fill>
    <fill>
      <patternFill patternType="solid">
        <fgColor indexed="27"/>
      </patternFill>
    </fill>
    <fill>
      <patternFill patternType="solid">
        <fgColor theme="9" tint="0.79995117038483843"/>
        <bgColor indexed="64"/>
      </patternFill>
    </fill>
    <fill>
      <patternFill patternType="solid">
        <fgColor indexed="47"/>
      </patternFill>
    </fill>
    <fill>
      <patternFill patternType="solid">
        <fgColor theme="4" tint="0.59996337778862885"/>
        <bgColor indexed="64"/>
      </patternFill>
    </fill>
    <fill>
      <patternFill patternType="solid">
        <fgColor indexed="44"/>
      </patternFill>
    </fill>
    <fill>
      <patternFill patternType="solid">
        <fgColor theme="5" tint="0.59996337778862885"/>
        <bgColor indexed="64"/>
      </patternFill>
    </fill>
    <fill>
      <patternFill patternType="solid">
        <fgColor indexed="29"/>
      </patternFill>
    </fill>
    <fill>
      <patternFill patternType="solid">
        <fgColor theme="6" tint="0.59996337778862885"/>
        <bgColor indexed="64"/>
      </patternFill>
    </fill>
    <fill>
      <patternFill patternType="solid">
        <fgColor indexed="11"/>
      </patternFill>
    </fill>
    <fill>
      <patternFill patternType="solid">
        <fgColor theme="7" tint="0.59996337778862885"/>
        <bgColor indexed="64"/>
      </patternFill>
    </fill>
    <fill>
      <patternFill patternType="solid">
        <fgColor theme="8" tint="0.59996337778862885"/>
        <bgColor indexed="64"/>
      </patternFill>
    </fill>
    <fill>
      <patternFill patternType="solid">
        <fgColor theme="9" tint="0.59996337778862885"/>
        <bgColor indexed="64"/>
      </patternFill>
    </fill>
    <fill>
      <patternFill patternType="solid">
        <fgColor indexed="51"/>
      </patternFill>
    </fill>
    <fill>
      <patternFill patternType="solid">
        <fgColor theme="4" tint="0.39997558519241921"/>
        <bgColor indexed="64"/>
      </patternFill>
    </fill>
    <fill>
      <patternFill patternType="solid">
        <fgColor indexed="30"/>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indexed="36"/>
      </patternFill>
    </fill>
    <fill>
      <patternFill patternType="solid">
        <fgColor theme="8" tint="0.39997558519241921"/>
        <bgColor indexed="64"/>
      </patternFill>
    </fill>
    <fill>
      <patternFill patternType="solid">
        <fgColor indexed="49"/>
      </patternFill>
    </fill>
    <fill>
      <patternFill patternType="solid">
        <fgColor theme="9" tint="0.39997558519241921"/>
        <bgColor indexed="64"/>
      </patternFill>
    </fill>
    <fill>
      <patternFill patternType="solid">
        <fgColor indexed="52"/>
      </patternFill>
    </fill>
    <fill>
      <patternFill patternType="solid">
        <fgColor theme="4"/>
        <bgColor indexed="64"/>
      </patternFill>
    </fill>
    <fill>
      <patternFill patternType="solid">
        <fgColor indexed="62"/>
      </patternFill>
    </fill>
    <fill>
      <patternFill patternType="solid">
        <fgColor theme="5"/>
        <bgColor indexed="64"/>
      </patternFill>
    </fill>
    <fill>
      <patternFill patternType="solid">
        <fgColor indexed="10"/>
      </patternFill>
    </fill>
    <fill>
      <patternFill patternType="solid">
        <fgColor theme="6"/>
        <bgColor indexed="64"/>
      </patternFill>
    </fill>
    <fill>
      <patternFill patternType="solid">
        <fgColor indexed="57"/>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indexed="53"/>
      </patternFill>
    </fill>
    <fill>
      <patternFill patternType="solid">
        <fgColor rgb="FFFFC7CE"/>
        <bgColor indexed="64"/>
      </patternFill>
    </fill>
    <fill>
      <patternFill patternType="solid">
        <fgColor indexed="22"/>
      </patternFill>
    </fill>
    <fill>
      <patternFill patternType="solid">
        <fgColor indexed="63"/>
        <bgColor indexed="64"/>
      </patternFill>
    </fill>
    <fill>
      <patternFill patternType="solid">
        <fgColor indexed="44"/>
        <bgColor indexed="8"/>
      </patternFill>
    </fill>
    <fill>
      <patternFill patternType="solid">
        <fgColor rgb="FFF2F2F2"/>
        <bgColor indexed="64"/>
      </patternFill>
    </fill>
    <fill>
      <patternFill patternType="solid">
        <fgColor indexed="55"/>
      </patternFill>
    </fill>
    <fill>
      <patternFill patternType="solid">
        <fgColor rgb="FFA5A5A5"/>
        <bgColor indexed="64"/>
      </patternFill>
    </fill>
    <fill>
      <patternFill patternType="solid">
        <fgColor indexed="9"/>
        <bgColor indexed="64"/>
      </patternFill>
    </fill>
    <fill>
      <patternFill patternType="solid">
        <fgColor rgb="FFDBE5EB"/>
        <bgColor indexed="64"/>
      </patternFill>
    </fill>
    <fill>
      <patternFill patternType="solid">
        <fgColor rgb="FFFFFFFF"/>
        <bgColor indexed="64"/>
      </patternFill>
    </fill>
    <fill>
      <patternFill patternType="solid">
        <fgColor indexed="22"/>
        <bgColor indexed="64"/>
      </patternFill>
    </fill>
    <fill>
      <patternFill patternType="solid">
        <fgColor indexed="26"/>
        <bgColor indexed="64"/>
      </patternFill>
    </fill>
    <fill>
      <patternFill patternType="solid">
        <fgColor rgb="FFF9F6ED"/>
        <bgColor indexed="64"/>
      </patternFill>
    </fill>
    <fill>
      <patternFill patternType="solid">
        <fgColor indexed="44"/>
        <bgColor indexed="64"/>
      </patternFill>
    </fill>
    <fill>
      <patternFill patternType="solid">
        <fgColor rgb="FFB9D6F1"/>
        <bgColor indexed="64"/>
      </patternFill>
    </fill>
    <fill>
      <patternFill patternType="solid">
        <fgColor indexed="27"/>
        <bgColor indexed="64"/>
      </patternFill>
    </fill>
    <fill>
      <patternFill patternType="solid">
        <fgColor rgb="FFD9E9F5"/>
        <bgColor indexed="64"/>
      </patternFill>
    </fill>
    <fill>
      <patternFill patternType="solid">
        <fgColor rgb="FFF8F8F8"/>
        <bgColor indexed="64"/>
      </patternFill>
    </fill>
    <fill>
      <patternFill patternType="solid">
        <fgColor rgb="FFEDF2F8"/>
        <bgColor indexed="64"/>
      </patternFill>
    </fill>
    <fill>
      <patternFill patternType="solid">
        <fgColor indexed="52"/>
        <bgColor indexed="64"/>
      </patternFill>
    </fill>
    <fill>
      <patternFill patternType="solid">
        <fgColor indexed="49"/>
        <bgColor indexed="64"/>
      </patternFill>
    </fill>
    <fill>
      <patternFill patternType="solid">
        <fgColor rgb="FF6699CC"/>
        <bgColor indexed="64"/>
      </patternFill>
    </fill>
    <fill>
      <patternFill patternType="solid">
        <fgColor indexed="53"/>
        <bgColor indexed="64"/>
      </patternFill>
    </fill>
    <fill>
      <patternFill patternType="solid">
        <fgColor rgb="FF7BA9D4"/>
        <bgColor indexed="64"/>
      </patternFill>
    </fill>
    <fill>
      <patternFill patternType="solid">
        <fgColor indexed="42"/>
        <bgColor indexed="64"/>
      </patternFill>
    </fill>
    <fill>
      <patternFill patternType="solid">
        <fgColor indexed="47"/>
        <bgColor indexed="64"/>
      </patternFill>
    </fill>
    <fill>
      <patternFill patternType="solid">
        <fgColor rgb="FFFDD580"/>
        <bgColor indexed="64"/>
      </patternFill>
    </fill>
    <fill>
      <patternFill patternType="solid">
        <fgColor indexed="22"/>
        <bgColor indexed="10"/>
      </patternFill>
    </fill>
    <fill>
      <patternFill patternType="solid">
        <fgColor indexed="41"/>
        <bgColor indexed="64"/>
      </patternFill>
    </fill>
    <fill>
      <patternFill patternType="solid">
        <fgColor rgb="FFC6EFCE"/>
        <bgColor indexed="64"/>
      </patternFill>
    </fill>
    <fill>
      <patternFill patternType="solid">
        <fgColor indexed="22"/>
        <bgColor indexed="8"/>
      </patternFill>
    </fill>
    <fill>
      <patternFill patternType="solid">
        <fgColor indexed="13"/>
        <bgColor indexed="64"/>
      </patternFill>
    </fill>
    <fill>
      <patternFill patternType="solid">
        <fgColor indexed="13"/>
        <bgColor indexed="15"/>
      </patternFill>
    </fill>
    <fill>
      <patternFill patternType="solid">
        <fgColor indexed="11"/>
        <bgColor indexed="64"/>
      </patternFill>
    </fill>
    <fill>
      <patternFill patternType="solid">
        <fgColor indexed="10"/>
        <bgColor indexed="64"/>
      </patternFill>
    </fill>
    <fill>
      <patternFill patternType="solid">
        <fgColor indexed="43"/>
      </patternFill>
    </fill>
    <fill>
      <patternFill patternType="solid">
        <fgColor rgb="FFFFEB9C"/>
        <bgColor indexed="64"/>
      </patternFill>
    </fill>
    <fill>
      <patternFill patternType="solid">
        <fgColor indexed="26"/>
      </patternFill>
    </fill>
    <fill>
      <patternFill patternType="solid">
        <fgColor theme="0" tint="-0.249977111117893"/>
        <bgColor indexed="64"/>
      </patternFill>
    </fill>
    <fill>
      <patternFill patternType="solid">
        <fgColor rgb="FFF0F8FF"/>
        <bgColor indexed="64"/>
      </patternFill>
    </fill>
    <fill>
      <patternFill patternType="solid">
        <fgColor theme="2"/>
        <bgColor indexed="64"/>
      </patternFill>
    </fill>
    <fill>
      <patternFill patternType="solid">
        <fgColor theme="0"/>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4" tint="0.59999389629810485"/>
        <bgColor indexed="64"/>
      </patternFill>
    </fill>
    <fill>
      <patternFill patternType="solid">
        <fgColor theme="4" tint="0.79998168889431442"/>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bottom/>
      <diagonal/>
    </border>
    <border>
      <left style="thin">
        <color auto="1"/>
      </left>
      <right style="thin">
        <color auto="1"/>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auto="1"/>
      </left>
      <right style="thin">
        <color auto="1"/>
      </right>
      <top/>
      <bottom style="thin">
        <color auto="1"/>
      </bottom>
      <diagonal/>
    </border>
    <border>
      <left/>
      <right style="thin">
        <color indexed="64"/>
      </right>
      <top/>
      <bottom style="thin">
        <color indexed="64"/>
      </bottom>
      <diagonal/>
    </border>
    <border>
      <left/>
      <right/>
      <top style="thin">
        <color auto="1"/>
      </top>
      <bottom style="thin">
        <color auto="1"/>
      </bottom>
      <diagonal/>
    </border>
    <border>
      <left style="thin">
        <color indexed="23"/>
      </left>
      <right style="thin">
        <color indexed="23"/>
      </right>
      <top style="thin">
        <color indexed="23"/>
      </top>
      <bottom style="thin">
        <color indexed="23"/>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0"/>
      </left>
      <right style="thin">
        <color indexed="0"/>
      </right>
      <top style="thin">
        <color indexed="0"/>
      </top>
      <bottom style="thin">
        <color indexed="0"/>
      </bottom>
      <diagonal/>
    </border>
    <border>
      <left style="hair">
        <color indexed="64"/>
      </left>
      <right style="hair">
        <color indexed="64"/>
      </right>
      <top style="hair">
        <color indexed="64"/>
      </top>
      <bottom style="hair">
        <color indexed="64"/>
      </bottom>
      <diagonal/>
    </border>
    <border>
      <left style="hair">
        <color indexed="0"/>
      </left>
      <right style="hair">
        <color indexed="0"/>
      </right>
      <top style="hair">
        <color indexed="0"/>
      </top>
      <bottom style="hair">
        <color indexed="0"/>
      </bottom>
      <diagonal/>
    </border>
    <border>
      <left style="thin">
        <color auto="1"/>
      </left>
      <right style="thin">
        <color auto="1"/>
      </right>
      <top style="thin">
        <color auto="1"/>
      </top>
      <bottom style="thin">
        <color auto="1"/>
      </bottom>
      <diagonal/>
    </border>
    <border>
      <left style="hair">
        <color indexed="64"/>
      </left>
      <right style="thin">
        <color indexed="64"/>
      </right>
      <top style="hair">
        <color indexed="64"/>
      </top>
      <bottom style="thin">
        <color indexed="64"/>
      </bottom>
      <diagonal/>
    </border>
    <border>
      <left style="hair">
        <color indexed="0"/>
      </left>
      <right style="thin">
        <color indexed="0"/>
      </right>
      <top style="hair">
        <color indexed="0"/>
      </top>
      <bottom style="thin">
        <color indexed="0"/>
      </bottom>
      <diagonal/>
    </border>
    <border>
      <left style="thin">
        <color indexed="64"/>
      </left>
      <right style="hair">
        <color indexed="64"/>
      </right>
      <top style="hair">
        <color indexed="64"/>
      </top>
      <bottom style="thin">
        <color indexed="64"/>
      </bottom>
      <diagonal/>
    </border>
    <border>
      <left style="thin">
        <color indexed="0"/>
      </left>
      <right style="hair">
        <color indexed="0"/>
      </right>
      <top style="hair">
        <color indexed="0"/>
      </top>
      <bottom style="thin">
        <color indexed="0"/>
      </bottom>
      <diagonal/>
    </border>
    <border>
      <left/>
      <right/>
      <top/>
      <bottom style="thick">
        <color indexed="62"/>
      </bottom>
      <diagonal/>
    </border>
    <border>
      <left/>
      <right/>
      <top/>
      <bottom style="thick">
        <color theme="4" tint="0.49995422223578601"/>
      </bottom>
      <diagonal/>
    </border>
    <border>
      <left/>
      <right/>
      <top/>
      <bottom style="thick">
        <color indexed="22"/>
      </bottom>
      <diagonal/>
    </border>
    <border>
      <left/>
      <right/>
      <top/>
      <bottom style="medium">
        <color indexed="30"/>
      </bottom>
      <diagonal/>
    </border>
    <border>
      <left style="dotted">
        <color indexed="57"/>
      </left>
      <right style="dotted">
        <color indexed="57"/>
      </right>
      <top style="dotted">
        <color indexed="57"/>
      </top>
      <bottom style="dotted">
        <color indexed="57"/>
      </bottom>
      <diagonal/>
    </border>
    <border>
      <left style="thin">
        <color indexed="57"/>
      </left>
      <right style="thin">
        <color indexed="57"/>
      </right>
      <top style="thin">
        <color indexed="57"/>
      </top>
      <bottom style="thin">
        <color indexed="57"/>
      </bottom>
      <diagonal/>
    </border>
    <border>
      <left style="thin">
        <color indexed="12"/>
      </left>
      <right style="thin">
        <color indexed="12"/>
      </right>
      <top style="thin">
        <color indexed="12"/>
      </top>
      <bottom style="thin">
        <color indexed="12"/>
      </bottom>
      <diagonal/>
    </border>
    <border>
      <left/>
      <right/>
      <top style="thin">
        <color indexed="64"/>
      </top>
      <bottom style="thin">
        <color indexed="64"/>
      </bottom>
      <diagonal/>
    </border>
    <border>
      <left/>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8"/>
      </top>
      <bottom/>
      <diagonal/>
    </border>
    <border>
      <left/>
      <right/>
      <top/>
      <bottom style="thick">
        <color indexed="48"/>
      </bottom>
      <diagonal/>
    </border>
    <border>
      <left/>
      <right/>
      <top style="thick">
        <color indexed="48"/>
      </top>
      <bottom/>
      <diagonal/>
    </border>
    <border>
      <left/>
      <right/>
      <top style="medium">
        <color indexed="41"/>
      </top>
      <bottom style="medium">
        <color indexed="41"/>
      </bottom>
      <diagonal/>
    </border>
    <border>
      <left/>
      <right/>
      <top style="medium">
        <color indexed="41"/>
      </top>
      <bottom/>
      <diagonal/>
    </border>
    <border>
      <left/>
      <right/>
      <top style="thick">
        <color indexed="63"/>
      </top>
      <bottom/>
      <diagonal/>
    </border>
    <border>
      <left style="thick">
        <color indexed="9"/>
      </left>
      <right style="thin">
        <color indexed="9"/>
      </right>
      <top style="thick">
        <color theme="0"/>
      </top>
      <bottom style="thin">
        <color theme="0"/>
      </bottom>
      <diagonal/>
    </border>
    <border>
      <left/>
      <right/>
      <top style="thin">
        <color indexed="62"/>
      </top>
      <bottom style="double">
        <color indexed="62"/>
      </bottom>
      <diagonal/>
    </border>
    <border>
      <left style="thin">
        <color rgb="FFC0C0C0"/>
      </left>
      <right style="thin">
        <color rgb="FFC0C0C0"/>
      </right>
      <top style="thin">
        <color rgb="FFC0C0C0"/>
      </top>
      <bottom style="thin">
        <color rgb="FFC0C0C0"/>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s>
  <cellStyleXfs count="1219">
    <xf numFmtId="0" fontId="0" fillId="0" borderId="0"/>
    <xf numFmtId="9" fontId="19" fillId="0" borderId="0" applyFont="0" applyFill="0" applyBorder="0" applyAlignment="0" applyProtection="0"/>
    <xf numFmtId="0" fontId="19" fillId="0" borderId="0"/>
    <xf numFmtId="0" fontId="23" fillId="0" borderId="0">
      <alignment vertical="top"/>
    </xf>
    <xf numFmtId="0" fontId="23" fillId="0" borderId="0">
      <alignment vertical="top"/>
    </xf>
    <xf numFmtId="0" fontId="24" fillId="3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5" fillId="10" borderId="0" applyNumberFormat="0" applyBorder="0" applyAlignment="0" applyProtection="0"/>
    <xf numFmtId="0" fontId="26" fillId="34"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5" fillId="14" borderId="0" applyNumberFormat="0" applyBorder="0" applyAlignment="0" applyProtection="0"/>
    <xf numFmtId="0" fontId="26" fillId="36"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5" fillId="18" borderId="0" applyNumberFormat="0" applyBorder="0" applyAlignment="0" applyProtection="0"/>
    <xf numFmtId="0" fontId="26" fillId="3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22" borderId="0" applyNumberFormat="0" applyBorder="0" applyAlignment="0" applyProtection="0"/>
    <xf numFmtId="0" fontId="26" fillId="40"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5" fillId="26" borderId="0" applyNumberFormat="0" applyBorder="0" applyAlignment="0" applyProtection="0"/>
    <xf numFmtId="0" fontId="26" fillId="4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3"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5" fillId="30" borderId="0" applyNumberFormat="0" applyBorder="0" applyAlignment="0" applyProtection="0"/>
    <xf numFmtId="0" fontId="26" fillId="44"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44" borderId="0" applyNumberFormat="0" applyBorder="0" applyAlignment="0" applyProtection="0"/>
    <xf numFmtId="0" fontId="24" fillId="34" borderId="0" applyNumberFormat="0" applyBorder="0" applyAlignment="0" applyProtection="0"/>
    <xf numFmtId="0" fontId="24" fillId="36" borderId="0" applyNumberFormat="0" applyBorder="0" applyAlignment="0" applyProtection="0"/>
    <xf numFmtId="0" fontId="24" fillId="38" borderId="0" applyNumberFormat="0" applyBorder="0" applyAlignment="0" applyProtection="0"/>
    <xf numFmtId="0" fontId="24" fillId="40" borderId="0" applyNumberFormat="0" applyBorder="0" applyAlignment="0" applyProtection="0"/>
    <xf numFmtId="0" fontId="24" fillId="42" borderId="0" applyNumberFormat="0" applyBorder="0" applyAlignment="0" applyProtection="0"/>
    <xf numFmtId="0" fontId="24" fillId="44" borderId="0" applyNumberFormat="0" applyBorder="0" applyAlignment="0" applyProtection="0"/>
    <xf numFmtId="0" fontId="24" fillId="45"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11" borderId="0" applyNumberFormat="0" applyBorder="0" applyAlignment="0" applyProtection="0"/>
    <xf numFmtId="0" fontId="26" fillId="46"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7"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5" fillId="15" borderId="0" applyNumberFormat="0" applyBorder="0" applyAlignment="0" applyProtection="0"/>
    <xf numFmtId="0" fontId="26" fillId="48"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8" borderId="0" applyNumberFormat="0" applyBorder="0" applyAlignment="0" applyProtection="0"/>
    <xf numFmtId="0" fontId="24" fillId="4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5" fillId="19" borderId="0" applyNumberFormat="0" applyBorder="0" applyAlignment="0" applyProtection="0"/>
    <xf numFmtId="0" fontId="26" fillId="50"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0" borderId="0" applyNumberFormat="0" applyBorder="0" applyAlignment="0" applyProtection="0"/>
    <xf numFmtId="0" fontId="24" fillId="51"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5" fillId="23" borderId="0" applyNumberFormat="0" applyBorder="0" applyAlignment="0" applyProtection="0"/>
    <xf numFmtId="0" fontId="26" fillId="40"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52"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5" fillId="27" borderId="0" applyNumberFormat="0" applyBorder="0" applyAlignment="0" applyProtection="0"/>
    <xf numFmtId="0" fontId="26" fillId="46"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53"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5" fillId="31" borderId="0" applyNumberFormat="0" applyBorder="0" applyAlignment="0" applyProtection="0"/>
    <xf numFmtId="0" fontId="26" fillId="54"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54" borderId="0" applyNumberFormat="0" applyBorder="0" applyAlignment="0" applyProtection="0"/>
    <xf numFmtId="0" fontId="24" fillId="46" borderId="0" applyNumberFormat="0" applyBorder="0" applyAlignment="0" applyProtection="0"/>
    <xf numFmtId="0" fontId="24" fillId="48" borderId="0" applyNumberFormat="0" applyBorder="0" applyAlignment="0" applyProtection="0"/>
    <xf numFmtId="0" fontId="24" fillId="50" borderId="0" applyNumberFormat="0" applyBorder="0" applyAlignment="0" applyProtection="0"/>
    <xf numFmtId="0" fontId="24" fillId="40" borderId="0" applyNumberFormat="0" applyBorder="0" applyAlignment="0" applyProtection="0"/>
    <xf numFmtId="0" fontId="24" fillId="46" borderId="0" applyNumberFormat="0" applyBorder="0" applyAlignment="0" applyProtection="0"/>
    <xf numFmtId="0" fontId="24" fillId="54" borderId="0" applyNumberFormat="0" applyBorder="0" applyAlignment="0" applyProtection="0"/>
    <xf numFmtId="0" fontId="27" fillId="55"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8" fillId="12" borderId="0" applyNumberFormat="0" applyBorder="0" applyAlignment="0" applyProtection="0"/>
    <xf numFmtId="0" fontId="29" fillId="56" borderId="0" applyNumberFormat="0" applyBorder="0" applyAlignment="0" applyProtection="0"/>
    <xf numFmtId="0" fontId="18" fillId="12" borderId="0" applyNumberFormat="0" applyBorder="0" applyAlignment="0" applyProtection="0"/>
    <xf numFmtId="0" fontId="18" fillId="12"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6" borderId="0" applyNumberFormat="0" applyBorder="0" applyAlignment="0" applyProtection="0"/>
    <xf numFmtId="0" fontId="27" fillId="57"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8" fillId="16" borderId="0" applyNumberFormat="0" applyBorder="0" applyAlignment="0" applyProtection="0"/>
    <xf numFmtId="0" fontId="29" fillId="48" borderId="0" applyNumberFormat="0" applyBorder="0" applyAlignment="0" applyProtection="0"/>
    <xf numFmtId="0" fontId="18" fillId="16" borderId="0" applyNumberFormat="0" applyBorder="0" applyAlignment="0" applyProtection="0"/>
    <xf numFmtId="0" fontId="18" fillId="16"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48" borderId="0" applyNumberFormat="0" applyBorder="0" applyAlignment="0" applyProtection="0"/>
    <xf numFmtId="0" fontId="27" fillId="58"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8" fillId="20" borderId="0" applyNumberFormat="0" applyBorder="0" applyAlignment="0" applyProtection="0"/>
    <xf numFmtId="0" fontId="29" fillId="50" borderId="0" applyNumberFormat="0" applyBorder="0" applyAlignment="0" applyProtection="0"/>
    <xf numFmtId="0" fontId="18" fillId="20" borderId="0" applyNumberFormat="0" applyBorder="0" applyAlignment="0" applyProtection="0"/>
    <xf numFmtId="0" fontId="18" fillId="2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0" borderId="0" applyNumberFormat="0" applyBorder="0" applyAlignment="0" applyProtection="0"/>
    <xf numFmtId="0" fontId="27" fillId="59"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8" fillId="24" borderId="0" applyNumberFormat="0" applyBorder="0" applyAlignment="0" applyProtection="0"/>
    <xf numFmtId="0" fontId="29" fillId="60" borderId="0" applyNumberFormat="0" applyBorder="0" applyAlignment="0" applyProtection="0"/>
    <xf numFmtId="0" fontId="18" fillId="24" borderId="0" applyNumberFormat="0" applyBorder="0" applyAlignment="0" applyProtection="0"/>
    <xf numFmtId="0" fontId="18" fillId="24"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1"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8" fillId="28" borderId="0" applyNumberFormat="0" applyBorder="0" applyAlignment="0" applyProtection="0"/>
    <xf numFmtId="0" fontId="29" fillId="62" borderId="0" applyNumberFormat="0" applyBorder="0" applyAlignment="0" applyProtection="0"/>
    <xf numFmtId="0" fontId="18" fillId="28" borderId="0" applyNumberFormat="0" applyBorder="0" applyAlignment="0" applyProtection="0"/>
    <xf numFmtId="0" fontId="18" fillId="28"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3" borderId="0" applyNumberFormat="0" applyBorder="0" applyAlignment="0" applyProtection="0"/>
    <xf numFmtId="0" fontId="27" fillId="64" borderId="0" applyNumberFormat="0" applyBorder="0" applyAlignment="0" applyProtection="0"/>
    <xf numFmtId="0" fontId="27" fillId="64" borderId="0" applyNumberFormat="0" applyBorder="0" applyAlignment="0" applyProtection="0"/>
    <xf numFmtId="0" fontId="28" fillId="32" borderId="0" applyNumberFormat="0" applyBorder="0" applyAlignment="0" applyProtection="0"/>
    <xf numFmtId="0" fontId="29" fillId="64" borderId="0" applyNumberFormat="0" applyBorder="0" applyAlignment="0" applyProtection="0"/>
    <xf numFmtId="0" fontId="18" fillId="32" borderId="0" applyNumberFormat="0" applyBorder="0" applyAlignment="0" applyProtection="0"/>
    <xf numFmtId="0" fontId="18" fillId="32" borderId="0" applyNumberFormat="0" applyBorder="0" applyAlignment="0" applyProtection="0"/>
    <xf numFmtId="0" fontId="27" fillId="64" borderId="0" applyNumberFormat="0" applyBorder="0" applyAlignment="0" applyProtection="0"/>
    <xf numFmtId="0" fontId="27" fillId="64" borderId="0" applyNumberFormat="0" applyBorder="0" applyAlignment="0" applyProtection="0"/>
    <xf numFmtId="0" fontId="27" fillId="64" borderId="0" applyNumberFormat="0" applyBorder="0" applyAlignment="0" applyProtection="0"/>
    <xf numFmtId="0" fontId="27" fillId="64" borderId="0" applyNumberFormat="0" applyBorder="0" applyAlignment="0" applyProtection="0"/>
    <xf numFmtId="0" fontId="27" fillId="64" borderId="0" applyNumberFormat="0" applyBorder="0" applyAlignment="0" applyProtection="0"/>
    <xf numFmtId="0" fontId="27" fillId="56" borderId="0" applyNumberFormat="0" applyBorder="0" applyAlignment="0" applyProtection="0"/>
    <xf numFmtId="0" fontId="27" fillId="48" borderId="0" applyNumberFormat="0" applyBorder="0" applyAlignment="0" applyProtection="0"/>
    <xf numFmtId="0" fontId="27" fillId="50" borderId="0" applyNumberFormat="0" applyBorder="0" applyAlignment="0" applyProtection="0"/>
    <xf numFmtId="0" fontId="27" fillId="60" borderId="0" applyNumberFormat="0" applyBorder="0" applyAlignment="0" applyProtection="0"/>
    <xf numFmtId="0" fontId="27" fillId="62" borderId="0" applyNumberFormat="0" applyBorder="0" applyAlignment="0" applyProtection="0"/>
    <xf numFmtId="0" fontId="27" fillId="64" borderId="0" applyNumberFormat="0" applyBorder="0" applyAlignment="0" applyProtection="0"/>
    <xf numFmtId="0" fontId="27" fillId="65"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8" fillId="9" borderId="0" applyNumberFormat="0" applyBorder="0" applyAlignment="0" applyProtection="0"/>
    <xf numFmtId="0" fontId="29" fillId="66"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6" borderId="0" applyNumberFormat="0" applyBorder="0" applyAlignment="0" applyProtection="0"/>
    <xf numFmtId="0" fontId="27" fillId="67"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8" fillId="13" borderId="0" applyNumberFormat="0" applyBorder="0" applyAlignment="0" applyProtection="0"/>
    <xf numFmtId="0" fontId="29" fillId="68" borderId="0" applyNumberFormat="0" applyBorder="0" applyAlignment="0" applyProtection="0"/>
    <xf numFmtId="0" fontId="18" fillId="13" borderId="0" applyNumberFormat="0" applyBorder="0" applyAlignment="0" applyProtection="0"/>
    <xf numFmtId="0" fontId="18" fillId="13"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8" borderId="0" applyNumberFormat="0" applyBorder="0" applyAlignment="0" applyProtection="0"/>
    <xf numFmtId="0" fontId="27" fillId="69"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8" fillId="17" borderId="0" applyNumberFormat="0" applyBorder="0" applyAlignment="0" applyProtection="0"/>
    <xf numFmtId="0" fontId="29" fillId="70" borderId="0" applyNumberFormat="0" applyBorder="0" applyAlignment="0" applyProtection="0"/>
    <xf numFmtId="0" fontId="18" fillId="17" borderId="0" applyNumberFormat="0" applyBorder="0" applyAlignment="0" applyProtection="0"/>
    <xf numFmtId="0" fontId="18" fillId="17"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0" borderId="0" applyNumberFormat="0" applyBorder="0" applyAlignment="0" applyProtection="0"/>
    <xf numFmtId="0" fontId="27" fillId="71"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8" fillId="21" borderId="0" applyNumberFormat="0" applyBorder="0" applyAlignment="0" applyProtection="0"/>
    <xf numFmtId="0" fontId="29" fillId="60" borderId="0" applyNumberFormat="0" applyBorder="0" applyAlignment="0" applyProtection="0"/>
    <xf numFmtId="0" fontId="18" fillId="21" borderId="0" applyNumberFormat="0" applyBorder="0" applyAlignment="0" applyProtection="0"/>
    <xf numFmtId="0" fontId="18" fillId="21"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60" borderId="0" applyNumberFormat="0" applyBorder="0" applyAlignment="0" applyProtection="0"/>
    <xf numFmtId="0" fontId="27" fillId="7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8" fillId="25" borderId="0" applyNumberFormat="0" applyBorder="0" applyAlignment="0" applyProtection="0"/>
    <xf numFmtId="0" fontId="29" fillId="62" borderId="0" applyNumberFormat="0" applyBorder="0" applyAlignment="0" applyProtection="0"/>
    <xf numFmtId="0" fontId="18" fillId="25" borderId="0" applyNumberFormat="0" applyBorder="0" applyAlignment="0" applyProtection="0"/>
    <xf numFmtId="0" fontId="18" fillId="25"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62" borderId="0" applyNumberFormat="0" applyBorder="0" applyAlignment="0" applyProtection="0"/>
    <xf numFmtId="0" fontId="27" fillId="73"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8" fillId="29" borderId="0" applyNumberFormat="0" applyBorder="0" applyAlignment="0" applyProtection="0"/>
    <xf numFmtId="0" fontId="29" fillId="74" borderId="0" applyNumberFormat="0" applyBorder="0" applyAlignment="0" applyProtection="0"/>
    <xf numFmtId="0" fontId="18" fillId="29" borderId="0" applyNumberFormat="0" applyBorder="0" applyAlignment="0" applyProtection="0"/>
    <xf numFmtId="0" fontId="18" fillId="29"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27" fillId="74" borderId="0" applyNumberFormat="0" applyBorder="0" applyAlignment="0" applyProtection="0"/>
    <xf numFmtId="0" fontId="19" fillId="0" borderId="0" applyNumberFormat="0" applyFill="0" applyBorder="0" applyAlignment="0" applyProtection="0"/>
    <xf numFmtId="0" fontId="30" fillId="0" borderId="0" applyAlignment="0"/>
    <xf numFmtId="0" fontId="31" fillId="0" borderId="21">
      <alignment horizontal="center" vertical="center"/>
    </xf>
    <xf numFmtId="0" fontId="32" fillId="75"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4" fillId="3" borderId="0" applyNumberFormat="0" applyBorder="0" applyAlignment="0" applyProtection="0"/>
    <xf numFmtId="0" fontId="35" fillId="36"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3" fillId="36" borderId="0" applyNumberFormat="0" applyBorder="0" applyAlignment="0" applyProtection="0"/>
    <xf numFmtId="0" fontId="36" fillId="76" borderId="22" applyNumberFormat="0" applyAlignment="0" applyProtection="0"/>
    <xf numFmtId="0" fontId="37" fillId="77" borderId="23"/>
    <xf numFmtId="0" fontId="38" fillId="78" borderId="24">
      <alignment horizontal="right" vertical="top" wrapText="1"/>
    </xf>
    <xf numFmtId="164" fontId="39" fillId="0" borderId="0">
      <alignment vertical="top"/>
    </xf>
    <xf numFmtId="0" fontId="40" fillId="76" borderId="22" applyNumberFormat="0" applyAlignment="0" applyProtection="0"/>
    <xf numFmtId="0" fontId="41" fillId="79" borderId="4" applyNumberFormat="0" applyAlignment="0" applyProtection="0"/>
    <xf numFmtId="0" fontId="40" fillId="76" borderId="22" applyNumberFormat="0" applyAlignment="0" applyProtection="0"/>
    <xf numFmtId="0" fontId="40" fillId="76" borderId="22" applyNumberFormat="0" applyAlignment="0" applyProtection="0"/>
    <xf numFmtId="0" fontId="42" fillId="6" borderId="4" applyNumberFormat="0" applyAlignment="0" applyProtection="0"/>
    <xf numFmtId="0" fontId="43" fillId="76" borderId="22" applyNumberFormat="0" applyAlignment="0" applyProtection="0"/>
    <xf numFmtId="0" fontId="40" fillId="76" borderId="22" applyNumberFormat="0" applyAlignment="0" applyProtection="0"/>
    <xf numFmtId="0" fontId="12" fillId="6" borderId="4" applyNumberFormat="0" applyAlignment="0" applyProtection="0"/>
    <xf numFmtId="0" fontId="12" fillId="6" borderId="4" applyNumberFormat="0" applyAlignment="0" applyProtection="0"/>
    <xf numFmtId="0" fontId="40" fillId="76" borderId="22" applyNumberFormat="0" applyAlignment="0" applyProtection="0"/>
    <xf numFmtId="0" fontId="40" fillId="76" borderId="22" applyNumberFormat="0" applyAlignment="0" applyProtection="0"/>
    <xf numFmtId="0" fontId="40" fillId="76" borderId="22" applyNumberFormat="0" applyAlignment="0" applyProtection="0"/>
    <xf numFmtId="0" fontId="40" fillId="76" borderId="22" applyNumberFormat="0" applyAlignment="0" applyProtection="0"/>
    <xf numFmtId="0" fontId="40" fillId="76" borderId="22" applyNumberFormat="0" applyAlignment="0" applyProtection="0"/>
    <xf numFmtId="0" fontId="37" fillId="0" borderId="11"/>
    <xf numFmtId="0" fontId="44" fillId="0" borderId="25" applyNumberFormat="0" applyFill="0" applyAlignment="0" applyProtection="0"/>
    <xf numFmtId="0" fontId="45" fillId="80" borderId="26" applyNumberFormat="0" applyAlignment="0" applyProtection="0"/>
    <xf numFmtId="0" fontId="45" fillId="81" borderId="7" applyNumberFormat="0" applyAlignment="0" applyProtection="0"/>
    <xf numFmtId="0" fontId="45" fillId="80" borderId="26" applyNumberFormat="0" applyAlignment="0" applyProtection="0"/>
    <xf numFmtId="0" fontId="45" fillId="80" borderId="26" applyNumberFormat="0" applyAlignment="0" applyProtection="0"/>
    <xf numFmtId="0" fontId="46" fillId="7" borderId="7" applyNumberFormat="0" applyAlignment="0" applyProtection="0"/>
    <xf numFmtId="0" fontId="47" fillId="80" borderId="26" applyNumberFormat="0" applyAlignment="0" applyProtection="0"/>
    <xf numFmtId="0" fontId="45" fillId="80" borderId="26" applyNumberFormat="0" applyAlignment="0" applyProtection="0"/>
    <xf numFmtId="0" fontId="14" fillId="7" borderId="7" applyNumberFormat="0" applyAlignment="0" applyProtection="0"/>
    <xf numFmtId="0" fontId="14" fillId="7" borderId="7" applyNumberFormat="0" applyAlignment="0" applyProtection="0"/>
    <xf numFmtId="0" fontId="45" fillId="80" borderId="26" applyNumberFormat="0" applyAlignment="0" applyProtection="0"/>
    <xf numFmtId="0" fontId="45" fillId="80" borderId="26" applyNumberFormat="0" applyAlignment="0" applyProtection="0"/>
    <xf numFmtId="0" fontId="45" fillId="80" borderId="26" applyNumberFormat="0" applyAlignment="0" applyProtection="0"/>
    <xf numFmtId="0" fontId="45" fillId="80" borderId="26" applyNumberFormat="0" applyAlignment="0" applyProtection="0"/>
    <xf numFmtId="0" fontId="45" fillId="80" borderId="26" applyNumberFormat="0" applyAlignment="0" applyProtection="0"/>
    <xf numFmtId="165" fontId="48" fillId="0" borderId="0" applyNumberFormat="0" applyAlignment="0">
      <alignment vertical="center"/>
    </xf>
    <xf numFmtId="1" fontId="49" fillId="82" borderId="11">
      <alignment horizontal="right" vertical="center"/>
    </xf>
    <xf numFmtId="3" fontId="50" fillId="82" borderId="27">
      <alignment horizontal="right" vertical="center" indent="1"/>
    </xf>
    <xf numFmtId="3" fontId="50" fillId="83" borderId="27">
      <alignment horizontal="right" vertical="center" indent="1"/>
    </xf>
    <xf numFmtId="0" fontId="51" fillId="82" borderId="11">
      <alignment horizontal="right" vertical="center" indent="1"/>
    </xf>
    <xf numFmtId="3" fontId="52" fillId="82" borderId="27">
      <alignment horizontal="right" vertical="center" indent="1"/>
    </xf>
    <xf numFmtId="3" fontId="52" fillId="83" borderId="27">
      <alignment horizontal="right" vertical="center" indent="1"/>
    </xf>
    <xf numFmtId="0" fontId="50" fillId="82" borderId="27">
      <alignment horizontal="left" vertical="center" indent="1"/>
    </xf>
    <xf numFmtId="0" fontId="50" fillId="83" borderId="27">
      <alignment horizontal="left" vertical="center" indent="1"/>
    </xf>
    <xf numFmtId="0" fontId="19" fillId="82" borderId="28"/>
    <xf numFmtId="0" fontId="19" fillId="82" borderId="29">
      <alignment vertical="center"/>
    </xf>
    <xf numFmtId="0" fontId="19" fillId="84" borderId="29">
      <alignment vertical="center"/>
    </xf>
    <xf numFmtId="0" fontId="19" fillId="84" borderId="29">
      <alignment vertical="center"/>
    </xf>
    <xf numFmtId="0" fontId="49" fillId="85" borderId="11">
      <alignment horizontal="center" vertical="center"/>
    </xf>
    <xf numFmtId="0" fontId="49" fillId="86" borderId="27">
      <alignment horizontal="center" vertical="center"/>
    </xf>
    <xf numFmtId="0" fontId="49" fillId="87" borderId="27">
      <alignment horizontal="center" vertical="center"/>
    </xf>
    <xf numFmtId="0" fontId="49" fillId="87" borderId="27">
      <alignment horizontal="center" vertical="center"/>
    </xf>
    <xf numFmtId="0" fontId="53" fillId="88" borderId="27">
      <alignment horizontal="center" vertical="center"/>
    </xf>
    <xf numFmtId="0" fontId="53" fillId="89" borderId="27">
      <alignment horizontal="center" vertical="center"/>
    </xf>
    <xf numFmtId="0" fontId="53" fillId="89" borderId="27">
      <alignment horizontal="center" vertical="center"/>
    </xf>
    <xf numFmtId="0" fontId="53" fillId="90" borderId="27">
      <alignment horizontal="center" vertical="center"/>
    </xf>
    <xf numFmtId="0" fontId="53" fillId="91" borderId="27">
      <alignment horizontal="center" vertical="center"/>
    </xf>
    <xf numFmtId="0" fontId="53" fillId="91" borderId="27">
      <alignment horizontal="center" vertical="center"/>
    </xf>
    <xf numFmtId="1" fontId="49" fillId="82" borderId="11">
      <alignment horizontal="right" vertical="center"/>
    </xf>
    <xf numFmtId="3" fontId="50" fillId="82" borderId="27">
      <alignment horizontal="right" vertical="center" indent="1"/>
    </xf>
    <xf numFmtId="3" fontId="50" fillId="92" borderId="27">
      <alignment horizontal="right" vertical="center" indent="1"/>
    </xf>
    <xf numFmtId="0" fontId="19" fillId="82" borderId="0"/>
    <xf numFmtId="0" fontId="19" fillId="82" borderId="0">
      <alignment vertical="center"/>
    </xf>
    <xf numFmtId="0" fontId="19" fillId="84" borderId="0">
      <alignment vertical="center"/>
    </xf>
    <xf numFmtId="0" fontId="19" fillId="84" borderId="0">
      <alignment vertical="center"/>
    </xf>
    <xf numFmtId="0" fontId="54" fillId="82" borderId="30">
      <alignment horizontal="left" vertical="center" indent="1"/>
    </xf>
    <xf numFmtId="0" fontId="54" fillId="82" borderId="31">
      <alignment horizontal="left" vertical="center" indent="1"/>
    </xf>
    <xf numFmtId="0" fontId="54" fillId="82" borderId="32">
      <alignment horizontal="left" vertical="center" indent="1"/>
    </xf>
    <xf numFmtId="0" fontId="54" fillId="84" borderId="32">
      <alignment horizontal="left" vertical="center" indent="1"/>
    </xf>
    <xf numFmtId="0" fontId="54" fillId="84" borderId="32">
      <alignment horizontal="left" vertical="center" indent="1"/>
    </xf>
    <xf numFmtId="0" fontId="53" fillId="82" borderId="33">
      <alignment horizontal="left" vertical="center" indent="1"/>
    </xf>
    <xf numFmtId="0" fontId="53" fillId="82" borderId="34">
      <alignment horizontal="left" vertical="center" indent="1"/>
    </xf>
    <xf numFmtId="0" fontId="53" fillId="84" borderId="34">
      <alignment horizontal="left" vertical="center" indent="1"/>
    </xf>
    <xf numFmtId="0" fontId="53" fillId="84" borderId="34">
      <alignment horizontal="left" vertical="center" indent="1"/>
    </xf>
    <xf numFmtId="0" fontId="54" fillId="82" borderId="11">
      <alignment horizontal="left" indent="1"/>
    </xf>
    <xf numFmtId="0" fontId="54" fillId="82" borderId="27">
      <alignment horizontal="left" vertical="center" indent="1"/>
    </xf>
    <xf numFmtId="0" fontId="54" fillId="93" borderId="27">
      <alignment horizontal="left" vertical="center" indent="1"/>
    </xf>
    <xf numFmtId="0" fontId="54" fillId="93" borderId="27">
      <alignment horizontal="left" vertical="center" indent="1"/>
    </xf>
    <xf numFmtId="0" fontId="51" fillId="82" borderId="11">
      <alignment horizontal="right" vertical="center" indent="1"/>
    </xf>
    <xf numFmtId="3" fontId="52" fillId="82" borderId="27">
      <alignment horizontal="right" vertical="center" indent="1"/>
    </xf>
    <xf numFmtId="3" fontId="52" fillId="92" borderId="27">
      <alignment horizontal="right" vertical="center" indent="1"/>
    </xf>
    <xf numFmtId="0" fontId="54" fillId="82" borderId="29">
      <alignment vertical="center"/>
    </xf>
    <xf numFmtId="0" fontId="54" fillId="84" borderId="29">
      <alignment vertical="center"/>
    </xf>
    <xf numFmtId="0" fontId="54" fillId="84" borderId="29">
      <alignment vertical="center"/>
    </xf>
    <xf numFmtId="0" fontId="55" fillId="94" borderId="11">
      <alignment horizontal="left" vertical="center" indent="1"/>
    </xf>
    <xf numFmtId="0" fontId="56" fillId="95" borderId="27">
      <alignment horizontal="left" vertical="center" indent="1"/>
    </xf>
    <xf numFmtId="0" fontId="56" fillId="96" borderId="27">
      <alignment horizontal="left" vertical="center" indent="1"/>
    </xf>
    <xf numFmtId="0" fontId="55" fillId="97" borderId="11">
      <alignment horizontal="left" vertical="center" indent="1"/>
    </xf>
    <xf numFmtId="0" fontId="56" fillId="95" borderId="27">
      <alignment horizontal="left" vertical="center" indent="1"/>
    </xf>
    <xf numFmtId="0" fontId="56" fillId="98" borderId="27">
      <alignment horizontal="left" vertical="center" indent="1"/>
    </xf>
    <xf numFmtId="0" fontId="57" fillId="82" borderId="11">
      <alignment horizontal="left" vertical="center"/>
    </xf>
    <xf numFmtId="0" fontId="50" fillId="82" borderId="27">
      <alignment horizontal="left" vertical="center" indent="1"/>
    </xf>
    <xf numFmtId="0" fontId="50" fillId="84" borderId="27">
      <alignment horizontal="left" vertical="center" indent="1"/>
    </xf>
    <xf numFmtId="0" fontId="58" fillId="82" borderId="27">
      <alignment horizontal="left" vertical="center" wrapText="1" indent="1"/>
    </xf>
    <xf numFmtId="0" fontId="58" fillId="84" borderId="27">
      <alignment horizontal="left" vertical="center" wrapText="1" indent="1"/>
    </xf>
    <xf numFmtId="0" fontId="59" fillId="82" borderId="28"/>
    <xf numFmtId="0" fontId="54" fillId="82" borderId="29">
      <alignment vertical="center"/>
    </xf>
    <xf numFmtId="0" fontId="54" fillId="84" borderId="29">
      <alignment vertical="center"/>
    </xf>
    <xf numFmtId="0" fontId="54" fillId="84" borderId="29">
      <alignment vertical="center"/>
    </xf>
    <xf numFmtId="0" fontId="49" fillId="99" borderId="11">
      <alignment horizontal="left" vertical="center" indent="1"/>
    </xf>
    <xf numFmtId="0" fontId="49" fillId="100" borderId="27">
      <alignment horizontal="left" vertical="center" indent="1"/>
    </xf>
    <xf numFmtId="0" fontId="49" fillId="101" borderId="27">
      <alignment horizontal="left" vertical="center" indent="1"/>
    </xf>
    <xf numFmtId="0" fontId="49" fillId="101" borderId="27">
      <alignment horizontal="left" vertical="center" indent="1"/>
    </xf>
    <xf numFmtId="0" fontId="60" fillId="85" borderId="0">
      <alignment horizontal="center"/>
    </xf>
    <xf numFmtId="0" fontId="61" fillId="85" borderId="0">
      <alignment horizontal="center" vertical="center"/>
    </xf>
    <xf numFmtId="0" fontId="27" fillId="66" borderId="0" applyNumberFormat="0" applyBorder="0" applyAlignment="0" applyProtection="0"/>
    <xf numFmtId="0" fontId="27" fillId="68" borderId="0" applyNumberFormat="0" applyBorder="0" applyAlignment="0" applyProtection="0"/>
    <xf numFmtId="0" fontId="27" fillId="70" borderId="0" applyNumberFormat="0" applyBorder="0" applyAlignment="0" applyProtection="0"/>
    <xf numFmtId="0" fontId="27" fillId="60" borderId="0" applyNumberFormat="0" applyBorder="0" applyAlignment="0" applyProtection="0"/>
    <xf numFmtId="0" fontId="27" fillId="62" borderId="0" applyNumberFormat="0" applyBorder="0" applyAlignment="0" applyProtection="0"/>
    <xf numFmtId="0" fontId="27" fillId="74" borderId="0" applyNumberFormat="0" applyBorder="0" applyAlignment="0" applyProtection="0"/>
    <xf numFmtId="0" fontId="19" fillId="102" borderId="0">
      <alignment horizontal="center" wrapText="1"/>
    </xf>
    <xf numFmtId="0" fontId="62" fillId="85" borderId="0">
      <alignment horizontal="center"/>
    </xf>
    <xf numFmtId="0" fontId="63" fillId="103" borderId="0" applyNumberFormat="0">
      <alignment horizontal="center" vertical="top" wrapText="1"/>
    </xf>
    <xf numFmtId="0" fontId="63" fillId="103" borderId="0" applyNumberFormat="0">
      <alignment horizontal="left" vertical="top" wrapText="1"/>
    </xf>
    <xf numFmtId="0" fontId="63" fillId="103" borderId="0" applyNumberFormat="0">
      <alignment horizontal="centerContinuous" vertical="top"/>
    </xf>
    <xf numFmtId="0" fontId="64" fillId="103" borderId="0" applyNumberFormat="0">
      <alignment horizontal="center" vertical="top" wrapText="1"/>
    </xf>
    <xf numFmtId="166" fontId="30" fillId="0" borderId="0" applyFont="0" applyFill="0" applyBorder="0" applyAlignment="0" applyProtection="0"/>
    <xf numFmtId="166" fontId="30" fillId="0" borderId="0" applyFont="0" applyFill="0" applyBorder="0" applyAlignment="0" applyProtection="0"/>
    <xf numFmtId="166" fontId="30"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19" fillId="0" borderId="0" applyFont="0" applyFill="0" applyBorder="0" applyAlignment="0" applyProtection="0"/>
    <xf numFmtId="166"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0"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 fillId="0" borderId="0" applyFont="0" applyFill="0" applyBorder="0" applyAlignment="0" applyProtection="0"/>
    <xf numFmtId="43" fontId="2" fillId="0" borderId="0" applyFont="0" applyFill="0" applyBorder="0" applyAlignment="0" applyProtection="0"/>
    <xf numFmtId="166" fontId="19" fillId="0" borderId="0" applyFont="0" applyFill="0" applyBorder="0" applyAlignment="0" applyProtection="0"/>
    <xf numFmtId="40" fontId="65" fillId="0" borderId="0" applyFont="0" applyFill="0" applyBorder="0" applyAlignment="0" applyProtection="0"/>
    <xf numFmtId="43" fontId="66"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6" fontId="25" fillId="0" borderId="0" applyFont="0" applyFill="0" applyBorder="0" applyAlignment="0" applyProtection="0"/>
    <xf numFmtId="166" fontId="67" fillId="0" borderId="0" applyFont="0" applyFill="0" applyBorder="0" applyAlignment="0" applyProtection="0"/>
    <xf numFmtId="43" fontId="19" fillId="0" borderId="0" applyFont="0" applyFill="0" applyBorder="0" applyAlignment="0" applyProtection="0"/>
    <xf numFmtId="166" fontId="67"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9" fillId="0" borderId="0" applyFont="0" applyFill="0" applyBorder="0" applyAlignment="0" applyProtection="0"/>
    <xf numFmtId="166" fontId="24" fillId="0" borderId="0" applyFont="0" applyFill="0" applyBorder="0" applyAlignment="0" applyProtection="0"/>
    <xf numFmtId="166" fontId="67" fillId="0" borderId="0" applyFont="0" applyFill="0" applyBorder="0" applyAlignment="0" applyProtection="0"/>
    <xf numFmtId="166" fontId="67" fillId="0" borderId="0" applyFont="0" applyFill="0" applyBorder="0" applyAlignment="0" applyProtection="0"/>
    <xf numFmtId="166" fontId="67" fillId="0" borderId="0" applyFont="0" applyFill="0" applyBorder="0" applyAlignment="0" applyProtection="0"/>
    <xf numFmtId="166" fontId="67" fillId="0" borderId="0" applyFont="0" applyFill="0" applyBorder="0" applyAlignment="0" applyProtection="0"/>
    <xf numFmtId="166" fontId="24" fillId="0" borderId="0" applyFont="0" applyFill="0" applyBorder="0" applyAlignment="0" applyProtection="0"/>
    <xf numFmtId="166" fontId="67" fillId="0" borderId="0" applyFont="0" applyFill="0" applyBorder="0" applyAlignment="0" applyProtection="0"/>
    <xf numFmtId="166" fontId="67" fillId="0" borderId="0" applyFont="0" applyFill="0" applyBorder="0" applyAlignment="0" applyProtection="0"/>
    <xf numFmtId="166" fontId="24" fillId="0" borderId="0" applyFont="0" applyFill="0" applyBorder="0" applyAlignment="0" applyProtection="0"/>
    <xf numFmtId="166" fontId="67" fillId="0" borderId="0" applyFont="0" applyFill="0" applyBorder="0" applyAlignment="0" applyProtection="0"/>
    <xf numFmtId="166" fontId="67" fillId="0" borderId="0" applyFont="0" applyFill="0" applyBorder="0" applyAlignment="0" applyProtection="0"/>
    <xf numFmtId="166" fontId="24" fillId="0" borderId="0" applyFont="0" applyFill="0" applyBorder="0" applyAlignment="0" applyProtection="0"/>
    <xf numFmtId="166" fontId="67" fillId="0" borderId="0" applyFont="0" applyFill="0" applyBorder="0" applyAlignment="0" applyProtection="0"/>
    <xf numFmtId="166" fontId="67" fillId="0" borderId="0" applyFont="0" applyFill="0" applyBorder="0" applyAlignment="0" applyProtection="0"/>
    <xf numFmtId="166" fontId="24"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3" fontId="68" fillId="0" borderId="0">
      <alignment horizontal="right"/>
    </xf>
    <xf numFmtId="167" fontId="68" fillId="0" borderId="0">
      <alignment horizontal="right" vertical="top"/>
    </xf>
    <xf numFmtId="168" fontId="68" fillId="0" borderId="0">
      <alignment horizontal="right" vertical="top"/>
    </xf>
    <xf numFmtId="3" fontId="68" fillId="0" borderId="0">
      <alignment horizontal="right"/>
    </xf>
    <xf numFmtId="167" fontId="68" fillId="0" borderId="0">
      <alignment horizontal="right" vertical="top"/>
    </xf>
    <xf numFmtId="169" fontId="69" fillId="0" borderId="0">
      <protection locked="0"/>
    </xf>
    <xf numFmtId="169" fontId="69" fillId="0" borderId="0">
      <protection locked="0"/>
    </xf>
    <xf numFmtId="0" fontId="70" fillId="80" borderId="26" applyNumberFormat="0" applyAlignment="0" applyProtection="0"/>
    <xf numFmtId="170" fontId="64" fillId="0" borderId="0" applyFont="0" applyFill="0" applyBorder="0" applyAlignment="0" applyProtection="0">
      <alignment vertical="center"/>
    </xf>
    <xf numFmtId="171" fontId="19" fillId="0" borderId="0" applyFont="0" applyFill="0" applyBorder="0" applyAlignment="0" applyProtection="0"/>
    <xf numFmtId="171" fontId="19" fillId="0" borderId="0" applyFont="0" applyFill="0" applyBorder="0" applyAlignment="0" applyProtection="0"/>
    <xf numFmtId="172" fontId="64" fillId="0" borderId="0" applyFont="0" applyFill="0" applyBorder="0" applyAlignment="0" applyProtection="0">
      <alignment vertical="center"/>
    </xf>
    <xf numFmtId="173" fontId="64" fillId="0" borderId="0" applyFont="0" applyFill="0" applyBorder="0" applyAlignment="0" applyProtection="0">
      <alignment vertical="center"/>
    </xf>
    <xf numFmtId="174" fontId="64" fillId="0" borderId="0" applyFont="0" applyFill="0" applyBorder="0" applyAlignment="0" applyProtection="0">
      <alignment vertical="center"/>
    </xf>
    <xf numFmtId="175" fontId="64" fillId="0" borderId="0" applyFont="0" applyFill="0" applyBorder="0" applyAlignment="0" applyProtection="0">
      <alignment vertical="center"/>
    </xf>
    <xf numFmtId="176" fontId="64" fillId="0" borderId="0" applyFont="0" applyFill="0" applyBorder="0" applyAlignment="0" applyProtection="0">
      <alignment vertical="center"/>
    </xf>
    <xf numFmtId="177" fontId="64" fillId="0" borderId="0" applyFont="0" applyFill="0" applyBorder="0" applyAlignment="0" applyProtection="0">
      <alignment vertical="center"/>
    </xf>
    <xf numFmtId="178" fontId="64" fillId="0" borderId="0" applyFont="0" applyFill="0" applyBorder="0" applyAlignment="0" applyProtection="0">
      <alignment vertical="center"/>
    </xf>
    <xf numFmtId="179" fontId="64" fillId="0" borderId="0" applyFont="0" applyFill="0" applyBorder="0" applyAlignment="0" applyProtection="0">
      <alignment vertical="center"/>
    </xf>
    <xf numFmtId="180" fontId="64" fillId="0" borderId="0" applyFont="0" applyFill="0" applyBorder="0" applyAlignment="0" applyProtection="0">
      <alignment vertical="center"/>
    </xf>
    <xf numFmtId="181" fontId="64" fillId="0" borderId="0" applyFont="0" applyFill="0" applyBorder="0" applyAlignment="0" applyProtection="0">
      <alignment vertical="center"/>
    </xf>
    <xf numFmtId="182" fontId="64" fillId="0" borderId="0" applyFont="0" applyFill="0" applyBorder="0" applyAlignment="0" applyProtection="0">
      <alignment vertical="center"/>
    </xf>
    <xf numFmtId="183" fontId="64" fillId="0" borderId="0" applyFont="0" applyFill="0" applyBorder="0" applyAlignment="0" applyProtection="0">
      <alignment vertical="center"/>
    </xf>
    <xf numFmtId="184" fontId="69" fillId="0" borderId="0">
      <protection locked="0"/>
    </xf>
    <xf numFmtId="184" fontId="69" fillId="0" borderId="0">
      <protection locked="0"/>
    </xf>
    <xf numFmtId="0" fontId="71" fillId="82" borderId="23" applyBorder="0">
      <protection locked="0"/>
    </xf>
    <xf numFmtId="185" fontId="64" fillId="0" borderId="0" applyFont="0" applyFill="0" applyBorder="0" applyAlignment="0" applyProtection="0">
      <alignment vertical="center"/>
    </xf>
    <xf numFmtId="186" fontId="64" fillId="0" borderId="0" applyFont="0" applyFill="0" applyBorder="0" applyAlignment="0" applyProtection="0">
      <alignment vertical="center"/>
    </xf>
    <xf numFmtId="187" fontId="64" fillId="0" borderId="0" applyFont="0" applyFill="0" applyBorder="0" applyAlignment="0" applyProtection="0">
      <alignment vertical="center"/>
    </xf>
    <xf numFmtId="0" fontId="69" fillId="0" borderId="0">
      <protection locked="0"/>
    </xf>
    <xf numFmtId="188" fontId="19" fillId="0" borderId="0" applyFont="0" applyFill="0" applyBorder="0" applyAlignment="0" applyProtection="0"/>
    <xf numFmtId="189" fontId="19" fillId="0" borderId="0" applyFont="0" applyFill="0" applyBorder="0" applyAlignment="0" applyProtection="0"/>
    <xf numFmtId="190" fontId="31" fillId="0" borderId="0" applyBorder="0"/>
    <xf numFmtId="190" fontId="31" fillId="0" borderId="13"/>
    <xf numFmtId="0" fontId="72" fillId="82" borderId="23">
      <protection locked="0"/>
    </xf>
    <xf numFmtId="0" fontId="19" fillId="82" borderId="11"/>
    <xf numFmtId="0" fontId="19" fillId="85" borderId="0"/>
    <xf numFmtId="191" fontId="19" fillId="0" borderId="0" applyFont="0" applyFill="0" applyBorder="0" applyAlignment="0" applyProtection="0"/>
    <xf numFmtId="0" fontId="73"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0" fontId="74" fillId="0" borderId="0" applyNumberFormat="0" applyFill="0" applyBorder="0" applyAlignment="0" applyProtection="0"/>
    <xf numFmtId="192" fontId="77" fillId="0" borderId="0" applyFont="0" applyFill="0" applyBorder="0" applyAlignment="0" applyProtection="0"/>
    <xf numFmtId="193" fontId="77" fillId="0" borderId="0" applyFont="0" applyFill="0" applyBorder="0" applyAlignment="0" applyProtection="0"/>
    <xf numFmtId="194" fontId="69" fillId="0" borderId="0">
      <protection locked="0"/>
    </xf>
    <xf numFmtId="194" fontId="69" fillId="0" borderId="0">
      <protection locked="0"/>
    </xf>
    <xf numFmtId="0" fontId="78" fillId="0" borderId="0" applyNumberFormat="0" applyFill="0" applyBorder="0" applyAlignment="0" applyProtection="0"/>
    <xf numFmtId="0" fontId="79" fillId="0" borderId="0" applyNumberFormat="0" applyFill="0" applyBorder="0" applyAlignment="0" applyProtection="0"/>
    <xf numFmtId="0" fontId="80" fillId="85" borderId="11">
      <alignment horizontal="left"/>
    </xf>
    <xf numFmtId="0" fontId="23" fillId="85" borderId="0">
      <alignment horizontal="left"/>
    </xf>
    <xf numFmtId="0" fontId="81" fillId="0" borderId="25" applyNumberFormat="0" applyFill="0" applyAlignment="0" applyProtection="0"/>
    <xf numFmtId="0" fontId="82" fillId="38" borderId="0" applyNumberFormat="0" applyBorder="0" applyAlignment="0" applyProtection="0"/>
    <xf numFmtId="0" fontId="83" fillId="104" borderId="0" applyNumberFormat="0" applyBorder="0" applyAlignment="0" applyProtection="0"/>
    <xf numFmtId="0" fontId="84" fillId="38" borderId="0" applyNumberFormat="0" applyBorder="0" applyAlignment="0" applyProtection="0"/>
    <xf numFmtId="0" fontId="84" fillId="38" borderId="0" applyNumberFormat="0" applyBorder="0" applyAlignment="0" applyProtection="0"/>
    <xf numFmtId="0" fontId="85" fillId="2" borderId="0" applyNumberFormat="0" applyBorder="0" applyAlignment="0" applyProtection="0"/>
    <xf numFmtId="0" fontId="86" fillId="38" borderId="0" applyNumberFormat="0" applyBorder="0" applyAlignment="0" applyProtection="0"/>
    <xf numFmtId="0" fontId="7" fillId="2" borderId="0" applyNumberFormat="0" applyBorder="0" applyAlignment="0" applyProtection="0"/>
    <xf numFmtId="0" fontId="7" fillId="2" borderId="0" applyNumberFormat="0" applyBorder="0" applyAlignment="0" applyProtection="0"/>
    <xf numFmtId="0" fontId="84" fillId="38" borderId="0" applyNumberFormat="0" applyBorder="0" applyAlignment="0" applyProtection="0"/>
    <xf numFmtId="0" fontId="84" fillId="38" borderId="0" applyNumberFormat="0" applyBorder="0" applyAlignment="0" applyProtection="0"/>
    <xf numFmtId="0" fontId="84" fillId="38" borderId="0" applyNumberFormat="0" applyBorder="0" applyAlignment="0" applyProtection="0"/>
    <xf numFmtId="0" fontId="84" fillId="38" borderId="0" applyNumberFormat="0" applyBorder="0" applyAlignment="0" applyProtection="0"/>
    <xf numFmtId="0" fontId="84" fillId="38" borderId="0" applyNumberFormat="0" applyBorder="0" applyAlignment="0" applyProtection="0"/>
    <xf numFmtId="0" fontId="38" fillId="105" borderId="0">
      <alignment horizontal="right" vertical="top" wrapText="1"/>
    </xf>
    <xf numFmtId="0" fontId="87" fillId="103" borderId="0" applyNumberFormat="0">
      <alignment vertical="center"/>
    </xf>
    <xf numFmtId="0" fontId="88"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90" fillId="0" borderId="0" applyNumberFormat="0" applyFill="0" applyBorder="0" applyAlignment="0" applyProtection="0">
      <alignment horizontal="left" vertical="center"/>
    </xf>
    <xf numFmtId="0" fontId="63" fillId="0" borderId="0" applyNumberFormat="0" applyFill="0" applyBorder="0" applyAlignment="0" applyProtection="0">
      <alignment vertical="center"/>
    </xf>
    <xf numFmtId="0" fontId="19" fillId="0" borderId="0">
      <alignment horizontal="left" indent="4"/>
    </xf>
    <xf numFmtId="0" fontId="91" fillId="0" borderId="1" applyNumberFormat="0" applyFill="0" applyAlignment="0" applyProtection="0"/>
    <xf numFmtId="0" fontId="92" fillId="0" borderId="35" applyNumberFormat="0" applyFill="0" applyAlignment="0" applyProtection="0"/>
    <xf numFmtId="0" fontId="92" fillId="0" borderId="35" applyNumberFormat="0" applyFill="0" applyAlignment="0" applyProtection="0"/>
    <xf numFmtId="0" fontId="91" fillId="0" borderId="1" applyNumberFormat="0" applyFill="0" applyAlignment="0" applyProtection="0"/>
    <xf numFmtId="0" fontId="92" fillId="0" borderId="35" applyNumberFormat="0" applyFill="0" applyAlignment="0" applyProtection="0"/>
    <xf numFmtId="0" fontId="92" fillId="0" borderId="35" applyNumberFormat="0" applyFill="0" applyAlignment="0" applyProtection="0"/>
    <xf numFmtId="0" fontId="4" fillId="0" borderId="1" applyNumberFormat="0" applyFill="0" applyAlignment="0" applyProtection="0"/>
    <xf numFmtId="0" fontId="4" fillId="0" borderId="1" applyNumberFormat="0" applyFill="0" applyAlignment="0" applyProtection="0"/>
    <xf numFmtId="0" fontId="92" fillId="0" borderId="35" applyNumberFormat="0" applyFill="0" applyAlignment="0" applyProtection="0"/>
    <xf numFmtId="0" fontId="92" fillId="0" borderId="35" applyNumberFormat="0" applyFill="0" applyAlignment="0" applyProtection="0"/>
    <xf numFmtId="0" fontId="92" fillId="0" borderId="35" applyNumberFormat="0" applyFill="0" applyAlignment="0" applyProtection="0"/>
    <xf numFmtId="0" fontId="92" fillId="0" borderId="35" applyNumberFormat="0" applyFill="0" applyAlignment="0" applyProtection="0"/>
    <xf numFmtId="0" fontId="92" fillId="0" borderId="35" applyNumberFormat="0" applyFill="0" applyAlignment="0" applyProtection="0"/>
    <xf numFmtId="0" fontId="93" fillId="0" borderId="36"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3" fillId="0" borderId="2"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5" fillId="0" borderId="2" applyNumberFormat="0" applyFill="0" applyAlignment="0" applyProtection="0"/>
    <xf numFmtId="0" fontId="5" fillId="0" borderId="2"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4" fillId="0" borderId="37" applyNumberFormat="0" applyFill="0" applyAlignment="0" applyProtection="0"/>
    <xf numFmtId="0" fontId="95" fillId="0" borderId="3"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5" fillId="0" borderId="3"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6" fillId="0" borderId="3" applyNumberFormat="0" applyFill="0" applyAlignment="0" applyProtection="0"/>
    <xf numFmtId="0" fontId="6" fillId="0" borderId="3"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5"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5" fillId="0" borderId="0" applyNumberFormat="0" applyFill="0" applyBorder="0" applyAlignment="0" applyProtection="0"/>
    <xf numFmtId="0" fontId="9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96" fillId="0" borderId="0" applyNumberFormat="0" applyFill="0" applyBorder="0" applyAlignment="0" applyProtection="0"/>
    <xf numFmtId="0" fontId="64" fillId="106" borderId="0" applyNumberFormat="0" applyFont="0" applyBorder="0" applyAlignment="0" applyProtection="0">
      <alignment vertical="center"/>
    </xf>
    <xf numFmtId="0" fontId="97" fillId="0" borderId="0" applyNumberFormat="0" applyFill="0" applyBorder="0" applyAlignment="0" applyProtection="0">
      <alignment vertical="top"/>
      <protection locked="0"/>
    </xf>
    <xf numFmtId="0" fontId="98" fillId="0" borderId="0" applyNumberFormat="0" applyFill="0" applyBorder="0" applyAlignment="0" applyProtection="0">
      <alignment vertical="top"/>
      <protection locked="0"/>
    </xf>
    <xf numFmtId="0" fontId="97"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0"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1" fillId="0" borderId="0" applyNumberFormat="0" applyFill="0" applyBorder="0" applyAlignment="0" applyProtection="0">
      <alignment vertical="top"/>
      <protection locked="0"/>
    </xf>
    <xf numFmtId="0" fontId="102" fillId="0" borderId="0" applyNumberFormat="0" applyFill="0" applyBorder="0" applyAlignment="0" applyProtection="0">
      <alignment vertical="top"/>
      <protection locked="0"/>
    </xf>
    <xf numFmtId="0" fontId="103" fillId="0" borderId="0" applyNumberFormat="0" applyFill="0" applyBorder="0" applyAlignment="0" applyProtection="0">
      <alignment vertical="top"/>
      <protection locked="0"/>
    </xf>
    <xf numFmtId="0" fontId="104" fillId="0" borderId="0" applyNumberFormat="0" applyFill="0" applyBorder="0" applyAlignment="0" applyProtection="0">
      <alignment vertical="top"/>
      <protection locked="0"/>
    </xf>
    <xf numFmtId="0" fontId="105" fillId="0" borderId="0" applyNumberFormat="0" applyFill="0" applyBorder="0" applyAlignment="0" applyProtection="0">
      <alignment vertical="top"/>
      <protection locked="0"/>
    </xf>
    <xf numFmtId="0" fontId="99" fillId="0" borderId="0" applyNumberFormat="0" applyFill="0" applyBorder="0" applyAlignment="0" applyProtection="0">
      <alignment vertical="top"/>
      <protection locked="0"/>
    </xf>
    <xf numFmtId="0" fontId="106" fillId="0" borderId="0"/>
    <xf numFmtId="0" fontId="107" fillId="100" borderId="4" applyNumberFormat="0" applyAlignment="0" applyProtection="0"/>
    <xf numFmtId="0" fontId="108" fillId="44" borderId="22" applyNumberFormat="0" applyAlignment="0" applyProtection="0"/>
    <xf numFmtId="0" fontId="108" fillId="44" borderId="22" applyNumberFormat="0" applyAlignment="0" applyProtection="0"/>
    <xf numFmtId="0" fontId="109" fillId="5" borderId="4" applyNumberFormat="0" applyAlignment="0" applyProtection="0"/>
    <xf numFmtId="0" fontId="110" fillId="44" borderId="22" applyNumberFormat="0" applyAlignment="0" applyProtection="0"/>
    <xf numFmtId="0" fontId="108" fillId="44" borderId="22" applyNumberFormat="0" applyAlignment="0" applyProtection="0"/>
    <xf numFmtId="0" fontId="10" fillId="5" borderId="4" applyNumberFormat="0" applyAlignment="0" applyProtection="0"/>
    <xf numFmtId="0" fontId="10" fillId="5" borderId="4" applyNumberFormat="0" applyAlignment="0" applyProtection="0"/>
    <xf numFmtId="0" fontId="108" fillId="44" borderId="22" applyNumberFormat="0" applyAlignment="0" applyProtection="0"/>
    <xf numFmtId="0" fontId="108" fillId="44" borderId="22" applyNumberFormat="0" applyAlignment="0" applyProtection="0"/>
    <xf numFmtId="0" fontId="108" fillId="44" borderId="22" applyNumberFormat="0" applyAlignment="0" applyProtection="0"/>
    <xf numFmtId="0" fontId="108" fillId="44" borderId="22" applyNumberFormat="0" applyAlignment="0" applyProtection="0"/>
    <xf numFmtId="0" fontId="108" fillId="44" borderId="22" applyNumberFormat="0" applyAlignment="0" applyProtection="0"/>
    <xf numFmtId="0" fontId="64" fillId="0" borderId="39" applyNumberFormat="0" applyAlignment="0">
      <alignment vertical="center"/>
    </xf>
    <xf numFmtId="0" fontId="64" fillId="0" borderId="40" applyNumberFormat="0" applyAlignment="0">
      <alignment vertical="center"/>
      <protection locked="0"/>
    </xf>
    <xf numFmtId="195" fontId="64" fillId="107" borderId="40" applyNumberFormat="0" applyAlignment="0">
      <alignment vertical="center"/>
      <protection locked="0"/>
    </xf>
    <xf numFmtId="0" fontId="64" fillId="99" borderId="0" applyNumberFormat="0" applyAlignment="0">
      <alignment vertical="center"/>
    </xf>
    <xf numFmtId="0" fontId="64" fillId="108" borderId="0" applyNumberFormat="0" applyAlignment="0">
      <alignment vertical="center"/>
    </xf>
    <xf numFmtId="0" fontId="64" fillId="0" borderId="41" applyNumberFormat="0" applyAlignment="0">
      <alignment vertical="center"/>
      <protection locked="0"/>
    </xf>
    <xf numFmtId="0" fontId="111" fillId="44" borderId="22" applyNumberFormat="0" applyAlignment="0" applyProtection="0"/>
    <xf numFmtId="0" fontId="112" fillId="102" borderId="0">
      <alignment horizontal="center"/>
    </xf>
    <xf numFmtId="0" fontId="19" fillId="85" borderId="11">
      <alignment horizontal="centerContinuous" wrapText="1"/>
    </xf>
    <xf numFmtId="0" fontId="113" fillId="109" borderId="0">
      <alignment horizontal="center" wrapText="1"/>
    </xf>
    <xf numFmtId="196" fontId="59" fillId="0" borderId="0" applyFont="0" applyFill="0" applyBorder="0" applyAlignment="0" applyProtection="0"/>
    <xf numFmtId="0" fontId="114" fillId="0" borderId="35" applyNumberFormat="0" applyFill="0" applyAlignment="0" applyProtection="0"/>
    <xf numFmtId="0" fontId="115" fillId="0" borderId="37" applyNumberFormat="0" applyFill="0" applyAlignment="0" applyProtection="0"/>
    <xf numFmtId="0" fontId="116" fillId="0" borderId="38" applyNumberFormat="0" applyFill="0" applyAlignment="0" applyProtection="0"/>
    <xf numFmtId="0" fontId="116" fillId="0" borderId="0" applyNumberFormat="0" applyFill="0" applyBorder="0" applyAlignment="0" applyProtection="0"/>
    <xf numFmtId="0" fontId="37" fillId="85" borderId="42">
      <alignment wrapText="1"/>
    </xf>
    <xf numFmtId="0" fontId="37" fillId="85" borderId="14"/>
    <xf numFmtId="0" fontId="37" fillId="85" borderId="43"/>
    <xf numFmtId="0" fontId="37" fillId="85" borderId="19">
      <alignment horizontal="center" wrapText="1"/>
    </xf>
    <xf numFmtId="0" fontId="117" fillId="0" borderId="6"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118" fillId="0" borderId="6" applyNumberFormat="0" applyFill="0" applyAlignment="0" applyProtection="0"/>
    <xf numFmtId="0" fontId="119" fillId="0" borderId="25" applyNumberFormat="0" applyFill="0" applyAlignment="0" applyProtection="0"/>
    <xf numFmtId="0" fontId="44" fillId="0" borderId="2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44" fillId="0" borderId="25" applyNumberFormat="0" applyFill="0" applyAlignment="0" applyProtection="0"/>
    <xf numFmtId="0" fontId="19" fillId="0" borderId="0" applyFont="0" applyFill="0" applyBorder="0" applyAlignment="0" applyProtection="0"/>
    <xf numFmtId="166"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197" fontId="19" fillId="0" borderId="0" applyFont="0" applyFill="0" applyBorder="0" applyAlignment="0" applyProtection="0"/>
    <xf numFmtId="198" fontId="19" fillId="0" borderId="0" applyFont="0" applyFill="0" applyBorder="0" applyAlignment="0" applyProtection="0"/>
    <xf numFmtId="0" fontId="120" fillId="0" borderId="0" applyNumberFormat="0" applyAlignment="0">
      <alignment vertical="center"/>
    </xf>
    <xf numFmtId="0" fontId="121" fillId="110" borderId="0" applyNumberFormat="0" applyBorder="0" applyAlignment="0" applyProtection="0"/>
    <xf numFmtId="0" fontId="122" fillId="111" borderId="0" applyNumberFormat="0" applyBorder="0" applyAlignment="0" applyProtection="0"/>
    <xf numFmtId="0" fontId="123" fillId="110" borderId="0" applyNumberFormat="0" applyBorder="0" applyAlignment="0" applyProtection="0"/>
    <xf numFmtId="0" fontId="123" fillId="110" borderId="0" applyNumberFormat="0" applyBorder="0" applyAlignment="0" applyProtection="0"/>
    <xf numFmtId="0" fontId="124" fillId="4" borderId="0" applyNumberFormat="0" applyBorder="0" applyAlignment="0" applyProtection="0"/>
    <xf numFmtId="0" fontId="125" fillId="110" borderId="0" applyNumberFormat="0" applyBorder="0" applyAlignment="0" applyProtection="0"/>
    <xf numFmtId="0" fontId="9" fillId="4" borderId="0" applyNumberFormat="0" applyBorder="0" applyAlignment="0" applyProtection="0"/>
    <xf numFmtId="0" fontId="9" fillId="4" borderId="0" applyNumberFormat="0" applyBorder="0" applyAlignment="0" applyProtection="0"/>
    <xf numFmtId="0" fontId="123" fillId="110" borderId="0" applyNumberFormat="0" applyBorder="0" applyAlignment="0" applyProtection="0"/>
    <xf numFmtId="0" fontId="123" fillId="110" borderId="0" applyNumberFormat="0" applyBorder="0" applyAlignment="0" applyProtection="0"/>
    <xf numFmtId="0" fontId="123" fillId="110" borderId="0" applyNumberFormat="0" applyBorder="0" applyAlignment="0" applyProtection="0"/>
    <xf numFmtId="0" fontId="123" fillId="110" borderId="0" applyNumberFormat="0" applyBorder="0" applyAlignment="0" applyProtection="0"/>
    <xf numFmtId="0" fontId="123" fillId="110" borderId="0" applyNumberFormat="0" applyBorder="0" applyAlignment="0" applyProtection="0"/>
    <xf numFmtId="0" fontId="123" fillId="110" borderId="0" applyNumberFormat="0" applyBorder="0" applyAlignment="0" applyProtection="0"/>
    <xf numFmtId="0" fontId="19" fillId="0" borderId="0"/>
    <xf numFmtId="0" fontId="24" fillId="0" borderId="0"/>
    <xf numFmtId="0" fontId="67" fillId="0" borderId="0"/>
    <xf numFmtId="0" fontId="67" fillId="0" borderId="0"/>
    <xf numFmtId="0" fontId="67" fillId="0" borderId="0"/>
    <xf numFmtId="0" fontId="67" fillId="0" borderId="0"/>
    <xf numFmtId="0" fontId="19" fillId="0" borderId="0"/>
    <xf numFmtId="0" fontId="67" fillId="0" borderId="0"/>
    <xf numFmtId="0" fontId="67" fillId="0" borderId="0"/>
    <xf numFmtId="0" fontId="2" fillId="0" borderId="0"/>
    <xf numFmtId="0" fontId="67" fillId="0" borderId="0"/>
    <xf numFmtId="0" fontId="67" fillId="0" borderId="0"/>
    <xf numFmtId="0" fontId="2" fillId="0" borderId="0"/>
    <xf numFmtId="0" fontId="2" fillId="0" borderId="0"/>
    <xf numFmtId="0" fontId="67" fillId="0" borderId="0"/>
    <xf numFmtId="0" fontId="67" fillId="0" borderId="0"/>
    <xf numFmtId="0" fontId="24" fillId="0" borderId="0"/>
    <xf numFmtId="0" fontId="67" fillId="0" borderId="0"/>
    <xf numFmtId="0" fontId="67" fillId="0" borderId="0"/>
    <xf numFmtId="0" fontId="24" fillId="0" borderId="0"/>
    <xf numFmtId="0" fontId="24" fillId="0" borderId="0"/>
    <xf numFmtId="0" fontId="67" fillId="0" borderId="0"/>
    <xf numFmtId="0" fontId="67" fillId="0" borderId="0"/>
    <xf numFmtId="0" fontId="67" fillId="0" borderId="0"/>
    <xf numFmtId="0" fontId="67" fillId="0" borderId="0"/>
    <xf numFmtId="0" fontId="24" fillId="0" borderId="0"/>
    <xf numFmtId="0" fontId="24" fillId="0" borderId="0"/>
    <xf numFmtId="0" fontId="67" fillId="0" borderId="0"/>
    <xf numFmtId="0" fontId="67" fillId="0" borderId="0"/>
    <xf numFmtId="0" fontId="67" fillId="0" borderId="0"/>
    <xf numFmtId="0" fontId="67" fillId="0" borderId="0"/>
    <xf numFmtId="0" fontId="24" fillId="0" borderId="0"/>
    <xf numFmtId="0" fontId="24" fillId="0" borderId="0"/>
    <xf numFmtId="0" fontId="67" fillId="0" borderId="0"/>
    <xf numFmtId="0" fontId="67" fillId="0" borderId="0"/>
    <xf numFmtId="0" fontId="67" fillId="0" borderId="0"/>
    <xf numFmtId="0" fontId="67" fillId="0" borderId="0"/>
    <xf numFmtId="0" fontId="24" fillId="0" borderId="0"/>
    <xf numFmtId="0" fontId="67" fillId="0" borderId="0"/>
    <xf numFmtId="0" fontId="67" fillId="0" borderId="0"/>
    <xf numFmtId="0" fontId="24" fillId="0" borderId="0"/>
    <xf numFmtId="0" fontId="2" fillId="0" borderId="0"/>
    <xf numFmtId="0" fontId="2" fillId="0" borderId="0"/>
    <xf numFmtId="0" fontId="19" fillId="0" borderId="0"/>
    <xf numFmtId="0" fontId="24" fillId="0" borderId="0"/>
    <xf numFmtId="0" fontId="24" fillId="0" borderId="0"/>
    <xf numFmtId="0" fontId="65" fillId="0" borderId="0"/>
    <xf numFmtId="0" fontId="66" fillId="0" borderId="0"/>
    <xf numFmtId="0" fontId="19" fillId="0" borderId="0"/>
    <xf numFmtId="0" fontId="19" fillId="0" borderId="0"/>
    <xf numFmtId="0" fontId="24" fillId="0" borderId="0"/>
    <xf numFmtId="0" fontId="19" fillId="0" borderId="0"/>
    <xf numFmtId="0" fontId="19" fillId="0" borderId="0"/>
    <xf numFmtId="0" fontId="24" fillId="0" borderId="0"/>
    <xf numFmtId="0" fontId="19" fillId="0" borderId="0"/>
    <xf numFmtId="0" fontId="19" fillId="0" borderId="0"/>
    <xf numFmtId="0" fontId="19" fillId="0" borderId="0"/>
    <xf numFmtId="0" fontId="2" fillId="0" borderId="0"/>
    <xf numFmtId="0" fontId="19" fillId="0" borderId="0"/>
    <xf numFmtId="0" fontId="19" fillId="0" borderId="0"/>
    <xf numFmtId="0" fontId="19" fillId="0" borderId="0"/>
    <xf numFmtId="0" fontId="19" fillId="0" borderId="0"/>
    <xf numFmtId="0" fontId="2" fillId="0" borderId="0"/>
    <xf numFmtId="0" fontId="19" fillId="0" borderId="0"/>
    <xf numFmtId="0" fontId="24" fillId="0" borderId="0"/>
    <xf numFmtId="0" fontId="19" fillId="0" borderId="0"/>
    <xf numFmtId="0" fontId="24" fillId="0" borderId="0"/>
    <xf numFmtId="0" fontId="19" fillId="0" borderId="0"/>
    <xf numFmtId="0" fontId="19" fillId="0" borderId="0"/>
    <xf numFmtId="0" fontId="65" fillId="0" borderId="0"/>
    <xf numFmtId="0" fontId="67" fillId="0" borderId="0"/>
    <xf numFmtId="0" fontId="65" fillId="0" borderId="0"/>
    <xf numFmtId="0" fontId="66" fillId="0" borderId="0"/>
    <xf numFmtId="0" fontId="2" fillId="0" borderId="0"/>
    <xf numFmtId="0" fontId="2" fillId="0" borderId="0"/>
    <xf numFmtId="0" fontId="24" fillId="0" borderId="0"/>
    <xf numFmtId="0" fontId="19" fillId="0" borderId="0"/>
    <xf numFmtId="0" fontId="19" fillId="0" borderId="0"/>
    <xf numFmtId="0" fontId="24" fillId="0" borderId="0"/>
    <xf numFmtId="0" fontId="24" fillId="0" borderId="0"/>
    <xf numFmtId="0" fontId="19" fillId="0" borderId="0"/>
    <xf numFmtId="0" fontId="19" fillId="0" borderId="0"/>
    <xf numFmtId="0" fontId="24" fillId="0" borderId="0"/>
    <xf numFmtId="0" fontId="19" fillId="0" borderId="0"/>
    <xf numFmtId="0" fontId="24" fillId="0" borderId="0"/>
    <xf numFmtId="0" fontId="67" fillId="0" borderId="0"/>
    <xf numFmtId="0" fontId="67" fillId="0" borderId="0"/>
    <xf numFmtId="0" fontId="24" fillId="0" borderId="0"/>
    <xf numFmtId="0" fontId="2" fillId="0" borderId="0"/>
    <xf numFmtId="0" fontId="2" fillId="0" borderId="0"/>
    <xf numFmtId="0" fontId="24" fillId="0" borderId="0"/>
    <xf numFmtId="0" fontId="2" fillId="0" borderId="0"/>
    <xf numFmtId="0" fontId="2" fillId="0" borderId="0"/>
    <xf numFmtId="0" fontId="24" fillId="0" borderId="0"/>
    <xf numFmtId="0" fontId="2" fillId="0" borderId="0"/>
    <xf numFmtId="0" fontId="2" fillId="0" borderId="0"/>
    <xf numFmtId="0" fontId="23" fillId="0" borderId="0"/>
    <xf numFmtId="0" fontId="126" fillId="0" borderId="0"/>
    <xf numFmtId="0" fontId="24" fillId="0" borderId="0"/>
    <xf numFmtId="0" fontId="2" fillId="0" borderId="0"/>
    <xf numFmtId="0" fontId="2" fillId="0" borderId="0"/>
    <xf numFmtId="0" fontId="24" fillId="0" borderId="0"/>
    <xf numFmtId="0" fontId="2" fillId="0" borderId="0"/>
    <xf numFmtId="0" fontId="2" fillId="0" borderId="0"/>
    <xf numFmtId="0" fontId="24" fillId="0" borderId="0"/>
    <xf numFmtId="0" fontId="2" fillId="0" borderId="0"/>
    <xf numFmtId="0" fontId="2" fillId="0" borderId="0"/>
    <xf numFmtId="0" fontId="24" fillId="0" borderId="0"/>
    <xf numFmtId="0" fontId="2" fillId="0" borderId="0"/>
    <xf numFmtId="0" fontId="2" fillId="0" borderId="0"/>
    <xf numFmtId="0" fontId="24" fillId="0" borderId="0"/>
    <xf numFmtId="0" fontId="2" fillId="0" borderId="0"/>
    <xf numFmtId="0" fontId="2" fillId="0" borderId="0"/>
    <xf numFmtId="0" fontId="2" fillId="0" borderId="0"/>
    <xf numFmtId="0" fontId="24" fillId="0" borderId="0"/>
    <xf numFmtId="0" fontId="24" fillId="0" borderId="0"/>
    <xf numFmtId="0" fontId="19" fillId="0" borderId="0"/>
    <xf numFmtId="0" fontId="59" fillId="0" borderId="0"/>
    <xf numFmtId="0" fontId="2" fillId="0" borderId="0"/>
    <xf numFmtId="0" fontId="2" fillId="0" borderId="0"/>
    <xf numFmtId="0" fontId="2" fillId="0" borderId="0"/>
    <xf numFmtId="0" fontId="59" fillId="0" borderId="0"/>
    <xf numFmtId="0" fontId="19" fillId="0" borderId="0"/>
    <xf numFmtId="0" fontId="19" fillId="0" borderId="0"/>
    <xf numFmtId="0" fontId="19" fillId="0" borderId="0"/>
    <xf numFmtId="0" fontId="19" fillId="0" borderId="0"/>
    <xf numFmtId="0" fontId="19" fillId="0" borderId="0"/>
    <xf numFmtId="0" fontId="2" fillId="0" borderId="0"/>
    <xf numFmtId="0" fontId="2" fillId="0" borderId="0"/>
    <xf numFmtId="0" fontId="19" fillId="0" borderId="0"/>
    <xf numFmtId="0" fontId="24" fillId="0" borderId="0"/>
    <xf numFmtId="0" fontId="2" fillId="0" borderId="0"/>
    <xf numFmtId="0" fontId="2" fillId="0" borderId="0"/>
    <xf numFmtId="0" fontId="24" fillId="0" borderId="0"/>
    <xf numFmtId="0" fontId="2" fillId="0" borderId="0"/>
    <xf numFmtId="0" fontId="2" fillId="0" borderId="0"/>
    <xf numFmtId="0" fontId="2" fillId="0" borderId="0"/>
    <xf numFmtId="0" fontId="24" fillId="0" borderId="0"/>
    <xf numFmtId="0" fontId="2" fillId="0" borderId="0"/>
    <xf numFmtId="0" fontId="2" fillId="0" borderId="0"/>
    <xf numFmtId="0" fontId="30" fillId="0" borderId="0"/>
    <xf numFmtId="0" fontId="30" fillId="0" borderId="0"/>
    <xf numFmtId="0" fontId="127" fillId="0" borderId="0"/>
    <xf numFmtId="0" fontId="24" fillId="0" borderId="0"/>
    <xf numFmtId="0" fontId="2" fillId="0" borderId="0"/>
    <xf numFmtId="0" fontId="2" fillId="0" borderId="0"/>
    <xf numFmtId="0" fontId="24" fillId="0" borderId="0"/>
    <xf numFmtId="0" fontId="24" fillId="0" borderId="0"/>
    <xf numFmtId="0" fontId="2" fillId="0" borderId="0"/>
    <xf numFmtId="0" fontId="2" fillId="0" borderId="0"/>
    <xf numFmtId="0" fontId="24" fillId="0" borderId="0"/>
    <xf numFmtId="0" fontId="2" fillId="0" borderId="0"/>
    <xf numFmtId="0" fontId="2" fillId="0" borderId="0"/>
    <xf numFmtId="0" fontId="30" fillId="0" borderId="0"/>
    <xf numFmtId="0" fontId="30" fillId="0" borderId="0"/>
    <xf numFmtId="0" fontId="30" fillId="0" borderId="0"/>
    <xf numFmtId="0" fontId="19" fillId="0" borderId="0"/>
    <xf numFmtId="0" fontId="19" fillId="0" borderId="0"/>
    <xf numFmtId="0" fontId="2" fillId="0" borderId="0"/>
    <xf numFmtId="0" fontId="2" fillId="0" borderId="0"/>
    <xf numFmtId="0" fontId="2" fillId="0" borderId="0"/>
    <xf numFmtId="0" fontId="2" fillId="0" borderId="0"/>
    <xf numFmtId="0" fontId="2" fillId="0" borderId="0"/>
    <xf numFmtId="0" fontId="2" fillId="0" borderId="0"/>
    <xf numFmtId="0" fontId="24" fillId="0" borderId="0"/>
    <xf numFmtId="0" fontId="2" fillId="0" borderId="0"/>
    <xf numFmtId="0" fontId="2" fillId="0" borderId="0"/>
    <xf numFmtId="0" fontId="2" fillId="0" borderId="0"/>
    <xf numFmtId="0" fontId="2" fillId="0" borderId="0"/>
    <xf numFmtId="0" fontId="30" fillId="0" borderId="0"/>
    <xf numFmtId="0" fontId="2" fillId="0" borderId="0"/>
    <xf numFmtId="0" fontId="30" fillId="0" borderId="0"/>
    <xf numFmtId="0" fontId="128" fillId="0" borderId="0"/>
    <xf numFmtId="0" fontId="19" fillId="0" borderId="0"/>
    <xf numFmtId="0" fontId="2" fillId="0" borderId="0"/>
    <xf numFmtId="0" fontId="2" fillId="0" borderId="0"/>
    <xf numFmtId="0" fontId="19" fillId="0" borderId="0"/>
    <xf numFmtId="0" fontId="19" fillId="0" borderId="0"/>
    <xf numFmtId="0" fontId="26" fillId="0" borderId="0"/>
    <xf numFmtId="0" fontId="25" fillId="0" borderId="0"/>
    <xf numFmtId="0" fontId="19" fillId="0" borderId="0"/>
    <xf numFmtId="0" fontId="19" fillId="0" borderId="0"/>
    <xf numFmtId="0" fontId="19" fillId="0" borderId="0"/>
    <xf numFmtId="0" fontId="2" fillId="0" borderId="0"/>
    <xf numFmtId="0" fontId="2" fillId="0" borderId="0"/>
    <xf numFmtId="0" fontId="129" fillId="0" borderId="0"/>
    <xf numFmtId="0" fontId="19" fillId="0" borderId="0"/>
    <xf numFmtId="0" fontId="19" fillId="0" borderId="0"/>
    <xf numFmtId="0" fontId="2" fillId="0" borderId="0"/>
    <xf numFmtId="0" fontId="2" fillId="0" borderId="0"/>
    <xf numFmtId="0" fontId="26" fillId="0" borderId="0"/>
    <xf numFmtId="0" fontId="19" fillId="0" borderId="0"/>
    <xf numFmtId="0" fontId="67" fillId="0" borderId="0"/>
    <xf numFmtId="0" fontId="67" fillId="0" borderId="0"/>
    <xf numFmtId="0" fontId="67" fillId="0" borderId="0"/>
    <xf numFmtId="0" fontId="67" fillId="0" borderId="0"/>
    <xf numFmtId="0" fontId="24" fillId="0" borderId="0"/>
    <xf numFmtId="0" fontId="19" fillId="0" borderId="0"/>
    <xf numFmtId="0" fontId="19" fillId="0" borderId="0"/>
    <xf numFmtId="0" fontId="2" fillId="0" borderId="0"/>
    <xf numFmtId="0" fontId="2" fillId="0" borderId="0"/>
    <xf numFmtId="0" fontId="67" fillId="0" borderId="0"/>
    <xf numFmtId="0" fontId="67" fillId="0" borderId="0"/>
    <xf numFmtId="0" fontId="24" fillId="0" borderId="0"/>
    <xf numFmtId="0" fontId="19" fillId="0" borderId="0"/>
    <xf numFmtId="0" fontId="19" fillId="0" borderId="0"/>
    <xf numFmtId="0" fontId="2" fillId="0" borderId="0"/>
    <xf numFmtId="0" fontId="2" fillId="0" borderId="0"/>
    <xf numFmtId="0" fontId="24" fillId="0" borderId="0"/>
    <xf numFmtId="0" fontId="23" fillId="0" borderId="0">
      <alignment vertical="top"/>
    </xf>
    <xf numFmtId="0" fontId="23" fillId="0" borderId="0">
      <alignment vertical="top"/>
    </xf>
    <xf numFmtId="0" fontId="67" fillId="0" borderId="0"/>
    <xf numFmtId="0" fontId="130" fillId="0" borderId="0"/>
    <xf numFmtId="1" fontId="68" fillId="0" borderId="0">
      <alignment horizontal="right" vertical="top"/>
    </xf>
    <xf numFmtId="0" fontId="23" fillId="0" borderId="0"/>
    <xf numFmtId="0" fontId="77" fillId="0" borderId="0"/>
    <xf numFmtId="0" fontId="131" fillId="0" borderId="0"/>
    <xf numFmtId="0" fontId="77" fillId="0" borderId="0"/>
    <xf numFmtId="0" fontId="24" fillId="112" borderId="44" applyNumberFormat="0" applyFont="0" applyAlignment="0" applyProtection="0"/>
    <xf numFmtId="0" fontId="19" fillId="86" borderId="8"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25" fillId="8" borderId="8" applyNumberFormat="0" applyFont="0" applyAlignment="0" applyProtection="0"/>
    <xf numFmtId="0" fontId="26" fillId="112" borderId="44" applyNumberFormat="0" applyFont="0" applyAlignment="0" applyProtection="0"/>
    <xf numFmtId="0" fontId="19" fillId="112" borderId="44"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2" fillId="8" borderId="8"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32" fillId="0" borderId="0">
      <alignment horizontal="left"/>
    </xf>
    <xf numFmtId="0" fontId="59" fillId="112" borderId="44" applyNumberFormat="0" applyFont="0" applyAlignment="0" applyProtection="0"/>
    <xf numFmtId="195" fontId="64" fillId="0" borderId="0" applyFont="0" applyFill="0" applyBorder="0" applyAlignment="0" applyProtection="0">
      <alignment vertical="center"/>
    </xf>
    <xf numFmtId="165" fontId="64" fillId="0" borderId="0" applyFont="0" applyFill="0" applyBorder="0" applyAlignment="0" applyProtection="0">
      <alignment vertical="center"/>
    </xf>
    <xf numFmtId="0" fontId="133" fillId="36" borderId="0" applyNumberFormat="0" applyBorder="0" applyAlignment="0" applyProtection="0"/>
    <xf numFmtId="0" fontId="134" fillId="79" borderId="5" applyNumberFormat="0" applyAlignment="0" applyProtection="0"/>
    <xf numFmtId="0" fontId="135" fillId="76" borderId="45" applyNumberFormat="0" applyAlignment="0" applyProtection="0"/>
    <xf numFmtId="0" fontId="135" fillId="76" borderId="45" applyNumberFormat="0" applyAlignment="0" applyProtection="0"/>
    <xf numFmtId="0" fontId="136" fillId="6" borderId="5" applyNumberFormat="0" applyAlignment="0" applyProtection="0"/>
    <xf numFmtId="0" fontId="137" fillId="76" borderId="45" applyNumberFormat="0" applyAlignment="0" applyProtection="0"/>
    <xf numFmtId="0" fontId="135" fillId="76" borderId="45" applyNumberFormat="0" applyAlignment="0" applyProtection="0"/>
    <xf numFmtId="0" fontId="11" fillId="6" borderId="5" applyNumberFormat="0" applyAlignment="0" applyProtection="0"/>
    <xf numFmtId="0" fontId="11" fillId="6" borderId="5" applyNumberFormat="0" applyAlignment="0" applyProtection="0"/>
    <xf numFmtId="0" fontId="135" fillId="76" borderId="45" applyNumberFormat="0" applyAlignment="0" applyProtection="0"/>
    <xf numFmtId="0" fontId="135" fillId="76" borderId="45" applyNumberFormat="0" applyAlignment="0" applyProtection="0"/>
    <xf numFmtId="0" fontId="135" fillId="76" borderId="45" applyNumberFormat="0" applyAlignment="0" applyProtection="0"/>
    <xf numFmtId="0" fontId="135" fillId="76" borderId="45" applyNumberFormat="0" applyAlignment="0" applyProtection="0"/>
    <xf numFmtId="0" fontId="135" fillId="76" borderId="45" applyNumberFormat="0" applyAlignment="0" applyProtection="0"/>
    <xf numFmtId="199" fontId="77" fillId="0" borderId="0" applyFont="0" applyFill="0" applyBorder="0" applyAlignment="0" applyProtection="0"/>
    <xf numFmtId="200" fontId="77"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6"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4" fillId="0" borderId="0" applyFont="0" applyFill="0" applyBorder="0" applyAlignment="0" applyProtection="0"/>
    <xf numFmtId="9" fontId="26" fillId="0" borderId="0" applyFont="0" applyFill="0" applyBorder="0" applyAlignment="0" applyProtection="0"/>
    <xf numFmtId="9" fontId="25" fillId="0" borderId="0" applyFont="0" applyFill="0" applyBorder="0" applyAlignment="0" applyProtection="0"/>
    <xf numFmtId="9" fontId="24"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4"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24"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4" fillId="0" borderId="0" applyFont="0" applyFill="0" applyBorder="0" applyAlignment="0" applyProtection="0"/>
    <xf numFmtId="9" fontId="67" fillId="0" borderId="0" applyFont="0" applyFill="0" applyBorder="0" applyAlignment="0" applyProtection="0"/>
    <xf numFmtId="9" fontId="67" fillId="0" borderId="0" applyFont="0" applyFill="0" applyBorder="0" applyAlignment="0" applyProtection="0"/>
    <xf numFmtId="201" fontId="64" fillId="0" borderId="0" applyFont="0" applyFill="0" applyBorder="0" applyAlignment="0" applyProtection="0">
      <alignment horizontal="right" vertical="center"/>
    </xf>
    <xf numFmtId="202" fontId="64" fillId="0" borderId="0" applyFont="0" applyFill="0" applyBorder="0" applyAlignment="0" applyProtection="0">
      <alignment vertical="center"/>
    </xf>
    <xf numFmtId="9" fontId="19" fillId="0" borderId="0" applyNumberFormat="0" applyFont="0" applyFill="0" applyBorder="0" applyAlignment="0" applyProtection="0"/>
    <xf numFmtId="0" fontId="37" fillId="85" borderId="11"/>
    <xf numFmtId="0" fontId="63" fillId="0" borderId="0" applyNumberFormat="0" applyFill="0" applyBorder="0">
      <alignment horizontal="left" vertical="center" wrapText="1"/>
    </xf>
    <xf numFmtId="0" fontId="64" fillId="0" borderId="0" applyNumberFormat="0" applyFill="0" applyBorder="0">
      <alignment horizontal="left" vertical="center" wrapText="1" indent="1"/>
    </xf>
    <xf numFmtId="0" fontId="61" fillId="85" borderId="0">
      <alignment horizontal="right"/>
    </xf>
    <xf numFmtId="0" fontId="138" fillId="109" borderId="0">
      <alignment horizontal="center"/>
    </xf>
    <xf numFmtId="0" fontId="139" fillId="105" borderId="11">
      <alignment horizontal="left" vertical="top" wrapText="1"/>
    </xf>
    <xf numFmtId="0" fontId="140" fillId="105" borderId="10">
      <alignment horizontal="left" vertical="top" wrapText="1"/>
    </xf>
    <xf numFmtId="0" fontId="139" fillId="105" borderId="12">
      <alignment horizontal="left" vertical="top" wrapText="1"/>
    </xf>
    <xf numFmtId="0" fontId="139" fillId="105" borderId="10">
      <alignment horizontal="left" vertical="top"/>
    </xf>
    <xf numFmtId="0" fontId="31" fillId="0" borderId="43">
      <alignment horizontal="center" vertical="center"/>
    </xf>
    <xf numFmtId="0" fontId="19" fillId="88" borderId="0" applyNumberFormat="0" applyFont="0" applyBorder="0" applyProtection="0">
      <alignment horizontal="left" vertical="center"/>
    </xf>
    <xf numFmtId="0" fontId="19" fillId="0" borderId="46" applyNumberFormat="0" applyFill="0" applyProtection="0">
      <alignment horizontal="left" vertical="center" wrapText="1" indent="1"/>
    </xf>
    <xf numFmtId="203" fontId="19" fillId="0" borderId="46" applyFill="0" applyProtection="0">
      <alignment horizontal="right" vertical="center" wrapText="1"/>
    </xf>
    <xf numFmtId="0" fontId="19" fillId="0" borderId="0" applyNumberFormat="0" applyFill="0" applyBorder="0" applyProtection="0">
      <alignment horizontal="left" vertical="center" wrapText="1"/>
    </xf>
    <xf numFmtId="0" fontId="19" fillId="0" borderId="0" applyNumberFormat="0" applyFill="0" applyBorder="0" applyProtection="0">
      <alignment horizontal="left" vertical="center" wrapText="1" indent="1"/>
    </xf>
    <xf numFmtId="203" fontId="19" fillId="0" borderId="0" applyFill="0" applyBorder="0" applyProtection="0">
      <alignment horizontal="right" vertical="center" wrapText="1"/>
    </xf>
    <xf numFmtId="204" fontId="19" fillId="0" borderId="0" applyFill="0" applyBorder="0" applyProtection="0">
      <alignment horizontal="right" vertical="center" wrapText="1"/>
    </xf>
    <xf numFmtId="0" fontId="19" fillId="0" borderId="47" applyNumberFormat="0" applyFill="0" applyProtection="0">
      <alignment horizontal="left" vertical="center" wrapText="1"/>
    </xf>
    <xf numFmtId="0" fontId="19" fillId="0" borderId="47" applyNumberFormat="0" applyFill="0" applyProtection="0">
      <alignment horizontal="left" vertical="center" wrapText="1" indent="1"/>
    </xf>
    <xf numFmtId="203" fontId="19" fillId="0" borderId="47" applyFill="0" applyProtection="0">
      <alignment horizontal="right" vertical="center" wrapText="1"/>
    </xf>
    <xf numFmtId="0" fontId="19" fillId="0" borderId="0" applyNumberFormat="0" applyFill="0" applyBorder="0" applyProtection="0">
      <alignment vertical="center" wrapText="1"/>
    </xf>
    <xf numFmtId="0" fontId="19" fillId="0" borderId="0" applyNumberFormat="0" applyFill="0" applyBorder="0" applyAlignment="0" applyProtection="0"/>
    <xf numFmtId="0" fontId="19" fillId="0" borderId="0" applyNumberFormat="0" applyFill="0" applyBorder="0" applyProtection="0">
      <alignment vertical="center" wrapText="1"/>
    </xf>
    <xf numFmtId="0" fontId="19" fillId="0" borderId="0" applyNumberFormat="0" applyFill="0" applyBorder="0" applyProtection="0">
      <alignment vertical="center" wrapText="1"/>
    </xf>
    <xf numFmtId="0" fontId="19" fillId="0" borderId="0" applyNumberFormat="0" applyFont="0" applyFill="0" applyBorder="0" applyProtection="0">
      <alignment horizontal="right" vertical="center"/>
    </xf>
    <xf numFmtId="0" fontId="90" fillId="0" borderId="0" applyNumberFormat="0" applyFill="0" applyBorder="0" applyProtection="0">
      <alignment horizontal="left" vertical="center" wrapText="1"/>
    </xf>
    <xf numFmtId="0" fontId="90" fillId="0" borderId="0" applyNumberFormat="0" applyFill="0" applyBorder="0" applyProtection="0">
      <alignment horizontal="left" vertical="center" wrapText="1"/>
    </xf>
    <xf numFmtId="0" fontId="141" fillId="0" borderId="0" applyNumberFormat="0" applyFill="0" applyBorder="0" applyProtection="0">
      <alignment vertical="center" wrapText="1"/>
    </xf>
    <xf numFmtId="0" fontId="19" fillId="0" borderId="48" applyNumberFormat="0" applyFont="0" applyFill="0" applyProtection="0">
      <alignment horizontal="center" vertical="center" wrapText="1"/>
    </xf>
    <xf numFmtId="0" fontId="90" fillId="0" borderId="48" applyNumberFormat="0" applyFill="0" applyProtection="0">
      <alignment horizontal="center" vertical="center" wrapText="1"/>
    </xf>
    <xf numFmtId="0" fontId="90" fillId="0" borderId="48" applyNumberFormat="0" applyFill="0" applyProtection="0">
      <alignment horizontal="center" vertical="center" wrapText="1"/>
    </xf>
    <xf numFmtId="0" fontId="19" fillId="0" borderId="46" applyNumberFormat="0" applyFill="0" applyProtection="0">
      <alignment horizontal="left" vertical="center" wrapText="1"/>
    </xf>
    <xf numFmtId="0" fontId="59" fillId="0" borderId="0"/>
    <xf numFmtId="0" fontId="65" fillId="0" borderId="0"/>
    <xf numFmtId="0" fontId="19" fillId="0" borderId="0"/>
    <xf numFmtId="0" fontId="23" fillId="0" borderId="0">
      <alignment vertical="top"/>
    </xf>
    <xf numFmtId="0" fontId="19" fillId="0" borderId="0">
      <alignment vertical="top"/>
    </xf>
    <xf numFmtId="205" fontId="19" fillId="0" borderId="0" applyFill="0" applyBorder="0" applyAlignment="0" applyProtection="0">
      <alignment wrapText="1"/>
    </xf>
    <xf numFmtId="0" fontId="112" fillId="0" borderId="0" applyNumberFormat="0" applyFill="0" applyBorder="0">
      <alignment horizontal="center" wrapText="1"/>
    </xf>
    <xf numFmtId="0" fontId="112" fillId="0" borderId="0" applyNumberFormat="0" applyFill="0" applyBorder="0">
      <alignment horizontal="center" wrapText="1"/>
    </xf>
    <xf numFmtId="195" fontId="63" fillId="0" borderId="49" applyNumberFormat="0" applyFill="0" applyAlignment="0" applyProtection="0">
      <alignment vertical="center"/>
    </xf>
    <xf numFmtId="195" fontId="64" fillId="0" borderId="50" applyNumberFormat="0" applyFont="0" applyFill="0" applyAlignment="0" applyProtection="0">
      <alignment vertical="center"/>
    </xf>
    <xf numFmtId="0" fontId="142" fillId="0" borderId="51"/>
    <xf numFmtId="0" fontId="64" fillId="85" borderId="0" applyNumberFormat="0" applyFont="0" applyBorder="0" applyAlignment="0" applyProtection="0">
      <alignment vertical="center"/>
    </xf>
    <xf numFmtId="0" fontId="143" fillId="0" borderId="0"/>
    <xf numFmtId="0" fontId="64" fillId="0" borderId="0" applyNumberFormat="0" applyFont="0" applyFill="0" applyAlignment="0" applyProtection="0">
      <alignment vertical="center"/>
    </xf>
    <xf numFmtId="195" fontId="64" fillId="0" borderId="0" applyNumberFormat="0" applyFont="0" applyBorder="0" applyAlignment="0" applyProtection="0">
      <alignment vertical="center"/>
    </xf>
    <xf numFmtId="0" fontId="144" fillId="0" borderId="0">
      <alignment horizontal="left" vertical="top"/>
    </xf>
    <xf numFmtId="0" fontId="60" fillId="85" borderId="0">
      <alignment horizontal="center"/>
    </xf>
    <xf numFmtId="190" fontId="23" fillId="113" borderId="52">
      <alignment horizontal="center" vertical="center"/>
    </xf>
    <xf numFmtId="0" fontId="145" fillId="0" borderId="0" applyNumberFormat="0" applyFill="0" applyBorder="0" applyAlignment="0" applyProtection="0"/>
    <xf numFmtId="0" fontId="74" fillId="0" borderId="0" applyNumberFormat="0" applyFill="0" applyBorder="0" applyAlignment="0" applyProtection="0"/>
    <xf numFmtId="0" fontId="146" fillId="0" borderId="0"/>
    <xf numFmtId="49" fontId="64" fillId="0" borderId="0" applyFont="0" applyFill="0" applyBorder="0" applyAlignment="0" applyProtection="0">
      <alignment horizontal="center" vertical="center"/>
    </xf>
    <xf numFmtId="0" fontId="64" fillId="0" borderId="0">
      <alignment vertical="top"/>
    </xf>
    <xf numFmtId="0" fontId="147"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3" fillId="0" borderId="0" applyNumberFormat="0" applyFill="0" applyBorder="0" applyAlignment="0" applyProtection="0"/>
    <xf numFmtId="0" fontId="148" fillId="0" borderId="0" applyNumberFormat="0" applyFill="0" applyBorder="0" applyAlignment="0" applyProtection="0"/>
    <xf numFmtId="0" fontId="3"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8" fillId="0" borderId="0" applyNumberFormat="0" applyFill="0" applyBorder="0" applyAlignment="0" applyProtection="0"/>
    <xf numFmtId="0" fontId="149" fillId="85" borderId="0"/>
    <xf numFmtId="0" fontId="148" fillId="0" borderId="0" applyNumberFormat="0" applyFill="0" applyBorder="0" applyAlignment="0" applyProtection="0"/>
    <xf numFmtId="0" fontId="92" fillId="0" borderId="35" applyNumberFormat="0" applyFill="0" applyAlignment="0" applyProtection="0"/>
    <xf numFmtId="0" fontId="94" fillId="0" borderId="37" applyNumberFormat="0" applyFill="0" applyAlignment="0" applyProtection="0"/>
    <xf numFmtId="0" fontId="96" fillId="0" borderId="38" applyNumberFormat="0" applyFill="0" applyAlignment="0" applyProtection="0"/>
    <xf numFmtId="0" fontId="96" fillId="0" borderId="0" applyNumberFormat="0" applyFill="0" applyBorder="0" applyAlignment="0" applyProtection="0"/>
    <xf numFmtId="0" fontId="148" fillId="0" borderId="0" applyNumberFormat="0" applyFill="0" applyBorder="0" applyAlignment="0" applyProtection="0"/>
    <xf numFmtId="0" fontId="150" fillId="0" borderId="0"/>
    <xf numFmtId="0" fontId="151" fillId="0" borderId="53" applyNumberFormat="0" applyFill="0" applyAlignment="0" applyProtection="0"/>
    <xf numFmtId="0" fontId="152" fillId="0" borderId="9"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0" fontId="153" fillId="0" borderId="9" applyNumberFormat="0" applyFill="0" applyAlignment="0" applyProtection="0"/>
    <xf numFmtId="0" fontId="154" fillId="0" borderId="53" applyNumberFormat="0" applyFill="0" applyAlignment="0" applyProtection="0"/>
    <xf numFmtId="0" fontId="152" fillId="0" borderId="53"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195" fontId="63" fillId="103" borderId="0" applyNumberFormat="0" applyAlignment="0" applyProtection="0">
      <alignment vertical="center"/>
    </xf>
    <xf numFmtId="0" fontId="152" fillId="0" borderId="53" applyNumberFormat="0" applyFill="0" applyAlignment="0" applyProtection="0"/>
    <xf numFmtId="0" fontId="155" fillId="76" borderId="45" applyNumberFormat="0" applyAlignment="0" applyProtection="0"/>
    <xf numFmtId="0" fontId="64" fillId="0" borderId="0" applyNumberFormat="0" applyFont="0" applyBorder="0" applyAlignment="0" applyProtection="0">
      <alignment vertical="center"/>
    </xf>
    <xf numFmtId="0" fontId="64" fillId="0" borderId="0" applyNumberFormat="0" applyFont="0" applyAlignment="0" applyProtection="0">
      <alignment vertical="center"/>
    </xf>
    <xf numFmtId="0" fontId="33" fillId="36" borderId="0" applyNumberFormat="0" applyBorder="0" applyAlignment="0" applyProtection="0"/>
    <xf numFmtId="0" fontId="84" fillId="38" borderId="0" applyNumberFormat="0" applyBorder="0" applyAlignment="0" applyProtection="0"/>
    <xf numFmtId="0" fontId="156" fillId="0" borderId="0" applyNumberFormat="0" applyFill="0" applyBorder="0" applyAlignment="0" applyProtection="0"/>
    <xf numFmtId="0" fontId="157" fillId="0" borderId="0" applyNumberFormat="0" applyFill="0" applyBorder="0" applyAlignment="0" applyProtection="0"/>
    <xf numFmtId="206" fontId="19" fillId="0" borderId="0" applyFont="0" applyFill="0" applyBorder="0" applyAlignment="0" applyProtection="0"/>
    <xf numFmtId="207" fontId="19" fillId="0" borderId="0" applyFon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58" fillId="0" borderId="0" applyNumberFormat="0" applyFill="0" applyBorder="0" applyAlignment="0" applyProtection="0"/>
    <xf numFmtId="0" fontId="159"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0" fontId="145" fillId="0" borderId="0" applyNumberFormat="0" applyFill="0" applyBorder="0" applyAlignment="0" applyProtection="0"/>
    <xf numFmtId="1" fontId="68" fillId="0" borderId="0">
      <alignment vertical="top" wrapText="1"/>
    </xf>
    <xf numFmtId="43" fontId="19"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0" fontId="40" fillId="76" borderId="22" applyNumberFormat="0" applyAlignment="0" applyProtection="0"/>
    <xf numFmtId="0" fontId="40" fillId="76" borderId="22" applyNumberFormat="0" applyAlignment="0" applyProtection="0"/>
    <xf numFmtId="0" fontId="40" fillId="76" borderId="22" applyNumberFormat="0" applyAlignment="0" applyProtection="0"/>
    <xf numFmtId="0" fontId="40" fillId="76" borderId="22" applyNumberFormat="0" applyAlignment="0" applyProtection="0"/>
    <xf numFmtId="0" fontId="40" fillId="76" borderId="22" applyNumberFormat="0" applyAlignment="0" applyProtection="0"/>
    <xf numFmtId="0" fontId="40" fillId="76" borderId="22" applyNumberFormat="0" applyAlignment="0" applyProtection="0"/>
    <xf numFmtId="0" fontId="40" fillId="76" borderId="22" applyNumberFormat="0" applyAlignment="0" applyProtection="0"/>
    <xf numFmtId="0" fontId="40" fillId="76" borderId="22" applyNumberFormat="0" applyAlignment="0" applyProtection="0"/>
    <xf numFmtId="43" fontId="19" fillId="0" borderId="0" applyFont="0" applyFill="0" applyBorder="0" applyAlignment="0" applyProtection="0"/>
    <xf numFmtId="43" fontId="1" fillId="0" borderId="0" applyFont="0" applyFill="0" applyBorder="0" applyAlignment="0" applyProtection="0"/>
    <xf numFmtId="0" fontId="96" fillId="0" borderId="38"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96" fillId="0" borderId="38" applyNumberFormat="0" applyFill="0" applyAlignment="0" applyProtection="0"/>
    <xf numFmtId="0" fontId="105" fillId="0" borderId="0" applyNumberFormat="0" applyFill="0" applyBorder="0" applyAlignment="0" applyProtection="0">
      <alignment vertical="top"/>
      <protection locked="0"/>
    </xf>
    <xf numFmtId="0" fontId="168" fillId="0" borderId="0" applyNumberFormat="0" applyFill="0" applyBorder="0" applyAlignment="0" applyProtection="0">
      <alignment vertical="top"/>
      <protection locked="0"/>
    </xf>
    <xf numFmtId="0" fontId="108" fillId="44" borderId="22" applyNumberFormat="0" applyAlignment="0" applyProtection="0"/>
    <xf numFmtId="0" fontId="108" fillId="44" borderId="22" applyNumberFormat="0" applyAlignment="0" applyProtection="0"/>
    <xf numFmtId="0" fontId="108" fillId="44" borderId="22" applyNumberFormat="0" applyAlignment="0" applyProtection="0"/>
    <xf numFmtId="0" fontId="108" fillId="44" borderId="22" applyNumberFormat="0" applyAlignment="0" applyProtection="0"/>
    <xf numFmtId="0" fontId="108" fillId="44" borderId="22" applyNumberFormat="0" applyAlignment="0" applyProtection="0"/>
    <xf numFmtId="0" fontId="108" fillId="44" borderId="22" applyNumberFormat="0" applyAlignment="0" applyProtection="0"/>
    <xf numFmtId="0" fontId="108" fillId="44" borderId="22" applyNumberFormat="0" applyAlignment="0" applyProtection="0"/>
    <xf numFmtId="0" fontId="108" fillId="44" borderId="22" applyNumberFormat="0" applyAlignment="0" applyProtection="0"/>
    <xf numFmtId="0" fontId="1" fillId="0" borderId="0"/>
    <xf numFmtId="0" fontId="1" fillId="0" borderId="0"/>
    <xf numFmtId="0" fontId="19" fillId="0" borderId="0"/>
    <xf numFmtId="0" fontId="169" fillId="0" borderId="0"/>
    <xf numFmtId="0" fontId="19" fillId="0" borderId="0"/>
    <xf numFmtId="0" fontId="19" fillId="0" borderId="0"/>
    <xf numFmtId="0" fontId="19" fillId="0" borderId="0"/>
    <xf numFmtId="0" fontId="19" fillId="0" borderId="0"/>
    <xf numFmtId="0" fontId="65" fillId="0" borderId="0"/>
    <xf numFmtId="0" fontId="19" fillId="0" borderId="0"/>
    <xf numFmtId="0" fontId="1" fillId="0" borderId="0"/>
    <xf numFmtId="0" fontId="19" fillId="0" borderId="0"/>
    <xf numFmtId="0" fontId="1" fillId="0" borderId="0"/>
    <xf numFmtId="0" fontId="24" fillId="112" borderId="44"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9" fillId="112" borderId="44" applyNumberFormat="0" applyFont="0" applyAlignment="0" applyProtection="0"/>
    <xf numFmtId="0" fontId="135" fillId="76" borderId="45" applyNumberFormat="0" applyAlignment="0" applyProtection="0"/>
    <xf numFmtId="0" fontId="135" fillId="76" borderId="45" applyNumberFormat="0" applyAlignment="0" applyProtection="0"/>
    <xf numFmtId="0" fontId="135" fillId="76" borderId="45" applyNumberFormat="0" applyAlignment="0" applyProtection="0"/>
    <xf numFmtId="0" fontId="135" fillId="76" borderId="45" applyNumberFormat="0" applyAlignment="0" applyProtection="0"/>
    <xf numFmtId="0" fontId="135" fillId="76" borderId="45" applyNumberFormat="0" applyAlignment="0" applyProtection="0"/>
    <xf numFmtId="0" fontId="135" fillId="76" borderId="45" applyNumberFormat="0" applyAlignment="0" applyProtection="0"/>
    <xf numFmtId="0" fontId="135" fillId="76" borderId="45" applyNumberFormat="0" applyAlignment="0" applyProtection="0"/>
    <xf numFmtId="0" fontId="135" fillId="76" borderId="45" applyNumberFormat="0" applyAlignment="0" applyProtection="0"/>
    <xf numFmtId="0" fontId="152" fillId="0" borderId="53"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0" fontId="152" fillId="0" borderId="53" applyNumberFormat="0" applyFill="0" applyAlignment="0" applyProtection="0"/>
    <xf numFmtId="0" fontId="152" fillId="0" borderId="53" applyNumberFormat="0" applyFill="0" applyAlignment="0" applyProtection="0"/>
  </cellStyleXfs>
  <cellXfs count="121">
    <xf numFmtId="0" fontId="0" fillId="0" borderId="0" xfId="0"/>
    <xf numFmtId="0" fontId="21" fillId="0" borderId="0" xfId="0" applyFont="1"/>
    <xf numFmtId="0" fontId="20" fillId="0" borderId="10" xfId="0" applyFont="1" applyBorder="1"/>
    <xf numFmtId="0" fontId="20" fillId="0" borderId="11" xfId="0" applyFont="1" applyBorder="1"/>
    <xf numFmtId="0" fontId="20" fillId="0" borderId="12" xfId="0" applyFont="1" applyBorder="1"/>
    <xf numFmtId="0" fontId="20" fillId="0" borderId="11" xfId="0" applyFont="1" applyFill="1" applyBorder="1" applyAlignment="1">
      <alignment wrapText="1"/>
    </xf>
    <xf numFmtId="0" fontId="20" fillId="0" borderId="11" xfId="0" applyFont="1" applyBorder="1" applyAlignment="1">
      <alignment wrapText="1"/>
    </xf>
    <xf numFmtId="0" fontId="21" fillId="0" borderId="13" xfId="0" applyFont="1" applyBorder="1"/>
    <xf numFmtId="0" fontId="21" fillId="0" borderId="14" xfId="0" applyFont="1" applyBorder="1"/>
    <xf numFmtId="1" fontId="21" fillId="0" borderId="15" xfId="0" applyNumberFormat="1" applyFont="1" applyBorder="1"/>
    <xf numFmtId="9" fontId="21" fillId="0" borderId="15" xfId="1" applyFont="1" applyBorder="1"/>
    <xf numFmtId="9" fontId="21" fillId="0" borderId="16" xfId="1" applyFont="1" applyBorder="1"/>
    <xf numFmtId="1" fontId="21" fillId="0" borderId="14" xfId="0" applyNumberFormat="1" applyFont="1" applyBorder="1"/>
    <xf numFmtId="9" fontId="21" fillId="0" borderId="14" xfId="1" applyFont="1" applyBorder="1"/>
    <xf numFmtId="9" fontId="21" fillId="0" borderId="17" xfId="1" applyFont="1" applyBorder="1"/>
    <xf numFmtId="0" fontId="21" fillId="0" borderId="18" xfId="0" applyFont="1" applyBorder="1"/>
    <xf numFmtId="0" fontId="21" fillId="0" borderId="19" xfId="0" applyFont="1" applyBorder="1"/>
    <xf numFmtId="1" fontId="21" fillId="0" borderId="19" xfId="0" applyNumberFormat="1" applyFont="1" applyBorder="1"/>
    <xf numFmtId="9" fontId="21" fillId="0" borderId="19" xfId="1" applyFont="1" applyBorder="1"/>
    <xf numFmtId="9" fontId="21" fillId="0" borderId="20" xfId="1" applyFont="1" applyBorder="1"/>
    <xf numFmtId="0" fontId="21" fillId="0" borderId="0" xfId="0" applyFont="1" applyAlignment="1">
      <alignment horizontal="left" indent="4"/>
    </xf>
    <xf numFmtId="0" fontId="22" fillId="0" borderId="0" xfId="0" applyFont="1" applyAlignment="1">
      <alignment horizontal="left" indent="4"/>
    </xf>
    <xf numFmtId="0" fontId="20" fillId="0" borderId="12" xfId="0" applyFont="1" applyBorder="1" applyAlignment="1">
      <alignment wrapText="1"/>
    </xf>
    <xf numFmtId="0" fontId="20" fillId="0" borderId="0" xfId="0" applyFont="1"/>
    <xf numFmtId="0" fontId="21" fillId="0" borderId="0" xfId="0" applyFont="1" applyAlignment="1"/>
    <xf numFmtId="190" fontId="21" fillId="0" borderId="11" xfId="0" applyNumberFormat="1" applyFont="1" applyBorder="1"/>
    <xf numFmtId="0" fontId="21" fillId="0" borderId="0" xfId="0" applyFont="1" applyFill="1"/>
    <xf numFmtId="208" fontId="21" fillId="114" borderId="54" xfId="0" applyNumberFormat="1" applyFont="1" applyFill="1" applyBorder="1" applyAlignment="1">
      <alignment horizontal="right"/>
    </xf>
    <xf numFmtId="208" fontId="21" fillId="0" borderId="54" xfId="0" applyNumberFormat="1" applyFont="1" applyBorder="1" applyAlignment="1">
      <alignment horizontal="right"/>
    </xf>
    <xf numFmtId="208" fontId="21" fillId="0" borderId="0" xfId="0" applyNumberFormat="1" applyFont="1"/>
    <xf numFmtId="9" fontId="21" fillId="0" borderId="0" xfId="1153" applyFont="1"/>
    <xf numFmtId="0" fontId="160" fillId="0" borderId="0" xfId="1154" applyFont="1"/>
    <xf numFmtId="0" fontId="161" fillId="0" borderId="0" xfId="1154" applyFont="1" applyAlignment="1">
      <alignment horizontal="left"/>
    </xf>
    <xf numFmtId="0" fontId="161" fillId="0" borderId="0" xfId="1154" applyFont="1"/>
    <xf numFmtId="0" fontId="17" fillId="0" borderId="0" xfId="1154" applyFont="1"/>
    <xf numFmtId="0" fontId="1" fillId="0" borderId="0" xfId="1154" applyAlignment="1"/>
    <xf numFmtId="0" fontId="1" fillId="0" borderId="0" xfId="1154"/>
    <xf numFmtId="0" fontId="162" fillId="0" borderId="0" xfId="1154" applyFont="1" applyFill="1"/>
    <xf numFmtId="0" fontId="17" fillId="115" borderId="11" xfId="1154" applyFont="1" applyFill="1" applyBorder="1"/>
    <xf numFmtId="0" fontId="17" fillId="115" borderId="11" xfId="1154" applyFont="1" applyFill="1" applyBorder="1" applyAlignment="1">
      <alignment wrapText="1"/>
    </xf>
    <xf numFmtId="0" fontId="161" fillId="0" borderId="0" xfId="1154" applyFont="1" applyFill="1"/>
    <xf numFmtId="0" fontId="161" fillId="0" borderId="0" xfId="1154" applyFont="1" applyAlignment="1">
      <alignment horizontal="center" vertical="center" wrapText="1"/>
    </xf>
    <xf numFmtId="0" fontId="163" fillId="116" borderId="11" xfId="1154" applyFont="1" applyFill="1" applyBorder="1"/>
    <xf numFmtId="0" fontId="1" fillId="0" borderId="12" xfId="1154" applyBorder="1"/>
    <xf numFmtId="0" fontId="1" fillId="117" borderId="11" xfId="1154" applyFill="1" applyBorder="1"/>
    <xf numFmtId="0" fontId="164" fillId="0" borderId="0" xfId="1154" applyFont="1" applyFill="1" applyAlignment="1">
      <alignment horizontal="center" vertical="center" wrapText="1"/>
    </xf>
    <xf numFmtId="0" fontId="163" fillId="0" borderId="0" xfId="1154" applyFont="1" applyFill="1"/>
    <xf numFmtId="0" fontId="161" fillId="0" borderId="0" xfId="1154" applyFont="1" applyFill="1" applyAlignment="1">
      <alignment horizontal="center" vertical="center" wrapText="1"/>
    </xf>
    <xf numFmtId="0" fontId="163" fillId="116" borderId="11" xfId="1154" applyFont="1" applyFill="1" applyBorder="1" applyAlignment="1">
      <alignment wrapText="1"/>
    </xf>
    <xf numFmtId="0" fontId="163" fillId="0" borderId="0" xfId="1154" applyFont="1" applyFill="1" applyAlignment="1">
      <alignment wrapText="1"/>
    </xf>
    <xf numFmtId="209" fontId="161" fillId="0" borderId="0" xfId="1153" applyNumberFormat="1" applyFont="1" applyFill="1"/>
    <xf numFmtId="0" fontId="1" fillId="118" borderId="11" xfId="1154" applyFill="1" applyBorder="1"/>
    <xf numFmtId="0" fontId="1" fillId="119" borderId="11" xfId="1154" applyFill="1" applyBorder="1"/>
    <xf numFmtId="0" fontId="160" fillId="0" borderId="0" xfId="1154" applyFont="1" applyFill="1"/>
    <xf numFmtId="9" fontId="160" fillId="0" borderId="0" xfId="1153" applyFont="1" applyFill="1"/>
    <xf numFmtId="10" fontId="161" fillId="0" borderId="0" xfId="1153" applyNumberFormat="1" applyFont="1"/>
    <xf numFmtId="209" fontId="161" fillId="0" borderId="0" xfId="1153" applyNumberFormat="1" applyFont="1"/>
    <xf numFmtId="0" fontId="1" fillId="120" borderId="11" xfId="1154" applyFill="1" applyBorder="1"/>
    <xf numFmtId="209" fontId="161" fillId="0" borderId="0" xfId="1154" applyNumberFormat="1" applyFont="1" applyFill="1"/>
    <xf numFmtId="9" fontId="161" fillId="0" borderId="0" xfId="1154" applyNumberFormat="1" applyFont="1"/>
    <xf numFmtId="9" fontId="160" fillId="0" borderId="0" xfId="1153" applyFont="1"/>
    <xf numFmtId="0" fontId="17" fillId="0" borderId="0" xfId="1154" applyFont="1" applyAlignment="1">
      <alignment horizontal="left"/>
    </xf>
    <xf numFmtId="0" fontId="160" fillId="0" borderId="0" xfId="1154" applyFont="1" applyAlignment="1">
      <alignment horizontal="left"/>
    </xf>
    <xf numFmtId="0" fontId="161" fillId="0" borderId="0" xfId="1154" applyFont="1" applyAlignment="1"/>
    <xf numFmtId="0" fontId="21" fillId="0" borderId="0" xfId="1154" applyFont="1" applyFill="1"/>
    <xf numFmtId="43" fontId="0" fillId="0" borderId="0" xfId="1155" applyFont="1"/>
    <xf numFmtId="0" fontId="17" fillId="0" borderId="10" xfId="1154" applyFont="1" applyBorder="1"/>
    <xf numFmtId="43" fontId="17" fillId="0" borderId="11" xfId="1155" applyFont="1" applyBorder="1"/>
    <xf numFmtId="0" fontId="1" fillId="0" borderId="13" xfId="1154" applyBorder="1"/>
    <xf numFmtId="43" fontId="0" fillId="0" borderId="14" xfId="1155" applyFont="1" applyBorder="1"/>
    <xf numFmtId="9" fontId="0" fillId="0" borderId="17" xfId="1153" applyFont="1" applyBorder="1"/>
    <xf numFmtId="0" fontId="1" fillId="0" borderId="18" xfId="1154" applyBorder="1"/>
    <xf numFmtId="43" fontId="0" fillId="0" borderId="19" xfId="1155" applyFont="1" applyBorder="1"/>
    <xf numFmtId="9" fontId="0" fillId="0" borderId="20" xfId="1153" applyFont="1" applyBorder="1"/>
    <xf numFmtId="0" fontId="1" fillId="0" borderId="55" xfId="1154" applyBorder="1"/>
    <xf numFmtId="43" fontId="0" fillId="0" borderId="56" xfId="1155" applyFont="1" applyBorder="1"/>
    <xf numFmtId="43" fontId="0" fillId="0" borderId="57" xfId="1155" applyFont="1" applyBorder="1"/>
    <xf numFmtId="9" fontId="0" fillId="0" borderId="56" xfId="1153" applyFont="1" applyBorder="1"/>
    <xf numFmtId="43" fontId="0" fillId="0" borderId="0" xfId="1155" applyFont="1" applyBorder="1"/>
    <xf numFmtId="9" fontId="0" fillId="0" borderId="14" xfId="1153" applyFont="1" applyBorder="1"/>
    <xf numFmtId="43" fontId="0" fillId="0" borderId="43" xfId="1155" applyFont="1" applyBorder="1"/>
    <xf numFmtId="9" fontId="0" fillId="0" borderId="19" xfId="1153" applyFont="1" applyBorder="1"/>
    <xf numFmtId="0" fontId="160" fillId="0" borderId="0" xfId="1154" applyFont="1" applyFill="1" applyAlignment="1">
      <alignment horizontal="left"/>
    </xf>
    <xf numFmtId="0" fontId="161" fillId="0" borderId="0" xfId="1154" applyFont="1" applyAlignment="1">
      <alignment wrapText="1"/>
    </xf>
    <xf numFmtId="9" fontId="165" fillId="0" borderId="0" xfId="1154" applyNumberFormat="1" applyFont="1"/>
    <xf numFmtId="43" fontId="0" fillId="121" borderId="0" xfId="1155" applyFont="1" applyFill="1"/>
    <xf numFmtId="209" fontId="166" fillId="0" borderId="0" xfId="1153" applyNumberFormat="1" applyFont="1"/>
    <xf numFmtId="43" fontId="161" fillId="0" borderId="0" xfId="1154" applyNumberFormat="1" applyFont="1"/>
    <xf numFmtId="0" fontId="166" fillId="0" borderId="0" xfId="1154" applyFont="1"/>
    <xf numFmtId="9" fontId="166" fillId="0" borderId="0" xfId="1154" applyNumberFormat="1" applyFont="1"/>
    <xf numFmtId="0" fontId="160" fillId="0" borderId="0" xfId="1154" applyFont="1" applyFill="1" applyBorder="1"/>
    <xf numFmtId="0" fontId="161" fillId="0" borderId="0" xfId="1154" applyFont="1" applyFill="1" applyBorder="1"/>
    <xf numFmtId="43" fontId="0" fillId="121" borderId="0" xfId="1155" applyFont="1" applyFill="1" applyBorder="1"/>
    <xf numFmtId="43" fontId="0" fillId="0" borderId="0" xfId="1155" applyFont="1" applyFill="1" applyBorder="1"/>
    <xf numFmtId="9" fontId="166" fillId="0" borderId="0" xfId="1153" applyFont="1"/>
    <xf numFmtId="0" fontId="161" fillId="0" borderId="0" xfId="1154" applyFont="1" applyBorder="1"/>
    <xf numFmtId="0" fontId="1" fillId="0" borderId="0" xfId="1154" applyFont="1" applyAlignment="1"/>
    <xf numFmtId="0" fontId="1" fillId="0" borderId="0" xfId="1154" applyFont="1" applyAlignment="1">
      <alignment wrapText="1"/>
    </xf>
    <xf numFmtId="0" fontId="160" fillId="0" borderId="10" xfId="1154" applyFont="1" applyFill="1" applyBorder="1"/>
    <xf numFmtId="0" fontId="161" fillId="0" borderId="11" xfId="1154" applyFont="1" applyBorder="1"/>
    <xf numFmtId="9" fontId="166" fillId="0" borderId="12" xfId="1154" applyNumberFormat="1" applyFont="1" applyBorder="1"/>
    <xf numFmtId="43" fontId="0" fillId="122" borderId="14" xfId="1155" applyFont="1" applyFill="1" applyBorder="1"/>
    <xf numFmtId="209" fontId="166" fillId="0" borderId="17" xfId="1153" applyNumberFormat="1" applyFont="1" applyBorder="1"/>
    <xf numFmtId="43" fontId="0" fillId="122" borderId="19" xfId="1155" applyFont="1" applyFill="1" applyBorder="1"/>
    <xf numFmtId="209" fontId="166" fillId="0" borderId="20" xfId="1153" applyNumberFormat="1" applyFont="1" applyBorder="1"/>
    <xf numFmtId="0" fontId="160" fillId="123" borderId="0" xfId="1154" applyFont="1" applyFill="1" applyAlignment="1">
      <alignment horizontal="center" vertical="center" wrapText="1"/>
    </xf>
    <xf numFmtId="210" fontId="161" fillId="0" borderId="0" xfId="1155" applyNumberFormat="1" applyFont="1"/>
    <xf numFmtId="9" fontId="161" fillId="0" borderId="0" xfId="1153" applyFont="1"/>
    <xf numFmtId="210" fontId="160" fillId="0" borderId="0" xfId="1155" applyNumberFormat="1" applyFont="1"/>
    <xf numFmtId="0" fontId="20" fillId="0" borderId="0" xfId="0" applyFont="1" applyAlignment="1">
      <alignment horizontal="left"/>
    </xf>
    <xf numFmtId="0" fontId="21" fillId="0" borderId="0" xfId="0" applyFont="1" applyAlignment="1">
      <alignment wrapText="1"/>
    </xf>
    <xf numFmtId="0" fontId="21" fillId="0" borderId="0" xfId="0" applyFont="1" applyAlignment="1">
      <alignment horizontal="left"/>
    </xf>
    <xf numFmtId="0" fontId="21" fillId="0" borderId="11" xfId="0" applyFont="1" applyBorder="1"/>
    <xf numFmtId="43" fontId="21" fillId="0" borderId="11" xfId="1152" applyNumberFormat="1" applyFont="1" applyBorder="1"/>
    <xf numFmtId="0" fontId="160" fillId="0" borderId="0" xfId="1184" applyFont="1"/>
    <xf numFmtId="0" fontId="161" fillId="0" borderId="0" xfId="1184" applyFont="1"/>
    <xf numFmtId="0" fontId="161" fillId="0" borderId="0" xfId="1184" applyFont="1" applyAlignment="1"/>
    <xf numFmtId="0" fontId="161" fillId="0" borderId="0" xfId="1184" applyFont="1" applyAlignment="1">
      <alignment horizontal="center" vertical="center" wrapText="1"/>
    </xf>
    <xf numFmtId="0" fontId="20" fillId="124" borderId="0" xfId="1184" applyFont="1" applyFill="1" applyAlignment="1">
      <alignment horizontal="center" vertical="center" wrapText="1"/>
    </xf>
    <xf numFmtId="190" fontId="161" fillId="0" borderId="0" xfId="1184" applyNumberFormat="1" applyFont="1"/>
    <xf numFmtId="9" fontId="161" fillId="0" borderId="0" xfId="1153" applyNumberFormat="1" applyFont="1"/>
  </cellXfs>
  <cellStyles count="1219">
    <cellStyle name="_x000d__x000a_JournalTemplate=C:\COMFO\CTALK\JOURSTD.TPL_x000d__x000a_LbStateAddress=3 3 0 251 1 89 2 311_x000d__x000a_LbStateJou" xfId="2"/>
    <cellStyle name="_KF08 DL 080909 raw data Part III Ch1" xfId="3"/>
    <cellStyle name="_KF08 DL 080909 raw data Part III Ch1_KF2010 Figure 1 1 1 World GERD 100310 (2)" xfId="4"/>
    <cellStyle name="20% - Accent1 2" xfId="5"/>
    <cellStyle name="20% - Accent1 2 2" xfId="6"/>
    <cellStyle name="20% - Accent1 2 3" xfId="7"/>
    <cellStyle name="20% - Accent1 2 4" xfId="8"/>
    <cellStyle name="20% - Accent1 2 5" xfId="9"/>
    <cellStyle name="20% - Accent1 3" xfId="10"/>
    <cellStyle name="20% - Accent1 3 2" xfId="11"/>
    <cellStyle name="20% - Accent1 3 3" xfId="12"/>
    <cellStyle name="20% - Accent1 4" xfId="13"/>
    <cellStyle name="20% - Accent1 5" xfId="14"/>
    <cellStyle name="20% - Accent1 6" xfId="15"/>
    <cellStyle name="20% - Accent1 7" xfId="16"/>
    <cellStyle name="20% - Accent1 8" xfId="17"/>
    <cellStyle name="20% - Accent2 2" xfId="18"/>
    <cellStyle name="20% - Accent2 2 2" xfId="19"/>
    <cellStyle name="20% - Accent2 2 3" xfId="20"/>
    <cellStyle name="20% - Accent2 2 4" xfId="21"/>
    <cellStyle name="20% - Accent2 2 5" xfId="22"/>
    <cellStyle name="20% - Accent2 3" xfId="23"/>
    <cellStyle name="20% - Accent2 3 2" xfId="24"/>
    <cellStyle name="20% - Accent2 3 3" xfId="25"/>
    <cellStyle name="20% - Accent2 4" xfId="26"/>
    <cellStyle name="20% - Accent2 5" xfId="27"/>
    <cellStyle name="20% - Accent2 6" xfId="28"/>
    <cellStyle name="20% - Accent2 7" xfId="29"/>
    <cellStyle name="20% - Accent2 8" xfId="30"/>
    <cellStyle name="20% - Accent3 2" xfId="31"/>
    <cellStyle name="20% - Accent3 2 2" xfId="32"/>
    <cellStyle name="20% - Accent3 2 3" xfId="33"/>
    <cellStyle name="20% - Accent3 2 4" xfId="34"/>
    <cellStyle name="20% - Accent3 2 5" xfId="35"/>
    <cellStyle name="20% - Accent3 3" xfId="36"/>
    <cellStyle name="20% - Accent3 3 2" xfId="37"/>
    <cellStyle name="20% - Accent3 3 3" xfId="38"/>
    <cellStyle name="20% - Accent3 4" xfId="39"/>
    <cellStyle name="20% - Accent3 5" xfId="40"/>
    <cellStyle name="20% - Accent3 6" xfId="41"/>
    <cellStyle name="20% - Accent3 7" xfId="42"/>
    <cellStyle name="20% - Accent3 8" xfId="43"/>
    <cellStyle name="20% - Accent4 2" xfId="44"/>
    <cellStyle name="20% - Accent4 2 2" xfId="45"/>
    <cellStyle name="20% - Accent4 2 3" xfId="46"/>
    <cellStyle name="20% - Accent4 2 4" xfId="47"/>
    <cellStyle name="20% - Accent4 2 5" xfId="48"/>
    <cellStyle name="20% - Accent4 3" xfId="49"/>
    <cellStyle name="20% - Accent4 3 2" xfId="50"/>
    <cellStyle name="20% - Accent4 3 3" xfId="51"/>
    <cellStyle name="20% - Accent4 4" xfId="52"/>
    <cellStyle name="20% - Accent4 5" xfId="53"/>
    <cellStyle name="20% - Accent4 6" xfId="54"/>
    <cellStyle name="20% - Accent4 7" xfId="55"/>
    <cellStyle name="20% - Accent4 8" xfId="56"/>
    <cellStyle name="20% - Accent5 2" xfId="57"/>
    <cellStyle name="20% - Accent5 2 2" xfId="58"/>
    <cellStyle name="20% - Accent5 2 3" xfId="59"/>
    <cellStyle name="20% - Accent5 2 4" xfId="60"/>
    <cellStyle name="20% - Accent5 2 5" xfId="61"/>
    <cellStyle name="20% - Accent5 3" xfId="62"/>
    <cellStyle name="20% - Accent5 3 2" xfId="63"/>
    <cellStyle name="20% - Accent5 3 3" xfId="64"/>
    <cellStyle name="20% - Accent5 4" xfId="65"/>
    <cellStyle name="20% - Accent5 5" xfId="66"/>
    <cellStyle name="20% - Accent5 6" xfId="67"/>
    <cellStyle name="20% - Accent5 7" xfId="68"/>
    <cellStyle name="20% - Accent5 8" xfId="69"/>
    <cellStyle name="20% - Accent6 2" xfId="70"/>
    <cellStyle name="20% - Accent6 2 2" xfId="71"/>
    <cellStyle name="20% - Accent6 2 3" xfId="72"/>
    <cellStyle name="20% - Accent6 2 4" xfId="73"/>
    <cellStyle name="20% - Accent6 2 5" xfId="74"/>
    <cellStyle name="20% - Accent6 3" xfId="75"/>
    <cellStyle name="20% - Accent6 3 2" xfId="76"/>
    <cellStyle name="20% - Accent6 3 3" xfId="77"/>
    <cellStyle name="20% - Accent6 4" xfId="78"/>
    <cellStyle name="20% - Accent6 5" xfId="79"/>
    <cellStyle name="20% - Accent6 6" xfId="80"/>
    <cellStyle name="20% - Accent6 7" xfId="81"/>
    <cellStyle name="20% - Accent6 8" xfId="82"/>
    <cellStyle name="20% - Colore 1" xfId="83"/>
    <cellStyle name="20% - Colore 2" xfId="84"/>
    <cellStyle name="20% - Colore 3" xfId="85"/>
    <cellStyle name="20% - Colore 4" xfId="86"/>
    <cellStyle name="20% - Colore 5" xfId="87"/>
    <cellStyle name="20% - Colore 6" xfId="88"/>
    <cellStyle name="40% - Accent1 2" xfId="89"/>
    <cellStyle name="40% - Accent1 2 2" xfId="90"/>
    <cellStyle name="40% - Accent1 2 3" xfId="91"/>
    <cellStyle name="40% - Accent1 2 4" xfId="92"/>
    <cellStyle name="40% - Accent1 2 5" xfId="93"/>
    <cellStyle name="40% - Accent1 3" xfId="94"/>
    <cellStyle name="40% - Accent1 3 2" xfId="95"/>
    <cellStyle name="40% - Accent1 3 3" xfId="96"/>
    <cellStyle name="40% - Accent1 4" xfId="97"/>
    <cellStyle name="40% - Accent1 5" xfId="98"/>
    <cellStyle name="40% - Accent1 6" xfId="99"/>
    <cellStyle name="40% - Accent1 7" xfId="100"/>
    <cellStyle name="40% - Accent1 8" xfId="101"/>
    <cellStyle name="40% - Accent2 2" xfId="102"/>
    <cellStyle name="40% - Accent2 2 2" xfId="103"/>
    <cellStyle name="40% - Accent2 2 3" xfId="104"/>
    <cellStyle name="40% - Accent2 2 4" xfId="105"/>
    <cellStyle name="40% - Accent2 2 5" xfId="106"/>
    <cellStyle name="40% - Accent2 3" xfId="107"/>
    <cellStyle name="40% - Accent2 3 2" xfId="108"/>
    <cellStyle name="40% - Accent2 3 3" xfId="109"/>
    <cellStyle name="40% - Accent2 4" xfId="110"/>
    <cellStyle name="40% - Accent2 5" xfId="111"/>
    <cellStyle name="40% - Accent2 6" xfId="112"/>
    <cellStyle name="40% - Accent2 7" xfId="113"/>
    <cellStyle name="40% - Accent2 8" xfId="114"/>
    <cellStyle name="40% - Accent3 2" xfId="115"/>
    <cellStyle name="40% - Accent3 2 2" xfId="116"/>
    <cellStyle name="40% - Accent3 2 3" xfId="117"/>
    <cellStyle name="40% - Accent3 2 4" xfId="118"/>
    <cellStyle name="40% - Accent3 2 5" xfId="119"/>
    <cellStyle name="40% - Accent3 3" xfId="120"/>
    <cellStyle name="40% - Accent3 3 2" xfId="121"/>
    <cellStyle name="40% - Accent3 3 3" xfId="122"/>
    <cellStyle name="40% - Accent3 4" xfId="123"/>
    <cellStyle name="40% - Accent3 5" xfId="124"/>
    <cellStyle name="40% - Accent3 6" xfId="125"/>
    <cellStyle name="40% - Accent3 7" xfId="126"/>
    <cellStyle name="40% - Accent3 8" xfId="127"/>
    <cellStyle name="40% - Accent4 2" xfId="128"/>
    <cellStyle name="40% - Accent4 2 2" xfId="129"/>
    <cellStyle name="40% - Accent4 2 3" xfId="130"/>
    <cellStyle name="40% - Accent4 2 4" xfId="131"/>
    <cellStyle name="40% - Accent4 2 5" xfId="132"/>
    <cellStyle name="40% - Accent4 3" xfId="133"/>
    <cellStyle name="40% - Accent4 3 2" xfId="134"/>
    <cellStyle name="40% - Accent4 3 3" xfId="135"/>
    <cellStyle name="40% - Accent4 4" xfId="136"/>
    <cellStyle name="40% - Accent4 5" xfId="137"/>
    <cellStyle name="40% - Accent4 6" xfId="138"/>
    <cellStyle name="40% - Accent4 7" xfId="139"/>
    <cellStyle name="40% - Accent4 8" xfId="140"/>
    <cellStyle name="40% - Accent5 2" xfId="141"/>
    <cellStyle name="40% - Accent5 2 2" xfId="142"/>
    <cellStyle name="40% - Accent5 2 3" xfId="143"/>
    <cellStyle name="40% - Accent5 2 4" xfId="144"/>
    <cellStyle name="40% - Accent5 2 5" xfId="145"/>
    <cellStyle name="40% - Accent5 3" xfId="146"/>
    <cellStyle name="40% - Accent5 3 2" xfId="147"/>
    <cellStyle name="40% - Accent5 3 3" xfId="148"/>
    <cellStyle name="40% - Accent5 4" xfId="149"/>
    <cellStyle name="40% - Accent5 5" xfId="150"/>
    <cellStyle name="40% - Accent5 6" xfId="151"/>
    <cellStyle name="40% - Accent5 7" xfId="152"/>
    <cellStyle name="40% - Accent5 8" xfId="153"/>
    <cellStyle name="40% - Accent6 2" xfId="154"/>
    <cellStyle name="40% - Accent6 2 2" xfId="155"/>
    <cellStyle name="40% - Accent6 2 3" xfId="156"/>
    <cellStyle name="40% - Accent6 2 4" xfId="157"/>
    <cellStyle name="40% - Accent6 2 5" xfId="158"/>
    <cellStyle name="40% - Accent6 3" xfId="159"/>
    <cellStyle name="40% - Accent6 3 2" xfId="160"/>
    <cellStyle name="40% - Accent6 3 3" xfId="161"/>
    <cellStyle name="40% - Accent6 4" xfId="162"/>
    <cellStyle name="40% - Accent6 5" xfId="163"/>
    <cellStyle name="40% - Accent6 6" xfId="164"/>
    <cellStyle name="40% - Accent6 7" xfId="165"/>
    <cellStyle name="40% - Accent6 8" xfId="166"/>
    <cellStyle name="40% - Colore 1" xfId="167"/>
    <cellStyle name="40% - Colore 2" xfId="168"/>
    <cellStyle name="40% - Colore 3" xfId="169"/>
    <cellStyle name="40% - Colore 4" xfId="170"/>
    <cellStyle name="40% - Colore 5" xfId="171"/>
    <cellStyle name="40% - Colore 6" xfId="172"/>
    <cellStyle name="60% - Accent1 2" xfId="173"/>
    <cellStyle name="60% - Accent1 2 2" xfId="174"/>
    <cellStyle name="60% - Accent1 2 3" xfId="175"/>
    <cellStyle name="60% - Accent1 2 4" xfId="176"/>
    <cellStyle name="60% - Accent1 2 5" xfId="177"/>
    <cellStyle name="60% - Accent1 3" xfId="178"/>
    <cellStyle name="60% - Accent1 3 2" xfId="179"/>
    <cellStyle name="60% - Accent1 4" xfId="180"/>
    <cellStyle name="60% - Accent1 5" xfId="181"/>
    <cellStyle name="60% - Accent1 6" xfId="182"/>
    <cellStyle name="60% - Accent1 7" xfId="183"/>
    <cellStyle name="60% - Accent1 8" xfId="184"/>
    <cellStyle name="60% - Accent2 2" xfId="185"/>
    <cellStyle name="60% - Accent2 2 2" xfId="186"/>
    <cellStyle name="60% - Accent2 2 3" xfId="187"/>
    <cellStyle name="60% - Accent2 2 4" xfId="188"/>
    <cellStyle name="60% - Accent2 2 5" xfId="189"/>
    <cellStyle name="60% - Accent2 3" xfId="190"/>
    <cellStyle name="60% - Accent2 3 2" xfId="191"/>
    <cellStyle name="60% - Accent2 4" xfId="192"/>
    <cellStyle name="60% - Accent2 5" xfId="193"/>
    <cellStyle name="60% - Accent2 6" xfId="194"/>
    <cellStyle name="60% - Accent2 7" xfId="195"/>
    <cellStyle name="60% - Accent2 8" xfId="196"/>
    <cellStyle name="60% - Accent3 2" xfId="197"/>
    <cellStyle name="60% - Accent3 2 2" xfId="198"/>
    <cellStyle name="60% - Accent3 2 3" xfId="199"/>
    <cellStyle name="60% - Accent3 2 4" xfId="200"/>
    <cellStyle name="60% - Accent3 2 5" xfId="201"/>
    <cellStyle name="60% - Accent3 3" xfId="202"/>
    <cellStyle name="60% - Accent3 3 2" xfId="203"/>
    <cellStyle name="60% - Accent3 4" xfId="204"/>
    <cellStyle name="60% - Accent3 5" xfId="205"/>
    <cellStyle name="60% - Accent3 6" xfId="206"/>
    <cellStyle name="60% - Accent3 7" xfId="207"/>
    <cellStyle name="60% - Accent3 8" xfId="208"/>
    <cellStyle name="60% - Accent4 2" xfId="209"/>
    <cellStyle name="60% - Accent4 2 2" xfId="210"/>
    <cellStyle name="60% - Accent4 2 3" xfId="211"/>
    <cellStyle name="60% - Accent4 2 4" xfId="212"/>
    <cellStyle name="60% - Accent4 2 5" xfId="213"/>
    <cellStyle name="60% - Accent4 3" xfId="214"/>
    <cellStyle name="60% - Accent4 3 2" xfId="215"/>
    <cellStyle name="60% - Accent4 4" xfId="216"/>
    <cellStyle name="60% - Accent4 5" xfId="217"/>
    <cellStyle name="60% - Accent4 6" xfId="218"/>
    <cellStyle name="60% - Accent4 7" xfId="219"/>
    <cellStyle name="60% - Accent4 8" xfId="220"/>
    <cellStyle name="60% - Accent5 2" xfId="221"/>
    <cellStyle name="60% - Accent5 2 2" xfId="222"/>
    <cellStyle name="60% - Accent5 2 3" xfId="223"/>
    <cellStyle name="60% - Accent5 2 4" xfId="224"/>
    <cellStyle name="60% - Accent5 2 5" xfId="225"/>
    <cellStyle name="60% - Accent5 3" xfId="226"/>
    <cellStyle name="60% - Accent5 3 2" xfId="227"/>
    <cellStyle name="60% - Accent5 4" xfId="228"/>
    <cellStyle name="60% - Accent5 5" xfId="229"/>
    <cellStyle name="60% - Accent5 6" xfId="230"/>
    <cellStyle name="60% - Accent5 7" xfId="231"/>
    <cellStyle name="60% - Accent5 8" xfId="232"/>
    <cellStyle name="60% - Accent6 2" xfId="233"/>
    <cellStyle name="60% - Accent6 2 2" xfId="234"/>
    <cellStyle name="60% - Accent6 2 3" xfId="235"/>
    <cellStyle name="60% - Accent6 2 4" xfId="236"/>
    <cellStyle name="60% - Accent6 2 5" xfId="237"/>
    <cellStyle name="60% - Accent6 3" xfId="238"/>
    <cellStyle name="60% - Accent6 3 2" xfId="239"/>
    <cellStyle name="60% - Accent6 4" xfId="240"/>
    <cellStyle name="60% - Accent6 5" xfId="241"/>
    <cellStyle name="60% - Accent6 6" xfId="242"/>
    <cellStyle name="60% - Accent6 7" xfId="243"/>
    <cellStyle name="60% - Accent6 8" xfId="244"/>
    <cellStyle name="60% - Colore 1" xfId="245"/>
    <cellStyle name="60% - Colore 2" xfId="246"/>
    <cellStyle name="60% - Colore 3" xfId="247"/>
    <cellStyle name="60% - Colore 4" xfId="248"/>
    <cellStyle name="60% - Colore 5" xfId="249"/>
    <cellStyle name="60% - Colore 6" xfId="250"/>
    <cellStyle name="Accent1 2" xfId="251"/>
    <cellStyle name="Accent1 2 2" xfId="252"/>
    <cellStyle name="Accent1 2 3" xfId="253"/>
    <cellStyle name="Accent1 2 4" xfId="254"/>
    <cellStyle name="Accent1 2 5" xfId="255"/>
    <cellStyle name="Accent1 3" xfId="256"/>
    <cellStyle name="Accent1 3 2" xfId="257"/>
    <cellStyle name="Accent1 4" xfId="258"/>
    <cellStyle name="Accent1 5" xfId="259"/>
    <cellStyle name="Accent1 6" xfId="260"/>
    <cellStyle name="Accent1 7" xfId="261"/>
    <cellStyle name="Accent1 8" xfId="262"/>
    <cellStyle name="Accent2 2" xfId="263"/>
    <cellStyle name="Accent2 2 2" xfId="264"/>
    <cellStyle name="Accent2 2 3" xfId="265"/>
    <cellStyle name="Accent2 2 4" xfId="266"/>
    <cellStyle name="Accent2 2 5" xfId="267"/>
    <cellStyle name="Accent2 3" xfId="268"/>
    <cellStyle name="Accent2 3 2" xfId="269"/>
    <cellStyle name="Accent2 4" xfId="270"/>
    <cellStyle name="Accent2 5" xfId="271"/>
    <cellStyle name="Accent2 6" xfId="272"/>
    <cellStyle name="Accent2 7" xfId="273"/>
    <cellStyle name="Accent2 8" xfId="274"/>
    <cellStyle name="Accent3 2" xfId="275"/>
    <cellStyle name="Accent3 2 2" xfId="276"/>
    <cellStyle name="Accent3 2 3" xfId="277"/>
    <cellStyle name="Accent3 2 4" xfId="278"/>
    <cellStyle name="Accent3 2 5" xfId="279"/>
    <cellStyle name="Accent3 3" xfId="280"/>
    <cellStyle name="Accent3 3 2" xfId="281"/>
    <cellStyle name="Accent3 4" xfId="282"/>
    <cellStyle name="Accent3 5" xfId="283"/>
    <cellStyle name="Accent3 6" xfId="284"/>
    <cellStyle name="Accent3 7" xfId="285"/>
    <cellStyle name="Accent3 8" xfId="286"/>
    <cellStyle name="Accent4 2" xfId="287"/>
    <cellStyle name="Accent4 2 2" xfId="288"/>
    <cellStyle name="Accent4 2 3" xfId="289"/>
    <cellStyle name="Accent4 2 4" xfId="290"/>
    <cellStyle name="Accent4 2 5" xfId="291"/>
    <cellStyle name="Accent4 3" xfId="292"/>
    <cellStyle name="Accent4 3 2" xfId="293"/>
    <cellStyle name="Accent4 4" xfId="294"/>
    <cellStyle name="Accent4 5" xfId="295"/>
    <cellStyle name="Accent4 6" xfId="296"/>
    <cellStyle name="Accent4 7" xfId="297"/>
    <cellStyle name="Accent4 8" xfId="298"/>
    <cellStyle name="Accent5 2" xfId="299"/>
    <cellStyle name="Accent5 2 2" xfId="300"/>
    <cellStyle name="Accent5 2 3" xfId="301"/>
    <cellStyle name="Accent5 2 4" xfId="302"/>
    <cellStyle name="Accent5 2 5" xfId="303"/>
    <cellStyle name="Accent5 3" xfId="304"/>
    <cellStyle name="Accent5 3 2" xfId="305"/>
    <cellStyle name="Accent5 4" xfId="306"/>
    <cellStyle name="Accent5 5" xfId="307"/>
    <cellStyle name="Accent5 6" xfId="308"/>
    <cellStyle name="Accent5 7" xfId="309"/>
    <cellStyle name="Accent5 8" xfId="310"/>
    <cellStyle name="Accent6 2" xfId="311"/>
    <cellStyle name="Accent6 2 2" xfId="312"/>
    <cellStyle name="Accent6 2 3" xfId="313"/>
    <cellStyle name="Accent6 2 4" xfId="314"/>
    <cellStyle name="Accent6 2 5" xfId="315"/>
    <cellStyle name="Accent6 3" xfId="316"/>
    <cellStyle name="Accent6 3 2" xfId="317"/>
    <cellStyle name="Accent6 4" xfId="318"/>
    <cellStyle name="Accent6 5" xfId="319"/>
    <cellStyle name="Accent6 6" xfId="320"/>
    <cellStyle name="Accent6 7" xfId="321"/>
    <cellStyle name="Accent6 8" xfId="322"/>
    <cellStyle name="ANCLAS,REZONES Y SUS PARTES,DE FUNDICION,DE HIERRO O DE ACERO" xfId="323"/>
    <cellStyle name="Ani" xfId="324"/>
    <cellStyle name="annee semestre" xfId="325"/>
    <cellStyle name="Bad 2" xfId="326"/>
    <cellStyle name="Bad 2 2" xfId="327"/>
    <cellStyle name="Bad 2 3" xfId="328"/>
    <cellStyle name="Bad 2 4" xfId="329"/>
    <cellStyle name="Bad 2 5" xfId="330"/>
    <cellStyle name="Bad 3" xfId="331"/>
    <cellStyle name="Bad 3 2" xfId="332"/>
    <cellStyle name="Bad 4" xfId="333"/>
    <cellStyle name="Bad 5" xfId="334"/>
    <cellStyle name="Bad 6" xfId="335"/>
    <cellStyle name="Bad 7" xfId="336"/>
    <cellStyle name="Bad 8" xfId="337"/>
    <cellStyle name="Berekening 2" xfId="338"/>
    <cellStyle name="bin" xfId="339"/>
    <cellStyle name="blue" xfId="340"/>
    <cellStyle name="caché" xfId="341"/>
    <cellStyle name="Calcolo" xfId="342"/>
    <cellStyle name="Calculation 2" xfId="343"/>
    <cellStyle name="Calculation 2 2" xfId="344"/>
    <cellStyle name="Calculation 2 2 2" xfId="1156"/>
    <cellStyle name="Calculation 2 3" xfId="345"/>
    <cellStyle name="Calculation 2 3 2" xfId="1157"/>
    <cellStyle name="Calculation 2 4" xfId="346"/>
    <cellStyle name="Calculation 2 5" xfId="347"/>
    <cellStyle name="Calculation 2_10-WRD_charts_v1" xfId="348"/>
    <cellStyle name="Calculation 3" xfId="349"/>
    <cellStyle name="Calculation 3 2" xfId="350"/>
    <cellStyle name="Calculation 3 3" xfId="1158"/>
    <cellStyle name="Calculation 4" xfId="351"/>
    <cellStyle name="Calculation 4 2" xfId="1159"/>
    <cellStyle name="Calculation 5" xfId="352"/>
    <cellStyle name="Calculation 5 2" xfId="1160"/>
    <cellStyle name="Calculation 6" xfId="353"/>
    <cellStyle name="Calculation 6 2" xfId="1161"/>
    <cellStyle name="Calculation 7" xfId="354"/>
    <cellStyle name="Calculation 7 2" xfId="1162"/>
    <cellStyle name="Calculation 8" xfId="355"/>
    <cellStyle name="Calculation 8 2" xfId="1163"/>
    <cellStyle name="cell" xfId="356"/>
    <cellStyle name="Cella collegata" xfId="357"/>
    <cellStyle name="Cella da controllare" xfId="358"/>
    <cellStyle name="Check Cell 2" xfId="359"/>
    <cellStyle name="Check Cell 2 2" xfId="360"/>
    <cellStyle name="Check Cell 2 3" xfId="361"/>
    <cellStyle name="Check Cell 2 4" xfId="362"/>
    <cellStyle name="Check Cell 2 5" xfId="363"/>
    <cellStyle name="Check Cell 2_10-WRD_charts_v1" xfId="364"/>
    <cellStyle name="Check Cell 3" xfId="365"/>
    <cellStyle name="Check Cell 3 2" xfId="366"/>
    <cellStyle name="Check Cell 4" xfId="367"/>
    <cellStyle name="Check Cell 5" xfId="368"/>
    <cellStyle name="Check Cell 6" xfId="369"/>
    <cellStyle name="Check Cell 7" xfId="370"/>
    <cellStyle name="Check Cell 8" xfId="371"/>
    <cellStyle name="Checksum" xfId="372"/>
    <cellStyle name="clsAltData" xfId="373"/>
    <cellStyle name="clsAltData 2" xfId="374"/>
    <cellStyle name="clsAltData 2 2" xfId="375"/>
    <cellStyle name="clsAltMRVData" xfId="376"/>
    <cellStyle name="clsAltMRVData 2" xfId="377"/>
    <cellStyle name="clsAltMRVData 2 2" xfId="378"/>
    <cellStyle name="clsAltRowHeader" xfId="379"/>
    <cellStyle name="clsAltRowHeader 2" xfId="380"/>
    <cellStyle name="clsBlank" xfId="381"/>
    <cellStyle name="clsBlank 2" xfId="382"/>
    <cellStyle name="clsBlank 2 2" xfId="383"/>
    <cellStyle name="clsBlank 2 3" xfId="384"/>
    <cellStyle name="clsColumnHeader" xfId="385"/>
    <cellStyle name="clsColumnHeader 2" xfId="386"/>
    <cellStyle name="clsColumnHeader 2 2" xfId="387"/>
    <cellStyle name="clsColumnHeader 2 3" xfId="388"/>
    <cellStyle name="clsColumnHeader1" xfId="389"/>
    <cellStyle name="clsColumnHeader1 2" xfId="390"/>
    <cellStyle name="clsColumnHeader1 3" xfId="391"/>
    <cellStyle name="clsColumnHeader2" xfId="392"/>
    <cellStyle name="clsColumnHeader2 2" xfId="393"/>
    <cellStyle name="clsColumnHeader2 3" xfId="394"/>
    <cellStyle name="clsData" xfId="395"/>
    <cellStyle name="clsData 2" xfId="396"/>
    <cellStyle name="clsData 2 2" xfId="397"/>
    <cellStyle name="clsDefault" xfId="398"/>
    <cellStyle name="clsDefault 2" xfId="399"/>
    <cellStyle name="clsDefault 2 2" xfId="400"/>
    <cellStyle name="clsDefault 2 3" xfId="401"/>
    <cellStyle name="clsFooter" xfId="402"/>
    <cellStyle name="clsIndexTableData" xfId="403"/>
    <cellStyle name="clsIndexTableData 2" xfId="404"/>
    <cellStyle name="clsIndexTableData 2 2" xfId="405"/>
    <cellStyle name="clsIndexTableData 2 3" xfId="406"/>
    <cellStyle name="clsIndexTableHdr" xfId="407"/>
    <cellStyle name="clsIndexTableHdr 2" xfId="408"/>
    <cellStyle name="clsIndexTableHdr 2 2" xfId="409"/>
    <cellStyle name="clsIndexTableHdr 2 3" xfId="410"/>
    <cellStyle name="clsIndexTableTitle" xfId="411"/>
    <cellStyle name="clsIndexTableTitle 2" xfId="412"/>
    <cellStyle name="clsIndexTableTitle 2 2" xfId="413"/>
    <cellStyle name="clsIndexTableTitle 2 3" xfId="414"/>
    <cellStyle name="clsMRVData" xfId="415"/>
    <cellStyle name="clsMRVData 2" xfId="416"/>
    <cellStyle name="clsMRVData 2 2" xfId="417"/>
    <cellStyle name="clsMRVRow" xfId="418"/>
    <cellStyle name="clsMRVRow 2" xfId="419"/>
    <cellStyle name="clsMRVRow 3" xfId="420"/>
    <cellStyle name="clsReportFooter" xfId="421"/>
    <cellStyle name="clsReportFooter 2" xfId="422"/>
    <cellStyle name="clsReportFooter 2 2" xfId="423"/>
    <cellStyle name="clsReportHeader" xfId="424"/>
    <cellStyle name="clsReportHeader 2" xfId="425"/>
    <cellStyle name="clsReportHeader 2 2" xfId="426"/>
    <cellStyle name="clsRowHeader" xfId="427"/>
    <cellStyle name="clsRowHeader 2" xfId="428"/>
    <cellStyle name="clsRowHeader 2 2" xfId="429"/>
    <cellStyle name="clsRptComment" xfId="430"/>
    <cellStyle name="clsRptComment 2" xfId="431"/>
    <cellStyle name="clsScale" xfId="432"/>
    <cellStyle name="clsScale 2" xfId="433"/>
    <cellStyle name="clsScale 2 2" xfId="434"/>
    <cellStyle name="clsScale 2 3" xfId="435"/>
    <cellStyle name="clsSection" xfId="436"/>
    <cellStyle name="clsSection 2" xfId="437"/>
    <cellStyle name="clsSection 2 2" xfId="438"/>
    <cellStyle name="clsSection 2 3" xfId="439"/>
    <cellStyle name="Col&amp;RowHeadings" xfId="440"/>
    <cellStyle name="ColCodes" xfId="441"/>
    <cellStyle name="Colore 1" xfId="442"/>
    <cellStyle name="Colore 2" xfId="443"/>
    <cellStyle name="Colore 3" xfId="444"/>
    <cellStyle name="Colore 4" xfId="445"/>
    <cellStyle name="Colore 5" xfId="446"/>
    <cellStyle name="Colore 6" xfId="447"/>
    <cellStyle name="ColTitles" xfId="448"/>
    <cellStyle name="column" xfId="449"/>
    <cellStyle name="Column label" xfId="450"/>
    <cellStyle name="Column label (left aligned)" xfId="451"/>
    <cellStyle name="Column label (no wrap)" xfId="452"/>
    <cellStyle name="Column label (not bold)" xfId="453"/>
    <cellStyle name="Comma" xfId="1152" builtinId="3"/>
    <cellStyle name="Comma 10" xfId="454"/>
    <cellStyle name="Comma 10 2" xfId="455"/>
    <cellStyle name="Comma 11" xfId="456"/>
    <cellStyle name="Comma 12" xfId="457"/>
    <cellStyle name="Comma 12 2" xfId="1164"/>
    <cellStyle name="Comma 13" xfId="458"/>
    <cellStyle name="Comma 13 2" xfId="459"/>
    <cellStyle name="Comma 13 2 2" xfId="460"/>
    <cellStyle name="Comma 13 2 2 2" xfId="461"/>
    <cellStyle name="Comma 13 2 3" xfId="462"/>
    <cellStyle name="Comma 13 2 4" xfId="463"/>
    <cellStyle name="Comma 13 2 5" xfId="464"/>
    <cellStyle name="Comma 13 2 6" xfId="465"/>
    <cellStyle name="Comma 13 3" xfId="466"/>
    <cellStyle name="Comma 13 3 2" xfId="467"/>
    <cellStyle name="Comma 13 4" xfId="468"/>
    <cellStyle name="Comma 13 5" xfId="469"/>
    <cellStyle name="Comma 13 6" xfId="470"/>
    <cellStyle name="Comma 14" xfId="471"/>
    <cellStyle name="Comma 15" xfId="472"/>
    <cellStyle name="Comma 16" xfId="473"/>
    <cellStyle name="Comma 17" xfId="1155"/>
    <cellStyle name="Comma 2" xfId="474"/>
    <cellStyle name="Comma 2 2" xfId="475"/>
    <cellStyle name="Comma 2 2 2" xfId="476"/>
    <cellStyle name="Comma 2 2 3" xfId="477"/>
    <cellStyle name="Comma 2 2 4" xfId="478"/>
    <cellStyle name="Comma 2 3" xfId="479"/>
    <cellStyle name="Comma 2 4" xfId="480"/>
    <cellStyle name="Comma 2 5" xfId="481"/>
    <cellStyle name="Comma 2 7" xfId="482"/>
    <cellStyle name="Comma 2_GII2013_Mika_June07" xfId="483"/>
    <cellStyle name="Comma 3" xfId="484"/>
    <cellStyle name="Comma 3 2" xfId="485"/>
    <cellStyle name="Comma 3 2 2" xfId="486"/>
    <cellStyle name="Comma 3 3" xfId="487"/>
    <cellStyle name="Comma 3 4" xfId="488"/>
    <cellStyle name="Comma 3 5" xfId="489"/>
    <cellStyle name="Comma 3 6" xfId="490"/>
    <cellStyle name="Comma 3 7" xfId="491"/>
    <cellStyle name="Comma 4" xfId="492"/>
    <cellStyle name="Comma 4 2" xfId="493"/>
    <cellStyle name="Comma 4 3" xfId="1165"/>
    <cellStyle name="Comma 5" xfId="494"/>
    <cellStyle name="Comma 5 2" xfId="495"/>
    <cellStyle name="Comma 5 2 2" xfId="496"/>
    <cellStyle name="Comma 5 2 3" xfId="497"/>
    <cellStyle name="Comma 5 3" xfId="498"/>
    <cellStyle name="Comma 5 4" xfId="499"/>
    <cellStyle name="Comma 6" xfId="500"/>
    <cellStyle name="Comma 6 2" xfId="501"/>
    <cellStyle name="Comma 6 3" xfId="502"/>
    <cellStyle name="Comma 7" xfId="503"/>
    <cellStyle name="Comma 7 2" xfId="504"/>
    <cellStyle name="Comma 7 3" xfId="505"/>
    <cellStyle name="Comma 8" xfId="506"/>
    <cellStyle name="Comma 8 2" xfId="507"/>
    <cellStyle name="Comma 8 3" xfId="508"/>
    <cellStyle name="Comma 9" xfId="509"/>
    <cellStyle name="Comma 9 2" xfId="510"/>
    <cellStyle name="Comma 9 3" xfId="511"/>
    <cellStyle name="Comma(0)" xfId="512"/>
    <cellStyle name="comma(1)" xfId="513"/>
    <cellStyle name="Comma(3)" xfId="514"/>
    <cellStyle name="Comma[0]" xfId="515"/>
    <cellStyle name="Comma[1]" xfId="516"/>
    <cellStyle name="Comma0" xfId="517"/>
    <cellStyle name="Comma0 2" xfId="518"/>
    <cellStyle name="Controlecel 2" xfId="519"/>
    <cellStyle name="Currency (2dp)" xfId="520"/>
    <cellStyle name="Currency 2" xfId="521"/>
    <cellStyle name="Currency 3" xfId="522"/>
    <cellStyle name="Currency Dollar" xfId="523"/>
    <cellStyle name="Currency Dollar (2dp)" xfId="524"/>
    <cellStyle name="Currency EUR" xfId="525"/>
    <cellStyle name="Currency EUR (2dp)" xfId="526"/>
    <cellStyle name="Currency Euro" xfId="527"/>
    <cellStyle name="Currency Euro (2dp)" xfId="528"/>
    <cellStyle name="Currency GBP" xfId="529"/>
    <cellStyle name="Currency GBP (2dp)" xfId="530"/>
    <cellStyle name="Currency Pound" xfId="531"/>
    <cellStyle name="Currency Pound (2dp)" xfId="532"/>
    <cellStyle name="Currency USD" xfId="533"/>
    <cellStyle name="Currency USD (2dp)" xfId="534"/>
    <cellStyle name="Currency0" xfId="535"/>
    <cellStyle name="Currency0 2" xfId="536"/>
    <cellStyle name="DataEntryCells" xfId="537"/>
    <cellStyle name="Date" xfId="538"/>
    <cellStyle name="Date (Month)" xfId="539"/>
    <cellStyle name="Date (Year)" xfId="540"/>
    <cellStyle name="Date 2" xfId="541"/>
    <cellStyle name="Dezimal [0]_Germany" xfId="542"/>
    <cellStyle name="Dezimal_Germany" xfId="543"/>
    <cellStyle name="données" xfId="544"/>
    <cellStyle name="donnéesbord" xfId="545"/>
    <cellStyle name="ErrRpt_DataEntryCells" xfId="546"/>
    <cellStyle name="ErrRpt-DataEntryCells" xfId="547"/>
    <cellStyle name="ErrRpt-GreyBackground" xfId="548"/>
    <cellStyle name="Euro" xfId="549"/>
    <cellStyle name="Explanatory Text 2" xfId="550"/>
    <cellStyle name="Explanatory Text 2 2" xfId="551"/>
    <cellStyle name="Explanatory Text 2 3" xfId="552"/>
    <cellStyle name="Explanatory Text 2 4" xfId="553"/>
    <cellStyle name="Explanatory Text 2 5" xfId="554"/>
    <cellStyle name="Explanatory Text 3" xfId="555"/>
    <cellStyle name="Explanatory Text 3 2" xfId="556"/>
    <cellStyle name="Explanatory Text 4" xfId="557"/>
    <cellStyle name="Explanatory Text 5" xfId="558"/>
    <cellStyle name="Explanatory Text 6" xfId="559"/>
    <cellStyle name="Explanatory Text 7" xfId="560"/>
    <cellStyle name="Explanatory Text 8" xfId="561"/>
    <cellStyle name="Ezres [0]_demo" xfId="562"/>
    <cellStyle name="Ezres_demo" xfId="563"/>
    <cellStyle name="Fixed" xfId="564"/>
    <cellStyle name="Fixed 2" xfId="565"/>
    <cellStyle name="Followed Hyperlink 2" xfId="566"/>
    <cellStyle name="Followed Hyperlink 2 2" xfId="567"/>
    <cellStyle name="formula" xfId="568"/>
    <cellStyle name="gap" xfId="569"/>
    <cellStyle name="Gekoppelde cel 2" xfId="570"/>
    <cellStyle name="Goed 2" xfId="571"/>
    <cellStyle name="Good 2" xfId="572"/>
    <cellStyle name="Good 2 2" xfId="573"/>
    <cellStyle name="Good 2 3" xfId="574"/>
    <cellStyle name="Good 2 4" xfId="575"/>
    <cellStyle name="Good 2 5" xfId="576"/>
    <cellStyle name="Good 3" xfId="577"/>
    <cellStyle name="Good 3 2" xfId="578"/>
    <cellStyle name="Good 4" xfId="579"/>
    <cellStyle name="Good 5" xfId="580"/>
    <cellStyle name="Good 6" xfId="581"/>
    <cellStyle name="Good 7" xfId="582"/>
    <cellStyle name="Good 8" xfId="583"/>
    <cellStyle name="GreyBackground" xfId="584"/>
    <cellStyle name="H0" xfId="585"/>
    <cellStyle name="H1" xfId="586"/>
    <cellStyle name="H2" xfId="587"/>
    <cellStyle name="H3" xfId="588"/>
    <cellStyle name="H4" xfId="589"/>
    <cellStyle name="H5" xfId="590"/>
    <cellStyle name="Heading 1 2" xfId="591"/>
    <cellStyle name="Heading 1 2 2" xfId="592"/>
    <cellStyle name="Heading 1 2 3" xfId="593"/>
    <cellStyle name="Heading 1 2 4" xfId="594"/>
    <cellStyle name="Heading 1 2 5" xfId="595"/>
    <cellStyle name="Heading 1 2_10-WRD_charts_v1" xfId="596"/>
    <cellStyle name="Heading 1 3" xfId="597"/>
    <cellStyle name="Heading 1 3 2" xfId="598"/>
    <cellStyle name="Heading 1 4" xfId="599"/>
    <cellStyle name="Heading 1 5" xfId="600"/>
    <cellStyle name="Heading 1 6" xfId="601"/>
    <cellStyle name="Heading 1 7" xfId="602"/>
    <cellStyle name="Heading 1 8" xfId="603"/>
    <cellStyle name="Heading 2 2" xfId="604"/>
    <cellStyle name="Heading 2 2 2" xfId="605"/>
    <cellStyle name="Heading 2 2 3" xfId="606"/>
    <cellStyle name="Heading 2 2 4" xfId="607"/>
    <cellStyle name="Heading 2 2 5" xfId="608"/>
    <cellStyle name="Heading 2 2_10-WRD_charts_v1" xfId="609"/>
    <cellStyle name="Heading 2 3" xfId="610"/>
    <cellStyle name="Heading 2 3 2" xfId="611"/>
    <cellStyle name="Heading 2 4" xfId="612"/>
    <cellStyle name="Heading 2 5" xfId="613"/>
    <cellStyle name="Heading 2 6" xfId="614"/>
    <cellStyle name="Heading 2 7" xfId="615"/>
    <cellStyle name="Heading 2 8" xfId="616"/>
    <cellStyle name="Heading 3 2" xfId="617"/>
    <cellStyle name="Heading 3 2 2" xfId="618"/>
    <cellStyle name="Heading 3 2 2 2" xfId="1166"/>
    <cellStyle name="Heading 3 2 3" xfId="619"/>
    <cellStyle name="Heading 3 2 3 2" xfId="1167"/>
    <cellStyle name="Heading 3 2 4" xfId="620"/>
    <cellStyle name="Heading 3 2 5" xfId="621"/>
    <cellStyle name="Heading 3 2_10-WRD_charts_v1" xfId="622"/>
    <cellStyle name="Heading 3 3" xfId="623"/>
    <cellStyle name="Heading 3 3 2" xfId="624"/>
    <cellStyle name="Heading 3 3 3" xfId="1168"/>
    <cellStyle name="Heading 3 4" xfId="625"/>
    <cellStyle name="Heading 3 4 2" xfId="1169"/>
    <cellStyle name="Heading 3 5" xfId="626"/>
    <cellStyle name="Heading 3 5 2" xfId="1170"/>
    <cellStyle name="Heading 3 6" xfId="627"/>
    <cellStyle name="Heading 3 6 2" xfId="1171"/>
    <cellStyle name="Heading 3 7" xfId="628"/>
    <cellStyle name="Heading 3 7 2" xfId="1172"/>
    <cellStyle name="Heading 3 8" xfId="629"/>
    <cellStyle name="Heading 3 8 2" xfId="1173"/>
    <cellStyle name="Heading 4 2" xfId="630"/>
    <cellStyle name="Heading 4 2 2" xfId="631"/>
    <cellStyle name="Heading 4 2 3" xfId="632"/>
    <cellStyle name="Heading 4 2 4" xfId="633"/>
    <cellStyle name="Heading 4 2 5" xfId="634"/>
    <cellStyle name="Heading 4 3" xfId="635"/>
    <cellStyle name="Heading 4 3 2" xfId="636"/>
    <cellStyle name="Heading 4 4" xfId="637"/>
    <cellStyle name="Heading 4 5" xfId="638"/>
    <cellStyle name="Heading 4 6" xfId="639"/>
    <cellStyle name="Heading 4 7" xfId="640"/>
    <cellStyle name="Heading 4 8" xfId="641"/>
    <cellStyle name="Highlight" xfId="642"/>
    <cellStyle name="Hyperlink 2" xfId="643"/>
    <cellStyle name="Hyperlink 2 2" xfId="644"/>
    <cellStyle name="Hyperlink 2 3" xfId="645"/>
    <cellStyle name="Hyperlink 3" xfId="646"/>
    <cellStyle name="Hyperlink 3 2" xfId="647"/>
    <cellStyle name="Hyperlink 3 3" xfId="648"/>
    <cellStyle name="Hyperlink 3 4" xfId="1174"/>
    <cellStyle name="Hyperlink 4" xfId="649"/>
    <cellStyle name="Hyperlink 4 2" xfId="650"/>
    <cellStyle name="Hyperlink 5" xfId="651"/>
    <cellStyle name="Hyperlink 5 2" xfId="652"/>
    <cellStyle name="Hyperlink 6" xfId="653"/>
    <cellStyle name="Hyperlink 7" xfId="654"/>
    <cellStyle name="Hyperlink 7 2" xfId="1175"/>
    <cellStyle name="Îáű÷íűé_ÂŰŐÎÄ" xfId="655"/>
    <cellStyle name="Input 2" xfId="656"/>
    <cellStyle name="Input 2 2" xfId="657"/>
    <cellStyle name="Input 2 2 2" xfId="1176"/>
    <cellStyle name="Input 2 3" xfId="658"/>
    <cellStyle name="Input 2 3 2" xfId="1177"/>
    <cellStyle name="Input 2 4" xfId="659"/>
    <cellStyle name="Input 2 5" xfId="660"/>
    <cellStyle name="Input 2_10-WRD_charts_v1" xfId="661"/>
    <cellStyle name="Input 3" xfId="662"/>
    <cellStyle name="Input 3 2" xfId="663"/>
    <cellStyle name="Input 3 3" xfId="1178"/>
    <cellStyle name="Input 4" xfId="664"/>
    <cellStyle name="Input 4 2" xfId="1179"/>
    <cellStyle name="Input 5" xfId="665"/>
    <cellStyle name="Input 5 2" xfId="1180"/>
    <cellStyle name="Input 6" xfId="666"/>
    <cellStyle name="Input 6 2" xfId="1181"/>
    <cellStyle name="Input 7" xfId="667"/>
    <cellStyle name="Input 7 2" xfId="1182"/>
    <cellStyle name="Input 8" xfId="668"/>
    <cellStyle name="Input 8 2" xfId="1183"/>
    <cellStyle name="Input calculation" xfId="669"/>
    <cellStyle name="Input data" xfId="670"/>
    <cellStyle name="Input estimate" xfId="671"/>
    <cellStyle name="Input link" xfId="672"/>
    <cellStyle name="Input link (different workbook)" xfId="673"/>
    <cellStyle name="Input parameter" xfId="674"/>
    <cellStyle name="Invoer 2" xfId="675"/>
    <cellStyle name="ISC" xfId="676"/>
    <cellStyle name="isced" xfId="677"/>
    <cellStyle name="ISCED Titles" xfId="678"/>
    <cellStyle name="Komma 2" xfId="679"/>
    <cellStyle name="Kop 1 2" xfId="680"/>
    <cellStyle name="Kop 2 2" xfId="681"/>
    <cellStyle name="Kop 3 2" xfId="682"/>
    <cellStyle name="Kop 4 2" xfId="683"/>
    <cellStyle name="level1a" xfId="684"/>
    <cellStyle name="level2" xfId="685"/>
    <cellStyle name="level2a" xfId="686"/>
    <cellStyle name="level3" xfId="687"/>
    <cellStyle name="Linked Cell 2" xfId="688"/>
    <cellStyle name="Linked Cell 2 2" xfId="689"/>
    <cellStyle name="Linked Cell 2 3" xfId="690"/>
    <cellStyle name="Linked Cell 2 4" xfId="691"/>
    <cellStyle name="Linked Cell 2 5" xfId="692"/>
    <cellStyle name="Linked Cell 2_10-WRD_charts_v1" xfId="693"/>
    <cellStyle name="Linked Cell 3" xfId="694"/>
    <cellStyle name="Linked Cell 3 2" xfId="695"/>
    <cellStyle name="Linked Cell 4" xfId="696"/>
    <cellStyle name="Linked Cell 5" xfId="697"/>
    <cellStyle name="Linked Cell 6" xfId="698"/>
    <cellStyle name="Linked Cell 7" xfId="699"/>
    <cellStyle name="Linked Cell 8" xfId="700"/>
    <cellStyle name="Migliaia (0)_conti99" xfId="701"/>
    <cellStyle name="Millares_Hoja1" xfId="702"/>
    <cellStyle name="Milliers [0]_8GRAD" xfId="703"/>
    <cellStyle name="Milliers_8GRAD" xfId="704"/>
    <cellStyle name="Monétaire [0]_8GRAD" xfId="705"/>
    <cellStyle name="Monétaire_8GRAD" xfId="706"/>
    <cellStyle name="Name" xfId="707"/>
    <cellStyle name="Neutraal 2" xfId="708"/>
    <cellStyle name="Neutral 2" xfId="709"/>
    <cellStyle name="Neutral 2 2" xfId="710"/>
    <cellStyle name="Neutral 2 3" xfId="711"/>
    <cellStyle name="Neutral 2 4" xfId="712"/>
    <cellStyle name="Neutral 2 5" xfId="713"/>
    <cellStyle name="Neutral 3" xfId="714"/>
    <cellStyle name="Neutral 3 2" xfId="715"/>
    <cellStyle name="Neutral 4" xfId="716"/>
    <cellStyle name="Neutral 5" xfId="717"/>
    <cellStyle name="Neutral 6" xfId="718"/>
    <cellStyle name="Neutral 7" xfId="719"/>
    <cellStyle name="Neutral 8" xfId="720"/>
    <cellStyle name="Neutrale" xfId="721"/>
    <cellStyle name="Normal" xfId="0" builtinId="0"/>
    <cellStyle name="Normal 10" xfId="722"/>
    <cellStyle name="Normal 10 2" xfId="723"/>
    <cellStyle name="Normal 10 2 2" xfId="724"/>
    <cellStyle name="Normal 10 2 3" xfId="725"/>
    <cellStyle name="Normal 10 3" xfId="726"/>
    <cellStyle name="Normal 10 4" xfId="727"/>
    <cellStyle name="Normal 10 5" xfId="1184"/>
    <cellStyle name="Normal 11" xfId="728"/>
    <cellStyle name="Normal 11 2" xfId="729"/>
    <cellStyle name="Normal 11 3" xfId="730"/>
    <cellStyle name="Normal 11 4" xfId="1185"/>
    <cellStyle name="Normal 12" xfId="731"/>
    <cellStyle name="Normal 12 2" xfId="732"/>
    <cellStyle name="Normal 12 3" xfId="733"/>
    <cellStyle name="Normal 12 4" xfId="734"/>
    <cellStyle name="Normal 13" xfId="735"/>
    <cellStyle name="Normal 13 2" xfId="736"/>
    <cellStyle name="Normal 13 3" xfId="737"/>
    <cellStyle name="Normal 13 4" xfId="1186"/>
    <cellStyle name="Normal 14" xfId="738"/>
    <cellStyle name="Normal 14 2" xfId="739"/>
    <cellStyle name="Normal 14 3" xfId="740"/>
    <cellStyle name="Normal 15" xfId="741"/>
    <cellStyle name="Normal 15 2" xfId="742"/>
    <cellStyle name="Normal 15 2 2" xfId="743"/>
    <cellStyle name="Normal 15 2 3" xfId="744"/>
    <cellStyle name="Normal 15 3" xfId="745"/>
    <cellStyle name="Normal 15 4" xfId="746"/>
    <cellStyle name="Normal 16" xfId="747"/>
    <cellStyle name="Normal 16 2" xfId="748"/>
    <cellStyle name="Normal 16 2 2" xfId="749"/>
    <cellStyle name="Normal 16 2 3" xfId="750"/>
    <cellStyle name="Normal 16 3" xfId="751"/>
    <cellStyle name="Normal 16 4" xfId="752"/>
    <cellStyle name="Normal 17" xfId="753"/>
    <cellStyle name="Normal 17 2" xfId="754"/>
    <cellStyle name="Normal 17 2 2" xfId="755"/>
    <cellStyle name="Normal 17 2 3" xfId="756"/>
    <cellStyle name="Normal 17 3" xfId="757"/>
    <cellStyle name="Normal 17 4" xfId="758"/>
    <cellStyle name="Normal 18" xfId="759"/>
    <cellStyle name="Normal 18 2" xfId="760"/>
    <cellStyle name="Normal 18 3" xfId="761"/>
    <cellStyle name="Normal 19" xfId="762"/>
    <cellStyle name="Normal 19 2" xfId="763"/>
    <cellStyle name="Normal 19 3" xfId="764"/>
    <cellStyle name="Normal 2" xfId="765"/>
    <cellStyle name="Normal 2 10" xfId="766"/>
    <cellStyle name="Normal 2 11" xfId="767"/>
    <cellStyle name="Normal 2 12" xfId="768"/>
    <cellStyle name="Normal 2 13" xfId="769"/>
    <cellStyle name="Normal 2 2" xfId="770"/>
    <cellStyle name="Normal 2 2 2" xfId="771"/>
    <cellStyle name="Normal 2 2 2 2" xfId="772"/>
    <cellStyle name="Normal 2 2 2 2 2" xfId="773"/>
    <cellStyle name="Normal 2 2 2 2 3" xfId="774"/>
    <cellStyle name="Normal 2 2 2 3" xfId="775"/>
    <cellStyle name="Normal 2 2 2 4" xfId="776"/>
    <cellStyle name="Normal 2 2 2_10-WRD_charts_v1" xfId="777"/>
    <cellStyle name="Normal 2 2 3" xfId="778"/>
    <cellStyle name="Normal 2 2 3 2" xfId="779"/>
    <cellStyle name="Normal 2 2 4" xfId="780"/>
    <cellStyle name="Normal 2 2 5" xfId="781"/>
    <cellStyle name="Normal 2 2 6" xfId="782"/>
    <cellStyle name="Normal 2 2 7" xfId="783"/>
    <cellStyle name="Normal 2 2 8" xfId="784"/>
    <cellStyle name="Normal 2 2_GII2013_Mika_June07" xfId="785"/>
    <cellStyle name="Normal 2 3" xfId="786"/>
    <cellStyle name="Normal 2 3 2" xfId="787"/>
    <cellStyle name="Normal 2 3 2 2" xfId="788"/>
    <cellStyle name="Normal 2 3 3" xfId="789"/>
    <cellStyle name="Normal 2 3_GII2013_Mika_June07" xfId="790"/>
    <cellStyle name="Normal 2 4" xfId="791"/>
    <cellStyle name="Normal 2 4 2" xfId="792"/>
    <cellStyle name="Normal 2 4 3" xfId="793"/>
    <cellStyle name="Normal 2 5" xfId="794"/>
    <cellStyle name="Normal 2 5 2" xfId="795"/>
    <cellStyle name="Normal 2 5 3" xfId="796"/>
    <cellStyle name="Normal 2 5 4" xfId="797"/>
    <cellStyle name="Normal 2 5_10-WRD_charts_v1" xfId="798"/>
    <cellStyle name="Normal 2 6" xfId="799"/>
    <cellStyle name="Normal 2 6 2" xfId="1187"/>
    <cellStyle name="Normal 2 7" xfId="800"/>
    <cellStyle name="Normal 2 7 2" xfId="801"/>
    <cellStyle name="Normal 2 8" xfId="802"/>
    <cellStyle name="Normal 2 8 2" xfId="803"/>
    <cellStyle name="Normal 2 9" xfId="804"/>
    <cellStyle name="Normal 2_962010071P1G001" xfId="805"/>
    <cellStyle name="Normal 20" xfId="806"/>
    <cellStyle name="Normal 20 2" xfId="807"/>
    <cellStyle name="Normal 20 3" xfId="808"/>
    <cellStyle name="Normal 21" xfId="809"/>
    <cellStyle name="Normal 21 2" xfId="810"/>
    <cellStyle name="Normal 21 3" xfId="811"/>
    <cellStyle name="Normal 22" xfId="812"/>
    <cellStyle name="Normal 22 2" xfId="813"/>
    <cellStyle name="Normal 22 3" xfId="814"/>
    <cellStyle name="Normal 23" xfId="815"/>
    <cellStyle name="Normal 23 2" xfId="816"/>
    <cellStyle name="Normal 23 3" xfId="817"/>
    <cellStyle name="Normal 24" xfId="818"/>
    <cellStyle name="Normal 24 2" xfId="819"/>
    <cellStyle name="Normal 25" xfId="820"/>
    <cellStyle name="Normal 25 2" xfId="821"/>
    <cellStyle name="Normal 25 3" xfId="822"/>
    <cellStyle name="Normal 26" xfId="823"/>
    <cellStyle name="Normal 26 2" xfId="824"/>
    <cellStyle name="Normal 26 3" xfId="825"/>
    <cellStyle name="Normal 27" xfId="826"/>
    <cellStyle name="Normal 27 2" xfId="827"/>
    <cellStyle name="Normal 27 3" xfId="828"/>
    <cellStyle name="Normal 28" xfId="829"/>
    <cellStyle name="Normal 28 2" xfId="830"/>
    <cellStyle name="Normal 28 3" xfId="831"/>
    <cellStyle name="Normal 29" xfId="832"/>
    <cellStyle name="Normal 29 2" xfId="833"/>
    <cellStyle name="Normal 29 3" xfId="834"/>
    <cellStyle name="Normal 3" xfId="835"/>
    <cellStyle name="Normal 3 2" xfId="836"/>
    <cellStyle name="Normal 3 2 2" xfId="837"/>
    <cellStyle name="Normal 3 2 3" xfId="838"/>
    <cellStyle name="Normal 3 2 4" xfId="1188"/>
    <cellStyle name="Normal 3 2_SSI2012-Finaldata_JRCresults_2003" xfId="839"/>
    <cellStyle name="Normal 3 3" xfId="840"/>
    <cellStyle name="Normal 3 3 2" xfId="841"/>
    <cellStyle name="Normal 3 3 3" xfId="842"/>
    <cellStyle name="Normal 3 3_SSI2012-Finaldata_JRCresults_2003" xfId="843"/>
    <cellStyle name="Normal 3 4" xfId="844"/>
    <cellStyle name="Normal 3 4 2" xfId="845"/>
    <cellStyle name="Normal 3 5" xfId="846"/>
    <cellStyle name="Normal 3 6" xfId="847"/>
    <cellStyle name="Normal 3 7" xfId="848"/>
    <cellStyle name="Normal 3 8" xfId="849"/>
    <cellStyle name="Normal 3 9" xfId="850"/>
    <cellStyle name="Normal 3_10-WRD_charts_v1" xfId="851"/>
    <cellStyle name="Normal 30" xfId="852"/>
    <cellStyle name="Normal 30 2" xfId="853"/>
    <cellStyle name="Normal 30 3" xfId="854"/>
    <cellStyle name="Normal 31" xfId="855"/>
    <cellStyle name="Normal 31 2" xfId="856"/>
    <cellStyle name="Normal 31 3" xfId="857"/>
    <cellStyle name="Normal 31 4" xfId="858"/>
    <cellStyle name="Normal 32" xfId="859"/>
    <cellStyle name="Normal 32 2" xfId="860"/>
    <cellStyle name="Normal 32 3" xfId="861"/>
    <cellStyle name="Normal 33" xfId="862"/>
    <cellStyle name="Normal 33 2" xfId="863"/>
    <cellStyle name="Normal 34" xfId="864"/>
    <cellStyle name="Normal 35" xfId="865"/>
    <cellStyle name="Normal 35 2" xfId="866"/>
    <cellStyle name="Normal 35 3" xfId="867"/>
    <cellStyle name="Normal 36" xfId="868"/>
    <cellStyle name="Normal 36 2" xfId="869"/>
    <cellStyle name="Normal 36 3" xfId="870"/>
    <cellStyle name="Normal 36 4" xfId="871"/>
    <cellStyle name="Normal 37" xfId="872"/>
    <cellStyle name="Normal 37 2" xfId="873"/>
    <cellStyle name="Normal 37 3" xfId="874"/>
    <cellStyle name="Normal 38" xfId="875"/>
    <cellStyle name="Normal 39" xfId="876"/>
    <cellStyle name="Normal 39 2" xfId="877"/>
    <cellStyle name="Normal 4" xfId="878"/>
    <cellStyle name="Normal 4 2" xfId="879"/>
    <cellStyle name="Normal 4 2 2" xfId="880"/>
    <cellStyle name="Normal 4 2 3" xfId="881"/>
    <cellStyle name="Normal 4 2 4" xfId="1189"/>
    <cellStyle name="Normal 4 3" xfId="882"/>
    <cellStyle name="Normal 4 4" xfId="883"/>
    <cellStyle name="Normal 4 5" xfId="884"/>
    <cellStyle name="Normal 4 6" xfId="885"/>
    <cellStyle name="Normal 40" xfId="886"/>
    <cellStyle name="Normal 40 2" xfId="887"/>
    <cellStyle name="Normal 40 3" xfId="888"/>
    <cellStyle name="Normal 41" xfId="889"/>
    <cellStyle name="Normal 41 2" xfId="1190"/>
    <cellStyle name="Normal 42" xfId="890"/>
    <cellStyle name="Normal 43" xfId="891"/>
    <cellStyle name="Normal 44" xfId="892"/>
    <cellStyle name="Normal 45" xfId="893"/>
    <cellStyle name="Normal 46" xfId="894"/>
    <cellStyle name="Normal 47" xfId="895"/>
    <cellStyle name="Normal 48" xfId="896"/>
    <cellStyle name="Normal 49" xfId="897"/>
    <cellStyle name="Normal 5" xfId="898"/>
    <cellStyle name="Normal 5 2" xfId="899"/>
    <cellStyle name="Normal 5 3" xfId="900"/>
    <cellStyle name="Normal 5 3 2" xfId="901"/>
    <cellStyle name="Normal 5 4" xfId="902"/>
    <cellStyle name="Normal 5 5" xfId="903"/>
    <cellStyle name="Normal 50" xfId="904"/>
    <cellStyle name="Normal 51" xfId="905"/>
    <cellStyle name="Normal 51 2" xfId="1191"/>
    <cellStyle name="Normal 51 3" xfId="1192"/>
    <cellStyle name="Normal 52" xfId="906"/>
    <cellStyle name="Normal 52 2" xfId="1193"/>
    <cellStyle name="Normal 53" xfId="907"/>
    <cellStyle name="Normal 54" xfId="908"/>
    <cellStyle name="Normal 55" xfId="1154"/>
    <cellStyle name="Normal 6" xfId="909"/>
    <cellStyle name="Normal 6 2" xfId="910"/>
    <cellStyle name="Normal 6 2 2" xfId="911"/>
    <cellStyle name="Normal 6 2 3" xfId="912"/>
    <cellStyle name="Normal 6 3" xfId="913"/>
    <cellStyle name="Normal 6 3 2" xfId="914"/>
    <cellStyle name="Normal 6 3 3" xfId="915"/>
    <cellStyle name="Normal 6 4" xfId="916"/>
    <cellStyle name="Normal 6 5" xfId="917"/>
    <cellStyle name="Normal 6 6" xfId="918"/>
    <cellStyle name="Normal 6 7" xfId="1194"/>
    <cellStyle name="Normal 7" xfId="919"/>
    <cellStyle name="Normal 7 2" xfId="920"/>
    <cellStyle name="Normal 7 2 2" xfId="921"/>
    <cellStyle name="Normal 7 2 3" xfId="922"/>
    <cellStyle name="Normal 7 3" xfId="923"/>
    <cellStyle name="Normal 7 4" xfId="924"/>
    <cellStyle name="Normal 7 5" xfId="925"/>
    <cellStyle name="Normal 7 6" xfId="1195"/>
    <cellStyle name="Normal 8" xfId="926"/>
    <cellStyle name="Normal 8 2" xfId="927"/>
    <cellStyle name="Normal 8 3" xfId="928"/>
    <cellStyle name="Normal 8 4" xfId="929"/>
    <cellStyle name="Normal 8 5" xfId="930"/>
    <cellStyle name="Normal 9" xfId="931"/>
    <cellStyle name="Normal 9 2" xfId="932"/>
    <cellStyle name="Normal 9 3" xfId="933"/>
    <cellStyle name="Normal 9 4" xfId="1196"/>
    <cellStyle name="Normál_B17" xfId="934"/>
    <cellStyle name="Normal-droit" xfId="935"/>
    <cellStyle name="Normale_Foglio1" xfId="936"/>
    <cellStyle name="normální 2" xfId="937"/>
    <cellStyle name="normální 2 2" xfId="938"/>
    <cellStyle name="normální_povolenikpopbytudlezemipuvodu942000" xfId="939"/>
    <cellStyle name="Nota" xfId="940"/>
    <cellStyle name="Note 2" xfId="941"/>
    <cellStyle name="Note 2 2" xfId="942"/>
    <cellStyle name="Note 2 2 2" xfId="943"/>
    <cellStyle name="Note 2 3" xfId="944"/>
    <cellStyle name="Note 2 3 2" xfId="945"/>
    <cellStyle name="Note 2 4" xfId="946"/>
    <cellStyle name="Note 2 5" xfId="947"/>
    <cellStyle name="Note 2_10-WRD_charts_v1" xfId="948"/>
    <cellStyle name="Note 3" xfId="949"/>
    <cellStyle name="Note 3 2" xfId="950"/>
    <cellStyle name="Note 3 3" xfId="951"/>
    <cellStyle name="Note 3 4" xfId="1197"/>
    <cellStyle name="Note 4" xfId="952"/>
    <cellStyle name="Note 4 2" xfId="1198"/>
    <cellStyle name="Note 5" xfId="953"/>
    <cellStyle name="Note 5 2" xfId="1199"/>
    <cellStyle name="Note 6" xfId="954"/>
    <cellStyle name="Note 6 2" xfId="1200"/>
    <cellStyle name="Note 7" xfId="955"/>
    <cellStyle name="Note 7 2" xfId="1201"/>
    <cellStyle name="Note 8" xfId="956"/>
    <cellStyle name="Note 8 2" xfId="1202"/>
    <cellStyle name="notes" xfId="957"/>
    <cellStyle name="Notitie 2" xfId="958"/>
    <cellStyle name="Number" xfId="959"/>
    <cellStyle name="Number (2dp)" xfId="960"/>
    <cellStyle name="Ongeldig 2" xfId="961"/>
    <cellStyle name="Output 2" xfId="962"/>
    <cellStyle name="Output 2 2" xfId="963"/>
    <cellStyle name="Output 2 2 2" xfId="1203"/>
    <cellStyle name="Output 2 3" xfId="964"/>
    <cellStyle name="Output 2 3 2" xfId="1204"/>
    <cellStyle name="Output 2 4" xfId="965"/>
    <cellStyle name="Output 2 5" xfId="966"/>
    <cellStyle name="Output 2_10-WRD_charts_v1" xfId="967"/>
    <cellStyle name="Output 3" xfId="968"/>
    <cellStyle name="Output 3 2" xfId="969"/>
    <cellStyle name="Output 3 3" xfId="1205"/>
    <cellStyle name="Output 4" xfId="970"/>
    <cellStyle name="Output 4 2" xfId="1206"/>
    <cellStyle name="Output 5" xfId="971"/>
    <cellStyle name="Output 5 2" xfId="1207"/>
    <cellStyle name="Output 6" xfId="972"/>
    <cellStyle name="Output 6 2" xfId="1208"/>
    <cellStyle name="Output 7" xfId="973"/>
    <cellStyle name="Output 7 2" xfId="1209"/>
    <cellStyle name="Output 8" xfId="974"/>
    <cellStyle name="Output 8 2" xfId="1210"/>
    <cellStyle name="Pénznem [0]_demo" xfId="975"/>
    <cellStyle name="Pénznem_demo" xfId="976"/>
    <cellStyle name="Percent" xfId="1" builtinId="5"/>
    <cellStyle name="Percent 10" xfId="977"/>
    <cellStyle name="Percent 10 2" xfId="978"/>
    <cellStyle name="Percent 10 2 2" xfId="979"/>
    <cellStyle name="Percent 10 2 3" xfId="980"/>
    <cellStyle name="Percent 10 3" xfId="981"/>
    <cellStyle name="Percent 10 4" xfId="982"/>
    <cellStyle name="Percent 11" xfId="983"/>
    <cellStyle name="Percent 11 2" xfId="984"/>
    <cellStyle name="Percent 11 3" xfId="985"/>
    <cellStyle name="Percent 12" xfId="986"/>
    <cellStyle name="Percent 12 2" xfId="987"/>
    <cellStyle name="Percent 12 3" xfId="988"/>
    <cellStyle name="Percent 13" xfId="989"/>
    <cellStyle name="Percent 13 2" xfId="990"/>
    <cellStyle name="Percent 13 3" xfId="991"/>
    <cellStyle name="Percent 14" xfId="992"/>
    <cellStyle name="Percent 14 2" xfId="993"/>
    <cellStyle name="Percent 14 3" xfId="994"/>
    <cellStyle name="Percent 15" xfId="995"/>
    <cellStyle name="Percent 15 2" xfId="996"/>
    <cellStyle name="Percent 15 3" xfId="997"/>
    <cellStyle name="Percent 16" xfId="998"/>
    <cellStyle name="Percent 16 2" xfId="999"/>
    <cellStyle name="Percent 16 3" xfId="1000"/>
    <cellStyle name="Percent 16 4" xfId="1001"/>
    <cellStyle name="Percent 17" xfId="1002"/>
    <cellStyle name="Percent 17 2" xfId="1003"/>
    <cellStyle name="Percent 17 3" xfId="1004"/>
    <cellStyle name="Percent 18" xfId="1005"/>
    <cellStyle name="Percent 18 2" xfId="1006"/>
    <cellStyle name="Percent 18 3" xfId="1007"/>
    <cellStyle name="Percent 19" xfId="1008"/>
    <cellStyle name="Percent 2" xfId="1009"/>
    <cellStyle name="Percent 2 2" xfId="1010"/>
    <cellStyle name="Percent 2 3" xfId="1011"/>
    <cellStyle name="Percent 20" xfId="1012"/>
    <cellStyle name="Percent 21" xfId="1013"/>
    <cellStyle name="Percent 22" xfId="1153"/>
    <cellStyle name="Percent 3" xfId="1014"/>
    <cellStyle name="Percent 3 2" xfId="1015"/>
    <cellStyle name="Percent 4" xfId="1016"/>
    <cellStyle name="Percent 4 2" xfId="1017"/>
    <cellStyle name="Percent 5" xfId="1018"/>
    <cellStyle name="Percent 5 2" xfId="1019"/>
    <cellStyle name="Percent 5 2 2" xfId="1020"/>
    <cellStyle name="Percent 5 3" xfId="1021"/>
    <cellStyle name="Percent 5 3 2" xfId="1022"/>
    <cellStyle name="Percent 5 3 3" xfId="1023"/>
    <cellStyle name="Percent 5 4" xfId="1024"/>
    <cellStyle name="Percent 5 5" xfId="1025"/>
    <cellStyle name="Percent 6" xfId="1026"/>
    <cellStyle name="Percent 6 2" xfId="1027"/>
    <cellStyle name="Percent 6 3" xfId="1028"/>
    <cellStyle name="Percent 7" xfId="1029"/>
    <cellStyle name="Percent 7 2" xfId="1030"/>
    <cellStyle name="Percent 7 3" xfId="1031"/>
    <cellStyle name="Percent 8" xfId="1032"/>
    <cellStyle name="Percent 8 2" xfId="1033"/>
    <cellStyle name="Percent 9" xfId="1034"/>
    <cellStyle name="Percent 9 2" xfId="1035"/>
    <cellStyle name="Percent 9 3" xfId="1036"/>
    <cellStyle name="Percentage" xfId="1037"/>
    <cellStyle name="Percentage (2dp)" xfId="1038"/>
    <cellStyle name="Prozent_SubCatperStud" xfId="1039"/>
    <cellStyle name="row" xfId="1040"/>
    <cellStyle name="Row label" xfId="1041"/>
    <cellStyle name="Row label (indent)" xfId="1042"/>
    <cellStyle name="RowCodes" xfId="1043"/>
    <cellStyle name="Row-Col Headings" xfId="1044"/>
    <cellStyle name="RowTitles" xfId="1045"/>
    <cellStyle name="RowTitles1-Detail" xfId="1046"/>
    <cellStyle name="RowTitles-Col2" xfId="1047"/>
    <cellStyle name="RowTitles-Detail" xfId="1048"/>
    <cellStyle name="semestre" xfId="1049"/>
    <cellStyle name="ss1" xfId="1050"/>
    <cellStyle name="ss10" xfId="1051"/>
    <cellStyle name="ss11" xfId="1052"/>
    <cellStyle name="ss12" xfId="1053"/>
    <cellStyle name="ss13" xfId="1054"/>
    <cellStyle name="ss14" xfId="1055"/>
    <cellStyle name="ss15" xfId="1056"/>
    <cellStyle name="ss16" xfId="1057"/>
    <cellStyle name="ss17" xfId="1058"/>
    <cellStyle name="ss18" xfId="1059"/>
    <cellStyle name="ss19" xfId="1060"/>
    <cellStyle name="ss2" xfId="1061"/>
    <cellStyle name="ss20" xfId="1062"/>
    <cellStyle name="ss21" xfId="1063"/>
    <cellStyle name="ss22" xfId="1064"/>
    <cellStyle name="ss3" xfId="1065"/>
    <cellStyle name="ss4" xfId="1066"/>
    <cellStyle name="ss5" xfId="1067"/>
    <cellStyle name="ss6" xfId="1068"/>
    <cellStyle name="ss7" xfId="1069"/>
    <cellStyle name="ss8" xfId="1070"/>
    <cellStyle name="ss9" xfId="1071"/>
    <cellStyle name="Standaard 2" xfId="1072"/>
    <cellStyle name="Standaard 3" xfId="1073"/>
    <cellStyle name="Standard_cpi-mp-be-stats" xfId="1074"/>
    <cellStyle name="Style 1" xfId="1075"/>
    <cellStyle name="Style 2" xfId="1076"/>
    <cellStyle name="Style 27" xfId="1077"/>
    <cellStyle name="Style 35" xfId="1078"/>
    <cellStyle name="Style 36" xfId="1079"/>
    <cellStyle name="Sub-total row" xfId="1080"/>
    <cellStyle name="Table finish row" xfId="1081"/>
    <cellStyle name="Table No." xfId="1082"/>
    <cellStyle name="Table shading" xfId="1083"/>
    <cellStyle name="Table Title" xfId="1084"/>
    <cellStyle name="Table unfinish row" xfId="1085"/>
    <cellStyle name="Table unshading" xfId="1086"/>
    <cellStyle name="Tagline" xfId="1087"/>
    <cellStyle name="temp" xfId="1088"/>
    <cellStyle name="test" xfId="1089"/>
    <cellStyle name="Testo avviso" xfId="1090"/>
    <cellStyle name="Testo descrittivo" xfId="1091"/>
    <cellStyle name="tête chapitre" xfId="1092"/>
    <cellStyle name="Text" xfId="1093"/>
    <cellStyle name="Title 1" xfId="1094"/>
    <cellStyle name="Title 2" xfId="1095"/>
    <cellStyle name="Title 2 2" xfId="1096"/>
    <cellStyle name="Title 2 3" xfId="1097"/>
    <cellStyle name="Title 2 4" xfId="1098"/>
    <cellStyle name="Title 2 5" xfId="1099"/>
    <cellStyle name="Title 3" xfId="1100"/>
    <cellStyle name="Title 4" xfId="1101"/>
    <cellStyle name="Title 5" xfId="1102"/>
    <cellStyle name="Title 6" xfId="1103"/>
    <cellStyle name="Title 7" xfId="1104"/>
    <cellStyle name="Title 8" xfId="1105"/>
    <cellStyle name="title1" xfId="1106"/>
    <cellStyle name="Titolo" xfId="1107"/>
    <cellStyle name="Titolo 1" xfId="1108"/>
    <cellStyle name="Titolo 2" xfId="1109"/>
    <cellStyle name="Titolo 3" xfId="1110"/>
    <cellStyle name="Titolo 4" xfId="1111"/>
    <cellStyle name="Titolo_SSI2012-Finaldata_JRCresults_2003" xfId="1112"/>
    <cellStyle name="titre" xfId="1113"/>
    <cellStyle name="Totaal 2" xfId="1114"/>
    <cellStyle name="Total 2" xfId="1115"/>
    <cellStyle name="Total 2 2" xfId="1116"/>
    <cellStyle name="Total 2 2 2" xfId="1211"/>
    <cellStyle name="Total 2 3" xfId="1117"/>
    <cellStyle name="Total 2 3 2" xfId="1212"/>
    <cellStyle name="Total 2 4" xfId="1118"/>
    <cellStyle name="Total 2 5" xfId="1119"/>
    <cellStyle name="Total 2_10-WRD_charts_v1" xfId="1120"/>
    <cellStyle name="Total 3" xfId="1121"/>
    <cellStyle name="Total 3 2" xfId="1122"/>
    <cellStyle name="Total 3 3" xfId="1213"/>
    <cellStyle name="Total 4" xfId="1123"/>
    <cellStyle name="Total 4 2" xfId="1214"/>
    <cellStyle name="Total 5" xfId="1124"/>
    <cellStyle name="Total 5 2" xfId="1215"/>
    <cellStyle name="Total 6" xfId="1125"/>
    <cellStyle name="Total 6 2" xfId="1216"/>
    <cellStyle name="Total 7" xfId="1126"/>
    <cellStyle name="Total 7 2" xfId="1217"/>
    <cellStyle name="Total 8" xfId="1127"/>
    <cellStyle name="Total 8 2" xfId="1218"/>
    <cellStyle name="Total row" xfId="1128"/>
    <cellStyle name="Totale" xfId="1129"/>
    <cellStyle name="Uitvoer 2" xfId="1130"/>
    <cellStyle name="Unhighlight" xfId="1131"/>
    <cellStyle name="Untotal row" xfId="1132"/>
    <cellStyle name="Valore non valido" xfId="1133"/>
    <cellStyle name="Valore valido" xfId="1134"/>
    <cellStyle name="Verklarende tekst 2" xfId="1135"/>
    <cellStyle name="Waarschuwingstekst 2" xfId="1136"/>
    <cellStyle name="Währung [0]_Germany" xfId="1137"/>
    <cellStyle name="Währung_Germany" xfId="1138"/>
    <cellStyle name="Warning Text 2" xfId="1139"/>
    <cellStyle name="Warning Text 2 2" xfId="1140"/>
    <cellStyle name="Warning Text 2 3" xfId="1141"/>
    <cellStyle name="Warning Text 2 4" xfId="1142"/>
    <cellStyle name="Warning Text 2 5" xfId="1143"/>
    <cellStyle name="Warning Text 3" xfId="1144"/>
    <cellStyle name="Warning Text 3 2" xfId="1145"/>
    <cellStyle name="Warning Text 4" xfId="1146"/>
    <cellStyle name="Warning Text 5" xfId="1147"/>
    <cellStyle name="Warning Text 6" xfId="1148"/>
    <cellStyle name="Warning Text 7" xfId="1149"/>
    <cellStyle name="Warning Text 8" xfId="1150"/>
    <cellStyle name="Wrapped" xfId="115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externalLink" Target="externalLinks/externalLink9.xml"/><Relationship Id="rId26" Type="http://schemas.openxmlformats.org/officeDocument/2006/relationships/externalLink" Target="externalLinks/externalLink17.xml"/><Relationship Id="rId3" Type="http://schemas.openxmlformats.org/officeDocument/2006/relationships/worksheet" Target="worksheets/sheet3.xml"/><Relationship Id="rId21" Type="http://schemas.openxmlformats.org/officeDocument/2006/relationships/externalLink" Target="externalLinks/externalLink12.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externalLink" Target="externalLinks/externalLink8.xml"/><Relationship Id="rId25" Type="http://schemas.openxmlformats.org/officeDocument/2006/relationships/externalLink" Target="externalLinks/externalLink16.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7.xml"/><Relationship Id="rId20" Type="http://schemas.openxmlformats.org/officeDocument/2006/relationships/externalLink" Target="externalLinks/externalLink11.xml"/><Relationship Id="rId29" Type="http://schemas.openxmlformats.org/officeDocument/2006/relationships/externalLink" Target="externalLinks/externalLink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24" Type="http://schemas.openxmlformats.org/officeDocument/2006/relationships/externalLink" Target="externalLinks/externalLink15.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6.xml"/><Relationship Id="rId23" Type="http://schemas.openxmlformats.org/officeDocument/2006/relationships/externalLink" Target="externalLinks/externalLink14.xml"/><Relationship Id="rId28" Type="http://schemas.openxmlformats.org/officeDocument/2006/relationships/externalLink" Target="externalLinks/externalLink19.xml"/><Relationship Id="rId10" Type="http://schemas.openxmlformats.org/officeDocument/2006/relationships/externalLink" Target="externalLinks/externalLink1.xml"/><Relationship Id="rId19" Type="http://schemas.openxmlformats.org/officeDocument/2006/relationships/externalLink" Target="externalLinks/externalLink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 Id="rId22" Type="http://schemas.openxmlformats.org/officeDocument/2006/relationships/externalLink" Target="externalLinks/externalLink13.xml"/><Relationship Id="rId27" Type="http://schemas.openxmlformats.org/officeDocument/2006/relationships/externalLink" Target="externalLinks/externalLink18.xml"/><Relationship Id="rId30" Type="http://schemas.openxmlformats.org/officeDocument/2006/relationships/theme" Target="theme/theme1.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24981436219158268"/>
          <c:y val="4.4324425917704635E-2"/>
          <c:w val="0.55292148979005196"/>
          <c:h val="0.85023543120325074"/>
        </c:manualLayout>
      </c:layout>
      <c:barChart>
        <c:barDir val="col"/>
        <c:grouping val="percentStacked"/>
        <c:ser>
          <c:idx val="0"/>
          <c:order val="0"/>
          <c:tx>
            <c:strRef>
              <c:f>'Figure 5.2'!$B$8</c:f>
              <c:strCache>
                <c:ptCount val="1"/>
                <c:pt idx="0">
                  <c:v>Very high</c:v>
                </c:pt>
              </c:strCache>
            </c:strRef>
          </c:tx>
          <c:spPr>
            <a:solidFill>
              <a:schemeClr val="tx2">
                <a:lumMod val="50000"/>
              </a:schemeClr>
            </a:solidFill>
            <a:ln>
              <a:noFill/>
            </a:ln>
            <a:effectLst/>
          </c:spPr>
          <c:cat>
            <c:numRef>
              <c:f>'Figure 5.2'!$C$7:$L$7</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'Figure 5.2'!$C$8:$L$8</c:f>
              <c:numCache>
                <c:formatCode>0.0</c:formatCode>
                <c:ptCount val="10"/>
                <c:pt idx="0">
                  <c:v>8.3207559999999994</c:v>
                </c:pt>
                <c:pt idx="1">
                  <c:v>14.870493</c:v>
                </c:pt>
                <c:pt idx="2">
                  <c:v>22.027453999999999</c:v>
                </c:pt>
                <c:pt idx="3">
                  <c:v>67.350698999999992</c:v>
                </c:pt>
                <c:pt idx="4">
                  <c:v>151.57331200000002</c:v>
                </c:pt>
                <c:pt idx="5">
                  <c:v>124.74166700000001</c:v>
                </c:pt>
                <c:pt idx="6">
                  <c:v>181.18279799999999</c:v>
                </c:pt>
                <c:pt idx="7">
                  <c:v>241.77330899999998</c:v>
                </c:pt>
                <c:pt idx="8">
                  <c:v>273.12927200000001</c:v>
                </c:pt>
                <c:pt idx="9">
                  <c:v>283.25601699999999</c:v>
                </c:pt>
              </c:numCache>
            </c:numRef>
          </c:val>
        </c:ser>
        <c:ser>
          <c:idx val="1"/>
          <c:order val="1"/>
          <c:tx>
            <c:strRef>
              <c:f>'Figure 5.2'!$B$9</c:f>
              <c:strCache>
                <c:ptCount val="1"/>
                <c:pt idx="0">
                  <c:v>High</c:v>
                </c:pt>
              </c:strCache>
            </c:strRef>
          </c:tx>
          <c:spPr>
            <a:solidFill>
              <a:schemeClr val="tx2"/>
            </a:solidFill>
            <a:ln>
              <a:noFill/>
            </a:ln>
            <a:effectLst/>
          </c:spPr>
          <c:cat>
            <c:numRef>
              <c:f>'Figure 5.2'!$C$7:$L$7</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'Figure 5.2'!$C$9:$L$9</c:f>
              <c:numCache>
                <c:formatCode>0.0</c:formatCode>
                <c:ptCount val="10"/>
                <c:pt idx="0">
                  <c:v>56.556210999999998</c:v>
                </c:pt>
                <c:pt idx="1">
                  <c:v>8.4308650000000007</c:v>
                </c:pt>
                <c:pt idx="2">
                  <c:v>29.367000000000001</c:v>
                </c:pt>
                <c:pt idx="3">
                  <c:v>60.768796999999992</c:v>
                </c:pt>
                <c:pt idx="4">
                  <c:v>84.173159999999967</c:v>
                </c:pt>
                <c:pt idx="5">
                  <c:v>131.47556200000002</c:v>
                </c:pt>
                <c:pt idx="6">
                  <c:v>204.67115300000003</c:v>
                </c:pt>
                <c:pt idx="7">
                  <c:v>237.83517399999997</c:v>
                </c:pt>
                <c:pt idx="8">
                  <c:v>282.15096</c:v>
                </c:pt>
                <c:pt idx="9">
                  <c:v>231.07651200000001</c:v>
                </c:pt>
              </c:numCache>
            </c:numRef>
          </c:val>
        </c:ser>
        <c:ser>
          <c:idx val="2"/>
          <c:order val="2"/>
          <c:tx>
            <c:strRef>
              <c:f>'Figure 5.2'!$B$10</c:f>
              <c:strCache>
                <c:ptCount val="1"/>
                <c:pt idx="0">
                  <c:v>Medium</c:v>
                </c:pt>
              </c:strCache>
            </c:strRef>
          </c:tx>
          <c:spPr>
            <a:solidFill>
              <a:schemeClr val="tx2">
                <a:lumMod val="60000"/>
                <a:lumOff val="40000"/>
              </a:schemeClr>
            </a:solidFill>
            <a:ln>
              <a:noFill/>
            </a:ln>
            <a:effectLst/>
          </c:spPr>
          <c:cat>
            <c:numRef>
              <c:f>'Figure 5.2'!$C$7:$L$7</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'Figure 5.2'!$C$10:$L$10</c:f>
              <c:numCache>
                <c:formatCode>0.0</c:formatCode>
                <c:ptCount val="10"/>
                <c:pt idx="0">
                  <c:v>6.9401100000000007</c:v>
                </c:pt>
                <c:pt idx="1">
                  <c:v>14.312016000000002</c:v>
                </c:pt>
                <c:pt idx="2">
                  <c:v>16.834510000000002</c:v>
                </c:pt>
                <c:pt idx="3">
                  <c:v>53.094852999999993</c:v>
                </c:pt>
                <c:pt idx="4">
                  <c:v>46.540172000000005</c:v>
                </c:pt>
                <c:pt idx="5">
                  <c:v>69.595161999999988</c:v>
                </c:pt>
                <c:pt idx="6">
                  <c:v>80.748334999999969</c:v>
                </c:pt>
                <c:pt idx="7">
                  <c:v>110.80772800000007</c:v>
                </c:pt>
                <c:pt idx="8">
                  <c:v>137.92642700000002</c:v>
                </c:pt>
                <c:pt idx="9">
                  <c:v>145.98226700000004</c:v>
                </c:pt>
              </c:numCache>
            </c:numRef>
          </c:val>
        </c:ser>
        <c:ser>
          <c:idx val="3"/>
          <c:order val="3"/>
          <c:tx>
            <c:strRef>
              <c:f>'Figure 5.2'!$B$11</c:f>
              <c:strCache>
                <c:ptCount val="1"/>
                <c:pt idx="0">
                  <c:v>Low and very low</c:v>
                </c:pt>
              </c:strCache>
            </c:strRef>
          </c:tx>
          <c:spPr>
            <a:solidFill>
              <a:schemeClr val="tx2">
                <a:lumMod val="20000"/>
                <a:lumOff val="80000"/>
              </a:schemeClr>
            </a:solidFill>
            <a:ln>
              <a:noFill/>
            </a:ln>
            <a:effectLst/>
          </c:spPr>
          <c:cat>
            <c:numRef>
              <c:f>'Figure 5.2'!$C$7:$L$7</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'Figure 5.2'!$C$11:$L$11</c:f>
              <c:numCache>
                <c:formatCode>0.0</c:formatCode>
                <c:ptCount val="10"/>
                <c:pt idx="0">
                  <c:v>1.5087820000000001</c:v>
                </c:pt>
                <c:pt idx="1">
                  <c:v>2.6121750000000001</c:v>
                </c:pt>
                <c:pt idx="2">
                  <c:v>7.8593320000000002</c:v>
                </c:pt>
                <c:pt idx="3">
                  <c:v>11.298636999999999</c:v>
                </c:pt>
                <c:pt idx="4">
                  <c:v>21.960655999999997</c:v>
                </c:pt>
                <c:pt idx="5">
                  <c:v>46.474745999999996</c:v>
                </c:pt>
                <c:pt idx="6">
                  <c:v>29.279128999999998</c:v>
                </c:pt>
                <c:pt idx="7">
                  <c:v>48.339171999999991</c:v>
                </c:pt>
                <c:pt idx="8">
                  <c:v>75.345579000000001</c:v>
                </c:pt>
                <c:pt idx="9">
                  <c:v>71.105583999999979</c:v>
                </c:pt>
              </c:numCache>
            </c:numRef>
          </c:val>
        </c:ser>
        <c:ser>
          <c:idx val="4"/>
          <c:order val="4"/>
          <c:tx>
            <c:strRef>
              <c:f>'Figure 5.2'!$B$12</c:f>
              <c:strCache>
                <c:ptCount val="1"/>
                <c:pt idx="0">
                  <c:v>No data</c:v>
                </c:pt>
              </c:strCache>
            </c:strRef>
          </c:tx>
          <c:spPr>
            <a:solidFill>
              <a:schemeClr val="tx1"/>
            </a:solidFill>
            <a:ln>
              <a:noFill/>
            </a:ln>
            <a:effectLst/>
          </c:spPr>
          <c:cat>
            <c:numRef>
              <c:f>'Figure 5.2'!$C$7:$L$7</c:f>
              <c:numCache>
                <c:formatCode>General</c:formatCode>
                <c:ptCount val="10"/>
                <c:pt idx="0">
                  <c:v>2005</c:v>
                </c:pt>
                <c:pt idx="1">
                  <c:v>2006</c:v>
                </c:pt>
                <c:pt idx="2">
                  <c:v>2007</c:v>
                </c:pt>
                <c:pt idx="3">
                  <c:v>2008</c:v>
                </c:pt>
                <c:pt idx="4">
                  <c:v>2009</c:v>
                </c:pt>
                <c:pt idx="5">
                  <c:v>2010</c:v>
                </c:pt>
                <c:pt idx="6">
                  <c:v>2011</c:v>
                </c:pt>
                <c:pt idx="7">
                  <c:v>2012</c:v>
                </c:pt>
                <c:pt idx="8">
                  <c:v>2013</c:v>
                </c:pt>
                <c:pt idx="9">
                  <c:v>2014</c:v>
                </c:pt>
              </c:numCache>
            </c:numRef>
          </c:cat>
          <c:val>
            <c:numRef>
              <c:f>'Figure 5.2'!$C$12:$L$12</c:f>
              <c:numCache>
                <c:formatCode>0.0</c:formatCode>
                <c:ptCount val="10"/>
                <c:pt idx="0">
                  <c:v>0</c:v>
                </c:pt>
                <c:pt idx="1">
                  <c:v>0</c:v>
                </c:pt>
                <c:pt idx="2">
                  <c:v>1.3990000000000001E-2</c:v>
                </c:pt>
                <c:pt idx="3">
                  <c:v>3.9479E-2</c:v>
                </c:pt>
                <c:pt idx="4">
                  <c:v>4.901921999999999</c:v>
                </c:pt>
                <c:pt idx="5">
                  <c:v>1.2767950000000001</c:v>
                </c:pt>
                <c:pt idx="6">
                  <c:v>3.3961420000000002</c:v>
                </c:pt>
                <c:pt idx="7">
                  <c:v>1.7530129999999997</c:v>
                </c:pt>
                <c:pt idx="8">
                  <c:v>0.50429599999999997</c:v>
                </c:pt>
                <c:pt idx="9">
                  <c:v>1.1500680000000001</c:v>
                </c:pt>
              </c:numCache>
            </c:numRef>
          </c:val>
        </c:ser>
        <c:gapWidth val="84"/>
        <c:overlap val="100"/>
        <c:axId val="49994368"/>
        <c:axId val="50004352"/>
      </c:barChart>
      <c:catAx>
        <c:axId val="49994368"/>
        <c:scaling>
          <c:orientation val="minMax"/>
        </c:scaling>
        <c:axPos val="b"/>
        <c:numFmt formatCode="General" sourceLinked="1"/>
        <c:majorTickMark val="none"/>
        <c:tickLblPos val="nextTo"/>
        <c:spPr>
          <a:noFill/>
          <a:ln w="9525" cap="flat" cmpd="sng" algn="ctr">
            <a:solidFill>
              <a:schemeClr val="tx1">
                <a:lumMod val="15000"/>
                <a:lumOff val="85000"/>
              </a:schemeClr>
            </a:solidFill>
            <a:round/>
          </a:ln>
          <a:effectLst/>
        </c:spPr>
        <c:txPr>
          <a:bodyPr rot="-2700000"/>
          <a:lstStyle/>
          <a:p>
            <a:pPr>
              <a:defRPr/>
            </a:pPr>
            <a:endParaRPr lang="en-US"/>
          </a:p>
        </c:txPr>
        <c:crossAx val="50004352"/>
        <c:crosses val="autoZero"/>
        <c:auto val="1"/>
        <c:lblAlgn val="ctr"/>
        <c:lblOffset val="100"/>
      </c:catAx>
      <c:valAx>
        <c:axId val="50004352"/>
        <c:scaling>
          <c:orientation val="minMax"/>
        </c:scaling>
        <c:axPos val="l"/>
        <c:majorGridlines>
          <c:spPr>
            <a:ln w="9525" cap="flat" cmpd="sng" algn="ctr">
              <a:solidFill>
                <a:schemeClr val="tx1">
                  <a:lumMod val="15000"/>
                  <a:lumOff val="85000"/>
                </a:schemeClr>
              </a:solidFill>
              <a:round/>
            </a:ln>
            <a:effectLst/>
          </c:spPr>
        </c:majorGridlines>
        <c:title>
          <c:tx>
            <c:rich>
              <a:bodyPr rot="0" vert="horz"/>
              <a:lstStyle/>
              <a:p>
                <a:pPr>
                  <a:defRPr/>
                </a:pPr>
                <a:r>
                  <a:rPr lang="en-GB"/>
                  <a:t>Share of official humanitarian assistance spent on disaster prevention and preparedness</a:t>
                </a:r>
              </a:p>
            </c:rich>
          </c:tx>
          <c:layout>
            <c:manualLayout>
              <c:xMode val="edge"/>
              <c:yMode val="edge"/>
              <c:x val="0"/>
              <c:y val="0.32933266195295768"/>
            </c:manualLayout>
          </c:layout>
        </c:title>
        <c:numFmt formatCode="0%" sourceLinked="1"/>
        <c:majorTickMark val="none"/>
        <c:tickLblPos val="nextTo"/>
        <c:spPr>
          <a:noFill/>
          <a:ln>
            <a:noFill/>
          </a:ln>
          <a:effectLst/>
        </c:spPr>
        <c:txPr>
          <a:bodyPr rot="-60000000" vert="horz"/>
          <a:lstStyle/>
          <a:p>
            <a:pPr>
              <a:defRPr/>
            </a:pPr>
            <a:endParaRPr lang="en-US"/>
          </a:p>
        </c:txPr>
        <c:crossAx val="49994368"/>
        <c:crosses val="autoZero"/>
        <c:crossBetween val="between"/>
      </c:valAx>
      <c:spPr>
        <a:noFill/>
        <a:ln>
          <a:noFill/>
        </a:ln>
        <a:effectLst/>
      </c:spPr>
    </c:plotArea>
    <c:legend>
      <c:legendPos val="r"/>
      <c:layout>
        <c:manualLayout>
          <c:xMode val="edge"/>
          <c:yMode val="edge"/>
          <c:x val="0.83760449188317565"/>
          <c:y val="0.34585753221208937"/>
          <c:w val="0.16008653112960802"/>
          <c:h val="0.48082872364826046"/>
        </c:manualLayout>
      </c:layout>
      <c:spPr>
        <a:noFill/>
        <a:ln>
          <a:noFill/>
        </a:ln>
        <a:effectLst/>
      </c:spPr>
      <c:txPr>
        <a:bodyPr rot="0" vert="horz"/>
        <a:lstStyle/>
        <a:p>
          <a:pPr>
            <a:defRPr/>
          </a:pPr>
          <a:endParaRPr lang="en-US"/>
        </a:p>
      </c:txPr>
    </c:legend>
    <c:plotVisOnly val="1"/>
    <c:dispBlanksAs val="gap"/>
  </c:chart>
  <c:spPr>
    <a:solidFill>
      <a:schemeClr val="bg1"/>
    </a:solidFill>
    <a:ln w="9525" cap="flat" cmpd="sng" algn="ctr">
      <a:noFill/>
      <a:round/>
    </a:ln>
    <a:effectLst/>
  </c:spPr>
  <c:txPr>
    <a:bodyPr/>
    <a:lstStyle/>
    <a:p>
      <a:pPr>
        <a:defRPr sz="1050">
          <a:solidFill>
            <a:sysClr val="windowText" lastClr="000000"/>
          </a:solidFill>
          <a:latin typeface="+mn-lt"/>
          <a:cs typeface="Arial" panose="020B0604020202020204" pitchFamily="34" charset="0"/>
        </a:defRPr>
      </a:pPr>
      <a:endParaRPr lang="en-US"/>
    </a:p>
  </c:txPr>
  <c:printSettings>
    <c:headerFooter/>
    <c:pageMargins b="0.75000000000000122" l="0.70000000000000062" r="0.70000000000000062" t="0.75000000000000122"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Iraq</a:t>
            </a:r>
          </a:p>
        </c:rich>
      </c:tx>
      <c:layout>
        <c:manualLayout>
          <c:xMode val="edge"/>
          <c:yMode val="edge"/>
          <c:x val="0.44702194357366781"/>
          <c:y val="0.43581445523193252"/>
        </c:manualLayout>
      </c:layout>
    </c:title>
    <c:plotArea>
      <c:layout>
        <c:manualLayout>
          <c:layoutTarget val="inner"/>
          <c:xMode val="edge"/>
          <c:yMode val="edge"/>
          <c:x val="0.12867672105250103"/>
          <c:y val="9.7188628120514015E-2"/>
          <c:w val="0.77608405532380986"/>
          <c:h val="0.80120004416923618"/>
        </c:manualLayout>
      </c:layout>
      <c:doughnutChart>
        <c:varyColors val="1"/>
        <c:ser>
          <c:idx val="0"/>
          <c:order val="0"/>
          <c:dLbls>
            <c:dLbl>
              <c:idx val="4"/>
              <c:layout>
                <c:manualLayout>
                  <c:x val="0"/>
                  <c:y val="2.5889627874185642E-2"/>
                </c:manualLayout>
              </c:layout>
              <c:showPercent val="1"/>
            </c:dLbl>
            <c:dLbl>
              <c:idx val="5"/>
              <c:delete val="1"/>
            </c:dLbl>
            <c:dLbl>
              <c:idx val="6"/>
              <c:delete val="1"/>
            </c:dLbl>
            <c:dLbl>
              <c:idx val="7"/>
              <c:delete val="1"/>
            </c:dLbl>
            <c:dLbl>
              <c:idx val="8"/>
              <c:layout>
                <c:manualLayout>
                  <c:x val="0"/>
                  <c:y val="-4.3149946062567071E-2"/>
                </c:manualLayout>
              </c:layout>
              <c:showPercent val="1"/>
            </c:dLbl>
            <c:numFmt formatCode="0.0%" sourceLinked="0"/>
            <c:showPercent val="1"/>
            <c:showLeaderLines val="1"/>
          </c:dLbls>
          <c:cat>
            <c:strRef>
              <c:f>'Figure 5.5'!$B$56:$B$64</c:f>
              <c:strCache>
                <c:ptCount val="9"/>
                <c:pt idx="0">
                  <c:v>Europe</c:v>
                </c:pt>
                <c:pt idx="1">
                  <c:v>Far East Asia</c:v>
                </c:pt>
                <c:pt idx="2">
                  <c:v>Middle East and North of Sahara</c:v>
                </c:pt>
                <c:pt idx="3">
                  <c:v>North and Central America</c:v>
                </c:pt>
                <c:pt idx="4">
                  <c:v>Oceania</c:v>
                </c:pt>
                <c:pt idx="5">
                  <c:v>South and Central Asia</c:v>
                </c:pt>
                <c:pt idx="6">
                  <c:v>South America</c:v>
                </c:pt>
                <c:pt idx="7">
                  <c:v>South of Sahara</c:v>
                </c:pt>
                <c:pt idx="8">
                  <c:v>Private</c:v>
                </c:pt>
              </c:strCache>
            </c:strRef>
          </c:cat>
          <c:val>
            <c:numRef>
              <c:f>'Figure 5.5'!$C$56:$C$64</c:f>
              <c:numCache>
                <c:formatCode>_-* #,##0.00_-;\-* #,##0.00_-;_-* "-"??_-;_-@_-</c:formatCode>
                <c:ptCount val="9"/>
                <c:pt idx="0">
                  <c:v>546301510.28876364</c:v>
                </c:pt>
                <c:pt idx="1">
                  <c:v>114080905.28976424</c:v>
                </c:pt>
                <c:pt idx="2">
                  <c:v>81161316.046828032</c:v>
                </c:pt>
                <c:pt idx="3">
                  <c:v>349756057.75874734</c:v>
                </c:pt>
                <c:pt idx="4">
                  <c:v>25955890.890716277</c:v>
                </c:pt>
                <c:pt idx="5">
                  <c:v>0</c:v>
                </c:pt>
                <c:pt idx="6">
                  <c:v>0</c:v>
                </c:pt>
                <c:pt idx="7">
                  <c:v>0</c:v>
                </c:pt>
                <c:pt idx="8">
                  <c:v>30661354.999920923</c:v>
                </c:pt>
              </c:numCache>
            </c:numRef>
          </c:val>
        </c:ser>
        <c:dLbls>
          <c:showPercent val="1"/>
        </c:dLbls>
        <c:firstSliceAng val="0"/>
        <c:holeSize val="50"/>
      </c:doughnutChart>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Jordan</a:t>
            </a:r>
          </a:p>
        </c:rich>
      </c:tx>
      <c:layout>
        <c:manualLayout>
          <c:xMode val="edge"/>
          <c:yMode val="edge"/>
          <c:x val="0.40188593447095738"/>
          <c:y val="0.45444801714898181"/>
        </c:manualLayout>
      </c:layout>
    </c:title>
    <c:plotArea>
      <c:layout>
        <c:manualLayout>
          <c:layoutTarget val="inner"/>
          <c:xMode val="edge"/>
          <c:yMode val="edge"/>
          <c:x val="0.13325068409002094"/>
          <c:y val="0.1269760572532935"/>
          <c:w val="0.75781442213340844"/>
          <c:h val="0.80167506392890664"/>
        </c:manualLayout>
      </c:layout>
      <c:doughnutChart>
        <c:varyColors val="1"/>
        <c:ser>
          <c:idx val="0"/>
          <c:order val="0"/>
          <c:dLbls>
            <c:dLbl>
              <c:idx val="5"/>
              <c:delete val="1"/>
            </c:dLbl>
            <c:dLbl>
              <c:idx val="6"/>
              <c:delete val="1"/>
            </c:dLbl>
            <c:dLbl>
              <c:idx val="7"/>
              <c:delete val="1"/>
            </c:dLbl>
            <c:numFmt formatCode="0.0%" sourceLinked="0"/>
            <c:showPercent val="1"/>
            <c:showLeaderLines val="1"/>
          </c:dLbls>
          <c:cat>
            <c:strRef>
              <c:f>'Figure 5.5'!$B$68:$B$76</c:f>
              <c:strCache>
                <c:ptCount val="9"/>
                <c:pt idx="0">
                  <c:v>Europe</c:v>
                </c:pt>
                <c:pt idx="1">
                  <c:v>Far East Asia</c:v>
                </c:pt>
                <c:pt idx="2">
                  <c:v>Middle East and North of Sahara</c:v>
                </c:pt>
                <c:pt idx="3">
                  <c:v>North and Central America</c:v>
                </c:pt>
                <c:pt idx="4">
                  <c:v>Oceania</c:v>
                </c:pt>
                <c:pt idx="5">
                  <c:v>South and Central Asia</c:v>
                </c:pt>
                <c:pt idx="6">
                  <c:v>South America</c:v>
                </c:pt>
                <c:pt idx="7">
                  <c:v>South of Sahara</c:v>
                </c:pt>
                <c:pt idx="8">
                  <c:v>Private</c:v>
                </c:pt>
              </c:strCache>
            </c:strRef>
          </c:cat>
          <c:val>
            <c:numRef>
              <c:f>'Figure 5.5'!$C$68:$C$76</c:f>
              <c:numCache>
                <c:formatCode>_-* #,##0.00_-;\-* #,##0.00_-;_-* "-"??_-;_-@_-</c:formatCode>
                <c:ptCount val="9"/>
                <c:pt idx="0">
                  <c:v>345459271.71830964</c:v>
                </c:pt>
                <c:pt idx="1">
                  <c:v>49714413.449928045</c:v>
                </c:pt>
                <c:pt idx="2">
                  <c:v>164556152.0546689</c:v>
                </c:pt>
                <c:pt idx="3">
                  <c:v>258225928.07577458</c:v>
                </c:pt>
                <c:pt idx="4">
                  <c:v>2480370.8165226383</c:v>
                </c:pt>
                <c:pt idx="5">
                  <c:v>0</c:v>
                </c:pt>
                <c:pt idx="6">
                  <c:v>0</c:v>
                </c:pt>
                <c:pt idx="7">
                  <c:v>0</c:v>
                </c:pt>
                <c:pt idx="8">
                  <c:v>71763650.350626335</c:v>
                </c:pt>
              </c:numCache>
            </c:numRef>
          </c:val>
        </c:ser>
        <c:dLbls>
          <c:showPercent val="1"/>
        </c:dLbls>
        <c:firstSliceAng val="0"/>
        <c:holeSize val="50"/>
      </c:doughnutChart>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Sudan</a:t>
            </a:r>
          </a:p>
        </c:rich>
      </c:tx>
      <c:layout>
        <c:manualLayout>
          <c:xMode val="edge"/>
          <c:yMode val="edge"/>
          <c:x val="0.38012260095395323"/>
          <c:y val="0.46910468672997574"/>
        </c:manualLayout>
      </c:layout>
    </c:title>
    <c:plotArea>
      <c:layout>
        <c:manualLayout>
          <c:layoutTarget val="inner"/>
          <c:xMode val="edge"/>
          <c:yMode val="edge"/>
          <c:x val="6.5011989780347224E-2"/>
          <c:y val="9.7758979914705127E-2"/>
          <c:w val="0.85668663510084564"/>
          <c:h val="0.84823219773718828"/>
        </c:manualLayout>
      </c:layout>
      <c:doughnutChart>
        <c:varyColors val="1"/>
        <c:ser>
          <c:idx val="0"/>
          <c:order val="0"/>
          <c:dLbls>
            <c:dLbl>
              <c:idx val="4"/>
              <c:layout>
                <c:manualLayout>
                  <c:x val="-5.7585825027685486E-2"/>
                  <c:y val="-0.13157890192744098"/>
                </c:manualLayout>
              </c:layout>
              <c:showPercent val="1"/>
            </c:dLbl>
            <c:dLbl>
              <c:idx val="5"/>
              <c:delete val="1"/>
            </c:dLbl>
            <c:dLbl>
              <c:idx val="6"/>
              <c:delete val="1"/>
            </c:dLbl>
            <c:dLbl>
              <c:idx val="7"/>
              <c:delete val="1"/>
            </c:dLbl>
            <c:dLbl>
              <c:idx val="8"/>
              <c:layout>
                <c:manualLayout>
                  <c:x val="6.6445182724252275E-2"/>
                  <c:y val="-0.14035082872260368"/>
                </c:manualLayout>
              </c:layout>
              <c:showPercent val="1"/>
            </c:dLbl>
            <c:numFmt formatCode="0.0%" sourceLinked="0"/>
            <c:showPercent val="1"/>
            <c:showLeaderLines val="1"/>
          </c:dLbls>
          <c:cat>
            <c:strRef>
              <c:f>'Figure 5.5'!$B$80:$B$88</c:f>
              <c:strCache>
                <c:ptCount val="9"/>
                <c:pt idx="0">
                  <c:v>Europe</c:v>
                </c:pt>
                <c:pt idx="1">
                  <c:v>Far East Asia</c:v>
                </c:pt>
                <c:pt idx="2">
                  <c:v>Middle East and North of Sahara</c:v>
                </c:pt>
                <c:pt idx="3">
                  <c:v>North and Central America</c:v>
                </c:pt>
                <c:pt idx="4">
                  <c:v>Oceania</c:v>
                </c:pt>
                <c:pt idx="5">
                  <c:v>South and Central Asia</c:v>
                </c:pt>
                <c:pt idx="6">
                  <c:v>South America</c:v>
                </c:pt>
                <c:pt idx="7">
                  <c:v>South of Sahara</c:v>
                </c:pt>
                <c:pt idx="8">
                  <c:v>Private</c:v>
                </c:pt>
              </c:strCache>
            </c:strRef>
          </c:cat>
          <c:val>
            <c:numRef>
              <c:f>'Figure 5.5'!$C$80:$C$88</c:f>
              <c:numCache>
                <c:formatCode>_-* #,##0.00_-;\-* #,##0.00_-;_-* "-"??_-;_-@_-</c:formatCode>
                <c:ptCount val="9"/>
                <c:pt idx="0">
                  <c:v>209563447.41721296</c:v>
                </c:pt>
                <c:pt idx="1">
                  <c:v>23339290.511689074</c:v>
                </c:pt>
                <c:pt idx="2">
                  <c:v>1098146.54156411</c:v>
                </c:pt>
                <c:pt idx="3">
                  <c:v>331156913.38974655</c:v>
                </c:pt>
                <c:pt idx="4">
                  <c:v>1389267.8021346601</c:v>
                </c:pt>
                <c:pt idx="5">
                  <c:v>0</c:v>
                </c:pt>
                <c:pt idx="6">
                  <c:v>0</c:v>
                </c:pt>
                <c:pt idx="7">
                  <c:v>0</c:v>
                </c:pt>
                <c:pt idx="8">
                  <c:v>693759.65112114185</c:v>
                </c:pt>
              </c:numCache>
            </c:numRef>
          </c:val>
        </c:ser>
        <c:dLbls>
          <c:showPercent val="1"/>
        </c:dLbls>
        <c:firstSliceAng val="0"/>
        <c:holeSize val="50"/>
      </c:doughnutChart>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oPt</a:t>
            </a:r>
          </a:p>
        </c:rich>
      </c:tx>
      <c:layout>
        <c:manualLayout>
          <c:xMode val="edge"/>
          <c:yMode val="edge"/>
          <c:x val="0.43154753383099842"/>
          <c:y val="0.49831649831650043"/>
        </c:manualLayout>
      </c:layout>
    </c:title>
    <c:plotArea>
      <c:layout>
        <c:manualLayout>
          <c:layoutTarget val="inner"/>
          <c:xMode val="edge"/>
          <c:yMode val="edge"/>
          <c:x val="0.11941559520249845"/>
          <c:y val="0.12846072369777464"/>
          <c:w val="0.80336290242200736"/>
          <c:h val="0.83507430754444689"/>
        </c:manualLayout>
      </c:layout>
      <c:doughnutChart>
        <c:varyColors val="1"/>
        <c:ser>
          <c:idx val="0"/>
          <c:order val="0"/>
          <c:dLbls>
            <c:dLbl>
              <c:idx val="4"/>
              <c:layout>
                <c:manualLayout>
                  <c:x val="-8.6580086580086743E-2"/>
                  <c:y val="-0.11672278338945057"/>
                </c:manualLayout>
              </c:layout>
              <c:showPercent val="1"/>
            </c:dLbl>
            <c:dLbl>
              <c:idx val="5"/>
              <c:delete val="1"/>
            </c:dLbl>
            <c:dLbl>
              <c:idx val="6"/>
              <c:layout>
                <c:manualLayout>
                  <c:x val="-1.2987012987012908E-2"/>
                  <c:y val="2.2446689113355831E-2"/>
                </c:manualLayout>
              </c:layout>
              <c:showPercent val="1"/>
            </c:dLbl>
            <c:dLbl>
              <c:idx val="7"/>
              <c:delete val="1"/>
            </c:dLbl>
            <c:dLbl>
              <c:idx val="8"/>
              <c:layout>
                <c:manualLayout>
                  <c:x val="1.298714242998106E-2"/>
                  <c:y val="-0.12508111442149691"/>
                </c:manualLayout>
              </c:layout>
              <c:showPercent val="1"/>
            </c:dLbl>
            <c:numFmt formatCode="0.0%" sourceLinked="0"/>
            <c:showPercent val="1"/>
            <c:showLeaderLines val="1"/>
          </c:dLbls>
          <c:cat>
            <c:strRef>
              <c:f>'Figure 5.5'!$B$92:$B$100</c:f>
              <c:strCache>
                <c:ptCount val="9"/>
                <c:pt idx="0">
                  <c:v>Europe</c:v>
                </c:pt>
                <c:pt idx="1">
                  <c:v>Far East Asia</c:v>
                </c:pt>
                <c:pt idx="2">
                  <c:v>Middle East and North of Sahara</c:v>
                </c:pt>
                <c:pt idx="3">
                  <c:v>North and Central America</c:v>
                </c:pt>
                <c:pt idx="4">
                  <c:v>Oceania</c:v>
                </c:pt>
                <c:pt idx="5">
                  <c:v>South and Central Asia</c:v>
                </c:pt>
                <c:pt idx="6">
                  <c:v>South America</c:v>
                </c:pt>
                <c:pt idx="7">
                  <c:v>South of Sahara</c:v>
                </c:pt>
                <c:pt idx="8">
                  <c:v>Private</c:v>
                </c:pt>
              </c:strCache>
            </c:strRef>
          </c:cat>
          <c:val>
            <c:numRef>
              <c:f>'Figure 5.5'!$C$92:$C$100</c:f>
              <c:numCache>
                <c:formatCode>_-* #,##0.00_-;\-* #,##0.00_-;_-* "-"??_-;_-@_-</c:formatCode>
                <c:ptCount val="9"/>
                <c:pt idx="0">
                  <c:v>226308558.5373739</c:v>
                </c:pt>
                <c:pt idx="1">
                  <c:v>54170098.845802724</c:v>
                </c:pt>
                <c:pt idx="2">
                  <c:v>47650047.457041413</c:v>
                </c:pt>
                <c:pt idx="3">
                  <c:v>245270993.99991491</c:v>
                </c:pt>
                <c:pt idx="4">
                  <c:v>5175290.2073397599</c:v>
                </c:pt>
                <c:pt idx="5">
                  <c:v>0</c:v>
                </c:pt>
                <c:pt idx="6">
                  <c:v>2548906.9021614701</c:v>
                </c:pt>
                <c:pt idx="7">
                  <c:v>0</c:v>
                </c:pt>
                <c:pt idx="8">
                  <c:v>14887469.058200907</c:v>
                </c:pt>
              </c:numCache>
            </c:numRef>
          </c:val>
        </c:ser>
        <c:dLbls>
          <c:showPercent val="1"/>
        </c:dLbls>
        <c:firstSliceAng val="0"/>
        <c:holeSize val="50"/>
      </c:doughnutChart>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Somalia</a:t>
            </a:r>
          </a:p>
        </c:rich>
      </c:tx>
      <c:layout>
        <c:manualLayout>
          <c:xMode val="edge"/>
          <c:yMode val="edge"/>
          <c:x val="0.34871459694989326"/>
          <c:y val="0.44444444444444442"/>
        </c:manualLayout>
      </c:layout>
    </c:title>
    <c:plotArea>
      <c:layout>
        <c:manualLayout>
          <c:layoutTarget val="inner"/>
          <c:xMode val="edge"/>
          <c:yMode val="edge"/>
          <c:x val="0.12985435644073903"/>
          <c:y val="0.13212525517643692"/>
          <c:w val="0.72721973478805368"/>
          <c:h val="0.77267096821230674"/>
        </c:manualLayout>
      </c:layout>
      <c:doughnutChart>
        <c:varyColors val="1"/>
        <c:ser>
          <c:idx val="0"/>
          <c:order val="0"/>
          <c:dLbls>
            <c:dLbl>
              <c:idx val="4"/>
              <c:layout>
                <c:manualLayout>
                  <c:x val="0"/>
                  <c:y val="-2.6578073089701119E-2"/>
                </c:manualLayout>
              </c:layout>
              <c:showPercent val="1"/>
            </c:dLbl>
            <c:dLbl>
              <c:idx val="5"/>
              <c:delete val="1"/>
            </c:dLbl>
            <c:dLbl>
              <c:idx val="6"/>
              <c:delete val="1"/>
            </c:dLbl>
            <c:dLbl>
              <c:idx val="7"/>
              <c:layout>
                <c:manualLayout>
                  <c:x val="-1.6771488469601723E-2"/>
                  <c:y val="-0.13289036544850497"/>
                </c:manualLayout>
              </c:layout>
              <c:showPercent val="1"/>
            </c:dLbl>
            <c:dLbl>
              <c:idx val="8"/>
              <c:layout>
                <c:manualLayout>
                  <c:x val="6.7085953878406823E-2"/>
                  <c:y val="-0.16832779623477287"/>
                </c:manualLayout>
              </c:layout>
              <c:showPercent val="1"/>
            </c:dLbl>
            <c:numFmt formatCode="0.0%" sourceLinked="0"/>
            <c:showPercent val="1"/>
            <c:showLeaderLines val="1"/>
          </c:dLbls>
          <c:cat>
            <c:strRef>
              <c:f>'Figure 5.5'!$B$104:$B$112</c:f>
              <c:strCache>
                <c:ptCount val="9"/>
                <c:pt idx="0">
                  <c:v>Europe</c:v>
                </c:pt>
                <c:pt idx="1">
                  <c:v>Far East Asia</c:v>
                </c:pt>
                <c:pt idx="2">
                  <c:v>Middle East and North of Sahara</c:v>
                </c:pt>
                <c:pt idx="3">
                  <c:v>North and Central America</c:v>
                </c:pt>
                <c:pt idx="4">
                  <c:v>Oceania</c:v>
                </c:pt>
                <c:pt idx="5">
                  <c:v>South and Central Asia</c:v>
                </c:pt>
                <c:pt idx="6">
                  <c:v>South America</c:v>
                </c:pt>
                <c:pt idx="7">
                  <c:v>South of Sahara</c:v>
                </c:pt>
                <c:pt idx="8">
                  <c:v>Private</c:v>
                </c:pt>
              </c:strCache>
            </c:strRef>
          </c:cat>
          <c:val>
            <c:numRef>
              <c:f>'Figure 5.5'!$C$104:$C$112</c:f>
              <c:numCache>
                <c:formatCode>_-* #,##0.00_-;\-* #,##0.00_-;_-* "-"??_-;_-@_-</c:formatCode>
                <c:ptCount val="9"/>
                <c:pt idx="0">
                  <c:v>267694867.11855608</c:v>
                </c:pt>
                <c:pt idx="1">
                  <c:v>30361542.683568187</c:v>
                </c:pt>
                <c:pt idx="2">
                  <c:v>11253930.223778555</c:v>
                </c:pt>
                <c:pt idx="3">
                  <c:v>240891661.50796095</c:v>
                </c:pt>
                <c:pt idx="4">
                  <c:v>7879388.8900503879</c:v>
                </c:pt>
                <c:pt idx="5">
                  <c:v>0</c:v>
                </c:pt>
                <c:pt idx="6">
                  <c:v>0</c:v>
                </c:pt>
                <c:pt idx="7">
                  <c:v>529776.68937524594</c:v>
                </c:pt>
                <c:pt idx="8">
                  <c:v>374821.42484149162</c:v>
                </c:pt>
              </c:numCache>
            </c:numRef>
          </c:val>
        </c:ser>
        <c:dLbls>
          <c:showPercent val="1"/>
        </c:dLbls>
        <c:firstSliceAng val="0"/>
        <c:holeSize val="50"/>
      </c:doughnutChart>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Turkey</a:t>
            </a:r>
          </a:p>
        </c:rich>
      </c:tx>
      <c:layout>
        <c:manualLayout>
          <c:xMode val="edge"/>
          <c:yMode val="edge"/>
          <c:x val="0.42546578937907087"/>
          <c:y val="0.30685790260469592"/>
        </c:manualLayout>
      </c:layout>
    </c:title>
    <c:plotArea>
      <c:layout>
        <c:manualLayout>
          <c:layoutTarget val="inner"/>
          <c:xMode val="edge"/>
          <c:yMode val="edge"/>
          <c:x val="0.29669708409736456"/>
          <c:y val="3.4009251318832673E-2"/>
          <c:w val="0.35546427929385893"/>
          <c:h val="0.64229931654583405"/>
        </c:manualLayout>
      </c:layout>
      <c:doughnutChart>
        <c:varyColors val="1"/>
        <c:ser>
          <c:idx val="0"/>
          <c:order val="0"/>
          <c:dLbls>
            <c:dLbl>
              <c:idx val="4"/>
              <c:delete val="1"/>
            </c:dLbl>
            <c:dLbl>
              <c:idx val="5"/>
              <c:delete val="1"/>
            </c:dLbl>
            <c:dLbl>
              <c:idx val="6"/>
              <c:delete val="1"/>
            </c:dLbl>
            <c:dLbl>
              <c:idx val="7"/>
              <c:delete val="1"/>
            </c:dLbl>
            <c:dLbl>
              <c:idx val="8"/>
              <c:layout>
                <c:manualLayout>
                  <c:x val="0"/>
                  <c:y val="-2.6905829596412592E-2"/>
                </c:manualLayout>
              </c:layout>
              <c:showPercent val="1"/>
            </c:dLbl>
            <c:numFmt formatCode="0.0%" sourceLinked="0"/>
            <c:showPercent val="1"/>
            <c:showLeaderLines val="1"/>
          </c:dLbls>
          <c:cat>
            <c:strRef>
              <c:f>'Figure 5.5'!$B$116:$B$124</c:f>
              <c:strCache>
                <c:ptCount val="9"/>
                <c:pt idx="0">
                  <c:v>Europe</c:v>
                </c:pt>
                <c:pt idx="1">
                  <c:v>Far East Asia</c:v>
                </c:pt>
                <c:pt idx="2">
                  <c:v>Middle East and North of Sahara</c:v>
                </c:pt>
                <c:pt idx="3">
                  <c:v>North and Central America</c:v>
                </c:pt>
                <c:pt idx="4">
                  <c:v>Oceania</c:v>
                </c:pt>
                <c:pt idx="5">
                  <c:v>South and Central Asia</c:v>
                </c:pt>
                <c:pt idx="6">
                  <c:v>South America</c:v>
                </c:pt>
                <c:pt idx="7">
                  <c:v>South of Sahara</c:v>
                </c:pt>
                <c:pt idx="8">
                  <c:v>Private</c:v>
                </c:pt>
              </c:strCache>
            </c:strRef>
          </c:cat>
          <c:val>
            <c:numRef>
              <c:f>'Figure 5.5'!$C$116:$C$124</c:f>
              <c:numCache>
                <c:formatCode>_-* #,##0.00_-;\-* #,##0.00_-;_-* "-"??_-;_-@_-</c:formatCode>
                <c:ptCount val="9"/>
                <c:pt idx="0">
                  <c:v>225076568.77621552</c:v>
                </c:pt>
                <c:pt idx="1">
                  <c:v>15838702.683087397</c:v>
                </c:pt>
                <c:pt idx="2">
                  <c:v>35450034.136129133</c:v>
                </c:pt>
                <c:pt idx="3">
                  <c:v>121429390.18186226</c:v>
                </c:pt>
                <c:pt idx="4">
                  <c:v>0</c:v>
                </c:pt>
                <c:pt idx="5">
                  <c:v>0</c:v>
                </c:pt>
                <c:pt idx="6">
                  <c:v>0</c:v>
                </c:pt>
                <c:pt idx="7">
                  <c:v>0</c:v>
                </c:pt>
                <c:pt idx="8">
                  <c:v>16493939.305680417</c:v>
                </c:pt>
              </c:numCache>
            </c:numRef>
          </c:val>
        </c:ser>
        <c:dLbls>
          <c:showPercent val="1"/>
        </c:dLbls>
        <c:firstSliceAng val="0"/>
        <c:holeSize val="50"/>
      </c:doughnutChart>
    </c:plotArea>
    <c:legend>
      <c:legendPos val="b"/>
      <c:layout>
        <c:manualLayout>
          <c:xMode val="edge"/>
          <c:yMode val="edge"/>
          <c:x val="3.1010534642073841E-2"/>
          <c:y val="0.80610976845716054"/>
          <c:w val="0.96172322295329815"/>
          <c:h val="0.17408825134481953"/>
        </c:manualLayout>
      </c:layout>
    </c:legend>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0901391076115498"/>
          <c:y val="6.6623748954457621E-2"/>
          <c:w val="0.79443622047244056"/>
          <c:h val="0.69840546854720087"/>
        </c:manualLayout>
      </c:layout>
      <c:doughnutChart>
        <c:varyColors val="1"/>
        <c:ser>
          <c:idx val="0"/>
          <c:order val="0"/>
          <c:dLbls>
            <c:dLbl>
              <c:idx val="4"/>
              <c:layout>
                <c:manualLayout>
                  <c:x val="-1.395689175216736E-2"/>
                  <c:y val="4.1055899927402689E-2"/>
                </c:manualLayout>
              </c:layout>
              <c:showPercent val="1"/>
            </c:dLbl>
            <c:dLbl>
              <c:idx val="5"/>
              <c:layout>
                <c:manualLayout>
                  <c:x val="-0.12765957446808415"/>
                  <c:y val="-0.10648148148148204"/>
                </c:manualLayout>
              </c:layout>
              <c:tx>
                <c:rich>
                  <a:bodyPr/>
                  <a:lstStyle/>
                  <a:p>
                    <a:r>
                      <a:rPr lang="en-US"/>
                      <a:t>0.05%</a:t>
                    </a:r>
                  </a:p>
                </c:rich>
              </c:tx>
              <c:showPercent val="1"/>
            </c:dLbl>
            <c:dLbl>
              <c:idx val="6"/>
              <c:layout>
                <c:manualLayout>
                  <c:x val="-3.309692671394799E-2"/>
                  <c:y val="-0.15277777777777776"/>
                </c:manualLayout>
              </c:layout>
              <c:showPercent val="1"/>
            </c:dLbl>
            <c:dLbl>
              <c:idx val="7"/>
              <c:delete val="1"/>
            </c:dLbl>
            <c:numFmt formatCode="0.0%" sourceLinked="0"/>
            <c:showPercent val="1"/>
            <c:showLeaderLines val="1"/>
          </c:dLbls>
          <c:cat>
            <c:strRef>
              <c:f>'Figure 5.6'!$B$7:$B$15</c:f>
              <c:strCache>
                <c:ptCount val="9"/>
                <c:pt idx="0">
                  <c:v>Europe</c:v>
                </c:pt>
                <c:pt idx="1">
                  <c:v>Far East Asia</c:v>
                </c:pt>
                <c:pt idx="2">
                  <c:v>Middle East and North of Sahara</c:v>
                </c:pt>
                <c:pt idx="3">
                  <c:v>North and Central America</c:v>
                </c:pt>
                <c:pt idx="4">
                  <c:v>Oceania</c:v>
                </c:pt>
                <c:pt idx="5">
                  <c:v>South and Central Asia</c:v>
                </c:pt>
                <c:pt idx="6">
                  <c:v>South America</c:v>
                </c:pt>
                <c:pt idx="7">
                  <c:v>South of Sahara</c:v>
                </c:pt>
                <c:pt idx="8">
                  <c:v>Private</c:v>
                </c:pt>
              </c:strCache>
            </c:strRef>
          </c:cat>
          <c:val>
            <c:numRef>
              <c:f>'Figure 5.6'!$C$7:$C$15</c:f>
              <c:numCache>
                <c:formatCode>_-* #,##0.00_-;\-* #,##0.00_-;_-* "-"??_-;_-@_-</c:formatCode>
                <c:ptCount val="9"/>
                <c:pt idx="0">
                  <c:v>170487102.73508686</c:v>
                </c:pt>
                <c:pt idx="1">
                  <c:v>61067870.084274739</c:v>
                </c:pt>
                <c:pt idx="2">
                  <c:v>6966775.5625259541</c:v>
                </c:pt>
                <c:pt idx="3">
                  <c:v>92212189.974221826</c:v>
                </c:pt>
                <c:pt idx="4">
                  <c:v>15034677.347565254</c:v>
                </c:pt>
                <c:pt idx="5">
                  <c:v>6231625.6368715419</c:v>
                </c:pt>
                <c:pt idx="7">
                  <c:v>1119561.7135009801</c:v>
                </c:pt>
                <c:pt idx="8">
                  <c:v>169070019.71597967</c:v>
                </c:pt>
              </c:numCache>
            </c:numRef>
          </c:val>
        </c:ser>
        <c:dLbls>
          <c:showPercent val="1"/>
        </c:dLbls>
        <c:firstSliceAng val="0"/>
        <c:holeSize val="50"/>
      </c:doughnutChart>
      <c:spPr>
        <a:noFill/>
        <a:ln w="25400">
          <a:noFill/>
        </a:ln>
      </c:spPr>
    </c:plotArea>
    <c:legend>
      <c:legendPos val="b"/>
      <c:layout>
        <c:manualLayout>
          <c:xMode val="edge"/>
          <c:yMode val="edge"/>
          <c:x val="0"/>
          <c:y val="0.80294147846903841"/>
          <c:w val="0.93998162729658885"/>
          <c:h val="0.17947610394854488"/>
        </c:manualLayout>
      </c:layout>
    </c:legend>
    <c:plotVisOnly val="1"/>
  </c:chart>
  <c:spPr>
    <a:ln>
      <a:noFill/>
    </a:ln>
  </c:spPr>
  <c:printSettings>
    <c:headerFooter/>
    <c:pageMargins b="0.750000000000003" l="0.70000000000000062" r="0.70000000000000062" t="0.750000000000003"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5736807092661884E-2"/>
          <c:y val="3.3043205604798086E-2"/>
          <c:w val="0.92259215985098542"/>
          <c:h val="0.82072308050101361"/>
        </c:manualLayout>
      </c:layout>
      <c:areaChart>
        <c:grouping val="stacked"/>
        <c:ser>
          <c:idx val="0"/>
          <c:order val="0"/>
          <c:tx>
            <c:strRef>
              <c:f>'Figure 5.8'!$B$8</c:f>
              <c:strCache>
                <c:ptCount val="1"/>
                <c:pt idx="0">
                  <c:v>Long term (8 years or more)</c:v>
                </c:pt>
              </c:strCache>
            </c:strRef>
          </c:tx>
          <c:spPr>
            <a:solidFill>
              <a:schemeClr val="accent5">
                <a:lumMod val="40000"/>
                <a:lumOff val="60000"/>
              </a:schemeClr>
            </a:solidFill>
          </c:spPr>
          <c:cat>
            <c:numRef>
              <c:f>'Figure 5.8'!$C$7:$AA$7</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'Figure 5.8'!$C$8:$AA$8</c:f>
              <c:numCache>
                <c:formatCode>_-* #,##0.00_-;\-* #,##0.00_-;_-* "-"??_-;_-@_-</c:formatCode>
                <c:ptCount val="25"/>
                <c:pt idx="0">
                  <c:v>0.31806462747795516</c:v>
                </c:pt>
                <c:pt idx="1">
                  <c:v>0.51239731098286267</c:v>
                </c:pt>
                <c:pt idx="2">
                  <c:v>0.59891095033909503</c:v>
                </c:pt>
                <c:pt idx="3">
                  <c:v>0.67088324209357431</c:v>
                </c:pt>
                <c:pt idx="4">
                  <c:v>0.87590372359376423</c:v>
                </c:pt>
                <c:pt idx="5">
                  <c:v>2.1248040950862448</c:v>
                </c:pt>
                <c:pt idx="6">
                  <c:v>1.6171022440887759</c:v>
                </c:pt>
                <c:pt idx="7">
                  <c:v>1.8481760674853842</c:v>
                </c:pt>
                <c:pt idx="8">
                  <c:v>1.7351600178724673</c:v>
                </c:pt>
                <c:pt idx="9">
                  <c:v>1.8276601326528821</c:v>
                </c:pt>
                <c:pt idx="10">
                  <c:v>1.905625778492007</c:v>
                </c:pt>
                <c:pt idx="11">
                  <c:v>2.6978929780274643</c:v>
                </c:pt>
                <c:pt idx="12">
                  <c:v>3.6464243251913473</c:v>
                </c:pt>
                <c:pt idx="13">
                  <c:v>5.2106189308129967</c:v>
                </c:pt>
                <c:pt idx="14">
                  <c:v>5.4198878005511615</c:v>
                </c:pt>
                <c:pt idx="15">
                  <c:v>6.231467724688275</c:v>
                </c:pt>
                <c:pt idx="16">
                  <c:v>6.1287784246628307</c:v>
                </c:pt>
                <c:pt idx="17">
                  <c:v>5.7423674131949829</c:v>
                </c:pt>
                <c:pt idx="18">
                  <c:v>7.92129076840056</c:v>
                </c:pt>
                <c:pt idx="19">
                  <c:v>8.098703798867545</c:v>
                </c:pt>
                <c:pt idx="20">
                  <c:v>8.6867510948853663</c:v>
                </c:pt>
                <c:pt idx="21">
                  <c:v>8.9159670111420972</c:v>
                </c:pt>
                <c:pt idx="22">
                  <c:v>6.9214465644711973</c:v>
                </c:pt>
                <c:pt idx="23">
                  <c:v>8.5727969340788057</c:v>
                </c:pt>
                <c:pt idx="24">
                  <c:v>8.3094503665316122</c:v>
                </c:pt>
              </c:numCache>
            </c:numRef>
          </c:val>
        </c:ser>
        <c:ser>
          <c:idx val="1"/>
          <c:order val="1"/>
          <c:tx>
            <c:strRef>
              <c:f>'Figure 5.8'!$B$9</c:f>
              <c:strCache>
                <c:ptCount val="1"/>
                <c:pt idx="0">
                  <c:v>Medium term (3−7 years inclusive)</c:v>
                </c:pt>
              </c:strCache>
            </c:strRef>
          </c:tx>
          <c:spPr>
            <a:solidFill>
              <a:schemeClr val="accent5">
                <a:lumMod val="60000"/>
                <a:lumOff val="40000"/>
              </a:schemeClr>
            </a:solidFill>
          </c:spPr>
          <c:cat>
            <c:numRef>
              <c:f>'Figure 5.8'!$C$7:$AA$7</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'Figure 5.8'!$C$9:$AA$9</c:f>
              <c:numCache>
                <c:formatCode>_-* #,##0.00_-;\-* #,##0.00_-;_-* "-"??_-;_-@_-</c:formatCode>
                <c:ptCount val="25"/>
                <c:pt idx="0">
                  <c:v>0.11125144652809232</c:v>
                </c:pt>
                <c:pt idx="1">
                  <c:v>0.14775377032632558</c:v>
                </c:pt>
                <c:pt idx="2">
                  <c:v>0.5955804054786511</c:v>
                </c:pt>
                <c:pt idx="3">
                  <c:v>0.94367092298662536</c:v>
                </c:pt>
                <c:pt idx="4">
                  <c:v>0.48526128772282584</c:v>
                </c:pt>
                <c:pt idx="5">
                  <c:v>1.6230214113756374</c:v>
                </c:pt>
                <c:pt idx="6">
                  <c:v>1.4922991003757733</c:v>
                </c:pt>
                <c:pt idx="7">
                  <c:v>1.2796400560858945</c:v>
                </c:pt>
                <c:pt idx="8">
                  <c:v>0.99708158540761871</c:v>
                </c:pt>
                <c:pt idx="9">
                  <c:v>2.6799374094388302</c:v>
                </c:pt>
                <c:pt idx="10">
                  <c:v>1.9214556445043562</c:v>
                </c:pt>
                <c:pt idx="11">
                  <c:v>1.5792602117082708</c:v>
                </c:pt>
                <c:pt idx="12">
                  <c:v>1.3960425218335313</c:v>
                </c:pt>
                <c:pt idx="13">
                  <c:v>1.2197636315011549</c:v>
                </c:pt>
                <c:pt idx="14">
                  <c:v>1.0478521206736537</c:v>
                </c:pt>
                <c:pt idx="15">
                  <c:v>1.6848411740797553</c:v>
                </c:pt>
                <c:pt idx="16">
                  <c:v>1.2813297649155524</c:v>
                </c:pt>
                <c:pt idx="17">
                  <c:v>0.95991558518461129</c:v>
                </c:pt>
                <c:pt idx="18">
                  <c:v>0.96326161155069068</c:v>
                </c:pt>
                <c:pt idx="19">
                  <c:v>0.99893445416497373</c:v>
                </c:pt>
                <c:pt idx="20">
                  <c:v>1.1274400871815731</c:v>
                </c:pt>
                <c:pt idx="21">
                  <c:v>1.4695260541967246</c:v>
                </c:pt>
                <c:pt idx="22">
                  <c:v>2.2257071849666064</c:v>
                </c:pt>
                <c:pt idx="23">
                  <c:v>2.5811814148793353</c:v>
                </c:pt>
                <c:pt idx="24">
                  <c:v>3.9658889546433578</c:v>
                </c:pt>
              </c:numCache>
            </c:numRef>
          </c:val>
        </c:ser>
        <c:ser>
          <c:idx val="2"/>
          <c:order val="2"/>
          <c:tx>
            <c:strRef>
              <c:f>'Figure 5.8'!$B$10</c:f>
              <c:strCache>
                <c:ptCount val="1"/>
                <c:pt idx="0">
                  <c:v>Short term (under 3 years)</c:v>
                </c:pt>
              </c:strCache>
            </c:strRef>
          </c:tx>
          <c:spPr>
            <a:solidFill>
              <a:schemeClr val="accent5">
                <a:lumMod val="75000"/>
              </a:schemeClr>
            </a:solidFill>
          </c:spPr>
          <c:cat>
            <c:numRef>
              <c:f>'Figure 5.8'!$C$7:$AA$7</c:f>
              <c:numCache>
                <c:formatCode>General</c:formatCode>
                <c:ptCount val="25"/>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numCache>
            </c:numRef>
          </c:cat>
          <c:val>
            <c:numRef>
              <c:f>'Figure 5.8'!$C$10:$AA$10</c:f>
              <c:numCache>
                <c:formatCode>_-* #,##0.00_-;\-* #,##0.00_-;_-* "-"??_-;_-@_-</c:formatCode>
                <c:ptCount val="25"/>
                <c:pt idx="0">
                  <c:v>0.23825587013067717</c:v>
                </c:pt>
                <c:pt idx="1">
                  <c:v>0.29411810249002912</c:v>
                </c:pt>
                <c:pt idx="2">
                  <c:v>0.33166114624616538</c:v>
                </c:pt>
                <c:pt idx="3">
                  <c:v>0.36332426457070105</c:v>
                </c:pt>
                <c:pt idx="4">
                  <c:v>0.49578997680201237</c:v>
                </c:pt>
                <c:pt idx="5">
                  <c:v>0.93317587022101867</c:v>
                </c:pt>
                <c:pt idx="6">
                  <c:v>0.86109526758582056</c:v>
                </c:pt>
                <c:pt idx="7">
                  <c:v>0.6463448881910393</c:v>
                </c:pt>
                <c:pt idx="8">
                  <c:v>0.73357814995260351</c:v>
                </c:pt>
                <c:pt idx="9">
                  <c:v>0.99573116717973642</c:v>
                </c:pt>
                <c:pt idx="10">
                  <c:v>0.81069962050251787</c:v>
                </c:pt>
                <c:pt idx="11">
                  <c:v>0.95459271442753268</c:v>
                </c:pt>
                <c:pt idx="12">
                  <c:v>0.75850065681521772</c:v>
                </c:pt>
                <c:pt idx="13">
                  <c:v>0.6626764324861727</c:v>
                </c:pt>
                <c:pt idx="14">
                  <c:v>0.67184726999706845</c:v>
                </c:pt>
                <c:pt idx="15">
                  <c:v>0.62320530050033396</c:v>
                </c:pt>
                <c:pt idx="16">
                  <c:v>0.6036749306143443</c:v>
                </c:pt>
                <c:pt idx="17">
                  <c:v>0.71966773629581904</c:v>
                </c:pt>
                <c:pt idx="18">
                  <c:v>0.91079741265854575</c:v>
                </c:pt>
                <c:pt idx="19">
                  <c:v>0.74976392759349797</c:v>
                </c:pt>
                <c:pt idx="20">
                  <c:v>0.96549535449611334</c:v>
                </c:pt>
                <c:pt idx="21">
                  <c:v>1.6011537758788048</c:v>
                </c:pt>
                <c:pt idx="22">
                  <c:v>1.2516198347828715</c:v>
                </c:pt>
                <c:pt idx="23">
                  <c:v>1.2965080109776586</c:v>
                </c:pt>
                <c:pt idx="24">
                  <c:v>1.2588023280438674</c:v>
                </c:pt>
              </c:numCache>
            </c:numRef>
          </c:val>
        </c:ser>
        <c:axId val="49483136"/>
        <c:axId val="49521792"/>
      </c:areaChart>
      <c:catAx>
        <c:axId val="49483136"/>
        <c:scaling>
          <c:orientation val="minMax"/>
        </c:scaling>
        <c:axPos val="b"/>
        <c:numFmt formatCode="General" sourceLinked="1"/>
        <c:tickLblPos val="nextTo"/>
        <c:crossAx val="49521792"/>
        <c:crosses val="autoZero"/>
        <c:auto val="1"/>
        <c:lblAlgn val="ctr"/>
        <c:lblOffset val="100"/>
      </c:catAx>
      <c:valAx>
        <c:axId val="49521792"/>
        <c:scaling>
          <c:orientation val="minMax"/>
        </c:scaling>
        <c:axPos val="l"/>
        <c:majorGridlines>
          <c:spPr>
            <a:ln>
              <a:prstDash val="sysDot"/>
            </a:ln>
          </c:spPr>
        </c:majorGridlines>
        <c:title>
          <c:tx>
            <c:rich>
              <a:bodyPr rot="-5400000" vert="horz"/>
              <a:lstStyle/>
              <a:p>
                <a:pPr>
                  <a:defRPr/>
                </a:pPr>
                <a:r>
                  <a:rPr lang="en-GB"/>
                  <a:t>US$ billions</a:t>
                </a:r>
              </a:p>
            </c:rich>
          </c:tx>
          <c:layout>
            <c:manualLayout>
              <c:xMode val="edge"/>
              <c:yMode val="edge"/>
              <c:x val="3.212851405622494E-3"/>
              <c:y val="0.36527972317216878"/>
            </c:manualLayout>
          </c:layout>
        </c:title>
        <c:numFmt formatCode="#,##0" sourceLinked="0"/>
        <c:tickLblPos val="nextTo"/>
        <c:crossAx val="49483136"/>
        <c:crosses val="autoZero"/>
        <c:crossBetween val="midCat"/>
      </c:valAx>
    </c:plotArea>
    <c:legend>
      <c:legendPos val="b"/>
      <c:layout>
        <c:manualLayout>
          <c:xMode val="edge"/>
          <c:yMode val="edge"/>
          <c:x val="0.15603605975585341"/>
          <c:y val="0.93737520881475034"/>
          <c:w val="0.69071425632924499"/>
          <c:h val="6.2624791185249704E-2"/>
        </c:manualLayout>
      </c:layout>
    </c:legend>
    <c:plotVisOnly val="1"/>
  </c:chart>
  <c:spPr>
    <a:ln>
      <a:noFill/>
    </a:ln>
  </c:spPr>
  <c:printSettings>
    <c:headerFooter/>
    <c:pageMargins b="0.75000000000000167" l="0.70000000000000062" r="0.70000000000000062" t="0.75000000000000167"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4734727141623389E-2"/>
          <c:y val="5.926733205316375E-2"/>
          <c:w val="0.85121668327639377"/>
          <c:h val="0.68556191684981604"/>
        </c:manualLayout>
      </c:layout>
      <c:barChart>
        <c:barDir val="col"/>
        <c:grouping val="clustered"/>
        <c:ser>
          <c:idx val="0"/>
          <c:order val="0"/>
          <c:tx>
            <c:strRef>
              <c:f>'Figure 5.9'!$C$8</c:f>
              <c:strCache>
                <c:ptCount val="1"/>
                <c:pt idx="0">
                  <c:v>Total contributions</c:v>
                </c:pt>
              </c:strCache>
            </c:strRef>
          </c:tx>
          <c:cat>
            <c:strRef>
              <c:f>'Figure 5.9'!$B$9:$B$18</c:f>
              <c:strCache>
                <c:ptCount val="10"/>
                <c:pt idx="0">
                  <c:v>UK</c:v>
                </c:pt>
                <c:pt idx="1">
                  <c:v>Netherlands</c:v>
                </c:pt>
                <c:pt idx="2">
                  <c:v>Canada</c:v>
                </c:pt>
                <c:pt idx="3">
                  <c:v>US</c:v>
                </c:pt>
                <c:pt idx="4">
                  <c:v>Norway</c:v>
                </c:pt>
                <c:pt idx="5">
                  <c:v>Germany</c:v>
                </c:pt>
                <c:pt idx="6">
                  <c:v>Russian Federation</c:v>
                </c:pt>
                <c:pt idx="7">
                  <c:v>Republic of Korea</c:v>
                </c:pt>
                <c:pt idx="8">
                  <c:v>Ireland</c:v>
                </c:pt>
                <c:pt idx="9">
                  <c:v>Luxembourg</c:v>
                </c:pt>
              </c:strCache>
            </c:strRef>
          </c:cat>
          <c:val>
            <c:numRef>
              <c:f>'Figure 5.9'!$C$9:$C$18</c:f>
              <c:numCache>
                <c:formatCode>0.0</c:formatCode>
                <c:ptCount val="10"/>
                <c:pt idx="0">
                  <c:v>409.31577700000003</c:v>
                </c:pt>
                <c:pt idx="1">
                  <c:v>88.710772000000006</c:v>
                </c:pt>
                <c:pt idx="2">
                  <c:v>350.06559299999998</c:v>
                </c:pt>
                <c:pt idx="3">
                  <c:v>2245.0368870000002</c:v>
                </c:pt>
                <c:pt idx="4">
                  <c:v>74.562128999999999</c:v>
                </c:pt>
                <c:pt idx="5">
                  <c:v>301.183719</c:v>
                </c:pt>
                <c:pt idx="6">
                  <c:v>66.477064999999996</c:v>
                </c:pt>
                <c:pt idx="7">
                  <c:v>31.011261000000001</c:v>
                </c:pt>
                <c:pt idx="8">
                  <c:v>21.336645000000001</c:v>
                </c:pt>
                <c:pt idx="9">
                  <c:v>12.136272999999999</c:v>
                </c:pt>
              </c:numCache>
            </c:numRef>
          </c:val>
        </c:ser>
        <c:ser>
          <c:idx val="1"/>
          <c:order val="1"/>
          <c:tx>
            <c:strRef>
              <c:f>'Figure 5.9'!$D$8</c:f>
              <c:strCache>
                <c:ptCount val="1"/>
                <c:pt idx="0">
                  <c:v>Multi-year contributions</c:v>
                </c:pt>
              </c:strCache>
            </c:strRef>
          </c:tx>
          <c:cat>
            <c:strRef>
              <c:f>'Figure 5.9'!$B$9:$B$18</c:f>
              <c:strCache>
                <c:ptCount val="10"/>
                <c:pt idx="0">
                  <c:v>UK</c:v>
                </c:pt>
                <c:pt idx="1">
                  <c:v>Netherlands</c:v>
                </c:pt>
                <c:pt idx="2">
                  <c:v>Canada</c:v>
                </c:pt>
                <c:pt idx="3">
                  <c:v>US</c:v>
                </c:pt>
                <c:pt idx="4">
                  <c:v>Norway</c:v>
                </c:pt>
                <c:pt idx="5">
                  <c:v>Germany</c:v>
                </c:pt>
                <c:pt idx="6">
                  <c:v>Russian Federation</c:v>
                </c:pt>
                <c:pt idx="7">
                  <c:v>Republic of Korea</c:v>
                </c:pt>
                <c:pt idx="8">
                  <c:v>Ireland</c:v>
                </c:pt>
                <c:pt idx="9">
                  <c:v>Luxembourg</c:v>
                </c:pt>
              </c:strCache>
            </c:strRef>
          </c:cat>
          <c:val>
            <c:numRef>
              <c:f>'Figure 5.9'!$D$9:$D$18</c:f>
              <c:numCache>
                <c:formatCode>0.0</c:formatCode>
                <c:ptCount val="10"/>
                <c:pt idx="0">
                  <c:v>219.03919500000001</c:v>
                </c:pt>
                <c:pt idx="1">
                  <c:v>63.053476000000003</c:v>
                </c:pt>
                <c:pt idx="2">
                  <c:v>59.020594000000003</c:v>
                </c:pt>
                <c:pt idx="3">
                  <c:v>55.670856999999998</c:v>
                </c:pt>
                <c:pt idx="4">
                  <c:v>42.055284999999998</c:v>
                </c:pt>
                <c:pt idx="5">
                  <c:v>34.141838999999997</c:v>
                </c:pt>
                <c:pt idx="6">
                  <c:v>30.877065000000002</c:v>
                </c:pt>
                <c:pt idx="7">
                  <c:v>17.856826000000002</c:v>
                </c:pt>
                <c:pt idx="8">
                  <c:v>13.073912999999999</c:v>
                </c:pt>
                <c:pt idx="9">
                  <c:v>9.6715680000000006</c:v>
                </c:pt>
              </c:numCache>
            </c:numRef>
          </c:val>
        </c:ser>
        <c:gapWidth val="50"/>
        <c:axId val="52457856"/>
        <c:axId val="52459392"/>
      </c:barChart>
      <c:lineChart>
        <c:grouping val="standard"/>
        <c:ser>
          <c:idx val="2"/>
          <c:order val="2"/>
          <c:tx>
            <c:strRef>
              <c:f>'Figure 5.9'!$E$8</c:f>
              <c:strCache>
                <c:ptCount val="1"/>
                <c:pt idx="0">
                  <c:v>Multi-year contributions as a percentage of total contributions</c:v>
                </c:pt>
              </c:strCache>
            </c:strRef>
          </c:tx>
          <c:marker>
            <c:symbol val="none"/>
          </c:marker>
          <c:dLbls>
            <c:dLblPos val="t"/>
            <c:showVal val="1"/>
          </c:dLbls>
          <c:cat>
            <c:strRef>
              <c:f>'Figure 5.9'!$B$9:$B$18</c:f>
              <c:strCache>
                <c:ptCount val="10"/>
                <c:pt idx="0">
                  <c:v>UK</c:v>
                </c:pt>
                <c:pt idx="1">
                  <c:v>Netherlands</c:v>
                </c:pt>
                <c:pt idx="2">
                  <c:v>Canada</c:v>
                </c:pt>
                <c:pt idx="3">
                  <c:v>US</c:v>
                </c:pt>
                <c:pt idx="4">
                  <c:v>Norway</c:v>
                </c:pt>
                <c:pt idx="5">
                  <c:v>Germany</c:v>
                </c:pt>
                <c:pt idx="6">
                  <c:v>Russian Federation</c:v>
                </c:pt>
                <c:pt idx="7">
                  <c:v>Republic of Korea</c:v>
                </c:pt>
                <c:pt idx="8">
                  <c:v>Ireland</c:v>
                </c:pt>
                <c:pt idx="9">
                  <c:v>Luxembourg</c:v>
                </c:pt>
              </c:strCache>
            </c:strRef>
          </c:cat>
          <c:val>
            <c:numRef>
              <c:f>'Figure 5.9'!$E$9:$E$18</c:f>
              <c:numCache>
                <c:formatCode>0%</c:formatCode>
                <c:ptCount val="10"/>
                <c:pt idx="0">
                  <c:v>0.53513499187694391</c:v>
                </c:pt>
                <c:pt idx="1">
                  <c:v>0.71077586834663098</c:v>
                </c:pt>
                <c:pt idx="2">
                  <c:v>0.16859867173521395</c:v>
                </c:pt>
                <c:pt idx="3">
                  <c:v>2.4797301693511103E-2</c:v>
                </c:pt>
                <c:pt idx="4">
                  <c:v>0.56403009897960399</c:v>
                </c:pt>
                <c:pt idx="5">
                  <c:v>0.11335884659821203</c:v>
                </c:pt>
                <c:pt idx="6">
                  <c:v>0.46447695908355768</c:v>
                </c:pt>
                <c:pt idx="7">
                  <c:v>0.57581747481987278</c:v>
                </c:pt>
                <c:pt idx="8">
                  <c:v>0.61274455285730245</c:v>
                </c:pt>
                <c:pt idx="9">
                  <c:v>0.79691417620549576</c:v>
                </c:pt>
              </c:numCache>
            </c:numRef>
          </c:val>
        </c:ser>
        <c:marker val="1"/>
        <c:axId val="52467200"/>
        <c:axId val="52465664"/>
      </c:lineChart>
      <c:catAx>
        <c:axId val="52457856"/>
        <c:scaling>
          <c:orientation val="minMax"/>
        </c:scaling>
        <c:axPos val="b"/>
        <c:numFmt formatCode="General" sourceLinked="1"/>
        <c:tickLblPos val="nextTo"/>
        <c:crossAx val="52459392"/>
        <c:crosses val="autoZero"/>
        <c:auto val="1"/>
        <c:lblAlgn val="ctr"/>
        <c:lblOffset val="100"/>
      </c:catAx>
      <c:valAx>
        <c:axId val="52459392"/>
        <c:scaling>
          <c:orientation val="minMax"/>
        </c:scaling>
        <c:axPos val="l"/>
        <c:majorGridlines>
          <c:spPr>
            <a:ln>
              <a:prstDash val="sysDot"/>
            </a:ln>
          </c:spPr>
        </c:majorGridlines>
        <c:title>
          <c:tx>
            <c:rich>
              <a:bodyPr rot="-5400000" vert="horz"/>
              <a:lstStyle/>
              <a:p>
                <a:pPr>
                  <a:defRPr/>
                </a:pPr>
                <a:r>
                  <a:rPr lang="en-GB"/>
                  <a:t>US$ millions</a:t>
                </a:r>
              </a:p>
            </c:rich>
          </c:tx>
          <c:layout>
            <c:manualLayout>
              <c:xMode val="edge"/>
              <c:yMode val="edge"/>
              <c:x val="2.2182777535117805E-4"/>
              <c:y val="0.33908539137714694"/>
            </c:manualLayout>
          </c:layout>
        </c:title>
        <c:numFmt formatCode="0" sourceLinked="0"/>
        <c:tickLblPos val="nextTo"/>
        <c:crossAx val="52457856"/>
        <c:crosses val="autoZero"/>
        <c:crossBetween val="between"/>
      </c:valAx>
      <c:valAx>
        <c:axId val="52465664"/>
        <c:scaling>
          <c:orientation val="minMax"/>
        </c:scaling>
        <c:axPos val="r"/>
        <c:numFmt formatCode="0%" sourceLinked="0"/>
        <c:tickLblPos val="nextTo"/>
        <c:crossAx val="52467200"/>
        <c:crosses val="max"/>
        <c:crossBetween val="between"/>
      </c:valAx>
      <c:catAx>
        <c:axId val="52467200"/>
        <c:scaling>
          <c:orientation val="minMax"/>
        </c:scaling>
        <c:delete val="1"/>
        <c:axPos val="b"/>
        <c:numFmt formatCode="General" sourceLinked="1"/>
        <c:tickLblPos val="none"/>
        <c:crossAx val="52465664"/>
        <c:crosses val="autoZero"/>
        <c:auto val="1"/>
        <c:lblAlgn val="ctr"/>
        <c:lblOffset val="100"/>
      </c:catAx>
    </c:plotArea>
    <c:legend>
      <c:legendPos val="b"/>
      <c:layout/>
    </c:legend>
    <c:plotVisOnly val="1"/>
    <c:dispBlanksAs val="gap"/>
  </c:chart>
  <c:spPr>
    <a:ln>
      <a:noFill/>
    </a:ln>
  </c:spPr>
  <c:printSettings>
    <c:headerFooter/>
    <c:pageMargins b="0.75000000000000133" l="0.70000000000000062" r="0.70000000000000062" t="0.750000000000001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2012</a:t>
            </a:r>
          </a:p>
        </c:rich>
      </c:tx>
      <c:layout>
        <c:manualLayout>
          <c:xMode val="edge"/>
          <c:yMode val="edge"/>
          <c:x val="0.26875000000000004"/>
          <c:y val="0.41666666666666796"/>
        </c:manualLayout>
      </c:layout>
      <c:overlay val="1"/>
    </c:title>
    <c:plotArea>
      <c:layout>
        <c:manualLayout>
          <c:layoutTarget val="inner"/>
          <c:xMode val="edge"/>
          <c:yMode val="edge"/>
          <c:x val="8.6111111111110916E-2"/>
          <c:y val="0.12268518518518533"/>
          <c:w val="0.46388888888889007"/>
          <c:h val="0.77314814814814936"/>
        </c:manualLayout>
      </c:layout>
      <c:doughnutChart>
        <c:varyColors val="1"/>
        <c:ser>
          <c:idx val="0"/>
          <c:order val="0"/>
          <c:dLbls>
            <c:dLbl>
              <c:idx val="0"/>
              <c:tx>
                <c:rich>
                  <a:bodyPr/>
                  <a:lstStyle/>
                  <a:p>
                    <a:r>
                      <a:rPr lang="en-US"/>
                      <a:t> $1,3bn, 10%</a:t>
                    </a:r>
                  </a:p>
                </c:rich>
              </c:tx>
              <c:showVal val="1"/>
              <c:showPercent val="1"/>
            </c:dLbl>
            <c:dLbl>
              <c:idx val="1"/>
              <c:tx>
                <c:rich>
                  <a:bodyPr/>
                  <a:lstStyle/>
                  <a:p>
                    <a:r>
                      <a:rPr lang="en-US"/>
                      <a:t> $881m, 7%</a:t>
                    </a:r>
                  </a:p>
                </c:rich>
              </c:tx>
              <c:showVal val="1"/>
              <c:showPercent val="1"/>
            </c:dLbl>
            <c:dLbl>
              <c:idx val="2"/>
              <c:tx>
                <c:rich>
                  <a:bodyPr/>
                  <a:lstStyle/>
                  <a:p>
                    <a:r>
                      <a:rPr lang="en-US"/>
                      <a:t> $800m, 6%</a:t>
                    </a:r>
                  </a:p>
                </c:rich>
              </c:tx>
              <c:showVal val="1"/>
              <c:showPercent val="1"/>
            </c:dLbl>
            <c:dLbl>
              <c:idx val="3"/>
              <c:tx>
                <c:rich>
                  <a:bodyPr/>
                  <a:lstStyle/>
                  <a:p>
                    <a:r>
                      <a:rPr lang="en-US"/>
                      <a:t> $681m, 5%</a:t>
                    </a:r>
                  </a:p>
                </c:rich>
              </c:tx>
              <c:showVal val="1"/>
              <c:showPercent val="1"/>
            </c:dLbl>
            <c:dLbl>
              <c:idx val="4"/>
              <c:tx>
                <c:rich>
                  <a:bodyPr/>
                  <a:lstStyle/>
                  <a:p>
                    <a:r>
                      <a:rPr lang="en-US"/>
                      <a:t> $678m, 5%</a:t>
                    </a:r>
                  </a:p>
                </c:rich>
              </c:tx>
              <c:showVal val="1"/>
              <c:showPercent val="1"/>
            </c:dLbl>
            <c:dLbl>
              <c:idx val="5"/>
              <c:tx>
                <c:rich>
                  <a:bodyPr/>
                  <a:lstStyle/>
                  <a:p>
                    <a:r>
                      <a:rPr lang="en-US"/>
                      <a:t> $8.8bn, 67%</a:t>
                    </a:r>
                  </a:p>
                </c:rich>
              </c:tx>
              <c:showVal val="1"/>
              <c:showPercent val="1"/>
            </c:dLbl>
            <c:numFmt formatCode="General" sourceLinked="0"/>
            <c:showVal val="1"/>
            <c:showPercent val="1"/>
            <c:showLeaderLines val="1"/>
          </c:dLbls>
          <c:cat>
            <c:strRef>
              <c:f>'Figure 5.4'!$A$8:$A$13</c:f>
              <c:strCache>
                <c:ptCount val="6"/>
                <c:pt idx="0">
                  <c:v>Syria</c:v>
                </c:pt>
                <c:pt idx="1">
                  <c:v>South Sudan</c:v>
                </c:pt>
                <c:pt idx="2">
                  <c:v>Somalia </c:v>
                </c:pt>
                <c:pt idx="3">
                  <c:v>Sudan </c:v>
                </c:pt>
                <c:pt idx="4">
                  <c:v>Ethiopia </c:v>
                </c:pt>
                <c:pt idx="5">
                  <c:v>All other emergencies</c:v>
                </c:pt>
              </c:strCache>
            </c:strRef>
          </c:cat>
          <c:val>
            <c:numRef>
              <c:f>'Figure 5.4'!$B$8:$B$13</c:f>
              <c:numCache>
                <c:formatCode>_-* #,##0.00_-;\-* #,##0.00_-;_-* "-"??_-;_-@_-</c:formatCode>
                <c:ptCount val="6"/>
                <c:pt idx="0">
                  <c:v>1260072752.2205367</c:v>
                </c:pt>
                <c:pt idx="1">
                  <c:v>881368471.91749656</c:v>
                </c:pt>
                <c:pt idx="2">
                  <c:v>800171708.05504107</c:v>
                </c:pt>
                <c:pt idx="3">
                  <c:v>681178486.94471169</c:v>
                </c:pt>
                <c:pt idx="4">
                  <c:v>677785900.12211883</c:v>
                </c:pt>
                <c:pt idx="5">
                  <c:v>8778560515.2901535</c:v>
                </c:pt>
              </c:numCache>
            </c:numRef>
          </c:val>
        </c:ser>
        <c:firstSliceAng val="0"/>
        <c:holeSize val="50"/>
      </c:doughnutChart>
    </c:plotArea>
    <c:legend>
      <c:legendPos val="r"/>
    </c:legend>
    <c:plotVisOnly val="1"/>
  </c:chart>
  <c:printSettings>
    <c:headerFooter/>
    <c:pageMargins b="0.75000000000000322" l="0.70000000000000062" r="0.70000000000000062" t="0.750000000000003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2013</a:t>
            </a:r>
          </a:p>
        </c:rich>
      </c:tx>
      <c:layout>
        <c:manualLayout>
          <c:xMode val="edge"/>
          <c:yMode val="edge"/>
          <c:x val="0.26788154554451188"/>
          <c:y val="0.44172946835904292"/>
        </c:manualLayout>
      </c:layout>
      <c:overlay val="1"/>
    </c:title>
    <c:plotArea>
      <c:layout/>
      <c:doughnutChart>
        <c:varyColors val="1"/>
        <c:ser>
          <c:idx val="0"/>
          <c:order val="0"/>
          <c:dLbls>
            <c:dLbl>
              <c:idx val="0"/>
              <c:tx>
                <c:rich>
                  <a:bodyPr/>
                  <a:lstStyle/>
                  <a:p>
                    <a:r>
                      <a:rPr lang="en-US"/>
                      <a:t> $4,6bn, 32%</a:t>
                    </a:r>
                  </a:p>
                </c:rich>
              </c:tx>
              <c:showVal val="1"/>
              <c:showPercent val="1"/>
            </c:dLbl>
            <c:dLbl>
              <c:idx val="1"/>
              <c:tx>
                <c:rich>
                  <a:bodyPr/>
                  <a:lstStyle/>
                  <a:p>
                    <a:r>
                      <a:rPr lang="en-US"/>
                      <a:t> $920m, 6%</a:t>
                    </a:r>
                  </a:p>
                </c:rich>
              </c:tx>
              <c:showVal val="1"/>
              <c:showPercent val="1"/>
            </c:dLbl>
            <c:dLbl>
              <c:idx val="2"/>
              <c:layout>
                <c:manualLayout>
                  <c:x val="2.4783147459727636E-2"/>
                  <c:y val="1.2121212121212118E-2"/>
                </c:manualLayout>
              </c:layout>
              <c:tx>
                <c:rich>
                  <a:bodyPr/>
                  <a:lstStyle/>
                  <a:p>
                    <a:r>
                      <a:rPr lang="en-US"/>
                      <a:t> $744m, 5%</a:t>
                    </a:r>
                  </a:p>
                </c:rich>
              </c:tx>
              <c:showVal val="1"/>
              <c:showPercent val="1"/>
            </c:dLbl>
            <c:dLbl>
              <c:idx val="3"/>
              <c:layout>
                <c:manualLayout>
                  <c:x val="1.2391573729863747E-2"/>
                  <c:y val="5.2525252525252357E-2"/>
                </c:manualLayout>
              </c:layout>
              <c:tx>
                <c:rich>
                  <a:bodyPr/>
                  <a:lstStyle/>
                  <a:p>
                    <a:r>
                      <a:rPr lang="en-US"/>
                      <a:t> $719m, 5%</a:t>
                    </a:r>
                  </a:p>
                </c:rich>
              </c:tx>
              <c:showVal val="1"/>
              <c:showPercent val="1"/>
            </c:dLbl>
            <c:dLbl>
              <c:idx val="4"/>
              <c:layout>
                <c:manualLayout>
                  <c:x val="2.478314745972762E-3"/>
                  <c:y val="-5.6565656565656555E-2"/>
                </c:manualLayout>
              </c:layout>
              <c:tx>
                <c:rich>
                  <a:bodyPr/>
                  <a:lstStyle/>
                  <a:p>
                    <a:r>
                      <a:rPr lang="en-US"/>
                      <a:t> $638m, 4%</a:t>
                    </a:r>
                  </a:p>
                </c:rich>
              </c:tx>
              <c:showVal val="1"/>
              <c:showPercent val="1"/>
            </c:dLbl>
            <c:dLbl>
              <c:idx val="5"/>
              <c:tx>
                <c:rich>
                  <a:bodyPr/>
                  <a:lstStyle/>
                  <a:p>
                    <a:r>
                      <a:rPr lang="en-US"/>
                      <a:t> $6,9bn, 47%</a:t>
                    </a:r>
                  </a:p>
                </c:rich>
              </c:tx>
              <c:showVal val="1"/>
              <c:showPercent val="1"/>
            </c:dLbl>
            <c:showVal val="1"/>
            <c:showPercent val="1"/>
            <c:showLeaderLines val="1"/>
          </c:dLbls>
          <c:cat>
            <c:strRef>
              <c:f>'Figure 5.4'!$A$16:$A$21</c:f>
              <c:strCache>
                <c:ptCount val="6"/>
                <c:pt idx="0">
                  <c:v>Syria</c:v>
                </c:pt>
                <c:pt idx="1">
                  <c:v>South Sudan </c:v>
                </c:pt>
                <c:pt idx="2">
                  <c:v>DRC</c:v>
                </c:pt>
                <c:pt idx="3">
                  <c:v>Somalia </c:v>
                </c:pt>
                <c:pt idx="4">
                  <c:v>Sudan </c:v>
                </c:pt>
                <c:pt idx="5">
                  <c:v>All other emergencies</c:v>
                </c:pt>
              </c:strCache>
            </c:strRef>
          </c:cat>
          <c:val>
            <c:numRef>
              <c:f>'Figure 5.4'!$B$16:$B$21</c:f>
              <c:numCache>
                <c:formatCode>_-* #,##0.00_-;\-* #,##0.00_-;_-* "-"??_-;_-@_-</c:formatCode>
                <c:ptCount val="6"/>
                <c:pt idx="0">
                  <c:v>4643434587.9457922</c:v>
                </c:pt>
                <c:pt idx="1">
                  <c:v>920049326.59543061</c:v>
                </c:pt>
                <c:pt idx="2">
                  <c:v>744015743.45829308</c:v>
                </c:pt>
                <c:pt idx="3">
                  <c:v>718750428.25114274</c:v>
                </c:pt>
                <c:pt idx="4">
                  <c:v>638115220.04023576</c:v>
                </c:pt>
                <c:pt idx="5">
                  <c:v>6859465028.5141964</c:v>
                </c:pt>
              </c:numCache>
            </c:numRef>
          </c:val>
        </c:ser>
        <c:firstSliceAng val="0"/>
        <c:holeSize val="50"/>
      </c:doughnutChart>
    </c:plotArea>
    <c:legend>
      <c:legendPos val="r"/>
    </c:legend>
    <c:plotVisOnly val="1"/>
  </c:chart>
  <c:printSettings>
    <c:headerFooter/>
    <c:pageMargins b="0.75000000000000322" l="0.70000000000000062" r="0.70000000000000062" t="0.75000000000000322"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2014</a:t>
            </a:r>
          </a:p>
        </c:rich>
      </c:tx>
      <c:layout>
        <c:manualLayout>
          <c:xMode val="edge"/>
          <c:yMode val="edge"/>
          <c:x val="0.29195804195804348"/>
          <c:y val="0.39285714285714407"/>
        </c:manualLayout>
      </c:layout>
      <c:overlay val="1"/>
    </c:title>
    <c:plotArea>
      <c:layout>
        <c:manualLayout>
          <c:layoutTarget val="inner"/>
          <c:xMode val="edge"/>
          <c:yMode val="edge"/>
          <c:x val="0.10988400051392179"/>
          <c:y val="0.10218253968253969"/>
          <c:w val="0.4627039627039628"/>
          <c:h val="0.78769841269841934"/>
        </c:manualLayout>
      </c:layout>
      <c:doughnutChart>
        <c:varyColors val="1"/>
        <c:ser>
          <c:idx val="0"/>
          <c:order val="0"/>
          <c:dLbls>
            <c:dLbl>
              <c:idx val="0"/>
              <c:tx>
                <c:rich>
                  <a:bodyPr/>
                  <a:lstStyle/>
                  <a:p>
                    <a:r>
                      <a:rPr lang="en-US"/>
                      <a:t> $5,3bn, 22%</a:t>
                    </a:r>
                  </a:p>
                </c:rich>
              </c:tx>
              <c:showVal val="1"/>
              <c:showPercent val="1"/>
            </c:dLbl>
            <c:dLbl>
              <c:idx val="1"/>
              <c:tx>
                <c:rich>
                  <a:bodyPr/>
                  <a:lstStyle/>
                  <a:p>
                    <a:r>
                      <a:rPr lang="en-US"/>
                      <a:t> $3,6bn, 15%</a:t>
                    </a:r>
                  </a:p>
                </c:rich>
              </c:tx>
              <c:showVal val="1"/>
              <c:showPercent val="1"/>
            </c:dLbl>
            <c:dLbl>
              <c:idx val="2"/>
              <c:layout>
                <c:manualLayout>
                  <c:x val="2.5641025641025789E-2"/>
                  <c:y val="3.5714285714285712E-2"/>
                </c:manualLayout>
              </c:layout>
              <c:tx>
                <c:rich>
                  <a:bodyPr/>
                  <a:lstStyle/>
                  <a:p>
                    <a:r>
                      <a:rPr lang="en-US"/>
                      <a:t> $2.0bn, 8%</a:t>
                    </a:r>
                  </a:p>
                </c:rich>
              </c:tx>
              <c:showVal val="1"/>
              <c:showPercent val="1"/>
            </c:dLbl>
            <c:dLbl>
              <c:idx val="3"/>
              <c:layout>
                <c:manualLayout>
                  <c:x val="6.9930069930070641E-3"/>
                  <c:y val="-5.5555555555555455E-2"/>
                </c:manualLayout>
              </c:layout>
              <c:tx>
                <c:rich>
                  <a:bodyPr/>
                  <a:lstStyle/>
                  <a:p>
                    <a:r>
                      <a:rPr lang="en-US"/>
                      <a:t> $1,2bn, 5%</a:t>
                    </a:r>
                  </a:p>
                </c:rich>
              </c:tx>
              <c:showVal val="1"/>
              <c:showPercent val="1"/>
            </c:dLbl>
            <c:dLbl>
              <c:idx val="4"/>
              <c:tx>
                <c:rich>
                  <a:bodyPr/>
                  <a:lstStyle/>
                  <a:p>
                    <a:r>
                      <a:rPr lang="en-US"/>
                      <a:t> $941m, 4%</a:t>
                    </a:r>
                  </a:p>
                </c:rich>
              </c:tx>
              <c:showVal val="1"/>
              <c:showPercent val="1"/>
            </c:dLbl>
            <c:dLbl>
              <c:idx val="5"/>
              <c:tx>
                <c:rich>
                  <a:bodyPr/>
                  <a:lstStyle/>
                  <a:p>
                    <a:r>
                      <a:rPr lang="en-US"/>
                      <a:t> $11,2bn, 46%</a:t>
                    </a:r>
                  </a:p>
                </c:rich>
              </c:tx>
              <c:showVal val="1"/>
              <c:showPercent val="1"/>
            </c:dLbl>
            <c:showVal val="1"/>
            <c:showPercent val="1"/>
            <c:showLeaderLines val="1"/>
          </c:dLbls>
          <c:cat>
            <c:strRef>
              <c:f>'Figure 5.4'!$A$24:$A$29</c:f>
              <c:strCache>
                <c:ptCount val="6"/>
                <c:pt idx="0">
                  <c:v>Syria</c:v>
                </c:pt>
                <c:pt idx="1">
                  <c:v>Ebola outbreak</c:v>
                </c:pt>
                <c:pt idx="2">
                  <c:v>South Sudan</c:v>
                </c:pt>
                <c:pt idx="3">
                  <c:v>Iraq</c:v>
                </c:pt>
                <c:pt idx="4">
                  <c:v>oPt</c:v>
                </c:pt>
                <c:pt idx="5">
                  <c:v>All other emergencies</c:v>
                </c:pt>
              </c:strCache>
            </c:strRef>
          </c:cat>
          <c:val>
            <c:numRef>
              <c:f>'Figure 5.4'!$B$24:$B$29</c:f>
              <c:numCache>
                <c:formatCode>_-* #,##0.00_-;\-* #,##0.00_-;_-* "-"??_-;_-@_-</c:formatCode>
                <c:ptCount val="6"/>
                <c:pt idx="0">
                  <c:v>5258892385</c:v>
                </c:pt>
                <c:pt idx="1">
                  <c:v>3618433040</c:v>
                </c:pt>
                <c:pt idx="2">
                  <c:v>2024829095</c:v>
                </c:pt>
                <c:pt idx="3">
                  <c:v>1166460865</c:v>
                </c:pt>
                <c:pt idx="4">
                  <c:v>941283319</c:v>
                </c:pt>
                <c:pt idx="5">
                  <c:v>11209291845</c:v>
                </c:pt>
              </c:numCache>
            </c:numRef>
          </c:val>
        </c:ser>
        <c:firstSliceAng val="0"/>
        <c:holeSize val="50"/>
      </c:doughnutChart>
    </c:plotArea>
    <c:legend>
      <c:legendPos val="r"/>
    </c:legend>
    <c:plotVisOnly val="1"/>
  </c:chart>
  <c:printSettings>
    <c:headerFooter/>
    <c:pageMargins b="0.75000000000000322" l="0.70000000000000062" r="0.70000000000000062" t="0.750000000000003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2015</a:t>
            </a:r>
          </a:p>
        </c:rich>
      </c:tx>
      <c:layout>
        <c:manualLayout>
          <c:xMode val="edge"/>
          <c:yMode val="edge"/>
          <c:x val="0.26526717557251911"/>
          <c:y val="0.42442442442442563"/>
        </c:manualLayout>
      </c:layout>
      <c:overlay val="1"/>
    </c:title>
    <c:plotArea>
      <c:layout/>
      <c:doughnutChart>
        <c:varyColors val="1"/>
        <c:ser>
          <c:idx val="0"/>
          <c:order val="0"/>
          <c:dLbls>
            <c:dLbl>
              <c:idx val="0"/>
              <c:tx>
                <c:rich>
                  <a:bodyPr/>
                  <a:lstStyle/>
                  <a:p>
                    <a:r>
                      <a:rPr lang="en-US"/>
                      <a:t> $6.6bn , 31%</a:t>
                    </a:r>
                  </a:p>
                </c:rich>
              </c:tx>
              <c:showVal val="1"/>
              <c:showPercent val="1"/>
            </c:dLbl>
            <c:dLbl>
              <c:idx val="1"/>
              <c:tx>
                <c:rich>
                  <a:bodyPr/>
                  <a:lstStyle/>
                  <a:p>
                    <a:r>
                      <a:rPr lang="en-US"/>
                      <a:t>$ 1.7bn , 8%</a:t>
                    </a:r>
                  </a:p>
                </c:rich>
              </c:tx>
              <c:showVal val="1"/>
              <c:showPercent val="1"/>
            </c:dLbl>
            <c:dLbl>
              <c:idx val="2"/>
              <c:layout>
                <c:manualLayout>
                  <c:x val="-5.0890585241730553E-3"/>
                  <c:y val="-5.2052052052052072E-2"/>
                </c:manualLayout>
              </c:layout>
              <c:tx>
                <c:rich>
                  <a:bodyPr/>
                  <a:lstStyle/>
                  <a:p>
                    <a:r>
                      <a:rPr lang="en-US"/>
                      <a:t> $1.5bn , 7%</a:t>
                    </a:r>
                  </a:p>
                </c:rich>
              </c:tx>
              <c:showVal val="1"/>
              <c:showPercent val="1"/>
            </c:dLbl>
            <c:dLbl>
              <c:idx val="3"/>
              <c:layout>
                <c:manualLayout>
                  <c:x val="2.2900763358778626E-2"/>
                  <c:y val="0"/>
                </c:manualLayout>
              </c:layout>
              <c:tx>
                <c:rich>
                  <a:bodyPr/>
                  <a:lstStyle/>
                  <a:p>
                    <a:r>
                      <a:rPr lang="en-US"/>
                      <a:t> $1.0bn, 5%</a:t>
                    </a:r>
                  </a:p>
                </c:rich>
              </c:tx>
              <c:showVal val="1"/>
              <c:showPercent val="1"/>
            </c:dLbl>
            <c:dLbl>
              <c:idx val="4"/>
              <c:layout>
                <c:manualLayout>
                  <c:x val="7.6335877862595434E-3"/>
                  <c:y val="6.4064064064064064E-2"/>
                </c:manualLayout>
              </c:layout>
              <c:tx>
                <c:rich>
                  <a:bodyPr/>
                  <a:lstStyle/>
                  <a:p>
                    <a:r>
                      <a:rPr lang="en-US"/>
                      <a:t> $692m, 3%</a:t>
                    </a:r>
                  </a:p>
                </c:rich>
              </c:tx>
              <c:showVal val="1"/>
              <c:showPercent val="1"/>
            </c:dLbl>
            <c:dLbl>
              <c:idx val="5"/>
              <c:tx>
                <c:rich>
                  <a:bodyPr/>
                  <a:lstStyle/>
                  <a:p>
                    <a:r>
                      <a:rPr lang="en-US"/>
                      <a:t> $10bn, 47%</a:t>
                    </a:r>
                  </a:p>
                </c:rich>
              </c:tx>
              <c:showVal val="1"/>
              <c:showPercent val="1"/>
            </c:dLbl>
            <c:showVal val="1"/>
            <c:showPercent val="1"/>
            <c:showLeaderLines val="1"/>
          </c:dLbls>
          <c:cat>
            <c:strRef>
              <c:f>'Figure 5.4'!$A$32:$A$37</c:f>
              <c:strCache>
                <c:ptCount val="6"/>
                <c:pt idx="0">
                  <c:v>Syria</c:v>
                </c:pt>
                <c:pt idx="1">
                  <c:v>Yemen</c:v>
                </c:pt>
                <c:pt idx="2">
                  <c:v>South Sudan</c:v>
                </c:pt>
                <c:pt idx="3">
                  <c:v>Iraq</c:v>
                </c:pt>
                <c:pt idx="4">
                  <c:v>Sudan</c:v>
                </c:pt>
                <c:pt idx="5">
                  <c:v>All other emergencies</c:v>
                </c:pt>
              </c:strCache>
            </c:strRef>
          </c:cat>
          <c:val>
            <c:numRef>
              <c:f>'Figure 5.4'!$B$32:$B$37</c:f>
              <c:numCache>
                <c:formatCode>_-* #,##0.00_-;\-* #,##0.00_-;_-* "-"??_-;_-@_-</c:formatCode>
                <c:ptCount val="6"/>
                <c:pt idx="0">
                  <c:v>6665210481.6579103</c:v>
                </c:pt>
                <c:pt idx="1">
                  <c:v>1682405792.5193698</c:v>
                </c:pt>
                <c:pt idx="2">
                  <c:v>1483926910.5101676</c:v>
                </c:pt>
                <c:pt idx="3">
                  <c:v>1032492541.7545973</c:v>
                </c:pt>
                <c:pt idx="4">
                  <c:v>692038365.53636205</c:v>
                </c:pt>
                <c:pt idx="5">
                  <c:v>10144784939.0651</c:v>
                </c:pt>
              </c:numCache>
            </c:numRef>
          </c:val>
        </c:ser>
        <c:firstSliceAng val="0"/>
        <c:holeSize val="50"/>
      </c:doughnutChart>
    </c:plotArea>
    <c:legend>
      <c:legendPos val="r"/>
    </c:legend>
    <c:plotVisOnly val="1"/>
  </c:chart>
  <c:printSettings>
    <c:headerFooter/>
    <c:pageMargins b="0.75000000000000322" l="0.70000000000000062" r="0.70000000000000062" t="0.75000000000000322"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Syria</a:t>
            </a:r>
          </a:p>
        </c:rich>
      </c:tx>
      <c:layout>
        <c:manualLayout>
          <c:xMode val="edge"/>
          <c:yMode val="edge"/>
          <c:x val="0.40257701829824488"/>
          <c:y val="0.44907407407407557"/>
        </c:manualLayout>
      </c:layout>
    </c:title>
    <c:plotArea>
      <c:layout>
        <c:manualLayout>
          <c:layoutTarget val="inner"/>
          <c:xMode val="edge"/>
          <c:yMode val="edge"/>
          <c:x val="8.5680460155247301E-2"/>
          <c:y val="9.9997812773404068E-2"/>
          <c:w val="0.83813443532324461"/>
          <c:h val="0.82067330125400995"/>
        </c:manualLayout>
      </c:layout>
      <c:doughnutChart>
        <c:varyColors val="1"/>
        <c:ser>
          <c:idx val="0"/>
          <c:order val="0"/>
          <c:dLbls>
            <c:dLbl>
              <c:idx val="4"/>
              <c:layout>
                <c:manualLayout>
                  <c:x val="-5.6737588652482303E-2"/>
                  <c:y val="-1.8518518518518583E-2"/>
                </c:manualLayout>
              </c:layout>
              <c:showPercent val="1"/>
            </c:dLbl>
            <c:dLbl>
              <c:idx val="5"/>
              <c:layout>
                <c:manualLayout>
                  <c:x val="-0.12765957446808424"/>
                  <c:y val="-0.106481481481482"/>
                </c:manualLayout>
              </c:layout>
              <c:tx>
                <c:rich>
                  <a:bodyPr/>
                  <a:lstStyle/>
                  <a:p>
                    <a:r>
                      <a:rPr lang="en-US"/>
                      <a:t>0.05%</a:t>
                    </a:r>
                  </a:p>
                </c:rich>
              </c:tx>
              <c:showPercent val="1"/>
            </c:dLbl>
            <c:dLbl>
              <c:idx val="6"/>
              <c:layout>
                <c:manualLayout>
                  <c:x val="-3.309692671394799E-2"/>
                  <c:y val="-0.15277777777777776"/>
                </c:manualLayout>
              </c:layout>
              <c:showPercent val="1"/>
            </c:dLbl>
            <c:dLbl>
              <c:idx val="7"/>
              <c:delete val="1"/>
            </c:dLbl>
            <c:numFmt formatCode="0.0%" sourceLinked="0"/>
            <c:showPercent val="1"/>
            <c:showLeaderLines val="1"/>
          </c:dLbls>
          <c:cat>
            <c:strRef>
              <c:f>'Figure 5.5'!$B$8:$B$16</c:f>
              <c:strCache>
                <c:ptCount val="9"/>
                <c:pt idx="0">
                  <c:v>Europe</c:v>
                </c:pt>
                <c:pt idx="1">
                  <c:v>Far East Asia</c:v>
                </c:pt>
                <c:pt idx="2">
                  <c:v>Middle East &amp; North of Sahara</c:v>
                </c:pt>
                <c:pt idx="3">
                  <c:v>North &amp; Central America</c:v>
                </c:pt>
                <c:pt idx="4">
                  <c:v>Oceania</c:v>
                </c:pt>
                <c:pt idx="5">
                  <c:v>South &amp; Central Asia</c:v>
                </c:pt>
                <c:pt idx="6">
                  <c:v>South America</c:v>
                </c:pt>
                <c:pt idx="7">
                  <c:v>South of Sahara</c:v>
                </c:pt>
                <c:pt idx="8">
                  <c:v>Private</c:v>
                </c:pt>
              </c:strCache>
            </c:strRef>
          </c:cat>
          <c:val>
            <c:numRef>
              <c:f>'Figure 5.5'!$C$8:$C$16</c:f>
              <c:numCache>
                <c:formatCode>_-* #,##0.00_-;\-* #,##0.00_-;_-* "-"??_-;_-@_-</c:formatCode>
                <c:ptCount val="9"/>
                <c:pt idx="0">
                  <c:v>1153074513.3140295</c:v>
                </c:pt>
                <c:pt idx="1">
                  <c:v>35606411.481135421</c:v>
                </c:pt>
                <c:pt idx="2">
                  <c:v>205073869.12374026</c:v>
                </c:pt>
                <c:pt idx="3">
                  <c:v>823178996.38424146</c:v>
                </c:pt>
                <c:pt idx="4">
                  <c:v>18984099.994409598</c:v>
                </c:pt>
                <c:pt idx="5">
                  <c:v>1008040.78855604</c:v>
                </c:pt>
                <c:pt idx="6">
                  <c:v>6432333.2434011316</c:v>
                </c:pt>
                <c:pt idx="7">
                  <c:v>0</c:v>
                </c:pt>
                <c:pt idx="8">
                  <c:v>141345951.18016738</c:v>
                </c:pt>
              </c:numCache>
            </c:numRef>
          </c:val>
        </c:ser>
        <c:dLbls>
          <c:showPercent val="1"/>
        </c:dLbls>
        <c:firstSliceAng val="0"/>
        <c:holeSize val="50"/>
      </c:doughnutChart>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Yemen</a:t>
            </a:r>
          </a:p>
        </c:rich>
      </c:tx>
      <c:layout>
        <c:manualLayout>
          <c:xMode val="edge"/>
          <c:yMode val="edge"/>
          <c:x val="0.39770362038078588"/>
          <c:y val="0.4534231200897868"/>
        </c:manualLayout>
      </c:layout>
    </c:title>
    <c:plotArea>
      <c:layout>
        <c:manualLayout>
          <c:layoutTarget val="inner"/>
          <c:xMode val="edge"/>
          <c:yMode val="edge"/>
          <c:x val="0.13216247969003875"/>
          <c:y val="0.11654745177054888"/>
          <c:w val="0.74837312002666256"/>
          <c:h val="0.79372906669494903"/>
        </c:manualLayout>
      </c:layout>
      <c:doughnutChart>
        <c:varyColors val="1"/>
        <c:ser>
          <c:idx val="0"/>
          <c:order val="0"/>
          <c:dLbls>
            <c:dLbl>
              <c:idx val="4"/>
              <c:delete val="1"/>
            </c:dLbl>
            <c:dLbl>
              <c:idx val="5"/>
              <c:delete val="1"/>
            </c:dLbl>
            <c:dLbl>
              <c:idx val="6"/>
              <c:delete val="1"/>
            </c:dLbl>
            <c:dLbl>
              <c:idx val="7"/>
              <c:delete val="1"/>
            </c:dLbl>
            <c:dLbl>
              <c:idx val="8"/>
              <c:layout>
                <c:manualLayout>
                  <c:x val="0"/>
                  <c:y val="-0.13916947250280656"/>
                </c:manualLayout>
              </c:layout>
              <c:showPercent val="1"/>
            </c:dLbl>
            <c:numFmt formatCode="0.0%" sourceLinked="0"/>
            <c:showPercent val="1"/>
            <c:showLeaderLines val="1"/>
          </c:dLbls>
          <c:cat>
            <c:strRef>
              <c:f>'Figure 5.5'!$B$20:$B$28</c:f>
              <c:strCache>
                <c:ptCount val="9"/>
                <c:pt idx="0">
                  <c:v>Europe</c:v>
                </c:pt>
                <c:pt idx="1">
                  <c:v>Far East Asia</c:v>
                </c:pt>
                <c:pt idx="2">
                  <c:v>Middle East &amp; North of Sahara</c:v>
                </c:pt>
                <c:pt idx="3">
                  <c:v>North &amp; Central America</c:v>
                </c:pt>
                <c:pt idx="4">
                  <c:v>Oceania</c:v>
                </c:pt>
                <c:pt idx="5">
                  <c:v>South &amp; Central Asia</c:v>
                </c:pt>
                <c:pt idx="6">
                  <c:v>South America</c:v>
                </c:pt>
                <c:pt idx="7">
                  <c:v>South of Sahara</c:v>
                </c:pt>
                <c:pt idx="8">
                  <c:v>Private</c:v>
                </c:pt>
              </c:strCache>
            </c:strRef>
          </c:cat>
          <c:val>
            <c:numRef>
              <c:f>'Figure 5.5'!$C$20:$C$28</c:f>
              <c:numCache>
                <c:formatCode>_-* #,##0.00_-;\-* #,##0.00_-;_-* "-"??_-;_-@_-</c:formatCode>
                <c:ptCount val="9"/>
                <c:pt idx="0">
                  <c:v>416177437.28559256</c:v>
                </c:pt>
                <c:pt idx="1">
                  <c:v>40595674.11409612</c:v>
                </c:pt>
                <c:pt idx="2">
                  <c:v>917810989.41951787</c:v>
                </c:pt>
                <c:pt idx="3">
                  <c:v>188343065.15996766</c:v>
                </c:pt>
                <c:pt idx="4">
                  <c:v>0</c:v>
                </c:pt>
                <c:pt idx="5">
                  <c:v>0</c:v>
                </c:pt>
                <c:pt idx="6">
                  <c:v>0</c:v>
                </c:pt>
                <c:pt idx="7">
                  <c:v>0</c:v>
                </c:pt>
                <c:pt idx="8">
                  <c:v>1303326.2042135159</c:v>
                </c:pt>
              </c:numCache>
            </c:numRef>
          </c:val>
        </c:ser>
        <c:dLbls>
          <c:showPercent val="1"/>
        </c:dLbls>
        <c:firstSliceAng val="0"/>
        <c:holeSize val="50"/>
      </c:doughnutChart>
    </c:plotArea>
    <c:plotVisOnly val="1"/>
  </c:chart>
  <c:spPr>
    <a:ln>
      <a:noFill/>
    </a:ln>
  </c:spPr>
  <c:printSettings>
    <c:headerFooter/>
    <c:pageMargins b="0.75000000000000278" l="0.70000000000000062" r="0.70000000000000062" t="0.75000000000000278"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sz="1400"/>
              <a:t>South Sudan</a:t>
            </a:r>
          </a:p>
        </c:rich>
      </c:tx>
      <c:layout>
        <c:manualLayout>
          <c:xMode val="edge"/>
          <c:yMode val="edge"/>
          <c:x val="0.3511507800655353"/>
          <c:y val="0.47928857577013539"/>
        </c:manualLayout>
      </c:layout>
    </c:title>
    <c:plotArea>
      <c:layout>
        <c:manualLayout>
          <c:layoutTarget val="inner"/>
          <c:xMode val="edge"/>
          <c:yMode val="edge"/>
          <c:x val="0.14420827831303698"/>
          <c:y val="0.13309987567343556"/>
          <c:w val="0.73296066252588465"/>
          <c:h val="0.77635964912280764"/>
        </c:manualLayout>
      </c:layout>
      <c:doughnutChart>
        <c:varyColors val="1"/>
        <c:ser>
          <c:idx val="0"/>
          <c:order val="0"/>
          <c:dLbls>
            <c:dLbl>
              <c:idx val="1"/>
              <c:layout>
                <c:manualLayout>
                  <c:x val="0"/>
                  <c:y val="3.5087719298245612E-2"/>
                </c:manualLayout>
              </c:layout>
              <c:showPercent val="1"/>
            </c:dLbl>
            <c:dLbl>
              <c:idx val="2"/>
              <c:layout>
                <c:manualLayout>
                  <c:x val="1.242236024844728E-2"/>
                  <c:y val="-3.9473684210526355E-2"/>
                </c:manualLayout>
              </c:layout>
              <c:showPercent val="1"/>
            </c:dLbl>
            <c:dLbl>
              <c:idx val="5"/>
              <c:delete val="1"/>
            </c:dLbl>
            <c:dLbl>
              <c:idx val="6"/>
              <c:delete val="1"/>
            </c:dLbl>
            <c:dLbl>
              <c:idx val="7"/>
              <c:delete val="1"/>
            </c:dLbl>
            <c:dLbl>
              <c:idx val="8"/>
              <c:layout>
                <c:manualLayout>
                  <c:x val="0"/>
                  <c:y val="-4.3859649122807036E-2"/>
                </c:manualLayout>
              </c:layout>
              <c:showPercent val="1"/>
            </c:dLbl>
            <c:numFmt formatCode="0.0%" sourceLinked="0"/>
            <c:showPercent val="1"/>
            <c:showLeaderLines val="1"/>
          </c:dLbls>
          <c:cat>
            <c:strRef>
              <c:f>'Figure 5.5'!$B$32:$B$40</c:f>
              <c:strCache>
                <c:ptCount val="9"/>
                <c:pt idx="0">
                  <c:v>Europe</c:v>
                </c:pt>
                <c:pt idx="1">
                  <c:v>Far East Asia</c:v>
                </c:pt>
                <c:pt idx="2">
                  <c:v>Middle East and North of Sahara</c:v>
                </c:pt>
                <c:pt idx="3">
                  <c:v>North and Central America</c:v>
                </c:pt>
                <c:pt idx="4">
                  <c:v>Oceania</c:v>
                </c:pt>
                <c:pt idx="5">
                  <c:v>South and Central Asia</c:v>
                </c:pt>
                <c:pt idx="6">
                  <c:v>South America</c:v>
                </c:pt>
                <c:pt idx="7">
                  <c:v>South of Sahara</c:v>
                </c:pt>
                <c:pt idx="8">
                  <c:v>Private</c:v>
                </c:pt>
              </c:strCache>
            </c:strRef>
          </c:cat>
          <c:val>
            <c:numRef>
              <c:f>'Figure 5.5'!$C$32:$C$40</c:f>
              <c:numCache>
                <c:formatCode>_-* #,##0.00_-;\-* #,##0.00_-;_-* "-"??_-;_-@_-</c:formatCode>
                <c:ptCount val="9"/>
                <c:pt idx="0">
                  <c:v>672822207.21997142</c:v>
                </c:pt>
                <c:pt idx="1">
                  <c:v>84209792.851328656</c:v>
                </c:pt>
                <c:pt idx="2">
                  <c:v>1354075.6793689532</c:v>
                </c:pt>
                <c:pt idx="3">
                  <c:v>429918203.58176601</c:v>
                </c:pt>
                <c:pt idx="4">
                  <c:v>5827311.6936812606</c:v>
                </c:pt>
                <c:pt idx="5">
                  <c:v>0</c:v>
                </c:pt>
                <c:pt idx="6">
                  <c:v>0</c:v>
                </c:pt>
                <c:pt idx="7">
                  <c:v>1910829.8908017189</c:v>
                </c:pt>
                <c:pt idx="8">
                  <c:v>44574784.179687455</c:v>
                </c:pt>
              </c:numCache>
            </c:numRef>
          </c:val>
        </c:ser>
        <c:dLbls>
          <c:showPercent val="1"/>
        </c:dLbls>
        <c:firstSliceAng val="0"/>
        <c:holeSize val="50"/>
      </c:doughnutChart>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Lebanon</a:t>
            </a:r>
          </a:p>
        </c:rich>
      </c:tx>
      <c:layout>
        <c:manualLayout>
          <c:xMode val="edge"/>
          <c:yMode val="edge"/>
          <c:x val="0.35271716897456917"/>
          <c:y val="0.42648709315376193"/>
        </c:manualLayout>
      </c:layout>
    </c:title>
    <c:plotArea>
      <c:layout>
        <c:manualLayout>
          <c:layoutTarget val="inner"/>
          <c:xMode val="edge"/>
          <c:yMode val="edge"/>
          <c:x val="8.5965064711738648E-2"/>
          <c:y val="8.5454368708962863E-2"/>
          <c:w val="0.82627350891483398"/>
          <c:h val="0.80679904910876288"/>
        </c:manualLayout>
      </c:layout>
      <c:doughnutChart>
        <c:varyColors val="1"/>
        <c:ser>
          <c:idx val="0"/>
          <c:order val="0"/>
          <c:dLbls>
            <c:dLbl>
              <c:idx val="4"/>
              <c:layout>
                <c:manualLayout>
                  <c:x val="-4.1379310344827586E-2"/>
                  <c:y val="-0.143658810325477"/>
                </c:manualLayout>
              </c:layout>
              <c:showPercent val="1"/>
            </c:dLbl>
            <c:dLbl>
              <c:idx val="5"/>
              <c:delete val="1"/>
            </c:dLbl>
            <c:dLbl>
              <c:idx val="6"/>
              <c:delete val="1"/>
            </c:dLbl>
            <c:dLbl>
              <c:idx val="7"/>
              <c:delete val="1"/>
            </c:dLbl>
            <c:dLbl>
              <c:idx val="8"/>
              <c:layout>
                <c:manualLayout>
                  <c:x val="9.1954022988506544E-3"/>
                  <c:y val="-4.4893378226711911E-2"/>
                </c:manualLayout>
              </c:layout>
              <c:showPercent val="1"/>
            </c:dLbl>
            <c:numFmt formatCode="0.0%" sourceLinked="0"/>
            <c:showPercent val="1"/>
            <c:showLeaderLines val="1"/>
          </c:dLbls>
          <c:cat>
            <c:strRef>
              <c:f>'Figure 5.5'!$B$44:$B$52</c:f>
              <c:strCache>
                <c:ptCount val="9"/>
                <c:pt idx="0">
                  <c:v>Europe</c:v>
                </c:pt>
                <c:pt idx="1">
                  <c:v>Far East Asia</c:v>
                </c:pt>
                <c:pt idx="2">
                  <c:v>Middle East and North of Sahara</c:v>
                </c:pt>
                <c:pt idx="3">
                  <c:v>North and Central America</c:v>
                </c:pt>
                <c:pt idx="4">
                  <c:v>Oceania</c:v>
                </c:pt>
                <c:pt idx="5">
                  <c:v>South and Central Asia</c:v>
                </c:pt>
                <c:pt idx="6">
                  <c:v>South America</c:v>
                </c:pt>
                <c:pt idx="7">
                  <c:v>South of Sahara</c:v>
                </c:pt>
                <c:pt idx="8">
                  <c:v>Private</c:v>
                </c:pt>
              </c:strCache>
            </c:strRef>
          </c:cat>
          <c:val>
            <c:numRef>
              <c:f>'Figure 5.5'!$C$44:$C$52</c:f>
              <c:numCache>
                <c:formatCode>_-* #,##0.00_-;\-* #,##0.00_-;_-* "-"??_-;_-@_-</c:formatCode>
                <c:ptCount val="9"/>
                <c:pt idx="0">
                  <c:v>726351175.1637609</c:v>
                </c:pt>
                <c:pt idx="1">
                  <c:v>15336530.979850961</c:v>
                </c:pt>
                <c:pt idx="2">
                  <c:v>113925395.08787082</c:v>
                </c:pt>
                <c:pt idx="3">
                  <c:v>390760441.03395987</c:v>
                </c:pt>
                <c:pt idx="4">
                  <c:v>7291418.7469418496</c:v>
                </c:pt>
                <c:pt idx="5">
                  <c:v>0</c:v>
                </c:pt>
                <c:pt idx="6">
                  <c:v>0</c:v>
                </c:pt>
                <c:pt idx="7">
                  <c:v>0</c:v>
                </c:pt>
                <c:pt idx="8">
                  <c:v>19652992.237446763</c:v>
                </c:pt>
              </c:numCache>
            </c:numRef>
          </c:val>
        </c:ser>
        <c:dLbls>
          <c:showPercent val="1"/>
        </c:dLbls>
        <c:firstSliceAng val="0"/>
        <c:holeSize val="50"/>
      </c:doughnutChart>
    </c:plotArea>
    <c:plotVisOnly val="1"/>
  </c:chart>
  <c:spPr>
    <a:ln>
      <a:noFill/>
    </a:ln>
  </c:spPr>
  <c:printSettings>
    <c:headerFooter/>
    <c:pageMargins b="0.75000000000000255" l="0.70000000000000062" r="0.70000000000000062" t="0.7500000000000025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1</xdr:col>
      <xdr:colOff>40341</xdr:colOff>
      <xdr:row>15</xdr:row>
      <xdr:rowOff>179855</xdr:rowOff>
    </xdr:from>
    <xdr:to>
      <xdr:col>12</xdr:col>
      <xdr:colOff>251012</xdr:colOff>
      <xdr:row>38</xdr:row>
      <xdr:rowOff>146237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133351</xdr:colOff>
      <xdr:row>21</xdr:row>
      <xdr:rowOff>114300</xdr:rowOff>
    </xdr:from>
    <xdr:to>
      <xdr:col>12</xdr:col>
      <xdr:colOff>196105</xdr:colOff>
      <xdr:row>23</xdr:row>
      <xdr:rowOff>104775</xdr:rowOff>
    </xdr:to>
    <xdr:sp macro="" textlink="">
      <xdr:nvSpPr>
        <xdr:cNvPr id="3" name="Text Box 2"/>
        <xdr:cNvSpPr txBox="1">
          <a:spLocks noChangeArrowheads="1"/>
        </xdr:cNvSpPr>
      </xdr:nvSpPr>
      <xdr:spPr bwMode="auto">
        <a:xfrm>
          <a:off x="7077076" y="3914775"/>
          <a:ext cx="1339104" cy="352425"/>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GB" sz="1050" b="1" i="0" u="none" strike="noStrike" baseline="0">
              <a:solidFill>
                <a:srgbClr val="000000"/>
              </a:solidFill>
              <a:latin typeface="+mn-lt"/>
            </a:rPr>
            <a:t>Natural hazard risk</a:t>
          </a:r>
          <a:endParaRPr lang="en-GB" sz="1050" b="1" i="0" u="none" strike="noStrike" baseline="0">
            <a:solidFill>
              <a:srgbClr val="000000"/>
            </a:solidFill>
            <a:latin typeface="+mn-lt"/>
            <a:cs typeface="Times New Roman"/>
          </a:endParaRPr>
        </a:p>
        <a:p>
          <a:pPr algn="l" rtl="0">
            <a:defRPr sz="1000"/>
          </a:pPr>
          <a:endParaRPr lang="en-GB" sz="1050" b="1" i="0" u="none" strike="noStrike" baseline="0">
            <a:solidFill>
              <a:srgbClr val="000000"/>
            </a:solidFill>
            <a:latin typeface="+mn-lt"/>
            <a:cs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323849</xdr:colOff>
      <xdr:row>5</xdr:row>
      <xdr:rowOff>161925</xdr:rowOff>
    </xdr:from>
    <xdr:to>
      <xdr:col>12</xdr:col>
      <xdr:colOff>123824</xdr:colOff>
      <xdr:row>20</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323851</xdr:colOff>
      <xdr:row>20</xdr:row>
      <xdr:rowOff>180975</xdr:rowOff>
    </xdr:from>
    <xdr:to>
      <xdr:col>12</xdr:col>
      <xdr:colOff>95251</xdr:colOff>
      <xdr:row>36</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142875</xdr:colOff>
      <xdr:row>5</xdr:row>
      <xdr:rowOff>76200</xdr:rowOff>
    </xdr:from>
    <xdr:to>
      <xdr:col>19</xdr:col>
      <xdr:colOff>381000</xdr:colOff>
      <xdr:row>21</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133350</xdr:colOff>
      <xdr:row>21</xdr:row>
      <xdr:rowOff>0</xdr:rowOff>
    </xdr:from>
    <xdr:to>
      <xdr:col>19</xdr:col>
      <xdr:colOff>466725</xdr:colOff>
      <xdr:row>37</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285749</xdr:colOff>
      <xdr:row>4</xdr:row>
      <xdr:rowOff>133350</xdr:rowOff>
    </xdr:from>
    <xdr:to>
      <xdr:col>9</xdr:col>
      <xdr:colOff>600074</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57150</xdr:colOff>
      <xdr:row>4</xdr:row>
      <xdr:rowOff>152399</xdr:rowOff>
    </xdr:from>
    <xdr:to>
      <xdr:col>15</xdr:col>
      <xdr:colOff>9525</xdr:colOff>
      <xdr:row>20</xdr:row>
      <xdr:rowOff>123824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95250</xdr:colOff>
      <xdr:row>4</xdr:row>
      <xdr:rowOff>114300</xdr:rowOff>
    </xdr:from>
    <xdr:to>
      <xdr:col>20</xdr:col>
      <xdr:colOff>114300</xdr:colOff>
      <xdr:row>20</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285750</xdr:colOff>
      <xdr:row>21</xdr:row>
      <xdr:rowOff>66674</xdr:rowOff>
    </xdr:from>
    <xdr:to>
      <xdr:col>10</xdr:col>
      <xdr:colOff>0</xdr:colOff>
      <xdr:row>36</xdr:row>
      <xdr:rowOff>38099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57150</xdr:colOff>
      <xdr:row>21</xdr:row>
      <xdr:rowOff>47624</xdr:rowOff>
    </xdr:from>
    <xdr:to>
      <xdr:col>15</xdr:col>
      <xdr:colOff>47625</xdr:colOff>
      <xdr:row>36</xdr:row>
      <xdr:rowOff>133349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104775</xdr:colOff>
      <xdr:row>21</xdr:row>
      <xdr:rowOff>57149</xdr:rowOff>
    </xdr:from>
    <xdr:to>
      <xdr:col>20</xdr:col>
      <xdr:colOff>190500</xdr:colOff>
      <xdr:row>36</xdr:row>
      <xdr:rowOff>161924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285749</xdr:colOff>
      <xdr:row>36</xdr:row>
      <xdr:rowOff>171449</xdr:rowOff>
    </xdr:from>
    <xdr:to>
      <xdr:col>10</xdr:col>
      <xdr:colOff>104774</xdr:colOff>
      <xdr:row>52</xdr:row>
      <xdr:rowOff>19050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171450</xdr:colOff>
      <xdr:row>37</xdr:row>
      <xdr:rowOff>47624</xdr:rowOff>
    </xdr:from>
    <xdr:to>
      <xdr:col>15</xdr:col>
      <xdr:colOff>133350</xdr:colOff>
      <xdr:row>52</xdr:row>
      <xdr:rowOff>85725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295275</xdr:colOff>
      <xdr:row>37</xdr:row>
      <xdr:rowOff>85724</xdr:rowOff>
    </xdr:from>
    <xdr:to>
      <xdr:col>20</xdr:col>
      <xdr:colOff>276225</xdr:colOff>
      <xdr:row>52</xdr:row>
      <xdr:rowOff>95249</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180975</xdr:colOff>
      <xdr:row>53</xdr:row>
      <xdr:rowOff>28575</xdr:rowOff>
    </xdr:from>
    <xdr:to>
      <xdr:col>18</xdr:col>
      <xdr:colOff>428625</xdr:colOff>
      <xdr:row>72</xdr:row>
      <xdr:rowOff>38100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219074</xdr:colOff>
      <xdr:row>9</xdr:row>
      <xdr:rowOff>28575</xdr:rowOff>
    </xdr:from>
    <xdr:to>
      <xdr:col>15</xdr:col>
      <xdr:colOff>76199</xdr:colOff>
      <xdr:row>33</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0.20321</cdr:x>
      <cdr:y>0.54894</cdr:y>
    </cdr:from>
    <cdr:to>
      <cdr:x>0.29768</cdr:x>
      <cdr:y>0.60638</cdr:y>
    </cdr:to>
    <cdr:sp macro="" textlink="">
      <cdr:nvSpPr>
        <cdr:cNvPr id="2" name="TextBox 1"/>
        <cdr:cNvSpPr txBox="1"/>
      </cdr:nvSpPr>
      <cdr:spPr>
        <a:xfrm xmlns:a="http://schemas.openxmlformats.org/drawingml/2006/main">
          <a:off x="1085850" y="2457450"/>
          <a:ext cx="504825" cy="2571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1.2%</a:t>
          </a:r>
        </a:p>
      </cdr:txBody>
    </cdr:sp>
  </cdr:relSizeAnchor>
  <cdr:relSizeAnchor xmlns:cdr="http://schemas.openxmlformats.org/drawingml/2006/chartDrawing">
    <cdr:from>
      <cdr:x>0.28877</cdr:x>
      <cdr:y>0.4766</cdr:y>
    </cdr:from>
    <cdr:to>
      <cdr:x>0.3779</cdr:x>
      <cdr:y>0.55319</cdr:y>
    </cdr:to>
    <cdr:sp macro="" textlink="">
      <cdr:nvSpPr>
        <cdr:cNvPr id="3" name="TextBox 2"/>
        <cdr:cNvSpPr txBox="1"/>
      </cdr:nvSpPr>
      <cdr:spPr>
        <a:xfrm xmlns:a="http://schemas.openxmlformats.org/drawingml/2006/main">
          <a:off x="1543051" y="2133600"/>
          <a:ext cx="47625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000"/>
            <a:t>0.2%</a:t>
          </a: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1085849</xdr:colOff>
      <xdr:row>12</xdr:row>
      <xdr:rowOff>142874</xdr:rowOff>
    </xdr:from>
    <xdr:to>
      <xdr:col>26</xdr:col>
      <xdr:colOff>247649</xdr:colOff>
      <xdr:row>33</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492851</xdr:colOff>
      <xdr:row>6</xdr:row>
      <xdr:rowOff>179340</xdr:rowOff>
    </xdr:from>
    <xdr:to>
      <xdr:col>18</xdr:col>
      <xdr:colOff>400050</xdr:colOff>
      <xdr:row>32</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April%202015/Wider%20resource%20flows/Wider%20Resource%20Flows%20master.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danielem/AppData/Local/Microsoft/Windows/Temporary%20Internet%20Files/Content.Outlook/FGY9XCES/2%204%203%20Largest%20flow%20for%20each%20country.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SM\AppData\Local\Microsoft\Windows\Temporary%20Internet%20Files\Low\Content.IE5\XIZWT4B9\STARTSal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Wider%20resource%20flows/Fig%202.5%20-%20WRF%20data%20UPDATED.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Projects/GPIR/Datasets/Reference%20Data/OECD%20ODA%20Recipients%20Countries%20and%20Regions%20List.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International%20HA/Recipients/Figure%205.1%2010%20largest%20int%20HA%20recipients%2020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Projects/Programme%20resources/Data/GHA%20calcs%20and%20analyses/February%202016/Calculations/Forgotten%20crises/Fig%205.3%20Forgotten%20Crise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ojects/Programme%20resources/Data/Wider%20international%20resource%20flows/2012%20constant%20prices/International%20debt%20statistics/Long-term-debt%20calculations%2004-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PR-DC01\data\@GMT-2015.03.20-16.00.40\Projects\Investments%20to%20End%20Poverty\ITEP%20II\Briefings\2015%2003%20-%20LDCs%20policy%20options\Data\Old\ODA%20by%20donor%20to%20LIC%20and%20LDC%202000-2013%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IPR-DC01\data\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Dani\Library\Containers\com.apple.mail\Data\Library\Mail%20Downloads\39767AF7-7DD3-457F-9F45-CF7A2AEBB47F\Projects\Investments%20to%20End%20Poverty\2013%20Report\Data\Reference%20files\Deflators.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April%202015\Wider%20resource%20flows\Wider%20Resource%20Flows%20master.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3">
          <cell r="A3" t="str">
            <v>Afghanistan</v>
          </cell>
        </row>
        <row r="4">
          <cell r="A4" t="str">
            <v>Albania</v>
          </cell>
        </row>
        <row r="5">
          <cell r="A5" t="str">
            <v>Algeria</v>
          </cell>
        </row>
        <row r="6">
          <cell r="A6" t="str">
            <v>Angola</v>
          </cell>
        </row>
        <row r="7">
          <cell r="A7" t="str">
            <v>Antigua and Barbuda</v>
          </cell>
        </row>
        <row r="8">
          <cell r="A8" t="str">
            <v>Argentina</v>
          </cell>
        </row>
        <row r="9">
          <cell r="A9" t="str">
            <v>Armenia</v>
          </cell>
        </row>
        <row r="10">
          <cell r="A10" t="str">
            <v>Azerbaijan</v>
          </cell>
        </row>
        <row r="11">
          <cell r="A11" t="str">
            <v>Bangladesh</v>
          </cell>
        </row>
        <row r="12">
          <cell r="A12" t="str">
            <v>Belarus</v>
          </cell>
        </row>
        <row r="13">
          <cell r="A13" t="str">
            <v>Belize</v>
          </cell>
        </row>
        <row r="14">
          <cell r="A14" t="str">
            <v>Benin</v>
          </cell>
        </row>
        <row r="15">
          <cell r="A15" t="str">
            <v>Bhutan</v>
          </cell>
        </row>
        <row r="16">
          <cell r="A16" t="str">
            <v>Bolivia</v>
          </cell>
        </row>
        <row r="17">
          <cell r="A17" t="str">
            <v>Bosnia and Herzegovina</v>
          </cell>
        </row>
        <row r="18">
          <cell r="A18" t="str">
            <v>Botswana</v>
          </cell>
        </row>
        <row r="19">
          <cell r="A19" t="str">
            <v>Brazil</v>
          </cell>
        </row>
        <row r="20">
          <cell r="A20" t="str">
            <v>Burkina Faso</v>
          </cell>
        </row>
        <row r="21">
          <cell r="A21" t="str">
            <v>Burundi</v>
          </cell>
        </row>
        <row r="22">
          <cell r="A22" t="str">
            <v>Cambodia</v>
          </cell>
        </row>
        <row r="23">
          <cell r="A23" t="str">
            <v>Cameroon</v>
          </cell>
        </row>
        <row r="24">
          <cell r="A24" t="str">
            <v>Cabo Verde</v>
          </cell>
        </row>
        <row r="25">
          <cell r="A25" t="str">
            <v>Central African Republic</v>
          </cell>
        </row>
        <row r="26">
          <cell r="A26" t="str">
            <v>Chad</v>
          </cell>
        </row>
        <row r="27">
          <cell r="A27" t="str">
            <v>Chile</v>
          </cell>
        </row>
        <row r="28">
          <cell r="A28" t="str">
            <v>China (People's Republic of)</v>
          </cell>
        </row>
        <row r="29">
          <cell r="A29" t="str">
            <v>Colombia</v>
          </cell>
        </row>
        <row r="30">
          <cell r="A30" t="str">
            <v>Comoros</v>
          </cell>
        </row>
        <row r="31">
          <cell r="A31" t="str">
            <v>Democratic Republic of the Congo</v>
          </cell>
        </row>
        <row r="32">
          <cell r="A32" t="str">
            <v>Congo</v>
          </cell>
        </row>
        <row r="33">
          <cell r="A33" t="str">
            <v>Cook Islands</v>
          </cell>
        </row>
        <row r="34">
          <cell r="A34" t="str">
            <v>Costa Rica</v>
          </cell>
        </row>
        <row r="35">
          <cell r="A35" t="str">
            <v>Côte d'Ivoire</v>
          </cell>
        </row>
        <row r="36">
          <cell r="A36" t="str">
            <v>Cuba</v>
          </cell>
        </row>
        <row r="37">
          <cell r="A37" t="str">
            <v>Djibouti</v>
          </cell>
        </row>
        <row r="38">
          <cell r="A38" t="str">
            <v>Dominica</v>
          </cell>
        </row>
        <row r="39">
          <cell r="A39" t="str">
            <v>Dominican Republic</v>
          </cell>
        </row>
        <row r="40">
          <cell r="A40" t="str">
            <v>Ecuador</v>
          </cell>
        </row>
        <row r="41">
          <cell r="A41" t="str">
            <v>Egypt</v>
          </cell>
        </row>
        <row r="42">
          <cell r="A42" t="str">
            <v>El Salvador</v>
          </cell>
        </row>
        <row r="43">
          <cell r="A43" t="str">
            <v>Equatorial Guinea</v>
          </cell>
        </row>
        <row r="44">
          <cell r="A44" t="str">
            <v>Eritrea</v>
          </cell>
        </row>
        <row r="45">
          <cell r="A45" t="str">
            <v>Ethiopia</v>
          </cell>
        </row>
        <row r="46">
          <cell r="A46" t="str">
            <v>Fiji</v>
          </cell>
        </row>
        <row r="47">
          <cell r="A47" t="str">
            <v>Gabon</v>
          </cell>
        </row>
        <row r="48">
          <cell r="A48" t="str">
            <v>Gambia</v>
          </cell>
        </row>
        <row r="49">
          <cell r="A49" t="str">
            <v>Georgia</v>
          </cell>
        </row>
        <row r="50">
          <cell r="A50" t="str">
            <v>Ghana</v>
          </cell>
        </row>
        <row r="51">
          <cell r="A51" t="str">
            <v>Grenada</v>
          </cell>
        </row>
        <row r="52">
          <cell r="A52" t="str">
            <v>Guatemala</v>
          </cell>
        </row>
        <row r="53">
          <cell r="A53" t="str">
            <v>Guinea</v>
          </cell>
        </row>
        <row r="54">
          <cell r="A54" t="str">
            <v>Guinea-Bissau</v>
          </cell>
        </row>
        <row r="55">
          <cell r="A55" t="str">
            <v>Guyana</v>
          </cell>
        </row>
        <row r="56">
          <cell r="A56" t="str">
            <v>Haiti</v>
          </cell>
        </row>
        <row r="57">
          <cell r="A57" t="str">
            <v>Honduras</v>
          </cell>
        </row>
        <row r="58">
          <cell r="A58" t="str">
            <v>India</v>
          </cell>
        </row>
        <row r="59">
          <cell r="A59" t="str">
            <v>Indonesia</v>
          </cell>
        </row>
        <row r="60">
          <cell r="A60" t="str">
            <v>Iran</v>
          </cell>
        </row>
        <row r="61">
          <cell r="A61" t="str">
            <v>Iraq</v>
          </cell>
        </row>
        <row r="62">
          <cell r="A62" t="str">
            <v>Jamaica</v>
          </cell>
        </row>
        <row r="63">
          <cell r="A63" t="str">
            <v>Jordan</v>
          </cell>
        </row>
        <row r="64">
          <cell r="A64" t="str">
            <v>Kazakhstan</v>
          </cell>
        </row>
        <row r="65">
          <cell r="A65" t="str">
            <v>Kenya</v>
          </cell>
        </row>
        <row r="66">
          <cell r="A66" t="str">
            <v>Kiribati</v>
          </cell>
        </row>
        <row r="67">
          <cell r="A67" t="str">
            <v>Democratic People's Republic of Korea</v>
          </cell>
        </row>
        <row r="68">
          <cell r="A68" t="str">
            <v>Kosovo</v>
          </cell>
        </row>
        <row r="69">
          <cell r="A69" t="str">
            <v>Kyrgyzstan</v>
          </cell>
        </row>
        <row r="70">
          <cell r="A70" t="str">
            <v>Lao People's Democratic Republic</v>
          </cell>
        </row>
        <row r="71">
          <cell r="A71" t="str">
            <v>Lebanon</v>
          </cell>
        </row>
        <row r="72">
          <cell r="A72" t="str">
            <v>Lesotho</v>
          </cell>
        </row>
        <row r="73">
          <cell r="A73" t="str">
            <v>Liberia</v>
          </cell>
        </row>
        <row r="74">
          <cell r="A74" t="str">
            <v>Libya</v>
          </cell>
        </row>
        <row r="75">
          <cell r="A75" t="str">
            <v>Former Yugoslav Republic of Macedonia</v>
          </cell>
        </row>
        <row r="76">
          <cell r="A76" t="str">
            <v>Madagascar</v>
          </cell>
        </row>
        <row r="77">
          <cell r="A77" t="str">
            <v>Malawi</v>
          </cell>
        </row>
        <row r="78">
          <cell r="A78" t="str">
            <v>Malaysia</v>
          </cell>
        </row>
        <row r="79">
          <cell r="A79" t="str">
            <v>Maldives</v>
          </cell>
        </row>
        <row r="80">
          <cell r="A80" t="str">
            <v>Mali</v>
          </cell>
        </row>
        <row r="81">
          <cell r="A81" t="str">
            <v>Marshall Islands</v>
          </cell>
        </row>
        <row r="82">
          <cell r="A82" t="str">
            <v>Mauritania</v>
          </cell>
        </row>
        <row r="83">
          <cell r="A83" t="str">
            <v>Mauritius</v>
          </cell>
        </row>
        <row r="84">
          <cell r="A84" t="str">
            <v>Mexico</v>
          </cell>
        </row>
        <row r="85">
          <cell r="A85" t="str">
            <v>Micronesia</v>
          </cell>
        </row>
        <row r="86">
          <cell r="A86" t="str">
            <v>Moldova</v>
          </cell>
        </row>
        <row r="87">
          <cell r="A87" t="str">
            <v>Mongolia</v>
          </cell>
        </row>
        <row r="88">
          <cell r="A88" t="str">
            <v>Montenegro</v>
          </cell>
        </row>
        <row r="89">
          <cell r="A89" t="str">
            <v>Montserrat</v>
          </cell>
        </row>
        <row r="90">
          <cell r="A90" t="str">
            <v>Morocco</v>
          </cell>
        </row>
        <row r="91">
          <cell r="A91" t="str">
            <v>Mozambique</v>
          </cell>
        </row>
        <row r="92">
          <cell r="A92" t="str">
            <v>Myanmar</v>
          </cell>
        </row>
        <row r="93">
          <cell r="A93" t="str">
            <v>Namibia</v>
          </cell>
        </row>
        <row r="94">
          <cell r="A94" t="str">
            <v>Nauru</v>
          </cell>
        </row>
        <row r="95">
          <cell r="A95" t="str">
            <v>Nepal</v>
          </cell>
        </row>
        <row r="96">
          <cell r="A96" t="str">
            <v>Nicaragua</v>
          </cell>
        </row>
        <row r="97">
          <cell r="A97" t="str">
            <v>Niger</v>
          </cell>
        </row>
        <row r="98">
          <cell r="A98" t="str">
            <v>Nigeria</v>
          </cell>
        </row>
        <row r="99">
          <cell r="A99" t="str">
            <v>Niue</v>
          </cell>
        </row>
        <row r="100">
          <cell r="A100" t="str">
            <v>Pakistan</v>
          </cell>
        </row>
        <row r="101">
          <cell r="A101" t="str">
            <v>Palau</v>
          </cell>
        </row>
        <row r="102">
          <cell r="A102" t="str">
            <v>Panama</v>
          </cell>
        </row>
        <row r="103">
          <cell r="A103" t="str">
            <v>Papua New Guinea</v>
          </cell>
        </row>
        <row r="104">
          <cell r="A104" t="str">
            <v>Paraguay</v>
          </cell>
        </row>
        <row r="105">
          <cell r="A105" t="str">
            <v>Peru</v>
          </cell>
        </row>
        <row r="106">
          <cell r="A106" t="str">
            <v>Philippines</v>
          </cell>
        </row>
        <row r="107">
          <cell r="A107" t="str">
            <v>Rwanda</v>
          </cell>
        </row>
        <row r="108">
          <cell r="A108" t="str">
            <v>Samoa</v>
          </cell>
        </row>
        <row r="109">
          <cell r="A109" t="str">
            <v>Sao Tome and Principe</v>
          </cell>
        </row>
        <row r="110">
          <cell r="A110" t="str">
            <v>Senegal</v>
          </cell>
        </row>
        <row r="111">
          <cell r="A111" t="str">
            <v>Serbia</v>
          </cell>
        </row>
        <row r="112">
          <cell r="A112" t="str">
            <v>Seychelles</v>
          </cell>
        </row>
        <row r="113">
          <cell r="A113" t="str">
            <v>Sierra Leone</v>
          </cell>
        </row>
        <row r="114">
          <cell r="A114" t="str">
            <v>Solomon Islands</v>
          </cell>
        </row>
        <row r="115">
          <cell r="A115" t="str">
            <v>Somalia</v>
          </cell>
        </row>
        <row r="116">
          <cell r="A116" t="str">
            <v>South Africa</v>
          </cell>
        </row>
        <row r="117">
          <cell r="A117" t="str">
            <v>South Sudan</v>
          </cell>
        </row>
        <row r="118">
          <cell r="A118" t="str">
            <v>Sri Lanka</v>
          </cell>
        </row>
        <row r="119">
          <cell r="A119" t="str">
            <v>Saint Helena</v>
          </cell>
        </row>
        <row r="120">
          <cell r="A120" t="str">
            <v>Saint Lucia</v>
          </cell>
        </row>
        <row r="121">
          <cell r="A121" t="str">
            <v>Saint Vincent and the Grenadines</v>
          </cell>
        </row>
        <row r="122">
          <cell r="A122" t="str">
            <v>Sudan</v>
          </cell>
        </row>
        <row r="123">
          <cell r="A123" t="str">
            <v>Suriname</v>
          </cell>
        </row>
        <row r="124">
          <cell r="A124" t="str">
            <v>Swaziland</v>
          </cell>
        </row>
        <row r="125">
          <cell r="A125" t="str">
            <v>Syrian Arab Republic</v>
          </cell>
        </row>
        <row r="126">
          <cell r="A126" t="str">
            <v>Tajikistan</v>
          </cell>
        </row>
        <row r="127">
          <cell r="A127" t="str">
            <v>Tanzania</v>
          </cell>
        </row>
        <row r="128">
          <cell r="A128" t="str">
            <v>Thailand</v>
          </cell>
        </row>
        <row r="129">
          <cell r="A129" t="str">
            <v>Timor-Leste</v>
          </cell>
        </row>
        <row r="130">
          <cell r="A130" t="str">
            <v>Togo</v>
          </cell>
        </row>
        <row r="131">
          <cell r="A131" t="str">
            <v>Tokelau</v>
          </cell>
        </row>
        <row r="132">
          <cell r="A132" t="str">
            <v>Tonga</v>
          </cell>
        </row>
        <row r="133">
          <cell r="A133" t="str">
            <v>Tunisia</v>
          </cell>
        </row>
        <row r="134">
          <cell r="A134" t="str">
            <v>Turkey</v>
          </cell>
        </row>
        <row r="135">
          <cell r="A135" t="str">
            <v>Turkmenistan</v>
          </cell>
        </row>
        <row r="136">
          <cell r="A136" t="str">
            <v>Tuvalu</v>
          </cell>
        </row>
        <row r="137">
          <cell r="A137" t="str">
            <v>Uganda</v>
          </cell>
        </row>
        <row r="138">
          <cell r="A138" t="str">
            <v>Ukraine</v>
          </cell>
        </row>
        <row r="139">
          <cell r="A139" t="str">
            <v>Uruguay</v>
          </cell>
        </row>
        <row r="140">
          <cell r="A140" t="str">
            <v>Uzbekistan</v>
          </cell>
        </row>
        <row r="141">
          <cell r="A141" t="str">
            <v>Vanuatu</v>
          </cell>
        </row>
        <row r="142">
          <cell r="A142" t="str">
            <v>Venezuela</v>
          </cell>
        </row>
        <row r="143">
          <cell r="A143" t="str">
            <v>Viet Nam</v>
          </cell>
        </row>
        <row r="144">
          <cell r="A144" t="str">
            <v>Wallis and Futuna</v>
          </cell>
        </row>
        <row r="145">
          <cell r="A145" t="str">
            <v>West Bank and Gaza Strip</v>
          </cell>
        </row>
        <row r="146">
          <cell r="A146" t="str">
            <v>Yemen</v>
          </cell>
        </row>
        <row r="147">
          <cell r="A147" t="str">
            <v>Zambia</v>
          </cell>
        </row>
        <row r="148">
          <cell r="A148" t="str">
            <v>Zimbabwe</v>
          </cell>
        </row>
      </sheetData>
      <sheetData sheetId="36" refreshError="1"/>
      <sheetData sheetId="37" refreshError="1"/>
      <sheetData sheetId="38"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Developing Countries List"/>
      <sheetName val="Comparison"/>
      <sheetName val="OECD ODA Recipients"/>
      <sheetName val="World Bank Classifications"/>
    </sheetNames>
    <sheetDataSet>
      <sheetData sheetId="0">
        <row r="4">
          <cell r="A4" t="str">
            <v>Country</v>
          </cell>
        </row>
      </sheetData>
      <sheetData sheetId="1"/>
      <sheetData sheetId="2">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Figure 5.1 for design"/>
      <sheetName val="Figure 5.1 top 10 int HA recip"/>
      <sheetName val="Narrative"/>
      <sheetName val="Int HA by country values"/>
      <sheetName val="Top 10 appearances"/>
      <sheetName val="Int HA by country"/>
      <sheetName val="UN appeal funding"/>
      <sheetName val="FTS pivot"/>
      <sheetName val="Data check"/>
      <sheetName val="Sheet1"/>
      <sheetName val="Sheet2"/>
      <sheetName val="Rank comparison"/>
      <sheetName val="Sheet4"/>
      <sheetName val="SYRIA countries"/>
    </sheetNames>
    <sheetDataSet>
      <sheetData sheetId="0"/>
      <sheetData sheetId="1"/>
      <sheetData sheetId="2"/>
      <sheetData sheetId="3">
        <row r="3">
          <cell r="E3">
            <v>1974.7677054852516</v>
          </cell>
          <cell r="F3">
            <v>2008.0043080654257</v>
          </cell>
        </row>
        <row r="4">
          <cell r="E4">
            <v>727.75641178083572</v>
          </cell>
          <cell r="F4">
            <v>1500.7172019406323</v>
          </cell>
        </row>
        <row r="5">
          <cell r="E5">
            <v>176.75305409142794</v>
          </cell>
          <cell r="F5">
            <v>1167.7013233501837</v>
          </cell>
        </row>
        <row r="6">
          <cell r="E6">
            <v>803.68607671632185</v>
          </cell>
          <cell r="F6">
            <v>1155.0634386848496</v>
          </cell>
        </row>
        <row r="7">
          <cell r="E7">
            <v>647.6261781708622</v>
          </cell>
          <cell r="F7">
            <v>895.2478662766564</v>
          </cell>
        </row>
        <row r="8">
          <cell r="E8">
            <v>387.50853545374656</v>
          </cell>
          <cell r="F8">
            <v>847.25650715013626</v>
          </cell>
        </row>
        <row r="9">
          <cell r="E9">
            <v>480.06391504132159</v>
          </cell>
          <cell r="F9">
            <v>554.28354098826446</v>
          </cell>
        </row>
        <row r="10">
          <cell r="E10">
            <v>549.57895575233829</v>
          </cell>
          <cell r="F10">
            <v>538.88833725800805</v>
          </cell>
        </row>
        <row r="11">
          <cell r="E11">
            <v>533.81623827049339</v>
          </cell>
          <cell r="F11">
            <v>532.43281490371123</v>
          </cell>
        </row>
        <row r="12">
          <cell r="E12">
            <v>507.05584163778366</v>
          </cell>
          <cell r="F12">
            <v>529.23285036166112</v>
          </cell>
        </row>
      </sheetData>
      <sheetData sheetId="4">
        <row r="2">
          <cell r="D2" t="str">
            <v>Afghanistan</v>
          </cell>
          <cell r="E2">
            <v>45</v>
          </cell>
          <cell r="F2">
            <v>48</v>
          </cell>
          <cell r="G2">
            <v>20</v>
          </cell>
          <cell r="H2">
            <v>20</v>
          </cell>
          <cell r="I2">
            <v>28</v>
          </cell>
          <cell r="J2">
            <v>7</v>
          </cell>
          <cell r="K2">
            <v>7</v>
          </cell>
          <cell r="L2">
            <v>4</v>
          </cell>
          <cell r="M2">
            <v>4</v>
          </cell>
          <cell r="N2">
            <v>13</v>
          </cell>
          <cell r="O2">
            <v>6</v>
          </cell>
          <cell r="P2">
            <v>2</v>
          </cell>
          <cell r="Q2">
            <v>1</v>
          </cell>
          <cell r="R2">
            <v>3</v>
          </cell>
          <cell r="S2">
            <v>4</v>
          </cell>
          <cell r="T2">
            <v>8</v>
          </cell>
          <cell r="U2">
            <v>9</v>
          </cell>
          <cell r="V2">
            <v>6</v>
          </cell>
          <cell r="W2">
            <v>3</v>
          </cell>
          <cell r="X2">
            <v>4</v>
          </cell>
          <cell r="Y2">
            <v>6</v>
          </cell>
          <cell r="Z2">
            <v>5</v>
          </cell>
          <cell r="AA2">
            <v>8</v>
          </cell>
          <cell r="AB2">
            <v>8</v>
          </cell>
          <cell r="AC2">
            <v>9</v>
          </cell>
          <cell r="AD2">
            <v>10</v>
          </cell>
        </row>
        <row r="3">
          <cell r="D3" t="str">
            <v>Albania</v>
          </cell>
          <cell r="E3">
            <v>92</v>
          </cell>
          <cell r="F3">
            <v>94</v>
          </cell>
          <cell r="G3">
            <v>95</v>
          </cell>
          <cell r="H3">
            <v>96</v>
          </cell>
          <cell r="I3">
            <v>88</v>
          </cell>
          <cell r="J3">
            <v>61</v>
          </cell>
          <cell r="K3">
            <v>58</v>
          </cell>
          <cell r="L3">
            <v>27</v>
          </cell>
          <cell r="M3">
            <v>37</v>
          </cell>
          <cell r="N3">
            <v>4</v>
          </cell>
          <cell r="O3">
            <v>28</v>
          </cell>
          <cell r="P3">
            <v>42</v>
          </cell>
          <cell r="Q3">
            <v>47</v>
          </cell>
          <cell r="R3">
            <v>59</v>
          </cell>
          <cell r="S3">
            <v>80</v>
          </cell>
          <cell r="T3">
            <v>95</v>
          </cell>
          <cell r="U3">
            <v>89</v>
          </cell>
          <cell r="V3">
            <v>101</v>
          </cell>
          <cell r="W3">
            <v>75</v>
          </cell>
          <cell r="X3">
            <v>113</v>
          </cell>
          <cell r="Y3">
            <v>113</v>
          </cell>
          <cell r="Z3">
            <v>106</v>
          </cell>
          <cell r="AA3">
            <v>87</v>
          </cell>
          <cell r="AB3">
            <v>91</v>
          </cell>
          <cell r="AC3">
            <v>96</v>
          </cell>
          <cell r="AD3">
            <v>0</v>
          </cell>
        </row>
        <row r="4">
          <cell r="D4" t="str">
            <v>Algeria</v>
          </cell>
          <cell r="E4">
            <v>18</v>
          </cell>
          <cell r="F4">
            <v>19</v>
          </cell>
          <cell r="G4">
            <v>36</v>
          </cell>
          <cell r="H4">
            <v>34</v>
          </cell>
          <cell r="I4">
            <v>30</v>
          </cell>
          <cell r="J4">
            <v>47</v>
          </cell>
          <cell r="K4">
            <v>33</v>
          </cell>
          <cell r="L4">
            <v>31</v>
          </cell>
          <cell r="M4">
            <v>22</v>
          </cell>
          <cell r="N4">
            <v>43</v>
          </cell>
          <cell r="O4">
            <v>33</v>
          </cell>
          <cell r="P4">
            <v>31</v>
          </cell>
          <cell r="Q4">
            <v>32</v>
          </cell>
          <cell r="R4">
            <v>31</v>
          </cell>
          <cell r="S4">
            <v>42</v>
          </cell>
          <cell r="T4">
            <v>48</v>
          </cell>
          <cell r="U4">
            <v>48</v>
          </cell>
          <cell r="V4">
            <v>41</v>
          </cell>
          <cell r="W4">
            <v>38</v>
          </cell>
          <cell r="X4">
            <v>39</v>
          </cell>
          <cell r="Y4">
            <v>45</v>
          </cell>
          <cell r="Z4">
            <v>47</v>
          </cell>
          <cell r="AA4">
            <v>49</v>
          </cell>
          <cell r="AB4">
            <v>45</v>
          </cell>
          <cell r="AC4">
            <v>56</v>
          </cell>
          <cell r="AD4">
            <v>0</v>
          </cell>
        </row>
        <row r="5">
          <cell r="D5" t="str">
            <v>Andorra</v>
          </cell>
          <cell r="E5" t="str">
            <v/>
          </cell>
          <cell r="F5" t="str">
            <v/>
          </cell>
          <cell r="G5" t="str">
            <v/>
          </cell>
          <cell r="H5" t="str">
            <v/>
          </cell>
          <cell r="I5" t="str">
            <v/>
          </cell>
          <cell r="J5" t="str">
            <v/>
          </cell>
          <cell r="K5" t="str">
            <v/>
          </cell>
          <cell r="L5" t="str">
            <v/>
          </cell>
          <cell r="M5" t="str">
            <v/>
          </cell>
          <cell r="N5" t="str">
            <v/>
          </cell>
          <cell r="O5">
            <v>126</v>
          </cell>
          <cell r="P5">
            <v>131</v>
          </cell>
          <cell r="Q5">
            <v>133</v>
          </cell>
          <cell r="R5">
            <v>129</v>
          </cell>
          <cell r="S5">
            <v>137</v>
          </cell>
          <cell r="T5">
            <v>155</v>
          </cell>
          <cell r="U5">
            <v>151</v>
          </cell>
          <cell r="V5">
            <v>142</v>
          </cell>
          <cell r="W5">
            <v>143</v>
          </cell>
          <cell r="X5">
            <v>149</v>
          </cell>
          <cell r="Y5">
            <v>149</v>
          </cell>
          <cell r="Z5">
            <v>147</v>
          </cell>
          <cell r="AA5">
            <v>150</v>
          </cell>
          <cell r="AB5">
            <v>150</v>
          </cell>
          <cell r="AC5">
            <v>146</v>
          </cell>
          <cell r="AD5">
            <v>0</v>
          </cell>
        </row>
        <row r="6">
          <cell r="D6" t="str">
            <v>Angola</v>
          </cell>
          <cell r="E6">
            <v>28</v>
          </cell>
          <cell r="F6">
            <v>36</v>
          </cell>
          <cell r="G6">
            <v>19</v>
          </cell>
          <cell r="H6">
            <v>42</v>
          </cell>
          <cell r="I6">
            <v>39</v>
          </cell>
          <cell r="J6">
            <v>10</v>
          </cell>
          <cell r="K6">
            <v>9</v>
          </cell>
          <cell r="L6">
            <v>6</v>
          </cell>
          <cell r="M6">
            <v>9</v>
          </cell>
          <cell r="N6">
            <v>9</v>
          </cell>
          <cell r="O6">
            <v>12</v>
          </cell>
          <cell r="P6">
            <v>12</v>
          </cell>
          <cell r="Q6">
            <v>5</v>
          </cell>
          <cell r="R6">
            <v>6</v>
          </cell>
          <cell r="S6">
            <v>7</v>
          </cell>
          <cell r="T6">
            <v>17</v>
          </cell>
          <cell r="U6">
            <v>26</v>
          </cell>
          <cell r="V6">
            <v>40</v>
          </cell>
          <cell r="W6">
            <v>62</v>
          </cell>
          <cell r="X6">
            <v>74</v>
          </cell>
          <cell r="Y6">
            <v>95</v>
          </cell>
          <cell r="Z6">
            <v>75</v>
          </cell>
          <cell r="AA6">
            <v>67</v>
          </cell>
          <cell r="AB6">
            <v>63</v>
          </cell>
          <cell r="AC6">
            <v>64</v>
          </cell>
          <cell r="AD6">
            <v>0</v>
          </cell>
        </row>
        <row r="7">
          <cell r="D7" t="str">
            <v>Anguilla</v>
          </cell>
          <cell r="E7">
            <v>92</v>
          </cell>
          <cell r="F7">
            <v>94</v>
          </cell>
          <cell r="G7">
            <v>97</v>
          </cell>
          <cell r="H7">
            <v>96</v>
          </cell>
          <cell r="I7">
            <v>104</v>
          </cell>
          <cell r="J7">
            <v>134</v>
          </cell>
          <cell r="K7">
            <v>131</v>
          </cell>
          <cell r="L7">
            <v>124</v>
          </cell>
          <cell r="M7">
            <v>135</v>
          </cell>
          <cell r="N7">
            <v>125</v>
          </cell>
          <cell r="O7">
            <v>117</v>
          </cell>
          <cell r="P7">
            <v>130</v>
          </cell>
          <cell r="Q7">
            <v>133</v>
          </cell>
          <cell r="R7">
            <v>129</v>
          </cell>
          <cell r="S7">
            <v>137</v>
          </cell>
          <cell r="T7">
            <v>133</v>
          </cell>
          <cell r="U7">
            <v>142</v>
          </cell>
          <cell r="V7">
            <v>142</v>
          </cell>
          <cell r="W7">
            <v>143</v>
          </cell>
          <cell r="X7">
            <v>138</v>
          </cell>
          <cell r="Y7">
            <v>149</v>
          </cell>
          <cell r="Z7">
            <v>147</v>
          </cell>
          <cell r="AA7">
            <v>150</v>
          </cell>
          <cell r="AB7">
            <v>150</v>
          </cell>
          <cell r="AC7">
            <v>146</v>
          </cell>
          <cell r="AD7">
            <v>0</v>
          </cell>
        </row>
        <row r="8">
          <cell r="D8" t="str">
            <v>Antigua and Barbuda</v>
          </cell>
          <cell r="E8">
            <v>92</v>
          </cell>
          <cell r="F8">
            <v>94</v>
          </cell>
          <cell r="G8">
            <v>97</v>
          </cell>
          <cell r="H8">
            <v>96</v>
          </cell>
          <cell r="I8">
            <v>104</v>
          </cell>
          <cell r="J8">
            <v>130</v>
          </cell>
          <cell r="K8">
            <v>105</v>
          </cell>
          <cell r="L8">
            <v>106</v>
          </cell>
          <cell r="M8">
            <v>112</v>
          </cell>
          <cell r="N8">
            <v>120</v>
          </cell>
          <cell r="O8">
            <v>126</v>
          </cell>
          <cell r="P8">
            <v>131</v>
          </cell>
          <cell r="Q8">
            <v>130</v>
          </cell>
          <cell r="R8">
            <v>129</v>
          </cell>
          <cell r="S8">
            <v>137</v>
          </cell>
          <cell r="T8">
            <v>133</v>
          </cell>
          <cell r="U8">
            <v>142</v>
          </cell>
          <cell r="V8">
            <v>142</v>
          </cell>
          <cell r="W8">
            <v>143</v>
          </cell>
          <cell r="X8">
            <v>139</v>
          </cell>
          <cell r="Y8">
            <v>149</v>
          </cell>
          <cell r="Z8">
            <v>147</v>
          </cell>
          <cell r="AA8">
            <v>150</v>
          </cell>
          <cell r="AB8">
            <v>140</v>
          </cell>
          <cell r="AC8">
            <v>143</v>
          </cell>
          <cell r="AD8">
            <v>0</v>
          </cell>
        </row>
        <row r="9">
          <cell r="D9" t="str">
            <v>Argentina</v>
          </cell>
          <cell r="E9">
            <v>43</v>
          </cell>
          <cell r="F9">
            <v>52</v>
          </cell>
          <cell r="G9">
            <v>57</v>
          </cell>
          <cell r="H9">
            <v>60</v>
          </cell>
          <cell r="I9">
            <v>64</v>
          </cell>
          <cell r="J9">
            <v>75</v>
          </cell>
          <cell r="K9">
            <v>78</v>
          </cell>
          <cell r="L9">
            <v>52</v>
          </cell>
          <cell r="M9">
            <v>81</v>
          </cell>
          <cell r="N9">
            <v>91</v>
          </cell>
          <cell r="O9">
            <v>98</v>
          </cell>
          <cell r="P9">
            <v>102</v>
          </cell>
          <cell r="Q9">
            <v>56</v>
          </cell>
          <cell r="R9">
            <v>27</v>
          </cell>
          <cell r="S9">
            <v>112</v>
          </cell>
          <cell r="T9">
            <v>111</v>
          </cell>
          <cell r="U9">
            <v>118</v>
          </cell>
          <cell r="V9">
            <v>107</v>
          </cell>
          <cell r="W9">
            <v>114</v>
          </cell>
          <cell r="X9">
            <v>85</v>
          </cell>
          <cell r="Y9">
            <v>112</v>
          </cell>
          <cell r="Z9">
            <v>95</v>
          </cell>
          <cell r="AA9">
            <v>129</v>
          </cell>
          <cell r="AB9">
            <v>112</v>
          </cell>
          <cell r="AC9">
            <v>127</v>
          </cell>
          <cell r="AD9">
            <v>0</v>
          </cell>
        </row>
        <row r="10">
          <cell r="D10" t="str">
            <v>Armenia</v>
          </cell>
          <cell r="E10">
            <v>92</v>
          </cell>
          <cell r="F10">
            <v>94</v>
          </cell>
          <cell r="G10">
            <v>97</v>
          </cell>
          <cell r="H10">
            <v>30</v>
          </cell>
          <cell r="I10">
            <v>47</v>
          </cell>
          <cell r="J10">
            <v>22</v>
          </cell>
          <cell r="K10">
            <v>24</v>
          </cell>
          <cell r="L10">
            <v>38</v>
          </cell>
          <cell r="M10">
            <v>61</v>
          </cell>
          <cell r="N10">
            <v>54</v>
          </cell>
          <cell r="O10">
            <v>56</v>
          </cell>
          <cell r="P10">
            <v>50</v>
          </cell>
          <cell r="Q10">
            <v>45</v>
          </cell>
          <cell r="R10">
            <v>46</v>
          </cell>
          <cell r="S10">
            <v>52</v>
          </cell>
          <cell r="T10">
            <v>58</v>
          </cell>
          <cell r="U10">
            <v>50</v>
          </cell>
          <cell r="V10">
            <v>67</v>
          </cell>
          <cell r="W10">
            <v>83</v>
          </cell>
          <cell r="X10">
            <v>88</v>
          </cell>
          <cell r="Y10">
            <v>82</v>
          </cell>
          <cell r="Z10">
            <v>92</v>
          </cell>
          <cell r="AA10">
            <v>83</v>
          </cell>
          <cell r="AB10">
            <v>97</v>
          </cell>
          <cell r="AC10">
            <v>79</v>
          </cell>
          <cell r="AD10">
            <v>0</v>
          </cell>
        </row>
        <row r="11">
          <cell r="D11" t="str">
            <v>Aruba</v>
          </cell>
          <cell r="E11">
            <v>92</v>
          </cell>
          <cell r="F11">
            <v>94</v>
          </cell>
          <cell r="G11">
            <v>97</v>
          </cell>
          <cell r="H11">
            <v>96</v>
          </cell>
          <cell r="I11">
            <v>104</v>
          </cell>
          <cell r="J11">
            <v>134</v>
          </cell>
          <cell r="K11">
            <v>131</v>
          </cell>
          <cell r="L11">
            <v>130</v>
          </cell>
          <cell r="M11">
            <v>135</v>
          </cell>
          <cell r="N11">
            <v>130</v>
          </cell>
          <cell r="O11">
            <v>126</v>
          </cell>
          <cell r="P11">
            <v>131</v>
          </cell>
          <cell r="Q11">
            <v>133</v>
          </cell>
          <cell r="R11">
            <v>129</v>
          </cell>
          <cell r="S11">
            <v>137</v>
          </cell>
          <cell r="T11">
            <v>155</v>
          </cell>
          <cell r="U11">
            <v>151</v>
          </cell>
          <cell r="V11">
            <v>142</v>
          </cell>
          <cell r="W11">
            <v>143</v>
          </cell>
          <cell r="X11">
            <v>149</v>
          </cell>
          <cell r="Y11">
            <v>149</v>
          </cell>
          <cell r="Z11">
            <v>147</v>
          </cell>
          <cell r="AA11">
            <v>150</v>
          </cell>
          <cell r="AB11">
            <v>150</v>
          </cell>
          <cell r="AC11">
            <v>146</v>
          </cell>
          <cell r="AD11">
            <v>0</v>
          </cell>
        </row>
        <row r="12">
          <cell r="D12" t="str">
            <v>Australia</v>
          </cell>
          <cell r="E12" t="str">
            <v/>
          </cell>
          <cell r="F12" t="str">
            <v/>
          </cell>
          <cell r="G12" t="str">
            <v/>
          </cell>
          <cell r="H12" t="str">
            <v/>
          </cell>
          <cell r="I12" t="str">
            <v/>
          </cell>
          <cell r="J12" t="str">
            <v/>
          </cell>
          <cell r="K12" t="str">
            <v/>
          </cell>
          <cell r="L12" t="str">
            <v/>
          </cell>
          <cell r="M12" t="str">
            <v/>
          </cell>
          <cell r="N12" t="str">
            <v/>
          </cell>
          <cell r="O12">
            <v>126</v>
          </cell>
          <cell r="P12">
            <v>131</v>
          </cell>
          <cell r="Q12">
            <v>133</v>
          </cell>
          <cell r="R12">
            <v>129</v>
          </cell>
          <cell r="S12">
            <v>137</v>
          </cell>
          <cell r="T12">
            <v>155</v>
          </cell>
          <cell r="U12">
            <v>151</v>
          </cell>
          <cell r="V12">
            <v>142</v>
          </cell>
          <cell r="W12">
            <v>143</v>
          </cell>
          <cell r="X12">
            <v>149</v>
          </cell>
          <cell r="Y12">
            <v>127</v>
          </cell>
          <cell r="Z12">
            <v>147</v>
          </cell>
          <cell r="AA12">
            <v>150</v>
          </cell>
          <cell r="AB12">
            <v>150</v>
          </cell>
          <cell r="AC12">
            <v>146</v>
          </cell>
          <cell r="AD12">
            <v>0</v>
          </cell>
        </row>
        <row r="13">
          <cell r="D13" t="str">
            <v>Azerbaijan</v>
          </cell>
          <cell r="E13">
            <v>92</v>
          </cell>
          <cell r="F13">
            <v>94</v>
          </cell>
          <cell r="G13">
            <v>97</v>
          </cell>
          <cell r="H13">
            <v>28</v>
          </cell>
          <cell r="I13">
            <v>37</v>
          </cell>
          <cell r="J13">
            <v>20</v>
          </cell>
          <cell r="K13">
            <v>23</v>
          </cell>
          <cell r="L13">
            <v>33</v>
          </cell>
          <cell r="M13">
            <v>54</v>
          </cell>
          <cell r="N13">
            <v>47</v>
          </cell>
          <cell r="O13">
            <v>49</v>
          </cell>
          <cell r="P13">
            <v>53</v>
          </cell>
          <cell r="Q13">
            <v>52</v>
          </cell>
          <cell r="R13">
            <v>48</v>
          </cell>
          <cell r="S13">
            <v>43</v>
          </cell>
          <cell r="T13">
            <v>54</v>
          </cell>
          <cell r="U13">
            <v>74</v>
          </cell>
          <cell r="V13">
            <v>70</v>
          </cell>
          <cell r="W13">
            <v>79</v>
          </cell>
          <cell r="X13">
            <v>86</v>
          </cell>
          <cell r="Y13">
            <v>98</v>
          </cell>
          <cell r="Z13">
            <v>113</v>
          </cell>
          <cell r="AA13">
            <v>111</v>
          </cell>
          <cell r="AB13">
            <v>105</v>
          </cell>
          <cell r="AC13">
            <v>110</v>
          </cell>
          <cell r="AD13">
            <v>0</v>
          </cell>
        </row>
        <row r="14">
          <cell r="D14" t="str">
            <v>Bahamas</v>
          </cell>
          <cell r="E14">
            <v>92</v>
          </cell>
          <cell r="F14">
            <v>94</v>
          </cell>
          <cell r="G14">
            <v>97</v>
          </cell>
          <cell r="H14">
            <v>96</v>
          </cell>
          <cell r="I14">
            <v>104</v>
          </cell>
          <cell r="J14">
            <v>134</v>
          </cell>
          <cell r="K14">
            <v>131</v>
          </cell>
          <cell r="L14">
            <v>130</v>
          </cell>
          <cell r="M14">
            <v>135</v>
          </cell>
          <cell r="N14">
            <v>130</v>
          </cell>
          <cell r="O14">
            <v>126</v>
          </cell>
          <cell r="P14">
            <v>131</v>
          </cell>
          <cell r="Q14">
            <v>133</v>
          </cell>
          <cell r="R14">
            <v>129</v>
          </cell>
          <cell r="S14">
            <v>135</v>
          </cell>
          <cell r="T14">
            <v>155</v>
          </cell>
          <cell r="U14">
            <v>151</v>
          </cell>
          <cell r="V14">
            <v>142</v>
          </cell>
          <cell r="W14">
            <v>143</v>
          </cell>
          <cell r="X14">
            <v>149</v>
          </cell>
          <cell r="Y14">
            <v>149</v>
          </cell>
          <cell r="Z14">
            <v>147</v>
          </cell>
          <cell r="AA14">
            <v>150</v>
          </cell>
          <cell r="AB14">
            <v>150</v>
          </cell>
          <cell r="AC14">
            <v>146</v>
          </cell>
          <cell r="AD14">
            <v>0</v>
          </cell>
        </row>
        <row r="15">
          <cell r="D15" t="str">
            <v>Bahrain</v>
          </cell>
          <cell r="E15">
            <v>59</v>
          </cell>
          <cell r="F15">
            <v>94</v>
          </cell>
          <cell r="G15">
            <v>97</v>
          </cell>
          <cell r="H15">
            <v>96</v>
          </cell>
          <cell r="I15">
            <v>104</v>
          </cell>
          <cell r="J15">
            <v>134</v>
          </cell>
          <cell r="K15">
            <v>131</v>
          </cell>
          <cell r="L15">
            <v>130</v>
          </cell>
          <cell r="M15">
            <v>183</v>
          </cell>
          <cell r="N15">
            <v>130</v>
          </cell>
          <cell r="O15">
            <v>126</v>
          </cell>
          <cell r="P15">
            <v>131</v>
          </cell>
          <cell r="Q15">
            <v>133</v>
          </cell>
          <cell r="R15">
            <v>129</v>
          </cell>
          <cell r="S15">
            <v>137</v>
          </cell>
          <cell r="T15">
            <v>155</v>
          </cell>
          <cell r="U15">
            <v>151</v>
          </cell>
          <cell r="V15">
            <v>142</v>
          </cell>
          <cell r="W15">
            <v>143</v>
          </cell>
          <cell r="X15">
            <v>149</v>
          </cell>
          <cell r="Y15">
            <v>149</v>
          </cell>
          <cell r="Z15">
            <v>147</v>
          </cell>
          <cell r="AA15">
            <v>150</v>
          </cell>
          <cell r="AB15">
            <v>150</v>
          </cell>
          <cell r="AC15">
            <v>146</v>
          </cell>
          <cell r="AD15">
            <v>0</v>
          </cell>
        </row>
        <row r="16">
          <cell r="D16" t="str">
            <v>Bangladesh</v>
          </cell>
          <cell r="E16">
            <v>72</v>
          </cell>
          <cell r="F16">
            <v>64</v>
          </cell>
          <cell r="G16">
            <v>12</v>
          </cell>
          <cell r="H16">
            <v>14</v>
          </cell>
          <cell r="I16">
            <v>16</v>
          </cell>
          <cell r="J16">
            <v>29</v>
          </cell>
          <cell r="K16">
            <v>38</v>
          </cell>
          <cell r="L16">
            <v>54</v>
          </cell>
          <cell r="M16">
            <v>16</v>
          </cell>
          <cell r="N16">
            <v>37</v>
          </cell>
          <cell r="O16">
            <v>45</v>
          </cell>
          <cell r="P16">
            <v>47</v>
          </cell>
          <cell r="Q16">
            <v>43</v>
          </cell>
          <cell r="R16">
            <v>57</v>
          </cell>
          <cell r="S16">
            <v>18</v>
          </cell>
          <cell r="T16">
            <v>52</v>
          </cell>
          <cell r="U16">
            <v>56</v>
          </cell>
          <cell r="V16">
            <v>8</v>
          </cell>
          <cell r="W16">
            <v>20</v>
          </cell>
          <cell r="X16">
            <v>22</v>
          </cell>
          <cell r="Y16">
            <v>21</v>
          </cell>
          <cell r="Z16">
            <v>26</v>
          </cell>
          <cell r="AA16">
            <v>22</v>
          </cell>
          <cell r="AB16">
            <v>23</v>
          </cell>
          <cell r="AC16">
            <v>25</v>
          </cell>
          <cell r="AD16">
            <v>1</v>
          </cell>
        </row>
        <row r="17">
          <cell r="D17" t="str">
            <v>Barbados</v>
          </cell>
          <cell r="E17">
            <v>92</v>
          </cell>
          <cell r="F17">
            <v>94</v>
          </cell>
          <cell r="G17">
            <v>97</v>
          </cell>
          <cell r="H17">
            <v>96</v>
          </cell>
          <cell r="I17">
            <v>104</v>
          </cell>
          <cell r="J17">
            <v>134</v>
          </cell>
          <cell r="K17">
            <v>131</v>
          </cell>
          <cell r="L17">
            <v>130</v>
          </cell>
          <cell r="M17">
            <v>130</v>
          </cell>
          <cell r="N17">
            <v>130</v>
          </cell>
          <cell r="O17">
            <v>126</v>
          </cell>
          <cell r="P17">
            <v>118</v>
          </cell>
          <cell r="Q17">
            <v>124</v>
          </cell>
          <cell r="R17">
            <v>114</v>
          </cell>
          <cell r="S17">
            <v>117</v>
          </cell>
          <cell r="T17">
            <v>122</v>
          </cell>
          <cell r="U17">
            <v>127</v>
          </cell>
          <cell r="V17">
            <v>133</v>
          </cell>
          <cell r="W17">
            <v>135</v>
          </cell>
          <cell r="X17">
            <v>137</v>
          </cell>
          <cell r="Y17">
            <v>104</v>
          </cell>
          <cell r="Z17">
            <v>147</v>
          </cell>
          <cell r="AA17">
            <v>150</v>
          </cell>
          <cell r="AB17">
            <v>150</v>
          </cell>
          <cell r="AC17">
            <v>146</v>
          </cell>
          <cell r="AD17">
            <v>0</v>
          </cell>
        </row>
        <row r="18">
          <cell r="D18" t="str">
            <v>Belarus</v>
          </cell>
          <cell r="E18">
            <v>92</v>
          </cell>
          <cell r="F18">
            <v>94</v>
          </cell>
          <cell r="G18">
            <v>97</v>
          </cell>
          <cell r="H18">
            <v>96</v>
          </cell>
          <cell r="I18">
            <v>104</v>
          </cell>
          <cell r="J18">
            <v>134</v>
          </cell>
          <cell r="K18">
            <v>131</v>
          </cell>
          <cell r="L18">
            <v>130</v>
          </cell>
          <cell r="M18">
            <v>135</v>
          </cell>
          <cell r="N18">
            <v>130</v>
          </cell>
          <cell r="O18">
            <v>126</v>
          </cell>
          <cell r="P18">
            <v>131</v>
          </cell>
          <cell r="Q18">
            <v>133</v>
          </cell>
          <cell r="R18">
            <v>129</v>
          </cell>
          <cell r="S18">
            <v>137</v>
          </cell>
          <cell r="T18">
            <v>71</v>
          </cell>
          <cell r="U18">
            <v>82</v>
          </cell>
          <cell r="V18">
            <v>80</v>
          </cell>
          <cell r="W18">
            <v>92</v>
          </cell>
          <cell r="X18">
            <v>97</v>
          </cell>
          <cell r="Y18">
            <v>116</v>
          </cell>
          <cell r="Z18">
            <v>137</v>
          </cell>
          <cell r="AA18">
            <v>134</v>
          </cell>
          <cell r="AB18">
            <v>136</v>
          </cell>
          <cell r="AC18">
            <v>134</v>
          </cell>
          <cell r="AD18">
            <v>0</v>
          </cell>
        </row>
        <row r="19">
          <cell r="D19" t="str">
            <v>Belize</v>
          </cell>
          <cell r="E19">
            <v>54</v>
          </cell>
          <cell r="F19">
            <v>56</v>
          </cell>
          <cell r="G19">
            <v>49</v>
          </cell>
          <cell r="H19">
            <v>54</v>
          </cell>
          <cell r="I19">
            <v>58</v>
          </cell>
          <cell r="J19">
            <v>81</v>
          </cell>
          <cell r="K19">
            <v>86</v>
          </cell>
          <cell r="L19">
            <v>98</v>
          </cell>
          <cell r="M19">
            <v>104</v>
          </cell>
          <cell r="N19">
            <v>100</v>
          </cell>
          <cell r="O19">
            <v>102</v>
          </cell>
          <cell r="P19">
            <v>96</v>
          </cell>
          <cell r="Q19">
            <v>110</v>
          </cell>
          <cell r="R19">
            <v>125</v>
          </cell>
          <cell r="S19">
            <v>137</v>
          </cell>
          <cell r="T19">
            <v>143</v>
          </cell>
          <cell r="U19">
            <v>111</v>
          </cell>
          <cell r="V19">
            <v>117</v>
          </cell>
          <cell r="W19">
            <v>120</v>
          </cell>
          <cell r="X19">
            <v>116</v>
          </cell>
          <cell r="Y19">
            <v>129</v>
          </cell>
          <cell r="Z19">
            <v>123</v>
          </cell>
          <cell r="AA19">
            <v>133</v>
          </cell>
          <cell r="AB19">
            <v>99</v>
          </cell>
          <cell r="AC19">
            <v>121</v>
          </cell>
          <cell r="AD19">
            <v>0</v>
          </cell>
        </row>
        <row r="20">
          <cell r="D20" t="str">
            <v>Benin</v>
          </cell>
          <cell r="E20">
            <v>69</v>
          </cell>
          <cell r="F20">
            <v>92</v>
          </cell>
          <cell r="G20">
            <v>97</v>
          </cell>
          <cell r="H20">
            <v>47</v>
          </cell>
          <cell r="I20">
            <v>48</v>
          </cell>
          <cell r="J20">
            <v>66</v>
          </cell>
          <cell r="K20">
            <v>83</v>
          </cell>
          <cell r="L20">
            <v>89</v>
          </cell>
          <cell r="M20">
            <v>69</v>
          </cell>
          <cell r="N20">
            <v>83</v>
          </cell>
          <cell r="O20">
            <v>90</v>
          </cell>
          <cell r="P20">
            <v>103</v>
          </cell>
          <cell r="Q20">
            <v>77</v>
          </cell>
          <cell r="R20">
            <v>104</v>
          </cell>
          <cell r="S20">
            <v>105</v>
          </cell>
          <cell r="T20">
            <v>83</v>
          </cell>
          <cell r="U20">
            <v>87</v>
          </cell>
          <cell r="V20">
            <v>90</v>
          </cell>
          <cell r="W20">
            <v>95</v>
          </cell>
          <cell r="X20">
            <v>96</v>
          </cell>
          <cell r="Y20">
            <v>62</v>
          </cell>
          <cell r="Z20">
            <v>76</v>
          </cell>
          <cell r="AA20">
            <v>84</v>
          </cell>
          <cell r="AB20">
            <v>66</v>
          </cell>
          <cell r="AC20">
            <v>76</v>
          </cell>
          <cell r="AD20">
            <v>0</v>
          </cell>
        </row>
        <row r="21">
          <cell r="D21" t="str">
            <v>Bermuda</v>
          </cell>
          <cell r="E21">
            <v>92</v>
          </cell>
          <cell r="F21">
            <v>94</v>
          </cell>
          <cell r="G21">
            <v>97</v>
          </cell>
          <cell r="H21">
            <v>96</v>
          </cell>
          <cell r="I21">
            <v>104</v>
          </cell>
          <cell r="J21">
            <v>134</v>
          </cell>
          <cell r="K21">
            <v>131</v>
          </cell>
          <cell r="L21">
            <v>130</v>
          </cell>
          <cell r="M21">
            <v>135</v>
          </cell>
          <cell r="N21">
            <v>130</v>
          </cell>
          <cell r="O21">
            <v>126</v>
          </cell>
          <cell r="P21">
            <v>131</v>
          </cell>
          <cell r="Q21">
            <v>133</v>
          </cell>
          <cell r="R21">
            <v>129</v>
          </cell>
          <cell r="S21">
            <v>137</v>
          </cell>
          <cell r="T21">
            <v>155</v>
          </cell>
          <cell r="U21">
            <v>151</v>
          </cell>
          <cell r="V21">
            <v>142</v>
          </cell>
          <cell r="W21">
            <v>143</v>
          </cell>
          <cell r="X21">
            <v>149</v>
          </cell>
          <cell r="Y21">
            <v>149</v>
          </cell>
          <cell r="Z21">
            <v>147</v>
          </cell>
          <cell r="AA21">
            <v>150</v>
          </cell>
          <cell r="AB21">
            <v>150</v>
          </cell>
          <cell r="AC21">
            <v>146</v>
          </cell>
          <cell r="AD21">
            <v>0</v>
          </cell>
        </row>
        <row r="22">
          <cell r="D22" t="str">
            <v>Bhutan</v>
          </cell>
          <cell r="E22">
            <v>92</v>
          </cell>
          <cell r="F22">
            <v>94</v>
          </cell>
          <cell r="G22">
            <v>97</v>
          </cell>
          <cell r="H22">
            <v>96</v>
          </cell>
          <cell r="I22">
            <v>104</v>
          </cell>
          <cell r="J22">
            <v>119</v>
          </cell>
          <cell r="K22">
            <v>115</v>
          </cell>
          <cell r="L22">
            <v>112</v>
          </cell>
          <cell r="M22">
            <v>114</v>
          </cell>
          <cell r="N22">
            <v>121</v>
          </cell>
          <cell r="O22">
            <v>118</v>
          </cell>
          <cell r="P22">
            <v>125</v>
          </cell>
          <cell r="Q22">
            <v>112</v>
          </cell>
          <cell r="R22">
            <v>105</v>
          </cell>
          <cell r="S22">
            <v>116</v>
          </cell>
          <cell r="T22">
            <v>142</v>
          </cell>
          <cell r="U22">
            <v>123</v>
          </cell>
          <cell r="V22">
            <v>130</v>
          </cell>
          <cell r="W22">
            <v>118</v>
          </cell>
          <cell r="X22">
            <v>108</v>
          </cell>
          <cell r="Y22">
            <v>108</v>
          </cell>
          <cell r="Z22">
            <v>84</v>
          </cell>
          <cell r="AA22">
            <v>85</v>
          </cell>
          <cell r="AB22">
            <v>109</v>
          </cell>
          <cell r="AC22">
            <v>124</v>
          </cell>
          <cell r="AD22">
            <v>0</v>
          </cell>
        </row>
        <row r="23">
          <cell r="D23" t="str">
            <v>Bolivia</v>
          </cell>
          <cell r="E23">
            <v>81</v>
          </cell>
          <cell r="F23">
            <v>78</v>
          </cell>
          <cell r="G23">
            <v>84</v>
          </cell>
          <cell r="H23">
            <v>82</v>
          </cell>
          <cell r="I23">
            <v>89</v>
          </cell>
          <cell r="J23">
            <v>90</v>
          </cell>
          <cell r="K23">
            <v>97</v>
          </cell>
          <cell r="L23">
            <v>72</v>
          </cell>
          <cell r="M23">
            <v>62</v>
          </cell>
          <cell r="N23">
            <v>77</v>
          </cell>
          <cell r="O23">
            <v>120</v>
          </cell>
          <cell r="P23">
            <v>65</v>
          </cell>
          <cell r="Q23">
            <v>57</v>
          </cell>
          <cell r="R23">
            <v>86</v>
          </cell>
          <cell r="S23">
            <v>88</v>
          </cell>
          <cell r="T23">
            <v>75</v>
          </cell>
          <cell r="U23">
            <v>75</v>
          </cell>
          <cell r="V23">
            <v>58</v>
          </cell>
          <cell r="W23">
            <v>47</v>
          </cell>
          <cell r="X23">
            <v>64</v>
          </cell>
          <cell r="Y23">
            <v>69</v>
          </cell>
          <cell r="Z23">
            <v>63</v>
          </cell>
          <cell r="AA23">
            <v>86</v>
          </cell>
          <cell r="AB23">
            <v>69</v>
          </cell>
          <cell r="AC23">
            <v>78</v>
          </cell>
          <cell r="AD23">
            <v>0</v>
          </cell>
        </row>
        <row r="24">
          <cell r="D24" t="str">
            <v>Bosnia and Herzegovina</v>
          </cell>
          <cell r="E24">
            <v>92</v>
          </cell>
          <cell r="F24">
            <v>94</v>
          </cell>
          <cell r="G24">
            <v>97</v>
          </cell>
          <cell r="H24">
            <v>96</v>
          </cell>
          <cell r="I24">
            <v>2</v>
          </cell>
          <cell r="J24">
            <v>1</v>
          </cell>
          <cell r="K24">
            <v>2</v>
          </cell>
          <cell r="L24">
            <v>1</v>
          </cell>
          <cell r="M24">
            <v>2</v>
          </cell>
          <cell r="N24">
            <v>3</v>
          </cell>
          <cell r="O24">
            <v>10</v>
          </cell>
          <cell r="P24">
            <v>8</v>
          </cell>
          <cell r="Q24">
            <v>20</v>
          </cell>
          <cell r="R24">
            <v>29</v>
          </cell>
          <cell r="S24">
            <v>31</v>
          </cell>
          <cell r="T24">
            <v>42</v>
          </cell>
          <cell r="U24">
            <v>43</v>
          </cell>
          <cell r="V24">
            <v>68</v>
          </cell>
          <cell r="W24">
            <v>71</v>
          </cell>
          <cell r="X24">
            <v>73</v>
          </cell>
          <cell r="Y24">
            <v>91</v>
          </cell>
          <cell r="Z24">
            <v>91</v>
          </cell>
          <cell r="AA24">
            <v>109</v>
          </cell>
          <cell r="AB24">
            <v>101</v>
          </cell>
          <cell r="AC24">
            <v>28</v>
          </cell>
          <cell r="AD24">
            <v>0</v>
          </cell>
        </row>
        <row r="25">
          <cell r="D25" t="str">
            <v>Botswana</v>
          </cell>
          <cell r="E25">
            <v>52</v>
          </cell>
          <cell r="F25">
            <v>58</v>
          </cell>
          <cell r="G25">
            <v>68</v>
          </cell>
          <cell r="H25">
            <v>96</v>
          </cell>
          <cell r="I25">
            <v>79</v>
          </cell>
          <cell r="J25">
            <v>103</v>
          </cell>
          <cell r="K25">
            <v>110</v>
          </cell>
          <cell r="L25">
            <v>113</v>
          </cell>
          <cell r="M25">
            <v>108</v>
          </cell>
          <cell r="N25">
            <v>97</v>
          </cell>
          <cell r="O25">
            <v>96</v>
          </cell>
          <cell r="P25">
            <v>92</v>
          </cell>
          <cell r="Q25">
            <v>99</v>
          </cell>
          <cell r="R25">
            <v>98</v>
          </cell>
          <cell r="S25">
            <v>95</v>
          </cell>
          <cell r="T25">
            <v>119</v>
          </cell>
          <cell r="U25">
            <v>120</v>
          </cell>
          <cell r="V25">
            <v>106</v>
          </cell>
          <cell r="W25">
            <v>108</v>
          </cell>
          <cell r="X25">
            <v>107</v>
          </cell>
          <cell r="Y25">
            <v>119</v>
          </cell>
          <cell r="Z25">
            <v>101</v>
          </cell>
          <cell r="AA25">
            <v>136</v>
          </cell>
          <cell r="AB25">
            <v>125</v>
          </cell>
          <cell r="AC25">
            <v>136</v>
          </cell>
          <cell r="AD25">
            <v>0</v>
          </cell>
        </row>
        <row r="26">
          <cell r="D26" t="str">
            <v>Brazil</v>
          </cell>
          <cell r="E26">
            <v>70</v>
          </cell>
          <cell r="F26">
            <v>80</v>
          </cell>
          <cell r="G26">
            <v>78</v>
          </cell>
          <cell r="H26">
            <v>67</v>
          </cell>
          <cell r="I26">
            <v>65</v>
          </cell>
          <cell r="J26">
            <v>76</v>
          </cell>
          <cell r="K26">
            <v>69</v>
          </cell>
          <cell r="L26">
            <v>78</v>
          </cell>
          <cell r="M26">
            <v>68</v>
          </cell>
          <cell r="N26">
            <v>81</v>
          </cell>
          <cell r="O26">
            <v>80</v>
          </cell>
          <cell r="P26">
            <v>71</v>
          </cell>
          <cell r="Q26">
            <v>82</v>
          </cell>
          <cell r="R26">
            <v>66</v>
          </cell>
          <cell r="S26">
            <v>93</v>
          </cell>
          <cell r="T26">
            <v>88</v>
          </cell>
          <cell r="U26">
            <v>80</v>
          </cell>
          <cell r="V26">
            <v>82</v>
          </cell>
          <cell r="W26">
            <v>73</v>
          </cell>
          <cell r="X26">
            <v>83</v>
          </cell>
          <cell r="Y26">
            <v>102</v>
          </cell>
          <cell r="Z26">
            <v>88</v>
          </cell>
          <cell r="AA26">
            <v>108</v>
          </cell>
          <cell r="AB26">
            <v>108</v>
          </cell>
          <cell r="AC26">
            <v>103</v>
          </cell>
          <cell r="AD26">
            <v>0</v>
          </cell>
        </row>
        <row r="27">
          <cell r="D27" t="str">
            <v>British Virgin Islands</v>
          </cell>
          <cell r="E27">
            <v>92</v>
          </cell>
          <cell r="F27">
            <v>94</v>
          </cell>
          <cell r="G27">
            <v>97</v>
          </cell>
          <cell r="H27">
            <v>96</v>
          </cell>
          <cell r="I27">
            <v>104</v>
          </cell>
          <cell r="J27">
            <v>123</v>
          </cell>
          <cell r="K27">
            <v>131</v>
          </cell>
          <cell r="L27">
            <v>130</v>
          </cell>
          <cell r="M27">
            <v>135</v>
          </cell>
          <cell r="N27">
            <v>130</v>
          </cell>
          <cell r="O27">
            <v>126</v>
          </cell>
          <cell r="P27">
            <v>131</v>
          </cell>
          <cell r="Q27">
            <v>133</v>
          </cell>
          <cell r="R27">
            <v>129</v>
          </cell>
          <cell r="S27">
            <v>137</v>
          </cell>
          <cell r="T27">
            <v>155</v>
          </cell>
          <cell r="U27">
            <v>151</v>
          </cell>
          <cell r="V27">
            <v>142</v>
          </cell>
          <cell r="W27">
            <v>143</v>
          </cell>
          <cell r="X27">
            <v>149</v>
          </cell>
          <cell r="Y27">
            <v>149</v>
          </cell>
          <cell r="Z27">
            <v>147</v>
          </cell>
          <cell r="AA27">
            <v>150</v>
          </cell>
          <cell r="AB27">
            <v>150</v>
          </cell>
          <cell r="AC27">
            <v>146</v>
          </cell>
          <cell r="AD27">
            <v>0</v>
          </cell>
        </row>
        <row r="28">
          <cell r="D28" t="str">
            <v>Brunei Darussalam</v>
          </cell>
          <cell r="E28">
            <v>92</v>
          </cell>
          <cell r="F28">
            <v>94</v>
          </cell>
          <cell r="G28">
            <v>97</v>
          </cell>
          <cell r="H28">
            <v>96</v>
          </cell>
          <cell r="I28">
            <v>104</v>
          </cell>
          <cell r="J28">
            <v>134</v>
          </cell>
          <cell r="K28">
            <v>131</v>
          </cell>
          <cell r="L28">
            <v>130</v>
          </cell>
          <cell r="M28">
            <v>135</v>
          </cell>
          <cell r="N28">
            <v>130</v>
          </cell>
          <cell r="O28">
            <v>126</v>
          </cell>
          <cell r="P28">
            <v>131</v>
          </cell>
          <cell r="Q28">
            <v>133</v>
          </cell>
          <cell r="R28">
            <v>129</v>
          </cell>
          <cell r="S28">
            <v>137</v>
          </cell>
          <cell r="T28">
            <v>155</v>
          </cell>
          <cell r="U28">
            <v>151</v>
          </cell>
          <cell r="V28">
            <v>142</v>
          </cell>
          <cell r="W28">
            <v>143</v>
          </cell>
          <cell r="X28">
            <v>149</v>
          </cell>
          <cell r="Y28">
            <v>149</v>
          </cell>
          <cell r="Z28">
            <v>147</v>
          </cell>
          <cell r="AA28">
            <v>150</v>
          </cell>
          <cell r="AB28">
            <v>150</v>
          </cell>
          <cell r="AC28">
            <v>146</v>
          </cell>
          <cell r="AD28">
            <v>0</v>
          </cell>
        </row>
        <row r="29">
          <cell r="D29" t="str">
            <v>Bulgaria</v>
          </cell>
          <cell r="E29" t="str">
            <v/>
          </cell>
          <cell r="F29" t="str">
            <v/>
          </cell>
          <cell r="G29" t="str">
            <v/>
          </cell>
          <cell r="H29" t="str">
            <v/>
          </cell>
          <cell r="I29" t="str">
            <v/>
          </cell>
          <cell r="J29" t="str">
            <v/>
          </cell>
          <cell r="K29" t="str">
            <v/>
          </cell>
          <cell r="L29" t="str">
            <v/>
          </cell>
          <cell r="M29" t="str">
            <v/>
          </cell>
          <cell r="N29" t="str">
            <v/>
          </cell>
          <cell r="O29">
            <v>126</v>
          </cell>
          <cell r="P29">
            <v>131</v>
          </cell>
          <cell r="Q29">
            <v>133</v>
          </cell>
          <cell r="R29">
            <v>129</v>
          </cell>
          <cell r="S29">
            <v>137</v>
          </cell>
          <cell r="T29">
            <v>152</v>
          </cell>
          <cell r="U29">
            <v>135</v>
          </cell>
          <cell r="V29">
            <v>136</v>
          </cell>
          <cell r="W29">
            <v>143</v>
          </cell>
          <cell r="X29">
            <v>149</v>
          </cell>
          <cell r="Y29">
            <v>146</v>
          </cell>
          <cell r="Z29">
            <v>147</v>
          </cell>
          <cell r="AA29">
            <v>149</v>
          </cell>
          <cell r="AB29">
            <v>147</v>
          </cell>
          <cell r="AC29">
            <v>146</v>
          </cell>
          <cell r="AD29">
            <v>0</v>
          </cell>
        </row>
        <row r="30">
          <cell r="D30" t="str">
            <v>Burkina Faso</v>
          </cell>
          <cell r="E30">
            <v>63</v>
          </cell>
          <cell r="F30">
            <v>82</v>
          </cell>
          <cell r="G30">
            <v>73</v>
          </cell>
          <cell r="H30">
            <v>77</v>
          </cell>
          <cell r="I30">
            <v>81</v>
          </cell>
          <cell r="J30">
            <v>73</v>
          </cell>
          <cell r="K30">
            <v>75</v>
          </cell>
          <cell r="L30">
            <v>62</v>
          </cell>
          <cell r="M30">
            <v>87</v>
          </cell>
          <cell r="N30">
            <v>103</v>
          </cell>
          <cell r="O30">
            <v>97</v>
          </cell>
          <cell r="P30">
            <v>86</v>
          </cell>
          <cell r="Q30">
            <v>91</v>
          </cell>
          <cell r="R30">
            <v>90</v>
          </cell>
          <cell r="S30">
            <v>106</v>
          </cell>
          <cell r="T30">
            <v>98</v>
          </cell>
          <cell r="U30">
            <v>79</v>
          </cell>
          <cell r="V30">
            <v>55</v>
          </cell>
          <cell r="W30">
            <v>43</v>
          </cell>
          <cell r="X30">
            <v>40</v>
          </cell>
          <cell r="Y30">
            <v>31</v>
          </cell>
          <cell r="Z30">
            <v>43</v>
          </cell>
          <cell r="AA30">
            <v>24</v>
          </cell>
          <cell r="AB30">
            <v>29</v>
          </cell>
          <cell r="AC30">
            <v>36</v>
          </cell>
          <cell r="AD30">
            <v>0</v>
          </cell>
        </row>
        <row r="31">
          <cell r="D31" t="str">
            <v>Burundi</v>
          </cell>
          <cell r="E31">
            <v>49</v>
          </cell>
          <cell r="F31">
            <v>51</v>
          </cell>
          <cell r="G31">
            <v>52</v>
          </cell>
          <cell r="H31">
            <v>96</v>
          </cell>
          <cell r="I31">
            <v>7</v>
          </cell>
          <cell r="J31">
            <v>8</v>
          </cell>
          <cell r="K31">
            <v>20</v>
          </cell>
          <cell r="L31">
            <v>26</v>
          </cell>
          <cell r="M31">
            <v>25</v>
          </cell>
          <cell r="N31">
            <v>22</v>
          </cell>
          <cell r="O31">
            <v>21</v>
          </cell>
          <cell r="P31">
            <v>23</v>
          </cell>
          <cell r="Q31">
            <v>14</v>
          </cell>
          <cell r="R31">
            <v>9</v>
          </cell>
          <cell r="S31">
            <v>9</v>
          </cell>
          <cell r="T31">
            <v>13</v>
          </cell>
          <cell r="U31">
            <v>14</v>
          </cell>
          <cell r="V31">
            <v>20</v>
          </cell>
          <cell r="W31">
            <v>28</v>
          </cell>
          <cell r="X31">
            <v>24</v>
          </cell>
          <cell r="Y31">
            <v>27</v>
          </cell>
          <cell r="Z31">
            <v>36</v>
          </cell>
          <cell r="AA31">
            <v>43</v>
          </cell>
          <cell r="AB31">
            <v>40</v>
          </cell>
          <cell r="AC31">
            <v>45</v>
          </cell>
          <cell r="AD31">
            <v>0</v>
          </cell>
        </row>
        <row r="32">
          <cell r="D32" t="str">
            <v>Cabo Verde</v>
          </cell>
          <cell r="E32">
            <v>92</v>
          </cell>
          <cell r="F32">
            <v>94</v>
          </cell>
          <cell r="G32">
            <v>97</v>
          </cell>
          <cell r="H32">
            <v>96</v>
          </cell>
          <cell r="I32">
            <v>104</v>
          </cell>
          <cell r="J32">
            <v>78</v>
          </cell>
          <cell r="K32">
            <v>101</v>
          </cell>
          <cell r="L32">
            <v>108</v>
          </cell>
          <cell r="M32">
            <v>107</v>
          </cell>
          <cell r="N32">
            <v>130</v>
          </cell>
          <cell r="O32">
            <v>77</v>
          </cell>
          <cell r="P32">
            <v>131</v>
          </cell>
          <cell r="Q32">
            <v>118</v>
          </cell>
          <cell r="R32">
            <v>116</v>
          </cell>
          <cell r="S32">
            <v>79</v>
          </cell>
          <cell r="T32">
            <v>123</v>
          </cell>
          <cell r="U32">
            <v>117</v>
          </cell>
          <cell r="V32">
            <v>110</v>
          </cell>
          <cell r="W32">
            <v>102</v>
          </cell>
          <cell r="X32">
            <v>103</v>
          </cell>
          <cell r="Y32">
            <v>94</v>
          </cell>
          <cell r="Z32">
            <v>114</v>
          </cell>
          <cell r="AA32">
            <v>106</v>
          </cell>
          <cell r="AB32">
            <v>139</v>
          </cell>
          <cell r="AC32">
            <v>104</v>
          </cell>
          <cell r="AD32">
            <v>0</v>
          </cell>
        </row>
        <row r="33">
          <cell r="D33" t="str">
            <v>Cambodia</v>
          </cell>
          <cell r="E33">
            <v>42</v>
          </cell>
          <cell r="F33">
            <v>9</v>
          </cell>
          <cell r="G33">
            <v>6</v>
          </cell>
          <cell r="H33">
            <v>11</v>
          </cell>
          <cell r="I33">
            <v>50</v>
          </cell>
          <cell r="J33">
            <v>18</v>
          </cell>
          <cell r="K33">
            <v>28</v>
          </cell>
          <cell r="L33">
            <v>21</v>
          </cell>
          <cell r="M33">
            <v>20</v>
          </cell>
          <cell r="N33">
            <v>36</v>
          </cell>
          <cell r="O33">
            <v>20</v>
          </cell>
          <cell r="P33">
            <v>49</v>
          </cell>
          <cell r="Q33">
            <v>51</v>
          </cell>
          <cell r="R33">
            <v>56</v>
          </cell>
          <cell r="S33">
            <v>53</v>
          </cell>
          <cell r="T33">
            <v>66</v>
          </cell>
          <cell r="U33">
            <v>52</v>
          </cell>
          <cell r="V33">
            <v>45</v>
          </cell>
          <cell r="W33">
            <v>65</v>
          </cell>
          <cell r="X33">
            <v>58</v>
          </cell>
          <cell r="Y33">
            <v>63</v>
          </cell>
          <cell r="Z33">
            <v>44</v>
          </cell>
          <cell r="AA33">
            <v>55</v>
          </cell>
          <cell r="AB33">
            <v>71</v>
          </cell>
          <cell r="AC33">
            <v>49</v>
          </cell>
          <cell r="AD33">
            <v>0</v>
          </cell>
        </row>
        <row r="34">
          <cell r="D34" t="str">
            <v>Cameroon</v>
          </cell>
          <cell r="E34">
            <v>40</v>
          </cell>
          <cell r="F34">
            <v>50</v>
          </cell>
          <cell r="G34">
            <v>60</v>
          </cell>
          <cell r="H34">
            <v>96</v>
          </cell>
          <cell r="I34">
            <v>78</v>
          </cell>
          <cell r="J34">
            <v>102</v>
          </cell>
          <cell r="K34">
            <v>100</v>
          </cell>
          <cell r="L34">
            <v>96</v>
          </cell>
          <cell r="M34">
            <v>84</v>
          </cell>
          <cell r="N34">
            <v>80</v>
          </cell>
          <cell r="O34">
            <v>88</v>
          </cell>
          <cell r="P34">
            <v>36</v>
          </cell>
          <cell r="Q34">
            <v>81</v>
          </cell>
          <cell r="R34">
            <v>71</v>
          </cell>
          <cell r="S34">
            <v>78</v>
          </cell>
          <cell r="T34">
            <v>87</v>
          </cell>
          <cell r="U34">
            <v>88</v>
          </cell>
          <cell r="V34">
            <v>86</v>
          </cell>
          <cell r="W34">
            <v>55</v>
          </cell>
          <cell r="X34">
            <v>41</v>
          </cell>
          <cell r="Y34">
            <v>58</v>
          </cell>
          <cell r="Z34">
            <v>58</v>
          </cell>
          <cell r="AA34">
            <v>40</v>
          </cell>
          <cell r="AB34">
            <v>47</v>
          </cell>
          <cell r="AC34">
            <v>32</v>
          </cell>
          <cell r="AD34">
            <v>0</v>
          </cell>
        </row>
        <row r="35">
          <cell r="D35" t="str">
            <v>Cayman Islands (United Kingdom)</v>
          </cell>
          <cell r="E35">
            <v>92</v>
          </cell>
          <cell r="F35">
            <v>94</v>
          </cell>
          <cell r="G35">
            <v>97</v>
          </cell>
          <cell r="H35">
            <v>96</v>
          </cell>
          <cell r="I35">
            <v>104</v>
          </cell>
          <cell r="J35">
            <v>118</v>
          </cell>
          <cell r="K35">
            <v>131</v>
          </cell>
          <cell r="L35">
            <v>130</v>
          </cell>
          <cell r="M35">
            <v>135</v>
          </cell>
          <cell r="N35">
            <v>130</v>
          </cell>
          <cell r="O35">
            <v>126</v>
          </cell>
          <cell r="P35">
            <v>131</v>
          </cell>
          <cell r="Q35">
            <v>133</v>
          </cell>
          <cell r="R35">
            <v>129</v>
          </cell>
          <cell r="S35">
            <v>135</v>
          </cell>
          <cell r="T35">
            <v>155</v>
          </cell>
          <cell r="U35">
            <v>151</v>
          </cell>
          <cell r="V35">
            <v>142</v>
          </cell>
          <cell r="W35">
            <v>143</v>
          </cell>
          <cell r="X35">
            <v>149</v>
          </cell>
          <cell r="Y35">
            <v>149</v>
          </cell>
          <cell r="Z35">
            <v>147</v>
          </cell>
          <cell r="AA35">
            <v>150</v>
          </cell>
          <cell r="AB35">
            <v>150</v>
          </cell>
          <cell r="AC35">
            <v>146</v>
          </cell>
          <cell r="AD35">
            <v>0</v>
          </cell>
        </row>
        <row r="36">
          <cell r="D36" t="str">
            <v>Central African Republic</v>
          </cell>
          <cell r="E36">
            <v>55</v>
          </cell>
          <cell r="F36">
            <v>39</v>
          </cell>
          <cell r="G36">
            <v>54</v>
          </cell>
          <cell r="H36">
            <v>59</v>
          </cell>
          <cell r="I36">
            <v>60</v>
          </cell>
          <cell r="J36">
            <v>70</v>
          </cell>
          <cell r="K36">
            <v>68</v>
          </cell>
          <cell r="L36">
            <v>73</v>
          </cell>
          <cell r="M36">
            <v>63</v>
          </cell>
          <cell r="N36">
            <v>73</v>
          </cell>
          <cell r="O36">
            <v>78</v>
          </cell>
          <cell r="P36">
            <v>75</v>
          </cell>
          <cell r="Q36">
            <v>80</v>
          </cell>
          <cell r="R36">
            <v>80</v>
          </cell>
          <cell r="S36">
            <v>69</v>
          </cell>
          <cell r="T36">
            <v>74</v>
          </cell>
          <cell r="U36">
            <v>62</v>
          </cell>
          <cell r="V36">
            <v>27</v>
          </cell>
          <cell r="W36">
            <v>31</v>
          </cell>
          <cell r="X36">
            <v>29</v>
          </cell>
          <cell r="Y36">
            <v>28</v>
          </cell>
          <cell r="Z36">
            <v>31</v>
          </cell>
          <cell r="AA36">
            <v>32</v>
          </cell>
          <cell r="AB36">
            <v>22</v>
          </cell>
          <cell r="AC36">
            <v>16</v>
          </cell>
          <cell r="AD36">
            <v>0</v>
          </cell>
        </row>
        <row r="37">
          <cell r="D37" t="str">
            <v>Chad</v>
          </cell>
          <cell r="E37">
            <v>92</v>
          </cell>
          <cell r="F37">
            <v>94</v>
          </cell>
          <cell r="G37">
            <v>62</v>
          </cell>
          <cell r="H37">
            <v>96</v>
          </cell>
          <cell r="I37">
            <v>93</v>
          </cell>
          <cell r="J37">
            <v>113</v>
          </cell>
          <cell r="K37">
            <v>98</v>
          </cell>
          <cell r="L37">
            <v>90</v>
          </cell>
          <cell r="M37">
            <v>79</v>
          </cell>
          <cell r="N37">
            <v>99</v>
          </cell>
          <cell r="O37">
            <v>72</v>
          </cell>
          <cell r="P37">
            <v>82</v>
          </cell>
          <cell r="Q37">
            <v>101</v>
          </cell>
          <cell r="R37">
            <v>73</v>
          </cell>
          <cell r="S37">
            <v>17</v>
          </cell>
          <cell r="T37">
            <v>16</v>
          </cell>
          <cell r="U37">
            <v>19</v>
          </cell>
          <cell r="V37">
            <v>15</v>
          </cell>
          <cell r="W37">
            <v>13</v>
          </cell>
          <cell r="X37">
            <v>11</v>
          </cell>
          <cell r="Y37">
            <v>9</v>
          </cell>
          <cell r="Z37">
            <v>13</v>
          </cell>
          <cell r="AA37">
            <v>14</v>
          </cell>
          <cell r="AB37">
            <v>17</v>
          </cell>
          <cell r="AC37">
            <v>22</v>
          </cell>
          <cell r="AD37">
            <v>1</v>
          </cell>
        </row>
        <row r="38">
          <cell r="D38" t="str">
            <v>Chile</v>
          </cell>
          <cell r="E38">
            <v>85</v>
          </cell>
          <cell r="F38">
            <v>66</v>
          </cell>
          <cell r="G38">
            <v>72</v>
          </cell>
          <cell r="H38">
            <v>76</v>
          </cell>
          <cell r="I38">
            <v>84</v>
          </cell>
          <cell r="J38">
            <v>72</v>
          </cell>
          <cell r="K38">
            <v>91</v>
          </cell>
          <cell r="L38">
            <v>88</v>
          </cell>
          <cell r="M38">
            <v>93</v>
          </cell>
          <cell r="N38">
            <v>94</v>
          </cell>
          <cell r="O38">
            <v>109</v>
          </cell>
          <cell r="P38">
            <v>105</v>
          </cell>
          <cell r="Q38">
            <v>105</v>
          </cell>
          <cell r="R38">
            <v>101</v>
          </cell>
          <cell r="S38">
            <v>97</v>
          </cell>
          <cell r="T38">
            <v>102</v>
          </cell>
          <cell r="U38">
            <v>96</v>
          </cell>
          <cell r="V38">
            <v>112</v>
          </cell>
          <cell r="W38">
            <v>116</v>
          </cell>
          <cell r="X38">
            <v>110</v>
          </cell>
          <cell r="Y38">
            <v>26</v>
          </cell>
          <cell r="Z38">
            <v>90</v>
          </cell>
          <cell r="AA38">
            <v>96</v>
          </cell>
          <cell r="AB38">
            <v>102</v>
          </cell>
          <cell r="AC38">
            <v>111</v>
          </cell>
          <cell r="AD38">
            <v>0</v>
          </cell>
        </row>
        <row r="39">
          <cell r="D39" t="str">
            <v>China</v>
          </cell>
          <cell r="E39">
            <v>23</v>
          </cell>
          <cell r="F39">
            <v>21</v>
          </cell>
          <cell r="G39">
            <v>38</v>
          </cell>
          <cell r="H39">
            <v>49</v>
          </cell>
          <cell r="I39">
            <v>59</v>
          </cell>
          <cell r="J39">
            <v>58</v>
          </cell>
          <cell r="K39">
            <v>40</v>
          </cell>
          <cell r="L39">
            <v>55</v>
          </cell>
          <cell r="M39">
            <v>35</v>
          </cell>
          <cell r="N39">
            <v>31</v>
          </cell>
          <cell r="O39">
            <v>67</v>
          </cell>
          <cell r="P39">
            <v>62</v>
          </cell>
          <cell r="Q39">
            <v>53</v>
          </cell>
          <cell r="R39">
            <v>35</v>
          </cell>
          <cell r="S39">
            <v>51</v>
          </cell>
          <cell r="T39">
            <v>62</v>
          </cell>
          <cell r="U39">
            <v>70</v>
          </cell>
          <cell r="V39">
            <v>74</v>
          </cell>
          <cell r="W39">
            <v>10</v>
          </cell>
          <cell r="X39">
            <v>43</v>
          </cell>
          <cell r="Y39">
            <v>39</v>
          </cell>
          <cell r="Z39">
            <v>57</v>
          </cell>
          <cell r="AA39">
            <v>70</v>
          </cell>
          <cell r="AB39">
            <v>75</v>
          </cell>
          <cell r="AC39">
            <v>91</v>
          </cell>
          <cell r="AD39">
            <v>1</v>
          </cell>
        </row>
        <row r="40">
          <cell r="D40" t="str">
            <v>Chinese Taipei</v>
          </cell>
          <cell r="E40">
            <v>92</v>
          </cell>
          <cell r="F40">
            <v>94</v>
          </cell>
          <cell r="G40">
            <v>97</v>
          </cell>
          <cell r="H40">
            <v>96</v>
          </cell>
          <cell r="I40">
            <v>104</v>
          </cell>
          <cell r="J40">
            <v>129</v>
          </cell>
          <cell r="K40">
            <v>131</v>
          </cell>
          <cell r="L40">
            <v>130</v>
          </cell>
          <cell r="M40">
            <v>135</v>
          </cell>
          <cell r="N40">
            <v>130</v>
          </cell>
          <cell r="O40">
            <v>126</v>
          </cell>
          <cell r="P40">
            <v>131</v>
          </cell>
          <cell r="Q40">
            <v>133</v>
          </cell>
          <cell r="R40">
            <v>129</v>
          </cell>
          <cell r="S40">
            <v>137</v>
          </cell>
          <cell r="T40">
            <v>155</v>
          </cell>
          <cell r="U40">
            <v>151</v>
          </cell>
          <cell r="V40">
            <v>142</v>
          </cell>
          <cell r="W40">
            <v>143</v>
          </cell>
          <cell r="X40">
            <v>149</v>
          </cell>
          <cell r="Y40">
            <v>149</v>
          </cell>
          <cell r="Z40">
            <v>147</v>
          </cell>
          <cell r="AA40">
            <v>150</v>
          </cell>
          <cell r="AB40">
            <v>150</v>
          </cell>
          <cell r="AC40">
            <v>146</v>
          </cell>
          <cell r="AD40">
            <v>0</v>
          </cell>
        </row>
        <row r="41">
          <cell r="D41" t="str">
            <v>Colombia</v>
          </cell>
          <cell r="E41">
            <v>85</v>
          </cell>
          <cell r="F41">
            <v>89</v>
          </cell>
          <cell r="G41">
            <v>94</v>
          </cell>
          <cell r="H41">
            <v>93</v>
          </cell>
          <cell r="I41">
            <v>102</v>
          </cell>
          <cell r="J41">
            <v>50</v>
          </cell>
          <cell r="K41">
            <v>45</v>
          </cell>
          <cell r="L41">
            <v>42</v>
          </cell>
          <cell r="M41">
            <v>39</v>
          </cell>
          <cell r="N41">
            <v>32</v>
          </cell>
          <cell r="O41">
            <v>40</v>
          </cell>
          <cell r="P41">
            <v>29</v>
          </cell>
          <cell r="Q41">
            <v>27</v>
          </cell>
          <cell r="R41">
            <v>24</v>
          </cell>
          <cell r="S41">
            <v>28</v>
          </cell>
          <cell r="T41">
            <v>22</v>
          </cell>
          <cell r="U41">
            <v>18</v>
          </cell>
          <cell r="V41">
            <v>18</v>
          </cell>
          <cell r="W41">
            <v>29</v>
          </cell>
          <cell r="X41">
            <v>23</v>
          </cell>
          <cell r="Y41">
            <v>25</v>
          </cell>
          <cell r="Z41">
            <v>29</v>
          </cell>
          <cell r="AA41">
            <v>27</v>
          </cell>
          <cell r="AB41">
            <v>28</v>
          </cell>
          <cell r="AC41">
            <v>30</v>
          </cell>
          <cell r="AD41">
            <v>0</v>
          </cell>
        </row>
        <row r="42">
          <cell r="D42" t="str">
            <v>Comoros</v>
          </cell>
          <cell r="E42">
            <v>92</v>
          </cell>
          <cell r="F42">
            <v>94</v>
          </cell>
          <cell r="G42">
            <v>97</v>
          </cell>
          <cell r="H42">
            <v>96</v>
          </cell>
          <cell r="I42">
            <v>104</v>
          </cell>
          <cell r="J42">
            <v>134</v>
          </cell>
          <cell r="K42">
            <v>131</v>
          </cell>
          <cell r="L42">
            <v>104</v>
          </cell>
          <cell r="M42">
            <v>100</v>
          </cell>
          <cell r="N42">
            <v>98</v>
          </cell>
          <cell r="O42">
            <v>86</v>
          </cell>
          <cell r="P42">
            <v>91</v>
          </cell>
          <cell r="Q42">
            <v>121</v>
          </cell>
          <cell r="R42">
            <v>127</v>
          </cell>
          <cell r="S42">
            <v>131</v>
          </cell>
          <cell r="T42">
            <v>117</v>
          </cell>
          <cell r="U42">
            <v>107</v>
          </cell>
          <cell r="V42">
            <v>127</v>
          </cell>
          <cell r="W42">
            <v>115</v>
          </cell>
          <cell r="X42">
            <v>125</v>
          </cell>
          <cell r="Y42">
            <v>117</v>
          </cell>
          <cell r="Z42">
            <v>138</v>
          </cell>
          <cell r="AA42">
            <v>82</v>
          </cell>
          <cell r="AB42">
            <v>131</v>
          </cell>
          <cell r="AC42">
            <v>120</v>
          </cell>
          <cell r="AD42">
            <v>0</v>
          </cell>
        </row>
        <row r="43">
          <cell r="D43" t="str">
            <v>Congo, Republic of</v>
          </cell>
          <cell r="E43">
            <v>50</v>
          </cell>
          <cell r="F43">
            <v>61</v>
          </cell>
          <cell r="G43">
            <v>61</v>
          </cell>
          <cell r="H43">
            <v>96</v>
          </cell>
          <cell r="I43">
            <v>76</v>
          </cell>
          <cell r="J43">
            <v>109</v>
          </cell>
          <cell r="K43">
            <v>104</v>
          </cell>
          <cell r="L43">
            <v>65</v>
          </cell>
          <cell r="M43">
            <v>71</v>
          </cell>
          <cell r="N43">
            <v>35</v>
          </cell>
          <cell r="O43">
            <v>48</v>
          </cell>
          <cell r="P43">
            <v>44</v>
          </cell>
          <cell r="Q43">
            <v>48</v>
          </cell>
          <cell r="R43">
            <v>43</v>
          </cell>
          <cell r="S43">
            <v>50</v>
          </cell>
          <cell r="T43">
            <v>56</v>
          </cell>
          <cell r="U43">
            <v>71</v>
          </cell>
          <cell r="V43">
            <v>75</v>
          </cell>
          <cell r="W43">
            <v>84</v>
          </cell>
          <cell r="X43">
            <v>84</v>
          </cell>
          <cell r="Y43">
            <v>41</v>
          </cell>
          <cell r="Z43">
            <v>79</v>
          </cell>
          <cell r="AA43">
            <v>57</v>
          </cell>
          <cell r="AB43">
            <v>77</v>
          </cell>
          <cell r="AC43">
            <v>70</v>
          </cell>
          <cell r="AD43">
            <v>0</v>
          </cell>
        </row>
        <row r="44">
          <cell r="D44" t="str">
            <v>Cook Islands (New Zealand)</v>
          </cell>
          <cell r="E44">
            <v>92</v>
          </cell>
          <cell r="F44">
            <v>94</v>
          </cell>
          <cell r="G44">
            <v>97</v>
          </cell>
          <cell r="H44">
            <v>96</v>
          </cell>
          <cell r="I44">
            <v>104</v>
          </cell>
          <cell r="J44">
            <v>134</v>
          </cell>
          <cell r="K44">
            <v>131</v>
          </cell>
          <cell r="L44">
            <v>126</v>
          </cell>
          <cell r="M44">
            <v>129</v>
          </cell>
          <cell r="N44">
            <v>130</v>
          </cell>
          <cell r="O44">
            <v>126</v>
          </cell>
          <cell r="P44">
            <v>131</v>
          </cell>
          <cell r="Q44">
            <v>133</v>
          </cell>
          <cell r="R44">
            <v>120</v>
          </cell>
          <cell r="S44">
            <v>137</v>
          </cell>
          <cell r="T44">
            <v>109</v>
          </cell>
          <cell r="U44">
            <v>136</v>
          </cell>
          <cell r="V44">
            <v>135</v>
          </cell>
          <cell r="W44">
            <v>123</v>
          </cell>
          <cell r="X44">
            <v>143</v>
          </cell>
          <cell r="Y44">
            <v>93</v>
          </cell>
          <cell r="Z44">
            <v>87</v>
          </cell>
          <cell r="AA44">
            <v>123</v>
          </cell>
          <cell r="AB44">
            <v>132</v>
          </cell>
          <cell r="AC44">
            <v>122</v>
          </cell>
          <cell r="AD44">
            <v>0</v>
          </cell>
        </row>
        <row r="45">
          <cell r="D45" t="str">
            <v>Costa Rica</v>
          </cell>
          <cell r="E45">
            <v>19</v>
          </cell>
          <cell r="F45">
            <v>25</v>
          </cell>
          <cell r="G45">
            <v>31</v>
          </cell>
          <cell r="H45">
            <v>43</v>
          </cell>
          <cell r="I45">
            <v>62</v>
          </cell>
          <cell r="J45">
            <v>74</v>
          </cell>
          <cell r="K45">
            <v>72</v>
          </cell>
          <cell r="L45">
            <v>92</v>
          </cell>
          <cell r="M45">
            <v>102</v>
          </cell>
          <cell r="N45">
            <v>102</v>
          </cell>
          <cell r="O45">
            <v>105</v>
          </cell>
          <cell r="P45">
            <v>93</v>
          </cell>
          <cell r="Q45">
            <v>93</v>
          </cell>
          <cell r="R45">
            <v>95</v>
          </cell>
          <cell r="S45">
            <v>99</v>
          </cell>
          <cell r="T45">
            <v>105</v>
          </cell>
          <cell r="U45">
            <v>103</v>
          </cell>
          <cell r="V45">
            <v>97</v>
          </cell>
          <cell r="W45">
            <v>82</v>
          </cell>
          <cell r="X45">
            <v>94</v>
          </cell>
          <cell r="Y45">
            <v>111</v>
          </cell>
          <cell r="Z45">
            <v>116</v>
          </cell>
          <cell r="AA45">
            <v>125</v>
          </cell>
          <cell r="AB45">
            <v>128</v>
          </cell>
          <cell r="AC45">
            <v>107</v>
          </cell>
          <cell r="AD45">
            <v>0</v>
          </cell>
        </row>
        <row r="46">
          <cell r="D46" t="str">
            <v>Cote d'Ivoire</v>
          </cell>
          <cell r="E46">
            <v>17</v>
          </cell>
          <cell r="F46">
            <v>15</v>
          </cell>
          <cell r="G46">
            <v>26</v>
          </cell>
          <cell r="H46">
            <v>23</v>
          </cell>
          <cell r="I46">
            <v>36</v>
          </cell>
          <cell r="J46">
            <v>43</v>
          </cell>
          <cell r="K46">
            <v>39</v>
          </cell>
          <cell r="L46">
            <v>40</v>
          </cell>
          <cell r="M46">
            <v>47</v>
          </cell>
          <cell r="N46">
            <v>51</v>
          </cell>
          <cell r="O46">
            <v>53</v>
          </cell>
          <cell r="P46">
            <v>59</v>
          </cell>
          <cell r="Q46">
            <v>55</v>
          </cell>
          <cell r="R46">
            <v>28</v>
          </cell>
          <cell r="S46">
            <v>24</v>
          </cell>
          <cell r="T46">
            <v>31</v>
          </cell>
          <cell r="U46">
            <v>24</v>
          </cell>
          <cell r="V46">
            <v>25</v>
          </cell>
          <cell r="W46">
            <v>26</v>
          </cell>
          <cell r="X46">
            <v>38</v>
          </cell>
          <cell r="Y46">
            <v>53</v>
          </cell>
          <cell r="Z46">
            <v>14</v>
          </cell>
          <cell r="AA46">
            <v>23</v>
          </cell>
          <cell r="AB46">
            <v>36</v>
          </cell>
          <cell r="AC46">
            <v>34</v>
          </cell>
          <cell r="AD46">
            <v>0</v>
          </cell>
        </row>
        <row r="47">
          <cell r="D47" t="str">
            <v>Croatia</v>
          </cell>
          <cell r="E47">
            <v>92</v>
          </cell>
          <cell r="F47">
            <v>94</v>
          </cell>
          <cell r="G47">
            <v>97</v>
          </cell>
          <cell r="H47">
            <v>96</v>
          </cell>
          <cell r="I47">
            <v>8</v>
          </cell>
          <cell r="J47">
            <v>31</v>
          </cell>
          <cell r="K47">
            <v>26</v>
          </cell>
          <cell r="L47">
            <v>19</v>
          </cell>
          <cell r="M47">
            <v>30</v>
          </cell>
          <cell r="N47">
            <v>64</v>
          </cell>
          <cell r="O47">
            <v>36</v>
          </cell>
          <cell r="P47">
            <v>27</v>
          </cell>
          <cell r="Q47">
            <v>44</v>
          </cell>
          <cell r="R47">
            <v>51</v>
          </cell>
          <cell r="S47">
            <v>59</v>
          </cell>
          <cell r="T47">
            <v>63</v>
          </cell>
          <cell r="U47">
            <v>73</v>
          </cell>
          <cell r="V47">
            <v>92</v>
          </cell>
          <cell r="W47">
            <v>97</v>
          </cell>
          <cell r="X47">
            <v>109</v>
          </cell>
          <cell r="Y47">
            <v>124</v>
          </cell>
          <cell r="Z47">
            <v>147</v>
          </cell>
          <cell r="AA47">
            <v>150</v>
          </cell>
          <cell r="AB47">
            <v>150</v>
          </cell>
          <cell r="AC47">
            <v>135</v>
          </cell>
          <cell r="AD47">
            <v>0</v>
          </cell>
        </row>
        <row r="48">
          <cell r="D48" t="str">
            <v>Cuba</v>
          </cell>
          <cell r="E48">
            <v>92</v>
          </cell>
          <cell r="F48">
            <v>66</v>
          </cell>
          <cell r="G48">
            <v>64</v>
          </cell>
          <cell r="H48">
            <v>79</v>
          </cell>
          <cell r="I48">
            <v>85</v>
          </cell>
          <cell r="J48">
            <v>38</v>
          </cell>
          <cell r="K48">
            <v>44</v>
          </cell>
          <cell r="L48">
            <v>29</v>
          </cell>
          <cell r="M48">
            <v>34</v>
          </cell>
          <cell r="N48">
            <v>41</v>
          </cell>
          <cell r="O48">
            <v>51</v>
          </cell>
          <cell r="P48">
            <v>58</v>
          </cell>
          <cell r="Q48">
            <v>59</v>
          </cell>
          <cell r="R48">
            <v>76</v>
          </cell>
          <cell r="S48">
            <v>61</v>
          </cell>
          <cell r="T48">
            <v>65</v>
          </cell>
          <cell r="U48">
            <v>66</v>
          </cell>
          <cell r="V48">
            <v>96</v>
          </cell>
          <cell r="W48">
            <v>53</v>
          </cell>
          <cell r="X48">
            <v>52</v>
          </cell>
          <cell r="Y48">
            <v>81</v>
          </cell>
          <cell r="Z48">
            <v>111</v>
          </cell>
          <cell r="AA48">
            <v>68</v>
          </cell>
          <cell r="AB48">
            <v>80</v>
          </cell>
          <cell r="AC48">
            <v>88</v>
          </cell>
          <cell r="AD48">
            <v>0</v>
          </cell>
        </row>
        <row r="49">
          <cell r="D49" t="str">
            <v>Cyprus</v>
          </cell>
          <cell r="E49">
            <v>8</v>
          </cell>
          <cell r="F49">
            <v>14</v>
          </cell>
          <cell r="G49">
            <v>22</v>
          </cell>
          <cell r="H49">
            <v>22</v>
          </cell>
          <cell r="I49">
            <v>24</v>
          </cell>
          <cell r="J49">
            <v>64</v>
          </cell>
          <cell r="K49">
            <v>124</v>
          </cell>
          <cell r="L49">
            <v>130</v>
          </cell>
          <cell r="M49">
            <v>135</v>
          </cell>
          <cell r="N49">
            <v>130</v>
          </cell>
          <cell r="O49">
            <v>126</v>
          </cell>
          <cell r="P49">
            <v>131</v>
          </cell>
          <cell r="Q49">
            <v>133</v>
          </cell>
          <cell r="R49">
            <v>129</v>
          </cell>
          <cell r="S49">
            <v>137</v>
          </cell>
          <cell r="T49">
            <v>155</v>
          </cell>
          <cell r="U49">
            <v>151</v>
          </cell>
          <cell r="V49">
            <v>142</v>
          </cell>
          <cell r="W49">
            <v>143</v>
          </cell>
          <cell r="X49">
            <v>149</v>
          </cell>
          <cell r="Y49">
            <v>149</v>
          </cell>
          <cell r="Z49">
            <v>147</v>
          </cell>
          <cell r="AA49">
            <v>150</v>
          </cell>
          <cell r="AB49">
            <v>150</v>
          </cell>
          <cell r="AC49">
            <v>146</v>
          </cell>
          <cell r="AD49">
            <v>0</v>
          </cell>
        </row>
        <row r="50">
          <cell r="D50" t="str">
            <v>Czech Republic</v>
          </cell>
          <cell r="E50" t="str">
            <v/>
          </cell>
          <cell r="F50" t="str">
            <v/>
          </cell>
          <cell r="G50" t="str">
            <v/>
          </cell>
          <cell r="H50" t="str">
            <v/>
          </cell>
          <cell r="I50" t="str">
            <v/>
          </cell>
          <cell r="J50" t="str">
            <v/>
          </cell>
          <cell r="K50" t="str">
            <v/>
          </cell>
          <cell r="L50" t="str">
            <v/>
          </cell>
          <cell r="M50" t="str">
            <v/>
          </cell>
          <cell r="N50" t="str">
            <v/>
          </cell>
          <cell r="O50">
            <v>126</v>
          </cell>
          <cell r="P50">
            <v>131</v>
          </cell>
          <cell r="Q50">
            <v>106</v>
          </cell>
          <cell r="R50">
            <v>129</v>
          </cell>
          <cell r="S50">
            <v>137</v>
          </cell>
          <cell r="T50">
            <v>155</v>
          </cell>
          <cell r="U50">
            <v>151</v>
          </cell>
          <cell r="V50">
            <v>142</v>
          </cell>
          <cell r="W50">
            <v>143</v>
          </cell>
          <cell r="X50">
            <v>149</v>
          </cell>
          <cell r="Y50">
            <v>149</v>
          </cell>
          <cell r="Z50">
            <v>147</v>
          </cell>
          <cell r="AA50">
            <v>150</v>
          </cell>
          <cell r="AB50">
            <v>150</v>
          </cell>
          <cell r="AC50">
            <v>146</v>
          </cell>
          <cell r="AD50">
            <v>0</v>
          </cell>
        </row>
        <row r="51">
          <cell r="D51" t="str">
            <v>Korea, Democratic People's Republic of</v>
          </cell>
          <cell r="E51">
            <v>92</v>
          </cell>
          <cell r="F51">
            <v>94</v>
          </cell>
          <cell r="G51">
            <v>97</v>
          </cell>
          <cell r="H51">
            <v>96</v>
          </cell>
          <cell r="I51">
            <v>104</v>
          </cell>
          <cell r="J51">
            <v>117</v>
          </cell>
          <cell r="K51">
            <v>46</v>
          </cell>
          <cell r="L51">
            <v>15</v>
          </cell>
          <cell r="M51">
            <v>18</v>
          </cell>
          <cell r="N51">
            <v>6</v>
          </cell>
          <cell r="O51">
            <v>25</v>
          </cell>
          <cell r="P51">
            <v>15</v>
          </cell>
          <cell r="Q51">
            <v>10</v>
          </cell>
          <cell r="R51">
            <v>11</v>
          </cell>
          <cell r="S51">
            <v>14</v>
          </cell>
          <cell r="T51">
            <v>27</v>
          </cell>
          <cell r="U51">
            <v>36</v>
          </cell>
          <cell r="V51">
            <v>21</v>
          </cell>
          <cell r="W51">
            <v>22</v>
          </cell>
          <cell r="X51">
            <v>34</v>
          </cell>
          <cell r="Y51">
            <v>34</v>
          </cell>
          <cell r="Z51">
            <v>32</v>
          </cell>
          <cell r="AA51">
            <v>35</v>
          </cell>
          <cell r="AB51">
            <v>37</v>
          </cell>
          <cell r="AC51">
            <v>50</v>
          </cell>
          <cell r="AD51">
            <v>0</v>
          </cell>
        </row>
        <row r="52">
          <cell r="D52" t="str">
            <v>Congo, Democratic Republic of the</v>
          </cell>
          <cell r="E52">
            <v>27</v>
          </cell>
          <cell r="F52">
            <v>22</v>
          </cell>
          <cell r="G52">
            <v>27</v>
          </cell>
          <cell r="H52">
            <v>32</v>
          </cell>
          <cell r="I52">
            <v>6</v>
          </cell>
          <cell r="J52">
            <v>26</v>
          </cell>
          <cell r="K52">
            <v>13</v>
          </cell>
          <cell r="L52">
            <v>12</v>
          </cell>
          <cell r="M52">
            <v>21</v>
          </cell>
          <cell r="N52">
            <v>26</v>
          </cell>
          <cell r="O52">
            <v>13</v>
          </cell>
          <cell r="P52">
            <v>6</v>
          </cell>
          <cell r="Q52">
            <v>4</v>
          </cell>
          <cell r="R52">
            <v>7</v>
          </cell>
          <cell r="S52">
            <v>6</v>
          </cell>
          <cell r="T52">
            <v>9</v>
          </cell>
          <cell r="U52">
            <v>7</v>
          </cell>
          <cell r="V52">
            <v>3</v>
          </cell>
          <cell r="W52">
            <v>6</v>
          </cell>
          <cell r="X52">
            <v>6</v>
          </cell>
          <cell r="Y52">
            <v>7</v>
          </cell>
          <cell r="Z52">
            <v>11</v>
          </cell>
          <cell r="AA52">
            <v>9</v>
          </cell>
          <cell r="AB52">
            <v>9</v>
          </cell>
          <cell r="AC52">
            <v>10</v>
          </cell>
          <cell r="AD52">
            <v>9</v>
          </cell>
        </row>
        <row r="53">
          <cell r="D53" t="str">
            <v>Djibouti</v>
          </cell>
          <cell r="E53">
            <v>50</v>
          </cell>
          <cell r="F53">
            <v>27</v>
          </cell>
          <cell r="G53">
            <v>47</v>
          </cell>
          <cell r="H53">
            <v>36</v>
          </cell>
          <cell r="I53">
            <v>54</v>
          </cell>
          <cell r="J53">
            <v>68</v>
          </cell>
          <cell r="K53">
            <v>79</v>
          </cell>
          <cell r="L53">
            <v>69</v>
          </cell>
          <cell r="M53">
            <v>76</v>
          </cell>
          <cell r="N53">
            <v>67</v>
          </cell>
          <cell r="O53">
            <v>65</v>
          </cell>
          <cell r="P53">
            <v>83</v>
          </cell>
          <cell r="Q53">
            <v>73</v>
          </cell>
          <cell r="R53">
            <v>55</v>
          </cell>
          <cell r="S53">
            <v>75</v>
          </cell>
          <cell r="T53">
            <v>76</v>
          </cell>
          <cell r="U53">
            <v>49</v>
          </cell>
          <cell r="V53">
            <v>66</v>
          </cell>
          <cell r="W53">
            <v>56</v>
          </cell>
          <cell r="X53">
            <v>62</v>
          </cell>
          <cell r="Y53">
            <v>56</v>
          </cell>
          <cell r="Z53">
            <v>40</v>
          </cell>
          <cell r="AA53">
            <v>56</v>
          </cell>
          <cell r="AB53">
            <v>48</v>
          </cell>
          <cell r="AC53">
            <v>47</v>
          </cell>
          <cell r="AD53">
            <v>0</v>
          </cell>
        </row>
        <row r="54">
          <cell r="D54" t="str">
            <v>Dominica</v>
          </cell>
          <cell r="E54">
            <v>92</v>
          </cell>
          <cell r="F54">
            <v>94</v>
          </cell>
          <cell r="G54">
            <v>97</v>
          </cell>
          <cell r="H54">
            <v>96</v>
          </cell>
          <cell r="I54">
            <v>104</v>
          </cell>
          <cell r="J54">
            <v>108</v>
          </cell>
          <cell r="K54">
            <v>131</v>
          </cell>
          <cell r="L54">
            <v>130</v>
          </cell>
          <cell r="M54">
            <v>135</v>
          </cell>
          <cell r="N54">
            <v>109</v>
          </cell>
          <cell r="O54">
            <v>122</v>
          </cell>
          <cell r="P54">
            <v>119</v>
          </cell>
          <cell r="Q54">
            <v>129</v>
          </cell>
          <cell r="R54">
            <v>129</v>
          </cell>
          <cell r="S54">
            <v>124</v>
          </cell>
          <cell r="T54">
            <v>133</v>
          </cell>
          <cell r="U54">
            <v>141</v>
          </cell>
          <cell r="V54">
            <v>134</v>
          </cell>
          <cell r="W54">
            <v>137</v>
          </cell>
          <cell r="X54">
            <v>139</v>
          </cell>
          <cell r="Y54">
            <v>147</v>
          </cell>
          <cell r="Z54">
            <v>122</v>
          </cell>
          <cell r="AA54">
            <v>144</v>
          </cell>
          <cell r="AB54">
            <v>129</v>
          </cell>
          <cell r="AC54">
            <v>142</v>
          </cell>
          <cell r="AD54">
            <v>0</v>
          </cell>
        </row>
        <row r="55">
          <cell r="D55" t="str">
            <v>Dominican Republic</v>
          </cell>
          <cell r="E55">
            <v>92</v>
          </cell>
          <cell r="F55">
            <v>94</v>
          </cell>
          <cell r="G55">
            <v>67</v>
          </cell>
          <cell r="H55">
            <v>62</v>
          </cell>
          <cell r="I55">
            <v>72</v>
          </cell>
          <cell r="J55">
            <v>100</v>
          </cell>
          <cell r="K55">
            <v>108</v>
          </cell>
          <cell r="L55">
            <v>86</v>
          </cell>
          <cell r="M55">
            <v>73</v>
          </cell>
          <cell r="N55">
            <v>50</v>
          </cell>
          <cell r="O55">
            <v>112</v>
          </cell>
          <cell r="P55">
            <v>55</v>
          </cell>
          <cell r="Q55">
            <v>120</v>
          </cell>
          <cell r="R55">
            <v>109</v>
          </cell>
          <cell r="S55">
            <v>73</v>
          </cell>
          <cell r="T55">
            <v>120</v>
          </cell>
          <cell r="U55">
            <v>68</v>
          </cell>
          <cell r="V55">
            <v>73</v>
          </cell>
          <cell r="W55">
            <v>49</v>
          </cell>
          <cell r="X55">
            <v>75</v>
          </cell>
          <cell r="Y55">
            <v>83</v>
          </cell>
          <cell r="Z55">
            <v>74</v>
          </cell>
          <cell r="AA55">
            <v>97</v>
          </cell>
          <cell r="AB55">
            <v>79</v>
          </cell>
          <cell r="AC55">
            <v>102</v>
          </cell>
          <cell r="AD55">
            <v>0</v>
          </cell>
        </row>
        <row r="56">
          <cell r="D56" t="str">
            <v>East African Community</v>
          </cell>
          <cell r="E56">
            <v>92</v>
          </cell>
          <cell r="F56">
            <v>94</v>
          </cell>
          <cell r="G56">
            <v>97</v>
          </cell>
          <cell r="H56">
            <v>96</v>
          </cell>
          <cell r="I56">
            <v>104</v>
          </cell>
          <cell r="J56">
            <v>134</v>
          </cell>
          <cell r="K56">
            <v>131</v>
          </cell>
          <cell r="L56">
            <v>130</v>
          </cell>
          <cell r="M56">
            <v>135</v>
          </cell>
          <cell r="N56">
            <v>130</v>
          </cell>
          <cell r="O56">
            <v>126</v>
          </cell>
          <cell r="P56">
            <v>131</v>
          </cell>
          <cell r="Q56">
            <v>133</v>
          </cell>
          <cell r="R56">
            <v>129</v>
          </cell>
          <cell r="S56">
            <v>137</v>
          </cell>
          <cell r="T56">
            <v>155</v>
          </cell>
          <cell r="U56">
            <v>151</v>
          </cell>
          <cell r="V56">
            <v>142</v>
          </cell>
          <cell r="W56">
            <v>143</v>
          </cell>
          <cell r="X56">
            <v>149</v>
          </cell>
          <cell r="Y56">
            <v>149</v>
          </cell>
          <cell r="Z56">
            <v>147</v>
          </cell>
          <cell r="AA56">
            <v>150</v>
          </cell>
          <cell r="AB56">
            <v>150</v>
          </cell>
          <cell r="AC56">
            <v>146</v>
          </cell>
          <cell r="AD56">
            <v>0</v>
          </cell>
        </row>
        <row r="57">
          <cell r="D57" t="str">
            <v>Ecuador</v>
          </cell>
          <cell r="E57">
            <v>74</v>
          </cell>
          <cell r="F57">
            <v>82</v>
          </cell>
          <cell r="G57">
            <v>91</v>
          </cell>
          <cell r="H57">
            <v>92</v>
          </cell>
          <cell r="I57">
            <v>97</v>
          </cell>
          <cell r="J57">
            <v>87</v>
          </cell>
          <cell r="K57">
            <v>82</v>
          </cell>
          <cell r="L57">
            <v>81</v>
          </cell>
          <cell r="M57">
            <v>65</v>
          </cell>
          <cell r="N57">
            <v>85</v>
          </cell>
          <cell r="O57">
            <v>81</v>
          </cell>
          <cell r="P57">
            <v>80</v>
          </cell>
          <cell r="Q57">
            <v>64</v>
          </cell>
          <cell r="R57">
            <v>68</v>
          </cell>
          <cell r="S57">
            <v>89</v>
          </cell>
          <cell r="T57">
            <v>106</v>
          </cell>
          <cell r="U57">
            <v>85</v>
          </cell>
          <cell r="V57">
            <v>87</v>
          </cell>
          <cell r="W57">
            <v>61</v>
          </cell>
          <cell r="X57">
            <v>56</v>
          </cell>
          <cell r="Y57">
            <v>76</v>
          </cell>
          <cell r="Z57">
            <v>73</v>
          </cell>
          <cell r="AA57">
            <v>77</v>
          </cell>
          <cell r="AB57">
            <v>61</v>
          </cell>
          <cell r="AC57">
            <v>59</v>
          </cell>
          <cell r="AD57">
            <v>0</v>
          </cell>
        </row>
        <row r="58">
          <cell r="D58" t="str">
            <v>Egypt</v>
          </cell>
          <cell r="E58">
            <v>48</v>
          </cell>
          <cell r="F58">
            <v>59</v>
          </cell>
          <cell r="G58">
            <v>58</v>
          </cell>
          <cell r="H58">
            <v>58</v>
          </cell>
          <cell r="I58">
            <v>61</v>
          </cell>
          <cell r="J58">
            <v>55</v>
          </cell>
          <cell r="K58">
            <v>64</v>
          </cell>
          <cell r="L58">
            <v>63</v>
          </cell>
          <cell r="M58">
            <v>66</v>
          </cell>
          <cell r="N58">
            <v>68</v>
          </cell>
          <cell r="O58">
            <v>71</v>
          </cell>
          <cell r="P58">
            <v>67</v>
          </cell>
          <cell r="Q58">
            <v>76</v>
          </cell>
          <cell r="R58">
            <v>74</v>
          </cell>
          <cell r="S58">
            <v>92</v>
          </cell>
          <cell r="T58">
            <v>101</v>
          </cell>
          <cell r="U58">
            <v>67</v>
          </cell>
          <cell r="V58">
            <v>89</v>
          </cell>
          <cell r="W58">
            <v>96</v>
          </cell>
          <cell r="X58">
            <v>68</v>
          </cell>
          <cell r="Y58">
            <v>79</v>
          </cell>
          <cell r="Z58">
            <v>50</v>
          </cell>
          <cell r="AA58">
            <v>64</v>
          </cell>
          <cell r="AB58">
            <v>50</v>
          </cell>
          <cell r="AC58">
            <v>46</v>
          </cell>
          <cell r="AD58">
            <v>0</v>
          </cell>
        </row>
        <row r="59">
          <cell r="D59" t="str">
            <v>El Salvador</v>
          </cell>
          <cell r="E59">
            <v>46</v>
          </cell>
          <cell r="F59">
            <v>40</v>
          </cell>
          <cell r="G59">
            <v>43</v>
          </cell>
          <cell r="H59">
            <v>55</v>
          </cell>
          <cell r="I59">
            <v>66</v>
          </cell>
          <cell r="J59">
            <v>54</v>
          </cell>
          <cell r="K59">
            <v>55</v>
          </cell>
          <cell r="L59">
            <v>57</v>
          </cell>
          <cell r="M59">
            <v>49</v>
          </cell>
          <cell r="N59">
            <v>70</v>
          </cell>
          <cell r="O59">
            <v>61</v>
          </cell>
          <cell r="P59">
            <v>19</v>
          </cell>
          <cell r="Q59">
            <v>58</v>
          </cell>
          <cell r="R59">
            <v>64</v>
          </cell>
          <cell r="S59">
            <v>40</v>
          </cell>
          <cell r="T59">
            <v>28</v>
          </cell>
          <cell r="U59">
            <v>51</v>
          </cell>
          <cell r="V59">
            <v>65</v>
          </cell>
          <cell r="W59">
            <v>76</v>
          </cell>
          <cell r="X59">
            <v>45</v>
          </cell>
          <cell r="Y59">
            <v>50</v>
          </cell>
          <cell r="Z59">
            <v>67</v>
          </cell>
          <cell r="AA59">
            <v>75</v>
          </cell>
          <cell r="AB59">
            <v>55</v>
          </cell>
          <cell r="AC59">
            <v>66</v>
          </cell>
          <cell r="AD59">
            <v>0</v>
          </cell>
        </row>
        <row r="60">
          <cell r="D60" t="str">
            <v>Equatorial Guinea</v>
          </cell>
          <cell r="E60">
            <v>92</v>
          </cell>
          <cell r="F60">
            <v>94</v>
          </cell>
          <cell r="G60">
            <v>97</v>
          </cell>
          <cell r="H60">
            <v>96</v>
          </cell>
          <cell r="I60">
            <v>104</v>
          </cell>
          <cell r="J60">
            <v>132</v>
          </cell>
          <cell r="K60">
            <v>120</v>
          </cell>
          <cell r="L60">
            <v>130</v>
          </cell>
          <cell r="M60">
            <v>135</v>
          </cell>
          <cell r="N60">
            <v>130</v>
          </cell>
          <cell r="O60">
            <v>124</v>
          </cell>
          <cell r="P60">
            <v>131</v>
          </cell>
          <cell r="Q60">
            <v>133</v>
          </cell>
          <cell r="R60">
            <v>106</v>
          </cell>
          <cell r="S60">
            <v>133</v>
          </cell>
          <cell r="T60">
            <v>153</v>
          </cell>
          <cell r="U60">
            <v>132</v>
          </cell>
          <cell r="V60">
            <v>132</v>
          </cell>
          <cell r="W60">
            <v>100</v>
          </cell>
          <cell r="X60">
            <v>115</v>
          </cell>
          <cell r="Y60">
            <v>139</v>
          </cell>
          <cell r="Z60">
            <v>140</v>
          </cell>
          <cell r="AA60">
            <v>142</v>
          </cell>
          <cell r="AB60">
            <v>142</v>
          </cell>
          <cell r="AC60">
            <v>131</v>
          </cell>
          <cell r="AD60">
            <v>0</v>
          </cell>
        </row>
        <row r="61">
          <cell r="D61" t="str">
            <v>Eritrea</v>
          </cell>
          <cell r="E61">
            <v>92</v>
          </cell>
          <cell r="F61">
            <v>94</v>
          </cell>
          <cell r="G61">
            <v>97</v>
          </cell>
          <cell r="H61">
            <v>96</v>
          </cell>
          <cell r="I61">
            <v>51</v>
          </cell>
          <cell r="J61">
            <v>21</v>
          </cell>
          <cell r="K61">
            <v>41</v>
          </cell>
          <cell r="L61">
            <v>49</v>
          </cell>
          <cell r="M61">
            <v>57</v>
          </cell>
          <cell r="N61">
            <v>38</v>
          </cell>
          <cell r="O61">
            <v>18</v>
          </cell>
          <cell r="P61">
            <v>26</v>
          </cell>
          <cell r="Q61">
            <v>17</v>
          </cell>
          <cell r="R61">
            <v>8</v>
          </cell>
          <cell r="S61">
            <v>15</v>
          </cell>
          <cell r="T61">
            <v>11</v>
          </cell>
          <cell r="U61">
            <v>29</v>
          </cell>
          <cell r="V61">
            <v>38</v>
          </cell>
          <cell r="W61">
            <v>42</v>
          </cell>
          <cell r="X61">
            <v>37</v>
          </cell>
          <cell r="Y61">
            <v>48</v>
          </cell>
          <cell r="Z61">
            <v>68</v>
          </cell>
          <cell r="AA61">
            <v>59</v>
          </cell>
          <cell r="AB61">
            <v>62</v>
          </cell>
          <cell r="AC61">
            <v>65</v>
          </cell>
          <cell r="AD61">
            <v>0</v>
          </cell>
        </row>
        <row r="62">
          <cell r="D62" t="str">
            <v>Estonia</v>
          </cell>
          <cell r="E62" t="str">
            <v/>
          </cell>
          <cell r="F62" t="str">
            <v/>
          </cell>
          <cell r="G62" t="str">
            <v/>
          </cell>
          <cell r="H62" t="str">
            <v/>
          </cell>
          <cell r="I62" t="str">
            <v/>
          </cell>
          <cell r="J62" t="str">
            <v/>
          </cell>
          <cell r="K62" t="str">
            <v/>
          </cell>
          <cell r="L62" t="str">
            <v/>
          </cell>
          <cell r="M62" t="str">
            <v/>
          </cell>
          <cell r="N62" t="str">
            <v/>
          </cell>
          <cell r="O62">
            <v>126</v>
          </cell>
          <cell r="P62">
            <v>131</v>
          </cell>
          <cell r="Q62">
            <v>133</v>
          </cell>
          <cell r="R62">
            <v>129</v>
          </cell>
          <cell r="S62">
            <v>137</v>
          </cell>
          <cell r="T62">
            <v>155</v>
          </cell>
          <cell r="U62">
            <v>151</v>
          </cell>
          <cell r="V62">
            <v>142</v>
          </cell>
          <cell r="W62">
            <v>143</v>
          </cell>
          <cell r="X62">
            <v>149</v>
          </cell>
          <cell r="Y62">
            <v>149</v>
          </cell>
          <cell r="Z62">
            <v>147</v>
          </cell>
          <cell r="AA62">
            <v>150</v>
          </cell>
          <cell r="AB62">
            <v>150</v>
          </cell>
          <cell r="AC62">
            <v>146</v>
          </cell>
          <cell r="AD62">
            <v>0</v>
          </cell>
        </row>
        <row r="63">
          <cell r="D63" t="str">
            <v>Ethiopia</v>
          </cell>
          <cell r="E63">
            <v>1</v>
          </cell>
          <cell r="F63">
            <v>1</v>
          </cell>
          <cell r="G63">
            <v>5</v>
          </cell>
          <cell r="H63">
            <v>6</v>
          </cell>
          <cell r="I63">
            <v>20</v>
          </cell>
          <cell r="J63">
            <v>14</v>
          </cell>
          <cell r="K63">
            <v>11</v>
          </cell>
          <cell r="L63">
            <v>14</v>
          </cell>
          <cell r="M63">
            <v>12</v>
          </cell>
          <cell r="N63">
            <v>16</v>
          </cell>
          <cell r="O63">
            <v>4</v>
          </cell>
          <cell r="P63">
            <v>4</v>
          </cell>
          <cell r="Q63">
            <v>6</v>
          </cell>
          <cell r="R63">
            <v>2</v>
          </cell>
          <cell r="S63">
            <v>5</v>
          </cell>
          <cell r="T63">
            <v>5</v>
          </cell>
          <cell r="U63">
            <v>8</v>
          </cell>
          <cell r="V63">
            <v>7</v>
          </cell>
          <cell r="W63">
            <v>2</v>
          </cell>
          <cell r="X63">
            <v>3</v>
          </cell>
          <cell r="Y63">
            <v>5</v>
          </cell>
          <cell r="Z63">
            <v>6</v>
          </cell>
          <cell r="AA63">
            <v>7</v>
          </cell>
          <cell r="AB63">
            <v>6</v>
          </cell>
          <cell r="AC63">
            <v>8</v>
          </cell>
          <cell r="AD63">
            <v>10</v>
          </cell>
        </row>
        <row r="64">
          <cell r="D64" t="str">
            <v>Fiji</v>
          </cell>
          <cell r="E64">
            <v>92</v>
          </cell>
          <cell r="F64">
            <v>94</v>
          </cell>
          <cell r="G64">
            <v>97</v>
          </cell>
          <cell r="H64">
            <v>96</v>
          </cell>
          <cell r="I64">
            <v>104</v>
          </cell>
          <cell r="J64">
            <v>134</v>
          </cell>
          <cell r="K64">
            <v>131</v>
          </cell>
          <cell r="L64">
            <v>100</v>
          </cell>
          <cell r="M64">
            <v>118</v>
          </cell>
          <cell r="N64">
            <v>111</v>
          </cell>
          <cell r="O64">
            <v>121</v>
          </cell>
          <cell r="P64">
            <v>131</v>
          </cell>
          <cell r="Q64">
            <v>113</v>
          </cell>
          <cell r="R64">
            <v>99</v>
          </cell>
          <cell r="S64">
            <v>115</v>
          </cell>
          <cell r="T64">
            <v>125</v>
          </cell>
          <cell r="U64">
            <v>105</v>
          </cell>
          <cell r="V64">
            <v>109</v>
          </cell>
          <cell r="W64">
            <v>130</v>
          </cell>
          <cell r="X64">
            <v>90</v>
          </cell>
          <cell r="Y64">
            <v>66</v>
          </cell>
          <cell r="Z64">
            <v>115</v>
          </cell>
          <cell r="AA64">
            <v>65</v>
          </cell>
          <cell r="AB64">
            <v>86</v>
          </cell>
          <cell r="AC64">
            <v>101</v>
          </cell>
          <cell r="AD64">
            <v>0</v>
          </cell>
        </row>
        <row r="65">
          <cell r="D65" t="str">
            <v>Macedonia, The former Yugoslav Republic of</v>
          </cell>
          <cell r="E65">
            <v>92</v>
          </cell>
          <cell r="F65">
            <v>94</v>
          </cell>
          <cell r="G65">
            <v>97</v>
          </cell>
          <cell r="H65">
            <v>96</v>
          </cell>
          <cell r="I65">
            <v>104</v>
          </cell>
          <cell r="J65">
            <v>111</v>
          </cell>
          <cell r="K65">
            <v>70</v>
          </cell>
          <cell r="L65">
            <v>75</v>
          </cell>
          <cell r="M65">
            <v>89</v>
          </cell>
          <cell r="N65">
            <v>18</v>
          </cell>
          <cell r="O65">
            <v>32</v>
          </cell>
          <cell r="P65">
            <v>25</v>
          </cell>
          <cell r="Q65">
            <v>37</v>
          </cell>
          <cell r="R65">
            <v>50</v>
          </cell>
          <cell r="S65">
            <v>82</v>
          </cell>
          <cell r="T65">
            <v>82</v>
          </cell>
          <cell r="U65">
            <v>106</v>
          </cell>
          <cell r="V65">
            <v>91</v>
          </cell>
          <cell r="W65">
            <v>99</v>
          </cell>
          <cell r="X65">
            <v>104</v>
          </cell>
          <cell r="Y65">
            <v>120</v>
          </cell>
          <cell r="Z65">
            <v>121</v>
          </cell>
          <cell r="AA65">
            <v>105</v>
          </cell>
          <cell r="AB65">
            <v>114</v>
          </cell>
          <cell r="AC65">
            <v>133</v>
          </cell>
          <cell r="AD65">
            <v>0</v>
          </cell>
        </row>
        <row r="66">
          <cell r="D66" t="str">
            <v>French Polynesia (France)</v>
          </cell>
          <cell r="E66">
            <v>92</v>
          </cell>
          <cell r="F66">
            <v>94</v>
          </cell>
          <cell r="G66">
            <v>97</v>
          </cell>
          <cell r="H66">
            <v>96</v>
          </cell>
          <cell r="I66">
            <v>104</v>
          </cell>
          <cell r="J66">
            <v>134</v>
          </cell>
          <cell r="K66">
            <v>131</v>
          </cell>
          <cell r="L66">
            <v>130</v>
          </cell>
          <cell r="M66">
            <v>133</v>
          </cell>
          <cell r="N66">
            <v>130</v>
          </cell>
          <cell r="O66">
            <v>126</v>
          </cell>
          <cell r="P66">
            <v>131</v>
          </cell>
          <cell r="Q66">
            <v>133</v>
          </cell>
          <cell r="R66">
            <v>129</v>
          </cell>
          <cell r="S66">
            <v>137</v>
          </cell>
          <cell r="T66">
            <v>155</v>
          </cell>
          <cell r="U66">
            <v>151</v>
          </cell>
          <cell r="V66">
            <v>142</v>
          </cell>
          <cell r="W66">
            <v>143</v>
          </cell>
          <cell r="X66">
            <v>149</v>
          </cell>
          <cell r="Y66">
            <v>140</v>
          </cell>
          <cell r="Z66">
            <v>147</v>
          </cell>
          <cell r="AA66">
            <v>150</v>
          </cell>
          <cell r="AB66">
            <v>150</v>
          </cell>
          <cell r="AC66">
            <v>146</v>
          </cell>
          <cell r="AD66">
            <v>0</v>
          </cell>
        </row>
        <row r="67">
          <cell r="D67" t="str">
            <v>Gabon</v>
          </cell>
          <cell r="E67">
            <v>79</v>
          </cell>
          <cell r="F67">
            <v>82</v>
          </cell>
          <cell r="G67">
            <v>89</v>
          </cell>
          <cell r="H67">
            <v>86</v>
          </cell>
          <cell r="I67">
            <v>92</v>
          </cell>
          <cell r="J67">
            <v>124</v>
          </cell>
          <cell r="K67">
            <v>117</v>
          </cell>
          <cell r="L67">
            <v>116</v>
          </cell>
          <cell r="M67">
            <v>122</v>
          </cell>
          <cell r="N67">
            <v>112</v>
          </cell>
          <cell r="O67">
            <v>82</v>
          </cell>
          <cell r="P67">
            <v>84</v>
          </cell>
          <cell r="Q67">
            <v>86</v>
          </cell>
          <cell r="R67">
            <v>85</v>
          </cell>
          <cell r="S67">
            <v>86</v>
          </cell>
          <cell r="T67">
            <v>116</v>
          </cell>
          <cell r="U67">
            <v>128</v>
          </cell>
          <cell r="V67">
            <v>118</v>
          </cell>
          <cell r="W67">
            <v>117</v>
          </cell>
          <cell r="X67">
            <v>119</v>
          </cell>
          <cell r="Y67">
            <v>130</v>
          </cell>
          <cell r="Z67">
            <v>132</v>
          </cell>
          <cell r="AA67">
            <v>141</v>
          </cell>
          <cell r="AB67">
            <v>134</v>
          </cell>
          <cell r="AC67">
            <v>138</v>
          </cell>
          <cell r="AD67">
            <v>0</v>
          </cell>
        </row>
        <row r="68">
          <cell r="D68" t="str">
            <v>Gambia</v>
          </cell>
          <cell r="E68">
            <v>92</v>
          </cell>
          <cell r="F68">
            <v>94</v>
          </cell>
          <cell r="G68">
            <v>97</v>
          </cell>
          <cell r="H68">
            <v>74</v>
          </cell>
          <cell r="I68">
            <v>86</v>
          </cell>
          <cell r="J68">
            <v>93</v>
          </cell>
          <cell r="K68">
            <v>94</v>
          </cell>
          <cell r="L68">
            <v>94</v>
          </cell>
          <cell r="M68">
            <v>109</v>
          </cell>
          <cell r="N68">
            <v>114</v>
          </cell>
          <cell r="O68">
            <v>99</v>
          </cell>
          <cell r="P68">
            <v>108</v>
          </cell>
          <cell r="Q68">
            <v>104</v>
          </cell>
          <cell r="R68">
            <v>89</v>
          </cell>
          <cell r="S68">
            <v>101</v>
          </cell>
          <cell r="T68">
            <v>108</v>
          </cell>
          <cell r="U68">
            <v>104</v>
          </cell>
          <cell r="V68">
            <v>119</v>
          </cell>
          <cell r="W68">
            <v>111</v>
          </cell>
          <cell r="X68">
            <v>121</v>
          </cell>
          <cell r="Y68">
            <v>106</v>
          </cell>
          <cell r="Z68">
            <v>126</v>
          </cell>
          <cell r="AA68">
            <v>81</v>
          </cell>
          <cell r="AB68">
            <v>96</v>
          </cell>
          <cell r="AC68">
            <v>93</v>
          </cell>
          <cell r="AD68">
            <v>0</v>
          </cell>
        </row>
        <row r="69">
          <cell r="D69" t="str">
            <v>Georgia</v>
          </cell>
          <cell r="E69">
            <v>92</v>
          </cell>
          <cell r="F69">
            <v>94</v>
          </cell>
          <cell r="G69">
            <v>97</v>
          </cell>
          <cell r="H69">
            <v>46</v>
          </cell>
          <cell r="I69">
            <v>33</v>
          </cell>
          <cell r="J69">
            <v>17</v>
          </cell>
          <cell r="K69">
            <v>22</v>
          </cell>
          <cell r="L69">
            <v>36</v>
          </cell>
          <cell r="M69">
            <v>46</v>
          </cell>
          <cell r="N69">
            <v>44</v>
          </cell>
          <cell r="O69">
            <v>44</v>
          </cell>
          <cell r="P69">
            <v>35</v>
          </cell>
          <cell r="Q69">
            <v>39</v>
          </cell>
          <cell r="R69">
            <v>38</v>
          </cell>
          <cell r="S69">
            <v>26</v>
          </cell>
          <cell r="T69">
            <v>46</v>
          </cell>
          <cell r="U69">
            <v>55</v>
          </cell>
          <cell r="V69">
            <v>48</v>
          </cell>
          <cell r="W69">
            <v>24</v>
          </cell>
          <cell r="X69">
            <v>20</v>
          </cell>
          <cell r="Y69">
            <v>29</v>
          </cell>
          <cell r="Z69">
            <v>34</v>
          </cell>
          <cell r="AA69">
            <v>45</v>
          </cell>
          <cell r="AB69">
            <v>33</v>
          </cell>
          <cell r="AC69">
            <v>41</v>
          </cell>
          <cell r="AD69">
            <v>0</v>
          </cell>
        </row>
        <row r="70">
          <cell r="D70" t="str">
            <v>Germany</v>
          </cell>
          <cell r="E70" t="str">
            <v/>
          </cell>
          <cell r="F70" t="str">
            <v/>
          </cell>
          <cell r="G70" t="str">
            <v/>
          </cell>
          <cell r="H70" t="str">
            <v/>
          </cell>
          <cell r="I70" t="str">
            <v/>
          </cell>
          <cell r="J70" t="str">
            <v/>
          </cell>
          <cell r="K70" t="str">
            <v/>
          </cell>
          <cell r="L70" t="str">
            <v/>
          </cell>
          <cell r="M70" t="str">
            <v/>
          </cell>
          <cell r="N70" t="str">
            <v/>
          </cell>
          <cell r="O70">
            <v>126</v>
          </cell>
          <cell r="P70">
            <v>131</v>
          </cell>
          <cell r="Q70">
            <v>88</v>
          </cell>
          <cell r="R70">
            <v>129</v>
          </cell>
          <cell r="S70">
            <v>137</v>
          </cell>
          <cell r="T70">
            <v>155</v>
          </cell>
          <cell r="U70">
            <v>151</v>
          </cell>
          <cell r="V70">
            <v>142</v>
          </cell>
          <cell r="W70">
            <v>143</v>
          </cell>
          <cell r="X70">
            <v>149</v>
          </cell>
          <cell r="Y70">
            <v>149</v>
          </cell>
          <cell r="Z70">
            <v>147</v>
          </cell>
          <cell r="AA70">
            <v>150</v>
          </cell>
          <cell r="AB70">
            <v>150</v>
          </cell>
          <cell r="AC70">
            <v>146</v>
          </cell>
          <cell r="AD70">
            <v>0</v>
          </cell>
        </row>
        <row r="71">
          <cell r="D71" t="str">
            <v>Ghana</v>
          </cell>
          <cell r="E71">
            <v>65</v>
          </cell>
          <cell r="F71">
            <v>59</v>
          </cell>
          <cell r="G71">
            <v>70</v>
          </cell>
          <cell r="H71">
            <v>41</v>
          </cell>
          <cell r="I71">
            <v>57</v>
          </cell>
          <cell r="J71">
            <v>67</v>
          </cell>
          <cell r="K71">
            <v>76</v>
          </cell>
          <cell r="L71">
            <v>79</v>
          </cell>
          <cell r="M71">
            <v>85</v>
          </cell>
          <cell r="N71">
            <v>84</v>
          </cell>
          <cell r="O71">
            <v>95</v>
          </cell>
          <cell r="P71">
            <v>89</v>
          </cell>
          <cell r="Q71">
            <v>87</v>
          </cell>
          <cell r="R71">
            <v>79</v>
          </cell>
          <cell r="S71">
            <v>64</v>
          </cell>
          <cell r="T71">
            <v>86</v>
          </cell>
          <cell r="U71">
            <v>83</v>
          </cell>
          <cell r="V71">
            <v>51</v>
          </cell>
          <cell r="W71">
            <v>57</v>
          </cell>
          <cell r="X71">
            <v>76</v>
          </cell>
          <cell r="Y71">
            <v>89</v>
          </cell>
          <cell r="Z71">
            <v>89</v>
          </cell>
          <cell r="AA71">
            <v>79</v>
          </cell>
          <cell r="AB71">
            <v>83</v>
          </cell>
          <cell r="AC71">
            <v>97</v>
          </cell>
          <cell r="AD71">
            <v>0</v>
          </cell>
        </row>
        <row r="72">
          <cell r="D72" t="str">
            <v>Gibraltar</v>
          </cell>
          <cell r="E72">
            <v>92</v>
          </cell>
          <cell r="F72">
            <v>94</v>
          </cell>
          <cell r="G72">
            <v>97</v>
          </cell>
          <cell r="H72">
            <v>96</v>
          </cell>
          <cell r="I72">
            <v>104</v>
          </cell>
          <cell r="J72">
            <v>134</v>
          </cell>
          <cell r="K72">
            <v>131</v>
          </cell>
          <cell r="L72">
            <v>130</v>
          </cell>
          <cell r="M72">
            <v>135</v>
          </cell>
          <cell r="N72">
            <v>130</v>
          </cell>
          <cell r="O72">
            <v>126</v>
          </cell>
          <cell r="P72">
            <v>131</v>
          </cell>
          <cell r="Q72">
            <v>133</v>
          </cell>
          <cell r="R72">
            <v>129</v>
          </cell>
          <cell r="S72">
            <v>137</v>
          </cell>
          <cell r="T72">
            <v>155</v>
          </cell>
          <cell r="U72">
            <v>151</v>
          </cell>
          <cell r="V72">
            <v>142</v>
          </cell>
          <cell r="W72">
            <v>143</v>
          </cell>
          <cell r="X72">
            <v>149</v>
          </cell>
          <cell r="Y72">
            <v>149</v>
          </cell>
          <cell r="Z72">
            <v>147</v>
          </cell>
          <cell r="AA72">
            <v>150</v>
          </cell>
          <cell r="AB72">
            <v>150</v>
          </cell>
          <cell r="AC72">
            <v>146</v>
          </cell>
          <cell r="AD72">
            <v>0</v>
          </cell>
        </row>
        <row r="73">
          <cell r="D73" t="str">
            <v>Grenada</v>
          </cell>
          <cell r="E73">
            <v>92</v>
          </cell>
          <cell r="F73">
            <v>94</v>
          </cell>
          <cell r="G73">
            <v>97</v>
          </cell>
          <cell r="H73">
            <v>96</v>
          </cell>
          <cell r="I73">
            <v>104</v>
          </cell>
          <cell r="J73">
            <v>134</v>
          </cell>
          <cell r="K73">
            <v>131</v>
          </cell>
          <cell r="L73">
            <v>130</v>
          </cell>
          <cell r="M73">
            <v>135</v>
          </cell>
          <cell r="N73">
            <v>130</v>
          </cell>
          <cell r="O73">
            <v>126</v>
          </cell>
          <cell r="P73">
            <v>131</v>
          </cell>
          <cell r="Q73">
            <v>130</v>
          </cell>
          <cell r="R73">
            <v>129</v>
          </cell>
          <cell r="S73">
            <v>70</v>
          </cell>
          <cell r="T73">
            <v>61</v>
          </cell>
          <cell r="U73">
            <v>95</v>
          </cell>
          <cell r="V73">
            <v>123</v>
          </cell>
          <cell r="W73">
            <v>126</v>
          </cell>
          <cell r="X73">
            <v>135</v>
          </cell>
          <cell r="Y73">
            <v>145</v>
          </cell>
          <cell r="Z73">
            <v>147</v>
          </cell>
          <cell r="AA73">
            <v>138</v>
          </cell>
          <cell r="AB73">
            <v>106</v>
          </cell>
          <cell r="AC73">
            <v>86</v>
          </cell>
          <cell r="AD73">
            <v>0</v>
          </cell>
        </row>
        <row r="74">
          <cell r="D74" t="str">
            <v>Guatemala</v>
          </cell>
          <cell r="E74">
            <v>43</v>
          </cell>
          <cell r="F74">
            <v>53</v>
          </cell>
          <cell r="G74">
            <v>44</v>
          </cell>
          <cell r="H74">
            <v>39</v>
          </cell>
          <cell r="I74">
            <v>32</v>
          </cell>
          <cell r="J74">
            <v>27</v>
          </cell>
          <cell r="K74">
            <v>32</v>
          </cell>
          <cell r="L74">
            <v>30</v>
          </cell>
          <cell r="M74">
            <v>36</v>
          </cell>
          <cell r="N74">
            <v>45</v>
          </cell>
          <cell r="O74">
            <v>62</v>
          </cell>
          <cell r="P74">
            <v>57</v>
          </cell>
          <cell r="Q74">
            <v>34</v>
          </cell>
          <cell r="R74">
            <v>54</v>
          </cell>
          <cell r="S74">
            <v>54</v>
          </cell>
          <cell r="T74">
            <v>36</v>
          </cell>
          <cell r="U74">
            <v>30</v>
          </cell>
          <cell r="V74">
            <v>50</v>
          </cell>
          <cell r="W74">
            <v>68</v>
          </cell>
          <cell r="X74">
            <v>78</v>
          </cell>
          <cell r="Y74">
            <v>32</v>
          </cell>
          <cell r="Z74">
            <v>48</v>
          </cell>
          <cell r="AA74">
            <v>62</v>
          </cell>
          <cell r="AB74">
            <v>74</v>
          </cell>
          <cell r="AC74">
            <v>60</v>
          </cell>
          <cell r="AD74">
            <v>0</v>
          </cell>
        </row>
        <row r="75">
          <cell r="D75" t="str">
            <v>Guinea</v>
          </cell>
          <cell r="E75">
            <v>12</v>
          </cell>
          <cell r="F75">
            <v>10</v>
          </cell>
          <cell r="G75">
            <v>14</v>
          </cell>
          <cell r="H75">
            <v>17</v>
          </cell>
          <cell r="I75">
            <v>19</v>
          </cell>
          <cell r="J75">
            <v>33</v>
          </cell>
          <cell r="K75">
            <v>29</v>
          </cell>
          <cell r="L75">
            <v>25</v>
          </cell>
          <cell r="M75">
            <v>27</v>
          </cell>
          <cell r="N75">
            <v>29</v>
          </cell>
          <cell r="O75">
            <v>34</v>
          </cell>
          <cell r="P75">
            <v>21</v>
          </cell>
          <cell r="Q75">
            <v>24</v>
          </cell>
          <cell r="R75">
            <v>23</v>
          </cell>
          <cell r="S75">
            <v>33</v>
          </cell>
          <cell r="T75">
            <v>43</v>
          </cell>
          <cell r="U75">
            <v>46</v>
          </cell>
          <cell r="V75">
            <v>43</v>
          </cell>
          <cell r="W75">
            <v>48</v>
          </cell>
          <cell r="X75">
            <v>57</v>
          </cell>
          <cell r="Y75">
            <v>67</v>
          </cell>
          <cell r="Z75">
            <v>77</v>
          </cell>
          <cell r="AA75">
            <v>71</v>
          </cell>
          <cell r="AB75">
            <v>52</v>
          </cell>
          <cell r="AC75">
            <v>31</v>
          </cell>
          <cell r="AD75">
            <v>0</v>
          </cell>
        </row>
        <row r="76">
          <cell r="D76" t="str">
            <v>Guinea-Bissau</v>
          </cell>
          <cell r="E76">
            <v>92</v>
          </cell>
          <cell r="F76">
            <v>68</v>
          </cell>
          <cell r="G76">
            <v>81</v>
          </cell>
          <cell r="H76">
            <v>63</v>
          </cell>
          <cell r="I76">
            <v>82</v>
          </cell>
          <cell r="J76">
            <v>114</v>
          </cell>
          <cell r="K76">
            <v>99</v>
          </cell>
          <cell r="L76">
            <v>102</v>
          </cell>
          <cell r="M76">
            <v>51</v>
          </cell>
          <cell r="N76">
            <v>52</v>
          </cell>
          <cell r="O76">
            <v>66</v>
          </cell>
          <cell r="P76">
            <v>87</v>
          </cell>
          <cell r="Q76">
            <v>83</v>
          </cell>
          <cell r="R76">
            <v>82</v>
          </cell>
          <cell r="S76">
            <v>109</v>
          </cell>
          <cell r="T76">
            <v>90</v>
          </cell>
          <cell r="U76">
            <v>86</v>
          </cell>
          <cell r="V76">
            <v>102</v>
          </cell>
          <cell r="W76">
            <v>93</v>
          </cell>
          <cell r="X76">
            <v>101</v>
          </cell>
          <cell r="Y76">
            <v>109</v>
          </cell>
          <cell r="Z76">
            <v>109</v>
          </cell>
          <cell r="AA76">
            <v>95</v>
          </cell>
          <cell r="AB76">
            <v>84</v>
          </cell>
          <cell r="AC76">
            <v>87</v>
          </cell>
          <cell r="AD76">
            <v>0</v>
          </cell>
        </row>
        <row r="77">
          <cell r="D77" t="str">
            <v>Guyana</v>
          </cell>
          <cell r="E77">
            <v>92</v>
          </cell>
          <cell r="F77">
            <v>94</v>
          </cell>
          <cell r="G77">
            <v>97</v>
          </cell>
          <cell r="H77">
            <v>96</v>
          </cell>
          <cell r="I77">
            <v>104</v>
          </cell>
          <cell r="J77">
            <v>134</v>
          </cell>
          <cell r="K77">
            <v>119</v>
          </cell>
          <cell r="L77">
            <v>130</v>
          </cell>
          <cell r="M77">
            <v>101</v>
          </cell>
          <cell r="N77">
            <v>127</v>
          </cell>
          <cell r="O77">
            <v>111</v>
          </cell>
          <cell r="P77">
            <v>122</v>
          </cell>
          <cell r="Q77">
            <v>133</v>
          </cell>
          <cell r="R77">
            <v>129</v>
          </cell>
          <cell r="S77">
            <v>127</v>
          </cell>
          <cell r="T77">
            <v>92</v>
          </cell>
          <cell r="U77">
            <v>119</v>
          </cell>
          <cell r="V77">
            <v>115</v>
          </cell>
          <cell r="W77">
            <v>124</v>
          </cell>
          <cell r="X77">
            <v>129</v>
          </cell>
          <cell r="Y77">
            <v>121</v>
          </cell>
          <cell r="Z77">
            <v>130</v>
          </cell>
          <cell r="AA77">
            <v>131</v>
          </cell>
          <cell r="AB77">
            <v>123</v>
          </cell>
          <cell r="AC77">
            <v>128</v>
          </cell>
          <cell r="AD77">
            <v>0</v>
          </cell>
        </row>
        <row r="78">
          <cell r="D78" t="str">
            <v>Haiti</v>
          </cell>
          <cell r="E78">
            <v>71</v>
          </cell>
          <cell r="F78">
            <v>79</v>
          </cell>
          <cell r="G78">
            <v>71</v>
          </cell>
          <cell r="H78">
            <v>77</v>
          </cell>
          <cell r="I78">
            <v>74</v>
          </cell>
          <cell r="J78">
            <v>4</v>
          </cell>
          <cell r="K78">
            <v>34</v>
          </cell>
          <cell r="L78">
            <v>48</v>
          </cell>
          <cell r="M78">
            <v>52</v>
          </cell>
          <cell r="N78">
            <v>66</v>
          </cell>
          <cell r="O78">
            <v>87</v>
          </cell>
          <cell r="P78">
            <v>104</v>
          </cell>
          <cell r="Q78">
            <v>107</v>
          </cell>
          <cell r="R78">
            <v>67</v>
          </cell>
          <cell r="S78">
            <v>25</v>
          </cell>
          <cell r="T78">
            <v>25</v>
          </cell>
          <cell r="U78">
            <v>21</v>
          </cell>
          <cell r="V78">
            <v>29</v>
          </cell>
          <cell r="W78">
            <v>15</v>
          </cell>
          <cell r="X78">
            <v>19</v>
          </cell>
          <cell r="Y78">
            <v>1</v>
          </cell>
          <cell r="Z78">
            <v>8</v>
          </cell>
          <cell r="AA78">
            <v>16</v>
          </cell>
          <cell r="AB78">
            <v>16</v>
          </cell>
          <cell r="AC78">
            <v>20</v>
          </cell>
          <cell r="AD78">
            <v>2</v>
          </cell>
        </row>
        <row r="79">
          <cell r="D79" t="str">
            <v>Holy See*</v>
          </cell>
          <cell r="E79" t="str">
            <v/>
          </cell>
          <cell r="F79" t="str">
            <v/>
          </cell>
          <cell r="G79" t="str">
            <v/>
          </cell>
          <cell r="H79" t="str">
            <v/>
          </cell>
          <cell r="I79" t="str">
            <v/>
          </cell>
          <cell r="J79" t="str">
            <v/>
          </cell>
          <cell r="K79" t="str">
            <v/>
          </cell>
          <cell r="L79" t="str">
            <v/>
          </cell>
          <cell r="M79" t="str">
            <v/>
          </cell>
          <cell r="N79" t="str">
            <v/>
          </cell>
          <cell r="O79">
            <v>126</v>
          </cell>
          <cell r="P79">
            <v>131</v>
          </cell>
          <cell r="Q79">
            <v>133</v>
          </cell>
          <cell r="R79">
            <v>129</v>
          </cell>
          <cell r="S79">
            <v>137</v>
          </cell>
          <cell r="T79">
            <v>155</v>
          </cell>
          <cell r="U79">
            <v>151</v>
          </cell>
          <cell r="V79">
            <v>142</v>
          </cell>
          <cell r="W79">
            <v>143</v>
          </cell>
          <cell r="X79">
            <v>149</v>
          </cell>
          <cell r="Y79">
            <v>149</v>
          </cell>
          <cell r="Z79">
            <v>147</v>
          </cell>
          <cell r="AA79">
            <v>150</v>
          </cell>
          <cell r="AB79">
            <v>150</v>
          </cell>
          <cell r="AC79">
            <v>146</v>
          </cell>
          <cell r="AD79">
            <v>0</v>
          </cell>
        </row>
        <row r="80">
          <cell r="D80" t="str">
            <v>Honduras</v>
          </cell>
          <cell r="E80">
            <v>10</v>
          </cell>
          <cell r="F80">
            <v>34</v>
          </cell>
          <cell r="G80">
            <v>56</v>
          </cell>
          <cell r="H80">
            <v>72</v>
          </cell>
          <cell r="I80">
            <v>98</v>
          </cell>
          <cell r="J80">
            <v>77</v>
          </cell>
          <cell r="K80">
            <v>111</v>
          </cell>
          <cell r="L80">
            <v>82</v>
          </cell>
          <cell r="M80">
            <v>17</v>
          </cell>
          <cell r="N80">
            <v>14</v>
          </cell>
          <cell r="O80">
            <v>27</v>
          </cell>
          <cell r="P80">
            <v>39</v>
          </cell>
          <cell r="Q80">
            <v>63</v>
          </cell>
          <cell r="R80">
            <v>70</v>
          </cell>
          <cell r="S80">
            <v>41</v>
          </cell>
          <cell r="T80">
            <v>49</v>
          </cell>
          <cell r="U80">
            <v>57</v>
          </cell>
          <cell r="V80">
            <v>64</v>
          </cell>
          <cell r="W80">
            <v>59</v>
          </cell>
          <cell r="X80">
            <v>66</v>
          </cell>
          <cell r="Y80">
            <v>86</v>
          </cell>
          <cell r="Z80">
            <v>78</v>
          </cell>
          <cell r="AA80">
            <v>58</v>
          </cell>
          <cell r="AB80">
            <v>57</v>
          </cell>
          <cell r="AC80">
            <v>55</v>
          </cell>
          <cell r="AD80">
            <v>0</v>
          </cell>
        </row>
        <row r="81">
          <cell r="D81" t="str">
            <v>Hong Kong, China</v>
          </cell>
          <cell r="E81">
            <v>6</v>
          </cell>
          <cell r="F81">
            <v>8</v>
          </cell>
          <cell r="G81">
            <v>13</v>
          </cell>
          <cell r="H81">
            <v>16</v>
          </cell>
          <cell r="I81">
            <v>22</v>
          </cell>
          <cell r="J81">
            <v>62</v>
          </cell>
          <cell r="K81">
            <v>74</v>
          </cell>
          <cell r="L81">
            <v>130</v>
          </cell>
          <cell r="M81">
            <v>135</v>
          </cell>
          <cell r="N81">
            <v>130</v>
          </cell>
          <cell r="O81">
            <v>126</v>
          </cell>
          <cell r="P81">
            <v>131</v>
          </cell>
          <cell r="Q81">
            <v>133</v>
          </cell>
          <cell r="R81">
            <v>129</v>
          </cell>
          <cell r="S81">
            <v>137</v>
          </cell>
          <cell r="T81">
            <v>155</v>
          </cell>
          <cell r="U81">
            <v>151</v>
          </cell>
          <cell r="V81">
            <v>142</v>
          </cell>
          <cell r="W81">
            <v>143</v>
          </cell>
          <cell r="X81">
            <v>149</v>
          </cell>
          <cell r="Y81">
            <v>149</v>
          </cell>
          <cell r="Z81">
            <v>147</v>
          </cell>
          <cell r="AA81">
            <v>150</v>
          </cell>
          <cell r="AB81">
            <v>150</v>
          </cell>
          <cell r="AC81">
            <v>146</v>
          </cell>
          <cell r="AD81">
            <v>0</v>
          </cell>
        </row>
        <row r="82">
          <cell r="D82" t="str">
            <v>Hungary</v>
          </cell>
          <cell r="E82" t="str">
            <v/>
          </cell>
          <cell r="F82" t="str">
            <v/>
          </cell>
          <cell r="G82" t="str">
            <v/>
          </cell>
          <cell r="H82" t="str">
            <v/>
          </cell>
          <cell r="I82" t="str">
            <v/>
          </cell>
          <cell r="J82" t="str">
            <v/>
          </cell>
          <cell r="K82" t="str">
            <v/>
          </cell>
          <cell r="L82" t="str">
            <v/>
          </cell>
          <cell r="M82" t="str">
            <v/>
          </cell>
          <cell r="N82" t="str">
            <v/>
          </cell>
          <cell r="O82">
            <v>126</v>
          </cell>
          <cell r="P82">
            <v>131</v>
          </cell>
          <cell r="Q82">
            <v>133</v>
          </cell>
          <cell r="R82">
            <v>129</v>
          </cell>
          <cell r="S82">
            <v>137</v>
          </cell>
          <cell r="T82">
            <v>155</v>
          </cell>
          <cell r="U82">
            <v>151</v>
          </cell>
          <cell r="V82">
            <v>142</v>
          </cell>
          <cell r="W82">
            <v>143</v>
          </cell>
          <cell r="X82">
            <v>149</v>
          </cell>
          <cell r="Y82">
            <v>149</v>
          </cell>
          <cell r="Z82">
            <v>147</v>
          </cell>
          <cell r="AA82">
            <v>150</v>
          </cell>
          <cell r="AB82">
            <v>150</v>
          </cell>
          <cell r="AC82">
            <v>146</v>
          </cell>
          <cell r="AD82">
            <v>0</v>
          </cell>
        </row>
        <row r="83">
          <cell r="D83" t="str">
            <v>India</v>
          </cell>
          <cell r="E83">
            <v>22</v>
          </cell>
          <cell r="F83">
            <v>31</v>
          </cell>
          <cell r="G83">
            <v>46</v>
          </cell>
          <cell r="H83">
            <v>40</v>
          </cell>
          <cell r="I83">
            <v>45</v>
          </cell>
          <cell r="J83">
            <v>46</v>
          </cell>
          <cell r="K83">
            <v>57</v>
          </cell>
          <cell r="L83">
            <v>53</v>
          </cell>
          <cell r="M83">
            <v>58</v>
          </cell>
          <cell r="N83">
            <v>40</v>
          </cell>
          <cell r="O83">
            <v>29</v>
          </cell>
          <cell r="P83">
            <v>10</v>
          </cell>
          <cell r="Q83">
            <v>33</v>
          </cell>
          <cell r="R83">
            <v>39</v>
          </cell>
          <cell r="S83">
            <v>44</v>
          </cell>
          <cell r="T83">
            <v>15</v>
          </cell>
          <cell r="U83">
            <v>20</v>
          </cell>
          <cell r="V83">
            <v>30</v>
          </cell>
          <cell r="W83">
            <v>34</v>
          </cell>
          <cell r="X83">
            <v>32</v>
          </cell>
          <cell r="Y83">
            <v>35</v>
          </cell>
          <cell r="Z83">
            <v>41</v>
          </cell>
          <cell r="AA83">
            <v>34</v>
          </cell>
          <cell r="AB83">
            <v>32</v>
          </cell>
          <cell r="AC83">
            <v>26</v>
          </cell>
          <cell r="AD83">
            <v>0</v>
          </cell>
        </row>
        <row r="84">
          <cell r="D84" t="str">
            <v>Indonesia</v>
          </cell>
          <cell r="E84">
            <v>24</v>
          </cell>
          <cell r="F84">
            <v>24</v>
          </cell>
          <cell r="G84">
            <v>38</v>
          </cell>
          <cell r="H84">
            <v>53</v>
          </cell>
          <cell r="I84">
            <v>63</v>
          </cell>
          <cell r="J84">
            <v>82</v>
          </cell>
          <cell r="K84">
            <v>84</v>
          </cell>
          <cell r="L84">
            <v>61</v>
          </cell>
          <cell r="M84">
            <v>6</v>
          </cell>
          <cell r="N84">
            <v>8</v>
          </cell>
          <cell r="O84">
            <v>17</v>
          </cell>
          <cell r="P84">
            <v>20</v>
          </cell>
          <cell r="Q84">
            <v>21</v>
          </cell>
          <cell r="R84">
            <v>21</v>
          </cell>
          <cell r="S84">
            <v>35</v>
          </cell>
          <cell r="T84">
            <v>2</v>
          </cell>
          <cell r="U84">
            <v>4</v>
          </cell>
          <cell r="V84">
            <v>11</v>
          </cell>
          <cell r="W84">
            <v>18</v>
          </cell>
          <cell r="X84">
            <v>12</v>
          </cell>
          <cell r="Y84">
            <v>16</v>
          </cell>
          <cell r="Z84">
            <v>17</v>
          </cell>
          <cell r="AA84">
            <v>41</v>
          </cell>
          <cell r="AB84">
            <v>35</v>
          </cell>
          <cell r="AC84">
            <v>43</v>
          </cell>
          <cell r="AD84">
            <v>2</v>
          </cell>
        </row>
        <row r="85">
          <cell r="D85" t="str">
            <v>Indus Basin</v>
          </cell>
          <cell r="E85">
            <v>92</v>
          </cell>
          <cell r="F85">
            <v>94</v>
          </cell>
          <cell r="G85">
            <v>97</v>
          </cell>
          <cell r="H85">
            <v>96</v>
          </cell>
          <cell r="I85">
            <v>104</v>
          </cell>
          <cell r="J85">
            <v>134</v>
          </cell>
          <cell r="K85">
            <v>131</v>
          </cell>
          <cell r="L85">
            <v>130</v>
          </cell>
          <cell r="M85">
            <v>135</v>
          </cell>
          <cell r="N85">
            <v>130</v>
          </cell>
          <cell r="O85">
            <v>126</v>
          </cell>
          <cell r="P85">
            <v>131</v>
          </cell>
          <cell r="Q85">
            <v>133</v>
          </cell>
          <cell r="R85">
            <v>129</v>
          </cell>
          <cell r="S85">
            <v>137</v>
          </cell>
          <cell r="T85">
            <v>155</v>
          </cell>
          <cell r="U85">
            <v>151</v>
          </cell>
          <cell r="V85">
            <v>142</v>
          </cell>
          <cell r="W85">
            <v>143</v>
          </cell>
          <cell r="X85">
            <v>149</v>
          </cell>
          <cell r="Y85">
            <v>149</v>
          </cell>
          <cell r="Z85">
            <v>147</v>
          </cell>
          <cell r="AA85">
            <v>150</v>
          </cell>
          <cell r="AB85">
            <v>150</v>
          </cell>
          <cell r="AC85">
            <v>146</v>
          </cell>
          <cell r="AD85">
            <v>0</v>
          </cell>
        </row>
        <row r="86">
          <cell r="D86" t="str">
            <v>Iran, Islamic Republic of</v>
          </cell>
          <cell r="E86">
            <v>9</v>
          </cell>
          <cell r="F86">
            <v>3</v>
          </cell>
          <cell r="G86">
            <v>11</v>
          </cell>
          <cell r="H86">
            <v>13</v>
          </cell>
          <cell r="I86">
            <v>18</v>
          </cell>
          <cell r="J86">
            <v>28</v>
          </cell>
          <cell r="K86">
            <v>15</v>
          </cell>
          <cell r="L86">
            <v>13</v>
          </cell>
          <cell r="M86">
            <v>29</v>
          </cell>
          <cell r="N86">
            <v>28</v>
          </cell>
          <cell r="O86">
            <v>22</v>
          </cell>
          <cell r="P86">
            <v>28</v>
          </cell>
          <cell r="Q86">
            <v>23</v>
          </cell>
          <cell r="R86">
            <v>20</v>
          </cell>
          <cell r="S86">
            <v>12</v>
          </cell>
          <cell r="T86">
            <v>40</v>
          </cell>
          <cell r="U86">
            <v>27</v>
          </cell>
          <cell r="V86">
            <v>44</v>
          </cell>
          <cell r="W86">
            <v>81</v>
          </cell>
          <cell r="X86">
            <v>65</v>
          </cell>
          <cell r="Y86">
            <v>52</v>
          </cell>
          <cell r="Z86">
            <v>69</v>
          </cell>
          <cell r="AA86">
            <v>42</v>
          </cell>
          <cell r="AB86">
            <v>64</v>
          </cell>
          <cell r="AC86">
            <v>63</v>
          </cell>
          <cell r="AD86">
            <v>0</v>
          </cell>
        </row>
        <row r="87">
          <cell r="D87" t="str">
            <v>Iraq</v>
          </cell>
          <cell r="E87">
            <v>53</v>
          </cell>
          <cell r="F87">
            <v>2</v>
          </cell>
          <cell r="G87">
            <v>15</v>
          </cell>
          <cell r="H87">
            <v>55</v>
          </cell>
          <cell r="I87">
            <v>55</v>
          </cell>
          <cell r="J87">
            <v>5</v>
          </cell>
          <cell r="K87">
            <v>3</v>
          </cell>
          <cell r="L87">
            <v>2</v>
          </cell>
          <cell r="M87">
            <v>5</v>
          </cell>
          <cell r="N87">
            <v>10</v>
          </cell>
          <cell r="O87">
            <v>8</v>
          </cell>
          <cell r="P87">
            <v>5</v>
          </cell>
          <cell r="Q87">
            <v>9</v>
          </cell>
          <cell r="R87">
            <v>1</v>
          </cell>
          <cell r="S87">
            <v>2</v>
          </cell>
          <cell r="T87">
            <v>4</v>
          </cell>
          <cell r="U87">
            <v>6</v>
          </cell>
          <cell r="V87">
            <v>4</v>
          </cell>
          <cell r="W87">
            <v>8</v>
          </cell>
          <cell r="X87">
            <v>8</v>
          </cell>
          <cell r="Y87">
            <v>13</v>
          </cell>
          <cell r="Z87">
            <v>12</v>
          </cell>
          <cell r="AA87">
            <v>26</v>
          </cell>
          <cell r="AB87">
            <v>21</v>
          </cell>
          <cell r="AC87">
            <v>3</v>
          </cell>
          <cell r="AD87">
            <v>6</v>
          </cell>
        </row>
        <row r="88">
          <cell r="D88" t="str">
            <v>Israel</v>
          </cell>
          <cell r="E88">
            <v>92</v>
          </cell>
          <cell r="F88">
            <v>94</v>
          </cell>
          <cell r="G88">
            <v>97</v>
          </cell>
          <cell r="H88">
            <v>96</v>
          </cell>
          <cell r="I88">
            <v>104</v>
          </cell>
          <cell r="J88">
            <v>16</v>
          </cell>
          <cell r="K88">
            <v>5</v>
          </cell>
          <cell r="L88">
            <v>130</v>
          </cell>
          <cell r="M88">
            <v>135</v>
          </cell>
          <cell r="N88">
            <v>130</v>
          </cell>
          <cell r="O88">
            <v>126</v>
          </cell>
          <cell r="P88">
            <v>128</v>
          </cell>
          <cell r="Q88">
            <v>133</v>
          </cell>
          <cell r="R88">
            <v>129</v>
          </cell>
          <cell r="S88">
            <v>137</v>
          </cell>
          <cell r="T88">
            <v>155</v>
          </cell>
          <cell r="U88">
            <v>151</v>
          </cell>
          <cell r="V88">
            <v>142</v>
          </cell>
          <cell r="W88">
            <v>143</v>
          </cell>
          <cell r="X88">
            <v>149</v>
          </cell>
          <cell r="Y88">
            <v>149</v>
          </cell>
          <cell r="Z88">
            <v>147</v>
          </cell>
          <cell r="AA88">
            <v>150</v>
          </cell>
          <cell r="AB88">
            <v>150</v>
          </cell>
          <cell r="AC88">
            <v>146</v>
          </cell>
          <cell r="AD88">
            <v>0</v>
          </cell>
        </row>
        <row r="89">
          <cell r="D89" t="str">
            <v>Italy</v>
          </cell>
          <cell r="E89" t="str">
            <v/>
          </cell>
          <cell r="F89" t="str">
            <v/>
          </cell>
          <cell r="G89" t="str">
            <v/>
          </cell>
          <cell r="H89" t="str">
            <v/>
          </cell>
          <cell r="I89" t="str">
            <v/>
          </cell>
          <cell r="J89" t="str">
            <v/>
          </cell>
          <cell r="K89" t="str">
            <v/>
          </cell>
          <cell r="L89" t="str">
            <v/>
          </cell>
          <cell r="M89" t="str">
            <v/>
          </cell>
          <cell r="N89" t="str">
            <v/>
          </cell>
          <cell r="O89">
            <v>126</v>
          </cell>
          <cell r="P89">
            <v>131</v>
          </cell>
          <cell r="Q89">
            <v>133</v>
          </cell>
          <cell r="R89">
            <v>129</v>
          </cell>
          <cell r="S89">
            <v>137</v>
          </cell>
          <cell r="T89">
            <v>155</v>
          </cell>
          <cell r="U89">
            <v>151</v>
          </cell>
          <cell r="V89">
            <v>142</v>
          </cell>
          <cell r="W89">
            <v>143</v>
          </cell>
          <cell r="X89">
            <v>149</v>
          </cell>
          <cell r="Y89">
            <v>149</v>
          </cell>
          <cell r="Z89">
            <v>147</v>
          </cell>
          <cell r="AA89">
            <v>150</v>
          </cell>
          <cell r="AB89">
            <v>150</v>
          </cell>
          <cell r="AC89">
            <v>118</v>
          </cell>
          <cell r="AD89">
            <v>0</v>
          </cell>
        </row>
        <row r="90">
          <cell r="D90" t="str">
            <v>Jamaica</v>
          </cell>
          <cell r="E90">
            <v>92</v>
          </cell>
          <cell r="F90">
            <v>94</v>
          </cell>
          <cell r="G90">
            <v>97</v>
          </cell>
          <cell r="H90">
            <v>96</v>
          </cell>
          <cell r="I90">
            <v>104</v>
          </cell>
          <cell r="J90">
            <v>134</v>
          </cell>
          <cell r="K90">
            <v>130</v>
          </cell>
          <cell r="L90">
            <v>127</v>
          </cell>
          <cell r="M90">
            <v>121</v>
          </cell>
          <cell r="N90">
            <v>90</v>
          </cell>
          <cell r="O90">
            <v>126</v>
          </cell>
          <cell r="P90">
            <v>113</v>
          </cell>
          <cell r="Q90">
            <v>119</v>
          </cell>
          <cell r="R90">
            <v>113</v>
          </cell>
          <cell r="S90">
            <v>98</v>
          </cell>
          <cell r="T90">
            <v>93</v>
          </cell>
          <cell r="U90">
            <v>59</v>
          </cell>
          <cell r="V90">
            <v>99</v>
          </cell>
          <cell r="W90">
            <v>109</v>
          </cell>
          <cell r="X90">
            <v>120</v>
          </cell>
          <cell r="Y90">
            <v>105</v>
          </cell>
          <cell r="Z90">
            <v>107</v>
          </cell>
          <cell r="AA90">
            <v>126</v>
          </cell>
          <cell r="AB90">
            <v>113</v>
          </cell>
          <cell r="AC90">
            <v>123</v>
          </cell>
          <cell r="AD90">
            <v>0</v>
          </cell>
        </row>
        <row r="91">
          <cell r="D91" t="str">
            <v>Japan</v>
          </cell>
          <cell r="E91" t="str">
            <v/>
          </cell>
          <cell r="F91" t="str">
            <v/>
          </cell>
          <cell r="G91" t="str">
            <v/>
          </cell>
          <cell r="H91" t="str">
            <v/>
          </cell>
          <cell r="I91" t="str">
            <v/>
          </cell>
          <cell r="J91" t="str">
            <v/>
          </cell>
          <cell r="K91" t="str">
            <v/>
          </cell>
          <cell r="L91" t="str">
            <v/>
          </cell>
          <cell r="M91" t="str">
            <v/>
          </cell>
          <cell r="N91" t="str">
            <v/>
          </cell>
          <cell r="O91">
            <v>126</v>
          </cell>
          <cell r="P91">
            <v>131</v>
          </cell>
          <cell r="Q91">
            <v>133</v>
          </cell>
          <cell r="R91">
            <v>129</v>
          </cell>
          <cell r="S91">
            <v>137</v>
          </cell>
          <cell r="T91">
            <v>155</v>
          </cell>
          <cell r="U91">
            <v>151</v>
          </cell>
          <cell r="V91">
            <v>142</v>
          </cell>
          <cell r="W91">
            <v>143</v>
          </cell>
          <cell r="X91">
            <v>149</v>
          </cell>
          <cell r="Y91">
            <v>149</v>
          </cell>
          <cell r="Z91">
            <v>7</v>
          </cell>
          <cell r="AA91">
            <v>150</v>
          </cell>
          <cell r="AB91">
            <v>103</v>
          </cell>
          <cell r="AC91">
            <v>146</v>
          </cell>
          <cell r="AD91">
            <v>1</v>
          </cell>
        </row>
        <row r="92">
          <cell r="D92" t="str">
            <v>Jordan</v>
          </cell>
          <cell r="E92">
            <v>58</v>
          </cell>
          <cell r="F92">
            <v>37</v>
          </cell>
          <cell r="G92">
            <v>3</v>
          </cell>
          <cell r="H92">
            <v>3</v>
          </cell>
          <cell r="I92">
            <v>5</v>
          </cell>
          <cell r="J92">
            <v>12</v>
          </cell>
          <cell r="K92">
            <v>10</v>
          </cell>
          <cell r="L92">
            <v>8</v>
          </cell>
          <cell r="M92">
            <v>7</v>
          </cell>
          <cell r="N92">
            <v>11</v>
          </cell>
          <cell r="O92">
            <v>11</v>
          </cell>
          <cell r="P92">
            <v>13</v>
          </cell>
          <cell r="Q92">
            <v>12</v>
          </cell>
          <cell r="R92">
            <v>12</v>
          </cell>
          <cell r="S92">
            <v>16</v>
          </cell>
          <cell r="T92">
            <v>18</v>
          </cell>
          <cell r="U92">
            <v>17</v>
          </cell>
          <cell r="V92">
            <v>17</v>
          </cell>
          <cell r="W92">
            <v>19</v>
          </cell>
          <cell r="X92">
            <v>21</v>
          </cell>
          <cell r="Y92">
            <v>15</v>
          </cell>
          <cell r="Z92">
            <v>21</v>
          </cell>
          <cell r="AA92">
            <v>12</v>
          </cell>
          <cell r="AB92">
            <v>5</v>
          </cell>
          <cell r="AC92">
            <v>5</v>
          </cell>
          <cell r="AD92">
            <v>2</v>
          </cell>
        </row>
        <row r="93">
          <cell r="D93" t="str">
            <v>Kazakhstan</v>
          </cell>
          <cell r="E93">
            <v>92</v>
          </cell>
          <cell r="F93">
            <v>94</v>
          </cell>
          <cell r="G93">
            <v>97</v>
          </cell>
          <cell r="H93">
            <v>96</v>
          </cell>
          <cell r="I93">
            <v>104</v>
          </cell>
          <cell r="J93">
            <v>115</v>
          </cell>
          <cell r="K93">
            <v>106</v>
          </cell>
          <cell r="L93">
            <v>109</v>
          </cell>
          <cell r="M93">
            <v>105</v>
          </cell>
          <cell r="N93">
            <v>82</v>
          </cell>
          <cell r="O93">
            <v>76</v>
          </cell>
          <cell r="P93">
            <v>73</v>
          </cell>
          <cell r="Q93">
            <v>75</v>
          </cell>
          <cell r="R93">
            <v>91</v>
          </cell>
          <cell r="S93">
            <v>94</v>
          </cell>
          <cell r="T93">
            <v>104</v>
          </cell>
          <cell r="U93">
            <v>102</v>
          </cell>
          <cell r="V93">
            <v>108</v>
          </cell>
          <cell r="W93">
            <v>106</v>
          </cell>
          <cell r="X93">
            <v>122</v>
          </cell>
          <cell r="Y93">
            <v>100</v>
          </cell>
          <cell r="Z93">
            <v>118</v>
          </cell>
          <cell r="AA93">
            <v>118</v>
          </cell>
          <cell r="AB93">
            <v>107</v>
          </cell>
          <cell r="AC93">
            <v>117</v>
          </cell>
          <cell r="AD93">
            <v>0</v>
          </cell>
        </row>
        <row r="94">
          <cell r="D94" t="str">
            <v>Kenya</v>
          </cell>
          <cell r="E94">
            <v>33</v>
          </cell>
          <cell r="F94">
            <v>11</v>
          </cell>
          <cell r="G94">
            <v>2</v>
          </cell>
          <cell r="H94">
            <v>4</v>
          </cell>
          <cell r="I94">
            <v>11</v>
          </cell>
          <cell r="J94">
            <v>24</v>
          </cell>
          <cell r="K94">
            <v>31</v>
          </cell>
          <cell r="L94">
            <v>17</v>
          </cell>
          <cell r="M94">
            <v>15</v>
          </cell>
          <cell r="N94">
            <v>23</v>
          </cell>
          <cell r="O94">
            <v>24</v>
          </cell>
          <cell r="P94">
            <v>24</v>
          </cell>
          <cell r="Q94">
            <v>19</v>
          </cell>
          <cell r="R94">
            <v>22</v>
          </cell>
          <cell r="S94">
            <v>20</v>
          </cell>
          <cell r="T94">
            <v>24</v>
          </cell>
          <cell r="U94">
            <v>12</v>
          </cell>
          <cell r="V94">
            <v>14</v>
          </cell>
          <cell r="W94">
            <v>11</v>
          </cell>
          <cell r="X94">
            <v>10</v>
          </cell>
          <cell r="Y94">
            <v>8</v>
          </cell>
          <cell r="Z94">
            <v>9</v>
          </cell>
          <cell r="AA94">
            <v>11</v>
          </cell>
          <cell r="AB94">
            <v>13</v>
          </cell>
          <cell r="AC94">
            <v>14</v>
          </cell>
          <cell r="AD94">
            <v>3</v>
          </cell>
        </row>
        <row r="95">
          <cell r="D95" t="str">
            <v>Kiribati</v>
          </cell>
          <cell r="E95">
            <v>92</v>
          </cell>
          <cell r="F95">
            <v>94</v>
          </cell>
          <cell r="G95">
            <v>97</v>
          </cell>
          <cell r="H95">
            <v>96</v>
          </cell>
          <cell r="I95">
            <v>104</v>
          </cell>
          <cell r="J95">
            <v>134</v>
          </cell>
          <cell r="K95">
            <v>131</v>
          </cell>
          <cell r="L95">
            <v>130</v>
          </cell>
          <cell r="M95">
            <v>135</v>
          </cell>
          <cell r="N95">
            <v>126</v>
          </cell>
          <cell r="O95">
            <v>126</v>
          </cell>
          <cell r="P95">
            <v>125</v>
          </cell>
          <cell r="Q95">
            <v>127</v>
          </cell>
          <cell r="R95">
            <v>129</v>
          </cell>
          <cell r="S95">
            <v>137</v>
          </cell>
          <cell r="T95">
            <v>139</v>
          </cell>
          <cell r="U95">
            <v>151</v>
          </cell>
          <cell r="V95">
            <v>142</v>
          </cell>
          <cell r="W95">
            <v>143</v>
          </cell>
          <cell r="X95">
            <v>149</v>
          </cell>
          <cell r="Y95">
            <v>85</v>
          </cell>
          <cell r="Z95">
            <v>117</v>
          </cell>
          <cell r="AA95">
            <v>127</v>
          </cell>
          <cell r="AB95">
            <v>146</v>
          </cell>
          <cell r="AC95">
            <v>146</v>
          </cell>
          <cell r="AD95">
            <v>0</v>
          </cell>
        </row>
        <row r="96">
          <cell r="D96" t="str">
            <v>Korea</v>
          </cell>
          <cell r="E96">
            <v>59</v>
          </cell>
          <cell r="F96">
            <v>73</v>
          </cell>
          <cell r="G96">
            <v>83</v>
          </cell>
          <cell r="H96">
            <v>93</v>
          </cell>
          <cell r="I96">
            <v>104</v>
          </cell>
          <cell r="J96">
            <v>91</v>
          </cell>
          <cell r="K96">
            <v>103</v>
          </cell>
          <cell r="L96">
            <v>121</v>
          </cell>
          <cell r="M96">
            <v>103</v>
          </cell>
          <cell r="N96">
            <v>130</v>
          </cell>
          <cell r="O96">
            <v>126</v>
          </cell>
          <cell r="P96">
            <v>131</v>
          </cell>
          <cell r="Q96">
            <v>133</v>
          </cell>
          <cell r="R96">
            <v>129</v>
          </cell>
          <cell r="S96">
            <v>137</v>
          </cell>
          <cell r="T96">
            <v>155</v>
          </cell>
          <cell r="U96">
            <v>151</v>
          </cell>
          <cell r="V96">
            <v>142</v>
          </cell>
          <cell r="W96">
            <v>143</v>
          </cell>
          <cell r="X96">
            <v>149</v>
          </cell>
          <cell r="Y96">
            <v>149</v>
          </cell>
          <cell r="Z96">
            <v>147</v>
          </cell>
          <cell r="AA96">
            <v>150</v>
          </cell>
          <cell r="AB96">
            <v>150</v>
          </cell>
          <cell r="AC96">
            <v>146</v>
          </cell>
          <cell r="AD96">
            <v>0</v>
          </cell>
        </row>
        <row r="97">
          <cell r="D97" t="str">
            <v>Kosovo</v>
          </cell>
          <cell r="E97">
            <v>92</v>
          </cell>
          <cell r="F97">
            <v>94</v>
          </cell>
          <cell r="G97">
            <v>97</v>
          </cell>
          <cell r="H97">
            <v>96</v>
          </cell>
          <cell r="I97">
            <v>104</v>
          </cell>
          <cell r="J97">
            <v>134</v>
          </cell>
          <cell r="K97">
            <v>131</v>
          </cell>
          <cell r="L97">
            <v>130</v>
          </cell>
          <cell r="M97">
            <v>135</v>
          </cell>
          <cell r="N97">
            <v>130</v>
          </cell>
          <cell r="O97">
            <v>126</v>
          </cell>
          <cell r="P97">
            <v>131</v>
          </cell>
          <cell r="Q97">
            <v>133</v>
          </cell>
          <cell r="R97">
            <v>129</v>
          </cell>
          <cell r="S97">
            <v>137</v>
          </cell>
          <cell r="T97">
            <v>155</v>
          </cell>
          <cell r="U97">
            <v>151</v>
          </cell>
          <cell r="V97">
            <v>142</v>
          </cell>
          <cell r="W97">
            <v>143</v>
          </cell>
          <cell r="X97">
            <v>54</v>
          </cell>
          <cell r="Y97">
            <v>80</v>
          </cell>
          <cell r="Z97">
            <v>71</v>
          </cell>
          <cell r="AA97">
            <v>74</v>
          </cell>
          <cell r="AB97">
            <v>51</v>
          </cell>
          <cell r="AC97">
            <v>67</v>
          </cell>
          <cell r="AD97">
            <v>0</v>
          </cell>
        </row>
        <row r="98">
          <cell r="D98" t="str">
            <v>Kuwait</v>
          </cell>
          <cell r="E98">
            <v>92</v>
          </cell>
          <cell r="F98">
            <v>49</v>
          </cell>
          <cell r="G98">
            <v>76</v>
          </cell>
          <cell r="H98">
            <v>96</v>
          </cell>
          <cell r="I98">
            <v>104</v>
          </cell>
          <cell r="J98">
            <v>110</v>
          </cell>
          <cell r="K98">
            <v>131</v>
          </cell>
          <cell r="L98">
            <v>130</v>
          </cell>
          <cell r="M98">
            <v>135</v>
          </cell>
          <cell r="N98">
            <v>130</v>
          </cell>
          <cell r="O98">
            <v>126</v>
          </cell>
          <cell r="P98">
            <v>131</v>
          </cell>
          <cell r="Q98">
            <v>133</v>
          </cell>
          <cell r="R98">
            <v>129</v>
          </cell>
          <cell r="S98">
            <v>137</v>
          </cell>
          <cell r="T98">
            <v>155</v>
          </cell>
          <cell r="U98">
            <v>151</v>
          </cell>
          <cell r="V98">
            <v>142</v>
          </cell>
          <cell r="W98">
            <v>143</v>
          </cell>
          <cell r="X98">
            <v>149</v>
          </cell>
          <cell r="Y98">
            <v>149</v>
          </cell>
          <cell r="Z98">
            <v>147</v>
          </cell>
          <cell r="AA98">
            <v>150</v>
          </cell>
          <cell r="AB98">
            <v>150</v>
          </cell>
          <cell r="AC98">
            <v>146</v>
          </cell>
          <cell r="AD98">
            <v>0</v>
          </cell>
        </row>
        <row r="99">
          <cell r="D99" t="str">
            <v>Kyrgyzstan</v>
          </cell>
          <cell r="E99">
            <v>92</v>
          </cell>
          <cell r="F99">
            <v>94</v>
          </cell>
          <cell r="G99">
            <v>97</v>
          </cell>
          <cell r="H99">
            <v>96</v>
          </cell>
          <cell r="I99">
            <v>104</v>
          </cell>
          <cell r="J99">
            <v>63</v>
          </cell>
          <cell r="K99">
            <v>56</v>
          </cell>
          <cell r="L99">
            <v>64</v>
          </cell>
          <cell r="M99">
            <v>80</v>
          </cell>
          <cell r="N99">
            <v>72</v>
          </cell>
          <cell r="O99">
            <v>75</v>
          </cell>
          <cell r="P99">
            <v>72</v>
          </cell>
          <cell r="Q99">
            <v>65</v>
          </cell>
          <cell r="R99">
            <v>65</v>
          </cell>
          <cell r="S99">
            <v>77</v>
          </cell>
          <cell r="T99">
            <v>94</v>
          </cell>
          <cell r="U99">
            <v>60</v>
          </cell>
          <cell r="V99">
            <v>93</v>
          </cell>
          <cell r="W99">
            <v>72</v>
          </cell>
          <cell r="X99">
            <v>63</v>
          </cell>
          <cell r="Y99">
            <v>24</v>
          </cell>
          <cell r="Z99">
            <v>42</v>
          </cell>
          <cell r="AA99">
            <v>54</v>
          </cell>
          <cell r="AB99">
            <v>56</v>
          </cell>
          <cell r="AC99">
            <v>85</v>
          </cell>
          <cell r="AD99">
            <v>0</v>
          </cell>
        </row>
        <row r="100">
          <cell r="D100" t="str">
            <v>Lao People's Democratic Republic</v>
          </cell>
          <cell r="E100">
            <v>47</v>
          </cell>
          <cell r="F100">
            <v>45</v>
          </cell>
          <cell r="G100">
            <v>45</v>
          </cell>
          <cell r="H100">
            <v>49</v>
          </cell>
          <cell r="I100">
            <v>46</v>
          </cell>
          <cell r="J100">
            <v>56</v>
          </cell>
          <cell r="K100">
            <v>47</v>
          </cell>
          <cell r="L100">
            <v>50</v>
          </cell>
          <cell r="M100">
            <v>60</v>
          </cell>
          <cell r="N100">
            <v>89</v>
          </cell>
          <cell r="O100">
            <v>59</v>
          </cell>
          <cell r="P100">
            <v>76</v>
          </cell>
          <cell r="Q100">
            <v>85</v>
          </cell>
          <cell r="R100">
            <v>94</v>
          </cell>
          <cell r="S100">
            <v>96</v>
          </cell>
          <cell r="T100">
            <v>79</v>
          </cell>
          <cell r="U100">
            <v>81</v>
          </cell>
          <cell r="V100">
            <v>95</v>
          </cell>
          <cell r="W100">
            <v>78</v>
          </cell>
          <cell r="X100">
            <v>59</v>
          </cell>
          <cell r="Y100">
            <v>73</v>
          </cell>
          <cell r="Z100">
            <v>65</v>
          </cell>
          <cell r="AA100">
            <v>72</v>
          </cell>
          <cell r="AB100">
            <v>68</v>
          </cell>
          <cell r="AC100">
            <v>73</v>
          </cell>
          <cell r="AD100">
            <v>0</v>
          </cell>
        </row>
        <row r="101">
          <cell r="D101" t="str">
            <v>Latvia</v>
          </cell>
          <cell r="E101" t="str">
            <v/>
          </cell>
          <cell r="F101" t="str">
            <v/>
          </cell>
          <cell r="G101" t="str">
            <v/>
          </cell>
          <cell r="H101" t="str">
            <v/>
          </cell>
          <cell r="I101" t="str">
            <v/>
          </cell>
          <cell r="J101" t="str">
            <v/>
          </cell>
          <cell r="K101" t="str">
            <v/>
          </cell>
          <cell r="L101" t="str">
            <v/>
          </cell>
          <cell r="M101" t="str">
            <v/>
          </cell>
          <cell r="N101" t="str">
            <v/>
          </cell>
          <cell r="O101">
            <v>126</v>
          </cell>
          <cell r="P101">
            <v>131</v>
          </cell>
          <cell r="Q101">
            <v>133</v>
          </cell>
          <cell r="R101">
            <v>129</v>
          </cell>
          <cell r="S101">
            <v>137</v>
          </cell>
          <cell r="T101">
            <v>155</v>
          </cell>
          <cell r="U101">
            <v>151</v>
          </cell>
          <cell r="V101">
            <v>142</v>
          </cell>
          <cell r="W101">
            <v>143</v>
          </cell>
          <cell r="X101">
            <v>149</v>
          </cell>
          <cell r="Y101">
            <v>149</v>
          </cell>
          <cell r="Z101">
            <v>147</v>
          </cell>
          <cell r="AA101">
            <v>150</v>
          </cell>
          <cell r="AB101">
            <v>150</v>
          </cell>
          <cell r="AC101">
            <v>146</v>
          </cell>
          <cell r="AD101">
            <v>0</v>
          </cell>
        </row>
        <row r="102">
          <cell r="D102" t="str">
            <v>Lebanon</v>
          </cell>
          <cell r="E102">
            <v>75</v>
          </cell>
          <cell r="F102">
            <v>87</v>
          </cell>
          <cell r="G102">
            <v>7</v>
          </cell>
          <cell r="H102">
            <v>5</v>
          </cell>
          <cell r="I102">
            <v>12</v>
          </cell>
          <cell r="J102">
            <v>15</v>
          </cell>
          <cell r="K102">
            <v>12</v>
          </cell>
          <cell r="L102">
            <v>11</v>
          </cell>
          <cell r="M102">
            <v>10</v>
          </cell>
          <cell r="N102">
            <v>20</v>
          </cell>
          <cell r="O102">
            <v>16</v>
          </cell>
          <cell r="P102">
            <v>18</v>
          </cell>
          <cell r="Q102">
            <v>16</v>
          </cell>
          <cell r="R102">
            <v>19</v>
          </cell>
          <cell r="S102">
            <v>19</v>
          </cell>
          <cell r="T102">
            <v>20</v>
          </cell>
          <cell r="U102">
            <v>3</v>
          </cell>
          <cell r="V102">
            <v>5</v>
          </cell>
          <cell r="W102">
            <v>16</v>
          </cell>
          <cell r="X102">
            <v>16</v>
          </cell>
          <cell r="Y102">
            <v>17</v>
          </cell>
          <cell r="Z102">
            <v>23</v>
          </cell>
          <cell r="AA102">
            <v>10</v>
          </cell>
          <cell r="AB102">
            <v>10</v>
          </cell>
          <cell r="AC102">
            <v>7</v>
          </cell>
          <cell r="AD102">
            <v>5</v>
          </cell>
        </row>
        <row r="103">
          <cell r="D103" t="str">
            <v>Lesotho</v>
          </cell>
          <cell r="E103">
            <v>68</v>
          </cell>
          <cell r="F103">
            <v>72</v>
          </cell>
          <cell r="G103">
            <v>79</v>
          </cell>
          <cell r="H103">
            <v>82</v>
          </cell>
          <cell r="I103">
            <v>101</v>
          </cell>
          <cell r="J103">
            <v>96</v>
          </cell>
          <cell r="K103">
            <v>113</v>
          </cell>
          <cell r="L103">
            <v>118</v>
          </cell>
          <cell r="M103">
            <v>113</v>
          </cell>
          <cell r="N103">
            <v>119</v>
          </cell>
          <cell r="O103">
            <v>126</v>
          </cell>
          <cell r="P103">
            <v>131</v>
          </cell>
          <cell r="Q103">
            <v>94</v>
          </cell>
          <cell r="R103">
            <v>83</v>
          </cell>
          <cell r="S103">
            <v>102</v>
          </cell>
          <cell r="T103">
            <v>69</v>
          </cell>
          <cell r="U103">
            <v>91</v>
          </cell>
          <cell r="V103">
            <v>42</v>
          </cell>
          <cell r="W103">
            <v>87</v>
          </cell>
          <cell r="X103">
            <v>112</v>
          </cell>
          <cell r="Y103">
            <v>78</v>
          </cell>
          <cell r="Z103">
            <v>80</v>
          </cell>
          <cell r="AA103">
            <v>61</v>
          </cell>
          <cell r="AB103">
            <v>73</v>
          </cell>
          <cell r="AC103">
            <v>92</v>
          </cell>
          <cell r="AD103">
            <v>0</v>
          </cell>
        </row>
        <row r="104">
          <cell r="D104" t="str">
            <v>Liberia</v>
          </cell>
          <cell r="E104">
            <v>65</v>
          </cell>
          <cell r="F104">
            <v>86</v>
          </cell>
          <cell r="G104">
            <v>40</v>
          </cell>
          <cell r="H104">
            <v>24</v>
          </cell>
          <cell r="I104">
            <v>40</v>
          </cell>
          <cell r="J104">
            <v>25</v>
          </cell>
          <cell r="K104">
            <v>16</v>
          </cell>
          <cell r="L104">
            <v>23</v>
          </cell>
          <cell r="M104">
            <v>23</v>
          </cell>
          <cell r="N104">
            <v>25</v>
          </cell>
          <cell r="O104">
            <v>43</v>
          </cell>
          <cell r="P104">
            <v>54</v>
          </cell>
          <cell r="Q104">
            <v>31</v>
          </cell>
          <cell r="R104">
            <v>17</v>
          </cell>
          <cell r="S104">
            <v>8</v>
          </cell>
          <cell r="T104">
            <v>14</v>
          </cell>
          <cell r="U104">
            <v>15</v>
          </cell>
          <cell r="V104">
            <v>19</v>
          </cell>
          <cell r="W104">
            <v>25</v>
          </cell>
          <cell r="X104">
            <v>31</v>
          </cell>
          <cell r="Y104">
            <v>37</v>
          </cell>
          <cell r="Z104">
            <v>27</v>
          </cell>
          <cell r="AA104">
            <v>30</v>
          </cell>
          <cell r="AB104">
            <v>42</v>
          </cell>
          <cell r="AC104">
            <v>24</v>
          </cell>
          <cell r="AD104">
            <v>0</v>
          </cell>
        </row>
        <row r="105">
          <cell r="D105" t="str">
            <v>Libya</v>
          </cell>
          <cell r="E105">
            <v>92</v>
          </cell>
          <cell r="F105">
            <v>65</v>
          </cell>
          <cell r="G105">
            <v>64</v>
          </cell>
          <cell r="H105">
            <v>64</v>
          </cell>
          <cell r="I105">
            <v>71</v>
          </cell>
          <cell r="J105">
            <v>92</v>
          </cell>
          <cell r="K105">
            <v>85</v>
          </cell>
          <cell r="L105">
            <v>87</v>
          </cell>
          <cell r="M105">
            <v>92</v>
          </cell>
          <cell r="N105">
            <v>88</v>
          </cell>
          <cell r="O105">
            <v>126</v>
          </cell>
          <cell r="P105">
            <v>131</v>
          </cell>
          <cell r="Q105">
            <v>133</v>
          </cell>
          <cell r="R105">
            <v>129</v>
          </cell>
          <cell r="S105">
            <v>137</v>
          </cell>
          <cell r="T105">
            <v>114</v>
          </cell>
          <cell r="U105">
            <v>125</v>
          </cell>
          <cell r="V105">
            <v>114</v>
          </cell>
          <cell r="W105">
            <v>110</v>
          </cell>
          <cell r="X105">
            <v>102</v>
          </cell>
          <cell r="Y105">
            <v>132</v>
          </cell>
          <cell r="Z105">
            <v>10</v>
          </cell>
          <cell r="AA105">
            <v>47</v>
          </cell>
          <cell r="AB105">
            <v>78</v>
          </cell>
          <cell r="AC105">
            <v>58</v>
          </cell>
          <cell r="AD105">
            <v>1</v>
          </cell>
        </row>
        <row r="106">
          <cell r="D106" t="str">
            <v>Liechtenstein</v>
          </cell>
          <cell r="E106" t="str">
            <v/>
          </cell>
          <cell r="F106" t="str">
            <v/>
          </cell>
          <cell r="G106" t="str">
            <v/>
          </cell>
          <cell r="H106" t="str">
            <v/>
          </cell>
          <cell r="I106" t="str">
            <v/>
          </cell>
          <cell r="J106" t="str">
            <v/>
          </cell>
          <cell r="K106" t="str">
            <v/>
          </cell>
          <cell r="L106" t="str">
            <v/>
          </cell>
          <cell r="M106" t="str">
            <v/>
          </cell>
          <cell r="N106" t="str">
            <v/>
          </cell>
          <cell r="O106">
            <v>126</v>
          </cell>
          <cell r="P106">
            <v>131</v>
          </cell>
          <cell r="Q106">
            <v>133</v>
          </cell>
          <cell r="R106">
            <v>129</v>
          </cell>
          <cell r="S106">
            <v>137</v>
          </cell>
          <cell r="T106">
            <v>155</v>
          </cell>
          <cell r="U106">
            <v>151</v>
          </cell>
          <cell r="V106">
            <v>142</v>
          </cell>
          <cell r="W106">
            <v>143</v>
          </cell>
          <cell r="X106">
            <v>149</v>
          </cell>
          <cell r="Y106">
            <v>149</v>
          </cell>
          <cell r="Z106">
            <v>147</v>
          </cell>
          <cell r="AA106">
            <v>150</v>
          </cell>
          <cell r="AB106">
            <v>150</v>
          </cell>
          <cell r="AC106">
            <v>146</v>
          </cell>
          <cell r="AD106">
            <v>0</v>
          </cell>
        </row>
        <row r="107">
          <cell r="D107" t="str">
            <v>Lithuania</v>
          </cell>
          <cell r="E107" t="str">
            <v/>
          </cell>
          <cell r="F107" t="str">
            <v/>
          </cell>
          <cell r="G107" t="str">
            <v/>
          </cell>
          <cell r="H107" t="str">
            <v/>
          </cell>
          <cell r="I107" t="str">
            <v/>
          </cell>
          <cell r="J107" t="str">
            <v/>
          </cell>
          <cell r="K107" t="str">
            <v/>
          </cell>
          <cell r="L107" t="str">
            <v/>
          </cell>
          <cell r="M107" t="str">
            <v/>
          </cell>
          <cell r="N107" t="str">
            <v/>
          </cell>
          <cell r="O107">
            <v>126</v>
          </cell>
          <cell r="P107">
            <v>131</v>
          </cell>
          <cell r="Q107">
            <v>133</v>
          </cell>
          <cell r="R107">
            <v>129</v>
          </cell>
          <cell r="S107">
            <v>137</v>
          </cell>
          <cell r="T107">
            <v>155</v>
          </cell>
          <cell r="U107">
            <v>151</v>
          </cell>
          <cell r="V107">
            <v>142</v>
          </cell>
          <cell r="W107">
            <v>143</v>
          </cell>
          <cell r="X107">
            <v>149</v>
          </cell>
          <cell r="Y107">
            <v>149</v>
          </cell>
          <cell r="Z107">
            <v>147</v>
          </cell>
          <cell r="AA107">
            <v>150</v>
          </cell>
          <cell r="AB107">
            <v>150</v>
          </cell>
          <cell r="AC107">
            <v>146</v>
          </cell>
          <cell r="AD107">
            <v>0</v>
          </cell>
        </row>
        <row r="108">
          <cell r="D108" t="str">
            <v>Macau, China</v>
          </cell>
          <cell r="E108">
            <v>72</v>
          </cell>
          <cell r="F108">
            <v>94</v>
          </cell>
          <cell r="G108">
            <v>97</v>
          </cell>
          <cell r="H108">
            <v>96</v>
          </cell>
          <cell r="I108">
            <v>104</v>
          </cell>
          <cell r="J108">
            <v>134</v>
          </cell>
          <cell r="K108">
            <v>131</v>
          </cell>
          <cell r="L108">
            <v>130</v>
          </cell>
          <cell r="M108">
            <v>135</v>
          </cell>
          <cell r="N108">
            <v>130</v>
          </cell>
          <cell r="O108">
            <v>126</v>
          </cell>
          <cell r="P108">
            <v>131</v>
          </cell>
          <cell r="Q108">
            <v>133</v>
          </cell>
          <cell r="R108">
            <v>129</v>
          </cell>
          <cell r="S108">
            <v>137</v>
          </cell>
          <cell r="T108">
            <v>155</v>
          </cell>
          <cell r="U108">
            <v>151</v>
          </cell>
          <cell r="V108">
            <v>142</v>
          </cell>
          <cell r="W108">
            <v>143</v>
          </cell>
          <cell r="X108">
            <v>149</v>
          </cell>
          <cell r="Y108">
            <v>149</v>
          </cell>
          <cell r="Z108">
            <v>147</v>
          </cell>
          <cell r="AA108">
            <v>150</v>
          </cell>
          <cell r="AB108">
            <v>150</v>
          </cell>
          <cell r="AC108">
            <v>146</v>
          </cell>
          <cell r="AD108">
            <v>0</v>
          </cell>
        </row>
        <row r="109">
          <cell r="D109" t="str">
            <v>Madagascar</v>
          </cell>
          <cell r="E109">
            <v>92</v>
          </cell>
          <cell r="F109">
            <v>94</v>
          </cell>
          <cell r="G109">
            <v>97</v>
          </cell>
          <cell r="H109">
            <v>96</v>
          </cell>
          <cell r="I109">
            <v>104</v>
          </cell>
          <cell r="J109">
            <v>86</v>
          </cell>
          <cell r="K109">
            <v>87</v>
          </cell>
          <cell r="L109">
            <v>66</v>
          </cell>
          <cell r="M109">
            <v>83</v>
          </cell>
          <cell r="N109">
            <v>76</v>
          </cell>
          <cell r="O109">
            <v>64</v>
          </cell>
          <cell r="P109">
            <v>60</v>
          </cell>
          <cell r="Q109">
            <v>79</v>
          </cell>
          <cell r="R109">
            <v>72</v>
          </cell>
          <cell r="S109">
            <v>57</v>
          </cell>
          <cell r="T109">
            <v>89</v>
          </cell>
          <cell r="U109">
            <v>77</v>
          </cell>
          <cell r="V109">
            <v>39</v>
          </cell>
          <cell r="W109">
            <v>45</v>
          </cell>
          <cell r="X109">
            <v>49</v>
          </cell>
          <cell r="Y109">
            <v>40</v>
          </cell>
          <cell r="Z109">
            <v>49</v>
          </cell>
          <cell r="AA109">
            <v>50</v>
          </cell>
          <cell r="AB109">
            <v>49</v>
          </cell>
          <cell r="AC109">
            <v>53</v>
          </cell>
          <cell r="AD109">
            <v>0</v>
          </cell>
        </row>
        <row r="110">
          <cell r="D110" t="str">
            <v>Malawi</v>
          </cell>
          <cell r="E110">
            <v>3</v>
          </cell>
          <cell r="F110">
            <v>4</v>
          </cell>
          <cell r="G110">
            <v>9</v>
          </cell>
          <cell r="H110">
            <v>8</v>
          </cell>
          <cell r="I110">
            <v>15</v>
          </cell>
          <cell r="J110">
            <v>37</v>
          </cell>
          <cell r="K110">
            <v>61</v>
          </cell>
          <cell r="L110">
            <v>70</v>
          </cell>
          <cell r="M110">
            <v>75</v>
          </cell>
          <cell r="N110">
            <v>58</v>
          </cell>
          <cell r="O110">
            <v>83</v>
          </cell>
          <cell r="P110">
            <v>79</v>
          </cell>
          <cell r="Q110">
            <v>49</v>
          </cell>
          <cell r="R110">
            <v>37</v>
          </cell>
          <cell r="S110">
            <v>65</v>
          </cell>
          <cell r="T110">
            <v>32</v>
          </cell>
          <cell r="U110">
            <v>25</v>
          </cell>
          <cell r="V110">
            <v>53</v>
          </cell>
          <cell r="W110">
            <v>52</v>
          </cell>
          <cell r="X110">
            <v>67</v>
          </cell>
          <cell r="Y110">
            <v>54</v>
          </cell>
          <cell r="Z110">
            <v>56</v>
          </cell>
          <cell r="AA110">
            <v>33</v>
          </cell>
          <cell r="AB110">
            <v>25</v>
          </cell>
          <cell r="AC110">
            <v>37</v>
          </cell>
          <cell r="AD110">
            <v>0</v>
          </cell>
        </row>
        <row r="111">
          <cell r="D111" t="str">
            <v>Malaysia</v>
          </cell>
          <cell r="E111">
            <v>16</v>
          </cell>
          <cell r="F111">
            <v>16</v>
          </cell>
          <cell r="G111">
            <v>34</v>
          </cell>
          <cell r="H111">
            <v>45</v>
          </cell>
          <cell r="I111">
            <v>52</v>
          </cell>
          <cell r="J111">
            <v>97</v>
          </cell>
          <cell r="K111">
            <v>95</v>
          </cell>
          <cell r="L111">
            <v>95</v>
          </cell>
          <cell r="M111">
            <v>78</v>
          </cell>
          <cell r="N111">
            <v>104</v>
          </cell>
          <cell r="O111">
            <v>106</v>
          </cell>
          <cell r="P111">
            <v>101</v>
          </cell>
          <cell r="Q111">
            <v>123</v>
          </cell>
          <cell r="R111">
            <v>88</v>
          </cell>
          <cell r="S111">
            <v>111</v>
          </cell>
          <cell r="T111">
            <v>103</v>
          </cell>
          <cell r="U111">
            <v>108</v>
          </cell>
          <cell r="V111">
            <v>98</v>
          </cell>
          <cell r="W111">
            <v>89</v>
          </cell>
          <cell r="X111">
            <v>89</v>
          </cell>
          <cell r="Y111">
            <v>90</v>
          </cell>
          <cell r="Z111">
            <v>64</v>
          </cell>
          <cell r="AA111">
            <v>104</v>
          </cell>
          <cell r="AB111">
            <v>87</v>
          </cell>
          <cell r="AC111">
            <v>62</v>
          </cell>
          <cell r="AD111">
            <v>0</v>
          </cell>
        </row>
        <row r="112">
          <cell r="D112" t="str">
            <v>Maldives</v>
          </cell>
          <cell r="E112">
            <v>92</v>
          </cell>
          <cell r="F112">
            <v>94</v>
          </cell>
          <cell r="G112">
            <v>97</v>
          </cell>
          <cell r="H112">
            <v>96</v>
          </cell>
          <cell r="I112">
            <v>104</v>
          </cell>
          <cell r="J112">
            <v>134</v>
          </cell>
          <cell r="K112">
            <v>131</v>
          </cell>
          <cell r="L112">
            <v>130</v>
          </cell>
          <cell r="M112">
            <v>135</v>
          </cell>
          <cell r="N112">
            <v>130</v>
          </cell>
          <cell r="O112">
            <v>126</v>
          </cell>
          <cell r="P112">
            <v>129</v>
          </cell>
          <cell r="Q112">
            <v>89</v>
          </cell>
          <cell r="R112">
            <v>129</v>
          </cell>
          <cell r="S112">
            <v>137</v>
          </cell>
          <cell r="T112">
            <v>29</v>
          </cell>
          <cell r="U112">
            <v>45</v>
          </cell>
          <cell r="V112">
            <v>63</v>
          </cell>
          <cell r="W112">
            <v>103</v>
          </cell>
          <cell r="X112">
            <v>70</v>
          </cell>
          <cell r="Y112">
            <v>61</v>
          </cell>
          <cell r="Z112">
            <v>105</v>
          </cell>
          <cell r="AA112">
            <v>132</v>
          </cell>
          <cell r="AB112">
            <v>133</v>
          </cell>
          <cell r="AC112">
            <v>119</v>
          </cell>
          <cell r="AD112">
            <v>0</v>
          </cell>
        </row>
        <row r="113">
          <cell r="D113" t="str">
            <v>Mali</v>
          </cell>
          <cell r="E113">
            <v>85</v>
          </cell>
          <cell r="F113">
            <v>55</v>
          </cell>
          <cell r="G113">
            <v>74</v>
          </cell>
          <cell r="H113">
            <v>65</v>
          </cell>
          <cell r="I113">
            <v>67</v>
          </cell>
          <cell r="J113">
            <v>69</v>
          </cell>
          <cell r="K113">
            <v>60</v>
          </cell>
          <cell r="L113">
            <v>46</v>
          </cell>
          <cell r="M113">
            <v>56</v>
          </cell>
          <cell r="N113">
            <v>62</v>
          </cell>
          <cell r="O113">
            <v>73</v>
          </cell>
          <cell r="P113">
            <v>99</v>
          </cell>
          <cell r="Q113">
            <v>96</v>
          </cell>
          <cell r="R113">
            <v>78</v>
          </cell>
          <cell r="S113">
            <v>76</v>
          </cell>
          <cell r="T113">
            <v>47</v>
          </cell>
          <cell r="U113">
            <v>47</v>
          </cell>
          <cell r="V113">
            <v>59</v>
          </cell>
          <cell r="W113">
            <v>67</v>
          </cell>
          <cell r="X113">
            <v>60</v>
          </cell>
          <cell r="Y113">
            <v>47</v>
          </cell>
          <cell r="Z113">
            <v>55</v>
          </cell>
          <cell r="AA113">
            <v>17</v>
          </cell>
          <cell r="AB113">
            <v>15</v>
          </cell>
          <cell r="AC113">
            <v>19</v>
          </cell>
          <cell r="AD113">
            <v>0</v>
          </cell>
        </row>
        <row r="114">
          <cell r="D114" t="str">
            <v>Malta</v>
          </cell>
          <cell r="E114">
            <v>85</v>
          </cell>
          <cell r="F114">
            <v>89</v>
          </cell>
          <cell r="G114">
            <v>89</v>
          </cell>
          <cell r="H114">
            <v>86</v>
          </cell>
          <cell r="I114">
            <v>83</v>
          </cell>
          <cell r="J114">
            <v>104</v>
          </cell>
          <cell r="K114">
            <v>112</v>
          </cell>
          <cell r="L114">
            <v>114</v>
          </cell>
          <cell r="M114">
            <v>117</v>
          </cell>
          <cell r="N114">
            <v>115</v>
          </cell>
          <cell r="O114">
            <v>115</v>
          </cell>
          <cell r="P114">
            <v>117</v>
          </cell>
          <cell r="Q114">
            <v>125</v>
          </cell>
          <cell r="R114">
            <v>129</v>
          </cell>
          <cell r="S114">
            <v>137</v>
          </cell>
          <cell r="T114">
            <v>155</v>
          </cell>
          <cell r="U114">
            <v>151</v>
          </cell>
          <cell r="V114">
            <v>142</v>
          </cell>
          <cell r="W114">
            <v>143</v>
          </cell>
          <cell r="X114">
            <v>149</v>
          </cell>
          <cell r="Y114">
            <v>149</v>
          </cell>
          <cell r="Z114">
            <v>147</v>
          </cell>
          <cell r="AA114">
            <v>150</v>
          </cell>
          <cell r="AB114">
            <v>150</v>
          </cell>
          <cell r="AC114">
            <v>146</v>
          </cell>
          <cell r="AD114">
            <v>0</v>
          </cell>
        </row>
        <row r="115">
          <cell r="D115" t="str">
            <v>Marshall Islands</v>
          </cell>
          <cell r="E115">
            <v>92</v>
          </cell>
          <cell r="F115">
            <v>94</v>
          </cell>
          <cell r="G115">
            <v>97</v>
          </cell>
          <cell r="H115">
            <v>96</v>
          </cell>
          <cell r="I115">
            <v>104</v>
          </cell>
          <cell r="J115">
            <v>134</v>
          </cell>
          <cell r="K115">
            <v>131</v>
          </cell>
          <cell r="L115">
            <v>130</v>
          </cell>
          <cell r="M115">
            <v>132</v>
          </cell>
          <cell r="N115">
            <v>130</v>
          </cell>
          <cell r="O115">
            <v>126</v>
          </cell>
          <cell r="P115">
            <v>131</v>
          </cell>
          <cell r="Q115">
            <v>133</v>
          </cell>
          <cell r="R115">
            <v>129</v>
          </cell>
          <cell r="S115">
            <v>137</v>
          </cell>
          <cell r="T115">
            <v>131</v>
          </cell>
          <cell r="U115">
            <v>94</v>
          </cell>
          <cell r="V115">
            <v>142</v>
          </cell>
          <cell r="W115">
            <v>132</v>
          </cell>
          <cell r="X115">
            <v>123</v>
          </cell>
          <cell r="Y115">
            <v>144</v>
          </cell>
          <cell r="Z115">
            <v>136</v>
          </cell>
          <cell r="AA115">
            <v>128</v>
          </cell>
          <cell r="AB115">
            <v>95</v>
          </cell>
          <cell r="AC115">
            <v>115</v>
          </cell>
          <cell r="AD115">
            <v>0</v>
          </cell>
        </row>
        <row r="116">
          <cell r="D116" t="str">
            <v>Mauritania</v>
          </cell>
          <cell r="E116">
            <v>41</v>
          </cell>
          <cell r="F116">
            <v>54</v>
          </cell>
          <cell r="G116">
            <v>32</v>
          </cell>
          <cell r="H116">
            <v>29</v>
          </cell>
          <cell r="I116">
            <v>35</v>
          </cell>
          <cell r="J116">
            <v>59</v>
          </cell>
          <cell r="K116">
            <v>65</v>
          </cell>
          <cell r="L116">
            <v>60</v>
          </cell>
          <cell r="M116">
            <v>99</v>
          </cell>
          <cell r="N116">
            <v>113</v>
          </cell>
          <cell r="O116">
            <v>84</v>
          </cell>
          <cell r="P116">
            <v>100</v>
          </cell>
          <cell r="Q116">
            <v>97</v>
          </cell>
          <cell r="R116">
            <v>47</v>
          </cell>
          <cell r="S116">
            <v>55</v>
          </cell>
          <cell r="T116">
            <v>51</v>
          </cell>
          <cell r="U116">
            <v>63</v>
          </cell>
          <cell r="V116">
            <v>31</v>
          </cell>
          <cell r="W116">
            <v>39</v>
          </cell>
          <cell r="X116">
            <v>61</v>
          </cell>
          <cell r="Y116">
            <v>75</v>
          </cell>
          <cell r="Z116">
            <v>66</v>
          </cell>
          <cell r="AA116">
            <v>31</v>
          </cell>
          <cell r="AB116">
            <v>30</v>
          </cell>
          <cell r="AC116">
            <v>39</v>
          </cell>
          <cell r="AD116">
            <v>0</v>
          </cell>
        </row>
        <row r="117">
          <cell r="D117" t="str">
            <v>Mauritius</v>
          </cell>
          <cell r="E117">
            <v>92</v>
          </cell>
          <cell r="F117">
            <v>94</v>
          </cell>
          <cell r="G117">
            <v>97</v>
          </cell>
          <cell r="H117">
            <v>96</v>
          </cell>
          <cell r="I117">
            <v>104</v>
          </cell>
          <cell r="J117">
            <v>134</v>
          </cell>
          <cell r="K117">
            <v>131</v>
          </cell>
          <cell r="L117">
            <v>130</v>
          </cell>
          <cell r="M117">
            <v>135</v>
          </cell>
          <cell r="N117">
            <v>130</v>
          </cell>
          <cell r="O117">
            <v>126</v>
          </cell>
          <cell r="P117">
            <v>131</v>
          </cell>
          <cell r="Q117">
            <v>108</v>
          </cell>
          <cell r="R117">
            <v>119</v>
          </cell>
          <cell r="S117">
            <v>137</v>
          </cell>
          <cell r="T117">
            <v>155</v>
          </cell>
          <cell r="U117">
            <v>151</v>
          </cell>
          <cell r="V117">
            <v>141</v>
          </cell>
          <cell r="W117">
            <v>127</v>
          </cell>
          <cell r="X117">
            <v>146</v>
          </cell>
          <cell r="Y117">
            <v>141</v>
          </cell>
          <cell r="Z117">
            <v>143</v>
          </cell>
          <cell r="AA117">
            <v>102</v>
          </cell>
          <cell r="AB117">
            <v>120</v>
          </cell>
          <cell r="AC117">
            <v>126</v>
          </cell>
          <cell r="AD117">
            <v>0</v>
          </cell>
        </row>
        <row r="118">
          <cell r="D118" t="str">
            <v>Mayotte</v>
          </cell>
          <cell r="E118">
            <v>92</v>
          </cell>
          <cell r="F118">
            <v>94</v>
          </cell>
          <cell r="G118">
            <v>97</v>
          </cell>
          <cell r="H118">
            <v>96</v>
          </cell>
          <cell r="I118">
            <v>104</v>
          </cell>
          <cell r="J118">
            <v>121</v>
          </cell>
          <cell r="K118">
            <v>131</v>
          </cell>
          <cell r="L118">
            <v>130</v>
          </cell>
          <cell r="M118">
            <v>135</v>
          </cell>
          <cell r="N118">
            <v>130</v>
          </cell>
          <cell r="O118">
            <v>126</v>
          </cell>
          <cell r="P118">
            <v>131</v>
          </cell>
          <cell r="Q118">
            <v>133</v>
          </cell>
          <cell r="R118">
            <v>129</v>
          </cell>
          <cell r="S118">
            <v>137</v>
          </cell>
          <cell r="T118">
            <v>155</v>
          </cell>
          <cell r="U118">
            <v>151</v>
          </cell>
          <cell r="V118">
            <v>142</v>
          </cell>
          <cell r="W118">
            <v>143</v>
          </cell>
          <cell r="X118">
            <v>149</v>
          </cell>
          <cell r="Y118">
            <v>149</v>
          </cell>
          <cell r="Z118">
            <v>147</v>
          </cell>
          <cell r="AA118">
            <v>150</v>
          </cell>
          <cell r="AB118">
            <v>150</v>
          </cell>
          <cell r="AC118">
            <v>146</v>
          </cell>
          <cell r="AD118">
            <v>0</v>
          </cell>
        </row>
        <row r="119">
          <cell r="D119" t="str">
            <v>Mekong Delta Project</v>
          </cell>
          <cell r="E119">
            <v>92</v>
          </cell>
          <cell r="F119">
            <v>94</v>
          </cell>
          <cell r="G119">
            <v>97</v>
          </cell>
          <cell r="H119">
            <v>96</v>
          </cell>
          <cell r="I119">
            <v>104</v>
          </cell>
          <cell r="J119">
            <v>134</v>
          </cell>
          <cell r="K119">
            <v>131</v>
          </cell>
          <cell r="L119">
            <v>130</v>
          </cell>
          <cell r="M119">
            <v>135</v>
          </cell>
          <cell r="N119">
            <v>130</v>
          </cell>
          <cell r="O119">
            <v>126</v>
          </cell>
          <cell r="P119">
            <v>131</v>
          </cell>
          <cell r="Q119">
            <v>133</v>
          </cell>
          <cell r="R119">
            <v>129</v>
          </cell>
          <cell r="S119">
            <v>137</v>
          </cell>
          <cell r="T119">
            <v>155</v>
          </cell>
          <cell r="U119">
            <v>151</v>
          </cell>
          <cell r="V119">
            <v>142</v>
          </cell>
          <cell r="W119">
            <v>143</v>
          </cell>
          <cell r="X119">
            <v>149</v>
          </cell>
          <cell r="Y119">
            <v>149</v>
          </cell>
          <cell r="Z119">
            <v>147</v>
          </cell>
          <cell r="AA119">
            <v>150</v>
          </cell>
          <cell r="AB119">
            <v>150</v>
          </cell>
          <cell r="AC119">
            <v>146</v>
          </cell>
          <cell r="AD119">
            <v>0</v>
          </cell>
        </row>
        <row r="120">
          <cell r="D120" t="str">
            <v>Mexico</v>
          </cell>
          <cell r="E120">
            <v>13</v>
          </cell>
          <cell r="F120">
            <v>18</v>
          </cell>
          <cell r="G120">
            <v>25</v>
          </cell>
          <cell r="H120">
            <v>21</v>
          </cell>
          <cell r="I120">
            <v>26</v>
          </cell>
          <cell r="J120">
            <v>48</v>
          </cell>
          <cell r="K120">
            <v>43</v>
          </cell>
          <cell r="L120">
            <v>45</v>
          </cell>
          <cell r="M120">
            <v>41</v>
          </cell>
          <cell r="N120">
            <v>49</v>
          </cell>
          <cell r="O120">
            <v>58</v>
          </cell>
          <cell r="P120">
            <v>64</v>
          </cell>
          <cell r="Q120">
            <v>66</v>
          </cell>
          <cell r="R120">
            <v>69</v>
          </cell>
          <cell r="S120">
            <v>85</v>
          </cell>
          <cell r="T120">
            <v>100</v>
          </cell>
          <cell r="U120">
            <v>99</v>
          </cell>
          <cell r="V120">
            <v>79</v>
          </cell>
          <cell r="W120">
            <v>86</v>
          </cell>
          <cell r="X120">
            <v>77</v>
          </cell>
          <cell r="Y120">
            <v>115</v>
          </cell>
          <cell r="Z120">
            <v>119</v>
          </cell>
          <cell r="AA120">
            <v>110</v>
          </cell>
          <cell r="AB120">
            <v>116</v>
          </cell>
          <cell r="AC120">
            <v>94</v>
          </cell>
          <cell r="AD120">
            <v>0</v>
          </cell>
        </row>
        <row r="121">
          <cell r="D121" t="str">
            <v>Micronesia</v>
          </cell>
          <cell r="E121">
            <v>92</v>
          </cell>
          <cell r="F121">
            <v>94</v>
          </cell>
          <cell r="G121">
            <v>97</v>
          </cell>
          <cell r="H121">
            <v>96</v>
          </cell>
          <cell r="I121">
            <v>104</v>
          </cell>
          <cell r="J121">
            <v>134</v>
          </cell>
          <cell r="K121">
            <v>131</v>
          </cell>
          <cell r="L121">
            <v>130</v>
          </cell>
          <cell r="M121">
            <v>135</v>
          </cell>
          <cell r="N121">
            <v>130</v>
          </cell>
          <cell r="O121">
            <v>126</v>
          </cell>
          <cell r="P121">
            <v>131</v>
          </cell>
          <cell r="Q121">
            <v>128</v>
          </cell>
          <cell r="R121">
            <v>117</v>
          </cell>
          <cell r="S121">
            <v>137</v>
          </cell>
          <cell r="T121">
            <v>132</v>
          </cell>
          <cell r="U121">
            <v>122</v>
          </cell>
          <cell r="V121">
            <v>142</v>
          </cell>
          <cell r="W121">
            <v>128</v>
          </cell>
          <cell r="X121">
            <v>124</v>
          </cell>
          <cell r="Y121">
            <v>149</v>
          </cell>
          <cell r="Z121">
            <v>133</v>
          </cell>
          <cell r="AA121">
            <v>120</v>
          </cell>
          <cell r="AB121">
            <v>121</v>
          </cell>
          <cell r="AC121">
            <v>125</v>
          </cell>
          <cell r="AD121">
            <v>0</v>
          </cell>
        </row>
        <row r="122">
          <cell r="D122" t="str">
            <v>Moldova, Republic of</v>
          </cell>
          <cell r="E122">
            <v>92</v>
          </cell>
          <cell r="F122">
            <v>94</v>
          </cell>
          <cell r="G122">
            <v>97</v>
          </cell>
          <cell r="H122">
            <v>96</v>
          </cell>
          <cell r="I122">
            <v>104</v>
          </cell>
          <cell r="J122">
            <v>134</v>
          </cell>
          <cell r="K122">
            <v>131</v>
          </cell>
          <cell r="L122">
            <v>107</v>
          </cell>
          <cell r="M122">
            <v>98</v>
          </cell>
          <cell r="N122">
            <v>75</v>
          </cell>
          <cell r="O122">
            <v>52</v>
          </cell>
          <cell r="P122">
            <v>51</v>
          </cell>
          <cell r="Q122">
            <v>61</v>
          </cell>
          <cell r="R122">
            <v>49</v>
          </cell>
          <cell r="S122">
            <v>63</v>
          </cell>
          <cell r="T122">
            <v>64</v>
          </cell>
          <cell r="U122">
            <v>78</v>
          </cell>
          <cell r="V122">
            <v>69</v>
          </cell>
          <cell r="W122">
            <v>70</v>
          </cell>
          <cell r="X122">
            <v>111</v>
          </cell>
          <cell r="Y122">
            <v>101</v>
          </cell>
          <cell r="Z122">
            <v>104</v>
          </cell>
          <cell r="AA122">
            <v>100</v>
          </cell>
          <cell r="AB122">
            <v>88</v>
          </cell>
          <cell r="AC122">
            <v>98</v>
          </cell>
          <cell r="AD122">
            <v>0</v>
          </cell>
        </row>
        <row r="123">
          <cell r="D123" t="str">
            <v>Monaco</v>
          </cell>
          <cell r="E123" t="str">
            <v/>
          </cell>
          <cell r="F123" t="str">
            <v/>
          </cell>
          <cell r="G123" t="str">
            <v/>
          </cell>
          <cell r="H123" t="str">
            <v/>
          </cell>
          <cell r="I123" t="str">
            <v/>
          </cell>
          <cell r="J123" t="str">
            <v/>
          </cell>
          <cell r="K123" t="str">
            <v/>
          </cell>
          <cell r="L123" t="str">
            <v/>
          </cell>
          <cell r="M123" t="str">
            <v/>
          </cell>
          <cell r="N123" t="str">
            <v/>
          </cell>
          <cell r="O123">
            <v>126</v>
          </cell>
          <cell r="P123">
            <v>131</v>
          </cell>
          <cell r="Q123">
            <v>133</v>
          </cell>
          <cell r="R123">
            <v>129</v>
          </cell>
          <cell r="S123">
            <v>137</v>
          </cell>
          <cell r="T123">
            <v>155</v>
          </cell>
          <cell r="U123">
            <v>151</v>
          </cell>
          <cell r="V123">
            <v>142</v>
          </cell>
          <cell r="W123">
            <v>143</v>
          </cell>
          <cell r="X123">
            <v>149</v>
          </cell>
          <cell r="Y123">
            <v>149</v>
          </cell>
          <cell r="Z123">
            <v>147</v>
          </cell>
          <cell r="AA123">
            <v>150</v>
          </cell>
          <cell r="AB123">
            <v>150</v>
          </cell>
          <cell r="AC123">
            <v>146</v>
          </cell>
          <cell r="AD123">
            <v>0</v>
          </cell>
        </row>
        <row r="124">
          <cell r="D124" t="str">
            <v>Mongolia</v>
          </cell>
          <cell r="E124">
            <v>92</v>
          </cell>
          <cell r="F124">
            <v>94</v>
          </cell>
          <cell r="G124">
            <v>97</v>
          </cell>
          <cell r="H124">
            <v>96</v>
          </cell>
          <cell r="I124">
            <v>104</v>
          </cell>
          <cell r="J124">
            <v>127</v>
          </cell>
          <cell r="K124">
            <v>109</v>
          </cell>
          <cell r="L124">
            <v>123</v>
          </cell>
          <cell r="M124">
            <v>127</v>
          </cell>
          <cell r="N124">
            <v>122</v>
          </cell>
          <cell r="O124">
            <v>54</v>
          </cell>
          <cell r="P124">
            <v>48</v>
          </cell>
          <cell r="Q124">
            <v>74</v>
          </cell>
          <cell r="R124">
            <v>61</v>
          </cell>
          <cell r="S124">
            <v>83</v>
          </cell>
          <cell r="T124">
            <v>73</v>
          </cell>
          <cell r="U124">
            <v>98</v>
          </cell>
          <cell r="V124">
            <v>104</v>
          </cell>
          <cell r="W124">
            <v>112</v>
          </cell>
          <cell r="X124">
            <v>117</v>
          </cell>
          <cell r="Y124">
            <v>68</v>
          </cell>
          <cell r="Z124">
            <v>108</v>
          </cell>
          <cell r="AA124">
            <v>107</v>
          </cell>
          <cell r="AB124">
            <v>65</v>
          </cell>
          <cell r="AC124">
            <v>105</v>
          </cell>
          <cell r="AD124">
            <v>0</v>
          </cell>
        </row>
        <row r="125">
          <cell r="D125" t="str">
            <v>Montenegro</v>
          </cell>
          <cell r="E125">
            <v>92</v>
          </cell>
          <cell r="F125">
            <v>94</v>
          </cell>
          <cell r="G125">
            <v>97</v>
          </cell>
          <cell r="H125">
            <v>96</v>
          </cell>
          <cell r="I125">
            <v>104</v>
          </cell>
          <cell r="J125">
            <v>134</v>
          </cell>
          <cell r="K125">
            <v>131</v>
          </cell>
          <cell r="L125">
            <v>130</v>
          </cell>
          <cell r="M125">
            <v>135</v>
          </cell>
          <cell r="N125">
            <v>130</v>
          </cell>
          <cell r="O125">
            <v>126</v>
          </cell>
          <cell r="P125">
            <v>131</v>
          </cell>
          <cell r="Q125">
            <v>133</v>
          </cell>
          <cell r="R125">
            <v>129</v>
          </cell>
          <cell r="S125">
            <v>137</v>
          </cell>
          <cell r="T125">
            <v>155</v>
          </cell>
          <cell r="U125">
            <v>110</v>
          </cell>
          <cell r="V125">
            <v>83</v>
          </cell>
          <cell r="W125">
            <v>104</v>
          </cell>
          <cell r="X125">
            <v>92</v>
          </cell>
          <cell r="Y125">
            <v>92</v>
          </cell>
          <cell r="Z125">
            <v>96</v>
          </cell>
          <cell r="AA125">
            <v>94</v>
          </cell>
          <cell r="AB125">
            <v>104</v>
          </cell>
          <cell r="AC125">
            <v>130</v>
          </cell>
          <cell r="AD125">
            <v>0</v>
          </cell>
        </row>
        <row r="126">
          <cell r="D126" t="str">
            <v>Montserrat</v>
          </cell>
          <cell r="E126">
            <v>92</v>
          </cell>
          <cell r="F126">
            <v>94</v>
          </cell>
          <cell r="G126">
            <v>97</v>
          </cell>
          <cell r="H126">
            <v>96</v>
          </cell>
          <cell r="I126">
            <v>104</v>
          </cell>
          <cell r="J126">
            <v>79</v>
          </cell>
          <cell r="K126">
            <v>53</v>
          </cell>
          <cell r="L126">
            <v>28</v>
          </cell>
          <cell r="M126">
            <v>44</v>
          </cell>
          <cell r="N126">
            <v>53</v>
          </cell>
          <cell r="O126">
            <v>57</v>
          </cell>
          <cell r="P126">
            <v>88</v>
          </cell>
          <cell r="Q126">
            <v>100</v>
          </cell>
          <cell r="R126">
            <v>100</v>
          </cell>
          <cell r="S126">
            <v>119</v>
          </cell>
          <cell r="T126">
            <v>128</v>
          </cell>
          <cell r="U126">
            <v>142</v>
          </cell>
          <cell r="V126">
            <v>142</v>
          </cell>
          <cell r="W126">
            <v>125</v>
          </cell>
          <cell r="X126">
            <v>145</v>
          </cell>
          <cell r="Y126">
            <v>138</v>
          </cell>
          <cell r="Z126">
            <v>147</v>
          </cell>
          <cell r="AA126">
            <v>150</v>
          </cell>
          <cell r="AB126">
            <v>150</v>
          </cell>
          <cell r="AC126">
            <v>146</v>
          </cell>
          <cell r="AD126">
            <v>0</v>
          </cell>
        </row>
        <row r="127">
          <cell r="D127" t="str">
            <v>Morocco</v>
          </cell>
          <cell r="E127">
            <v>81</v>
          </cell>
          <cell r="F127">
            <v>77</v>
          </cell>
          <cell r="G127">
            <v>80</v>
          </cell>
          <cell r="H127">
            <v>79</v>
          </cell>
          <cell r="I127">
            <v>87</v>
          </cell>
          <cell r="J127">
            <v>105</v>
          </cell>
          <cell r="K127">
            <v>88</v>
          </cell>
          <cell r="L127">
            <v>101</v>
          </cell>
          <cell r="M127">
            <v>115</v>
          </cell>
          <cell r="N127">
            <v>110</v>
          </cell>
          <cell r="O127">
            <v>104</v>
          </cell>
          <cell r="P127">
            <v>109</v>
          </cell>
          <cell r="Q127">
            <v>98</v>
          </cell>
          <cell r="R127">
            <v>103</v>
          </cell>
          <cell r="S127">
            <v>46</v>
          </cell>
          <cell r="T127">
            <v>72</v>
          </cell>
          <cell r="U127">
            <v>69</v>
          </cell>
          <cell r="V127">
            <v>60</v>
          </cell>
          <cell r="W127">
            <v>91</v>
          </cell>
          <cell r="X127">
            <v>87</v>
          </cell>
          <cell r="Y127">
            <v>88</v>
          </cell>
          <cell r="Z127">
            <v>94</v>
          </cell>
          <cell r="AA127">
            <v>73</v>
          </cell>
          <cell r="AB127">
            <v>90</v>
          </cell>
          <cell r="AC127">
            <v>80</v>
          </cell>
          <cell r="AD127">
            <v>0</v>
          </cell>
        </row>
        <row r="128">
          <cell r="D128" t="str">
            <v>Mozambique</v>
          </cell>
          <cell r="E128">
            <v>21</v>
          </cell>
          <cell r="F128">
            <v>29</v>
          </cell>
          <cell r="G128">
            <v>21</v>
          </cell>
          <cell r="H128">
            <v>7</v>
          </cell>
          <cell r="I128">
            <v>9</v>
          </cell>
          <cell r="J128">
            <v>13</v>
          </cell>
          <cell r="K128">
            <v>37</v>
          </cell>
          <cell r="L128">
            <v>39</v>
          </cell>
          <cell r="M128">
            <v>50</v>
          </cell>
          <cell r="N128">
            <v>48</v>
          </cell>
          <cell r="O128">
            <v>5</v>
          </cell>
          <cell r="P128">
            <v>14</v>
          </cell>
          <cell r="Q128">
            <v>50</v>
          </cell>
          <cell r="R128">
            <v>53</v>
          </cell>
          <cell r="S128">
            <v>48</v>
          </cell>
          <cell r="T128">
            <v>59</v>
          </cell>
          <cell r="U128">
            <v>54</v>
          </cell>
          <cell r="V128">
            <v>33</v>
          </cell>
          <cell r="W128">
            <v>35</v>
          </cell>
          <cell r="X128">
            <v>36</v>
          </cell>
          <cell r="Y128">
            <v>43</v>
          </cell>
          <cell r="Z128">
            <v>45</v>
          </cell>
          <cell r="AA128">
            <v>46</v>
          </cell>
          <cell r="AB128">
            <v>38</v>
          </cell>
          <cell r="AC128">
            <v>51</v>
          </cell>
          <cell r="AD128">
            <v>0</v>
          </cell>
        </row>
        <row r="129">
          <cell r="D129" t="str">
            <v>Myanmar</v>
          </cell>
          <cell r="E129">
            <v>92</v>
          </cell>
          <cell r="F129">
            <v>94</v>
          </cell>
          <cell r="G129">
            <v>97</v>
          </cell>
          <cell r="H129">
            <v>85</v>
          </cell>
          <cell r="I129">
            <v>29</v>
          </cell>
          <cell r="J129">
            <v>34</v>
          </cell>
          <cell r="K129">
            <v>59</v>
          </cell>
          <cell r="L129">
            <v>58</v>
          </cell>
          <cell r="M129">
            <v>48</v>
          </cell>
          <cell r="N129">
            <v>59</v>
          </cell>
          <cell r="O129">
            <v>42</v>
          </cell>
          <cell r="P129">
            <v>45</v>
          </cell>
          <cell r="Q129">
            <v>35</v>
          </cell>
          <cell r="R129">
            <v>40</v>
          </cell>
          <cell r="S129">
            <v>34</v>
          </cell>
          <cell r="T129">
            <v>39</v>
          </cell>
          <cell r="U129">
            <v>31</v>
          </cell>
          <cell r="V129">
            <v>28</v>
          </cell>
          <cell r="W129">
            <v>7</v>
          </cell>
          <cell r="X129">
            <v>17</v>
          </cell>
          <cell r="Y129">
            <v>20</v>
          </cell>
          <cell r="Z129">
            <v>28</v>
          </cell>
          <cell r="AA129">
            <v>20</v>
          </cell>
          <cell r="AB129">
            <v>18</v>
          </cell>
          <cell r="AC129">
            <v>23</v>
          </cell>
          <cell r="AD129">
            <v>1</v>
          </cell>
        </row>
        <row r="130">
          <cell r="D130" t="str">
            <v>Namibia</v>
          </cell>
          <cell r="E130">
            <v>35</v>
          </cell>
          <cell r="F130">
            <v>73</v>
          </cell>
          <cell r="G130">
            <v>74</v>
          </cell>
          <cell r="H130">
            <v>69</v>
          </cell>
          <cell r="I130">
            <v>77</v>
          </cell>
          <cell r="J130">
            <v>99</v>
          </cell>
          <cell r="K130">
            <v>66</v>
          </cell>
          <cell r="L130">
            <v>97</v>
          </cell>
          <cell r="M130">
            <v>91</v>
          </cell>
          <cell r="N130">
            <v>78</v>
          </cell>
          <cell r="O130">
            <v>68</v>
          </cell>
          <cell r="P130">
            <v>81</v>
          </cell>
          <cell r="Q130">
            <v>68</v>
          </cell>
          <cell r="R130">
            <v>77</v>
          </cell>
          <cell r="S130">
            <v>71</v>
          </cell>
          <cell r="T130">
            <v>112</v>
          </cell>
          <cell r="U130">
            <v>90</v>
          </cell>
          <cell r="V130">
            <v>105</v>
          </cell>
          <cell r="W130">
            <v>85</v>
          </cell>
          <cell r="X130">
            <v>80</v>
          </cell>
          <cell r="Y130">
            <v>110</v>
          </cell>
          <cell r="Z130">
            <v>86</v>
          </cell>
          <cell r="AA130">
            <v>88</v>
          </cell>
          <cell r="AB130">
            <v>85</v>
          </cell>
          <cell r="AC130">
            <v>108</v>
          </cell>
          <cell r="AD130">
            <v>0</v>
          </cell>
        </row>
        <row r="131">
          <cell r="D131" t="str">
            <v>Nauru</v>
          </cell>
          <cell r="E131">
            <v>92</v>
          </cell>
          <cell r="F131">
            <v>94</v>
          </cell>
          <cell r="G131">
            <v>97</v>
          </cell>
          <cell r="H131">
            <v>96</v>
          </cell>
          <cell r="I131">
            <v>104</v>
          </cell>
          <cell r="J131">
            <v>134</v>
          </cell>
          <cell r="K131">
            <v>131</v>
          </cell>
          <cell r="L131">
            <v>130</v>
          </cell>
          <cell r="M131">
            <v>135</v>
          </cell>
          <cell r="N131">
            <v>130</v>
          </cell>
          <cell r="O131">
            <v>126</v>
          </cell>
          <cell r="P131">
            <v>131</v>
          </cell>
          <cell r="Q131">
            <v>133</v>
          </cell>
          <cell r="R131">
            <v>126</v>
          </cell>
          <cell r="S131">
            <v>137</v>
          </cell>
          <cell r="T131">
            <v>144</v>
          </cell>
          <cell r="U131">
            <v>151</v>
          </cell>
          <cell r="V131">
            <v>128</v>
          </cell>
          <cell r="W131">
            <v>138</v>
          </cell>
          <cell r="X131">
            <v>132</v>
          </cell>
          <cell r="Y131">
            <v>128</v>
          </cell>
          <cell r="Z131">
            <v>144</v>
          </cell>
          <cell r="AA131">
            <v>116</v>
          </cell>
          <cell r="AB131">
            <v>135</v>
          </cell>
          <cell r="AC131">
            <v>146</v>
          </cell>
          <cell r="AD131">
            <v>0</v>
          </cell>
        </row>
        <row r="132">
          <cell r="D132" t="str">
            <v>Nepal</v>
          </cell>
          <cell r="E132">
            <v>75</v>
          </cell>
          <cell r="F132">
            <v>63</v>
          </cell>
          <cell r="G132">
            <v>33</v>
          </cell>
          <cell r="H132">
            <v>26</v>
          </cell>
          <cell r="I132">
            <v>34</v>
          </cell>
          <cell r="J132">
            <v>44</v>
          </cell>
          <cell r="K132">
            <v>49</v>
          </cell>
          <cell r="L132">
            <v>47</v>
          </cell>
          <cell r="M132">
            <v>55</v>
          </cell>
          <cell r="N132">
            <v>57</v>
          </cell>
          <cell r="O132">
            <v>55</v>
          </cell>
          <cell r="P132">
            <v>56</v>
          </cell>
          <cell r="Q132">
            <v>46</v>
          </cell>
          <cell r="R132">
            <v>45</v>
          </cell>
          <cell r="S132">
            <v>39</v>
          </cell>
          <cell r="T132">
            <v>41</v>
          </cell>
          <cell r="U132">
            <v>28</v>
          </cell>
          <cell r="V132">
            <v>22</v>
          </cell>
          <cell r="W132">
            <v>30</v>
          </cell>
          <cell r="X132">
            <v>26</v>
          </cell>
          <cell r="Y132">
            <v>36</v>
          </cell>
          <cell r="Z132">
            <v>35</v>
          </cell>
          <cell r="AA132">
            <v>38</v>
          </cell>
          <cell r="AB132">
            <v>46</v>
          </cell>
          <cell r="AC132">
            <v>52</v>
          </cell>
          <cell r="AD132">
            <v>0</v>
          </cell>
        </row>
        <row r="133">
          <cell r="D133" t="str">
            <v>Netherlands Antilles</v>
          </cell>
          <cell r="E133">
            <v>92</v>
          </cell>
          <cell r="F133">
            <v>94</v>
          </cell>
          <cell r="G133">
            <v>97</v>
          </cell>
          <cell r="H133">
            <v>96</v>
          </cell>
          <cell r="I133">
            <v>104</v>
          </cell>
          <cell r="J133">
            <v>41</v>
          </cell>
          <cell r="K133">
            <v>114</v>
          </cell>
          <cell r="L133">
            <v>41</v>
          </cell>
          <cell r="M133">
            <v>59</v>
          </cell>
          <cell r="N133">
            <v>130</v>
          </cell>
          <cell r="O133">
            <v>126</v>
          </cell>
          <cell r="P133">
            <v>131</v>
          </cell>
          <cell r="Q133">
            <v>133</v>
          </cell>
          <cell r="R133">
            <v>129</v>
          </cell>
          <cell r="S133">
            <v>137</v>
          </cell>
          <cell r="T133">
            <v>155</v>
          </cell>
          <cell r="U133">
            <v>151</v>
          </cell>
          <cell r="V133">
            <v>142</v>
          </cell>
          <cell r="W133">
            <v>143</v>
          </cell>
          <cell r="X133">
            <v>149</v>
          </cell>
          <cell r="Y133">
            <v>149</v>
          </cell>
          <cell r="Z133">
            <v>147</v>
          </cell>
          <cell r="AA133">
            <v>150</v>
          </cell>
          <cell r="AB133">
            <v>150</v>
          </cell>
          <cell r="AC133">
            <v>146</v>
          </cell>
          <cell r="AD133">
            <v>0</v>
          </cell>
        </row>
        <row r="134">
          <cell r="D134" t="str">
            <v>New Caledonia</v>
          </cell>
          <cell r="E134">
            <v>92</v>
          </cell>
          <cell r="F134">
            <v>94</v>
          </cell>
          <cell r="G134">
            <v>97</v>
          </cell>
          <cell r="H134">
            <v>96</v>
          </cell>
          <cell r="I134">
            <v>104</v>
          </cell>
          <cell r="J134">
            <v>134</v>
          </cell>
          <cell r="K134">
            <v>125</v>
          </cell>
          <cell r="L134">
            <v>130</v>
          </cell>
          <cell r="M134">
            <v>126</v>
          </cell>
          <cell r="N134">
            <v>130</v>
          </cell>
          <cell r="O134">
            <v>126</v>
          </cell>
          <cell r="P134">
            <v>131</v>
          </cell>
          <cell r="Q134">
            <v>133</v>
          </cell>
          <cell r="R134">
            <v>129</v>
          </cell>
          <cell r="S134">
            <v>137</v>
          </cell>
          <cell r="T134">
            <v>155</v>
          </cell>
          <cell r="U134">
            <v>151</v>
          </cell>
          <cell r="V134">
            <v>142</v>
          </cell>
          <cell r="W134">
            <v>143</v>
          </cell>
          <cell r="X134">
            <v>149</v>
          </cell>
          <cell r="Y134">
            <v>149</v>
          </cell>
          <cell r="Z134">
            <v>147</v>
          </cell>
          <cell r="AA134">
            <v>150</v>
          </cell>
          <cell r="AB134">
            <v>150</v>
          </cell>
          <cell r="AC134">
            <v>146</v>
          </cell>
          <cell r="AD134">
            <v>0</v>
          </cell>
        </row>
        <row r="135">
          <cell r="D135" t="str">
            <v>New Zealand</v>
          </cell>
          <cell r="E135" t="str">
            <v/>
          </cell>
          <cell r="F135" t="str">
            <v/>
          </cell>
          <cell r="G135" t="str">
            <v/>
          </cell>
          <cell r="H135" t="str">
            <v/>
          </cell>
          <cell r="I135" t="str">
            <v/>
          </cell>
          <cell r="J135" t="str">
            <v/>
          </cell>
          <cell r="K135" t="str">
            <v/>
          </cell>
          <cell r="L135" t="str">
            <v/>
          </cell>
          <cell r="M135" t="str">
            <v/>
          </cell>
          <cell r="N135" t="str">
            <v/>
          </cell>
          <cell r="O135">
            <v>126</v>
          </cell>
          <cell r="P135">
            <v>131</v>
          </cell>
          <cell r="Q135">
            <v>133</v>
          </cell>
          <cell r="R135">
            <v>129</v>
          </cell>
          <cell r="S135">
            <v>137</v>
          </cell>
          <cell r="T135">
            <v>155</v>
          </cell>
          <cell r="U135">
            <v>151</v>
          </cell>
          <cell r="V135">
            <v>142</v>
          </cell>
          <cell r="W135">
            <v>143</v>
          </cell>
          <cell r="X135">
            <v>149</v>
          </cell>
          <cell r="Y135">
            <v>149</v>
          </cell>
          <cell r="Z135">
            <v>129</v>
          </cell>
          <cell r="AA135">
            <v>150</v>
          </cell>
          <cell r="AB135">
            <v>150</v>
          </cell>
          <cell r="AC135">
            <v>146</v>
          </cell>
          <cell r="AD135">
            <v>0</v>
          </cell>
        </row>
        <row r="136">
          <cell r="D136" t="str">
            <v>Nicaragua</v>
          </cell>
          <cell r="E136">
            <v>15</v>
          </cell>
          <cell r="F136">
            <v>13</v>
          </cell>
          <cell r="G136">
            <v>23</v>
          </cell>
          <cell r="H136">
            <v>75</v>
          </cell>
          <cell r="I136">
            <v>94</v>
          </cell>
          <cell r="J136">
            <v>42</v>
          </cell>
          <cell r="K136">
            <v>35</v>
          </cell>
          <cell r="L136">
            <v>32</v>
          </cell>
          <cell r="M136">
            <v>14</v>
          </cell>
          <cell r="N136">
            <v>27</v>
          </cell>
          <cell r="O136">
            <v>38</v>
          </cell>
          <cell r="P136">
            <v>52</v>
          </cell>
          <cell r="Q136">
            <v>38</v>
          </cell>
          <cell r="R136">
            <v>52</v>
          </cell>
          <cell r="S136">
            <v>38</v>
          </cell>
          <cell r="T136">
            <v>44</v>
          </cell>
          <cell r="U136">
            <v>38</v>
          </cell>
          <cell r="V136">
            <v>34</v>
          </cell>
          <cell r="W136">
            <v>44</v>
          </cell>
          <cell r="X136">
            <v>51</v>
          </cell>
          <cell r="Y136">
            <v>70</v>
          </cell>
          <cell r="Z136">
            <v>62</v>
          </cell>
          <cell r="AA136">
            <v>63</v>
          </cell>
          <cell r="AB136">
            <v>58</v>
          </cell>
          <cell r="AC136">
            <v>68</v>
          </cell>
          <cell r="AD136">
            <v>0</v>
          </cell>
        </row>
        <row r="137">
          <cell r="D137" t="str">
            <v>Niger</v>
          </cell>
          <cell r="E137">
            <v>85</v>
          </cell>
          <cell r="F137">
            <v>76</v>
          </cell>
          <cell r="G137">
            <v>88</v>
          </cell>
          <cell r="H137">
            <v>88</v>
          </cell>
          <cell r="I137">
            <v>89</v>
          </cell>
          <cell r="J137">
            <v>84</v>
          </cell>
          <cell r="K137">
            <v>96</v>
          </cell>
          <cell r="L137">
            <v>91</v>
          </cell>
          <cell r="M137">
            <v>74</v>
          </cell>
          <cell r="N137">
            <v>79</v>
          </cell>
          <cell r="O137">
            <v>93</v>
          </cell>
          <cell r="P137">
            <v>70</v>
          </cell>
          <cell r="Q137">
            <v>78</v>
          </cell>
          <cell r="R137">
            <v>97</v>
          </cell>
          <cell r="S137">
            <v>108</v>
          </cell>
          <cell r="T137">
            <v>19</v>
          </cell>
          <cell r="U137">
            <v>22</v>
          </cell>
          <cell r="V137">
            <v>35</v>
          </cell>
          <cell r="W137">
            <v>37</v>
          </cell>
          <cell r="X137">
            <v>30</v>
          </cell>
          <cell r="Y137">
            <v>11</v>
          </cell>
          <cell r="Z137">
            <v>16</v>
          </cell>
          <cell r="AA137">
            <v>15</v>
          </cell>
          <cell r="AB137">
            <v>20</v>
          </cell>
          <cell r="AC137">
            <v>21</v>
          </cell>
          <cell r="AD137">
            <v>0</v>
          </cell>
        </row>
        <row r="138">
          <cell r="D138" t="str">
            <v>Nigeria</v>
          </cell>
          <cell r="E138">
            <v>56</v>
          </cell>
          <cell r="F138">
            <v>57</v>
          </cell>
          <cell r="G138">
            <v>63</v>
          </cell>
          <cell r="H138">
            <v>70</v>
          </cell>
          <cell r="I138">
            <v>70</v>
          </cell>
          <cell r="J138">
            <v>80</v>
          </cell>
          <cell r="K138">
            <v>51</v>
          </cell>
          <cell r="L138">
            <v>67</v>
          </cell>
          <cell r="M138">
            <v>82</v>
          </cell>
          <cell r="N138">
            <v>55</v>
          </cell>
          <cell r="O138">
            <v>74</v>
          </cell>
          <cell r="P138">
            <v>69</v>
          </cell>
          <cell r="Q138">
            <v>62</v>
          </cell>
          <cell r="R138">
            <v>44</v>
          </cell>
          <cell r="S138">
            <v>49</v>
          </cell>
          <cell r="T138">
            <v>60</v>
          </cell>
          <cell r="U138">
            <v>53</v>
          </cell>
          <cell r="V138">
            <v>61</v>
          </cell>
          <cell r="W138">
            <v>58</v>
          </cell>
          <cell r="X138">
            <v>46</v>
          </cell>
          <cell r="Y138">
            <v>46</v>
          </cell>
          <cell r="Z138">
            <v>46</v>
          </cell>
          <cell r="AA138">
            <v>44</v>
          </cell>
          <cell r="AB138">
            <v>43</v>
          </cell>
          <cell r="AC138">
            <v>35</v>
          </cell>
          <cell r="AD138">
            <v>0</v>
          </cell>
        </row>
        <row r="139">
          <cell r="D139" t="str">
            <v>Niue</v>
          </cell>
          <cell r="E139">
            <v>92</v>
          </cell>
          <cell r="F139">
            <v>94</v>
          </cell>
          <cell r="G139">
            <v>97</v>
          </cell>
          <cell r="H139">
            <v>96</v>
          </cell>
          <cell r="I139">
            <v>104</v>
          </cell>
          <cell r="J139">
            <v>134</v>
          </cell>
          <cell r="K139">
            <v>125</v>
          </cell>
          <cell r="L139">
            <v>130</v>
          </cell>
          <cell r="M139">
            <v>134</v>
          </cell>
          <cell r="N139">
            <v>124</v>
          </cell>
          <cell r="O139">
            <v>123</v>
          </cell>
          <cell r="P139">
            <v>123</v>
          </cell>
          <cell r="Q139">
            <v>133</v>
          </cell>
          <cell r="R139">
            <v>129</v>
          </cell>
          <cell r="S139">
            <v>67</v>
          </cell>
          <cell r="T139">
            <v>124</v>
          </cell>
          <cell r="U139">
            <v>151</v>
          </cell>
          <cell r="V139">
            <v>142</v>
          </cell>
          <cell r="W139">
            <v>143</v>
          </cell>
          <cell r="X139">
            <v>148</v>
          </cell>
          <cell r="Y139">
            <v>126</v>
          </cell>
          <cell r="Z139">
            <v>144</v>
          </cell>
          <cell r="AA139">
            <v>147</v>
          </cell>
          <cell r="AB139">
            <v>148</v>
          </cell>
          <cell r="AC139">
            <v>146</v>
          </cell>
          <cell r="AD139">
            <v>0</v>
          </cell>
        </row>
        <row r="140">
          <cell r="D140" t="str">
            <v>none</v>
          </cell>
          <cell r="E140" t="str">
            <v/>
          </cell>
          <cell r="F140" t="str">
            <v/>
          </cell>
          <cell r="G140" t="str">
            <v/>
          </cell>
          <cell r="H140" t="str">
            <v/>
          </cell>
          <cell r="I140" t="str">
            <v/>
          </cell>
          <cell r="J140" t="str">
            <v/>
          </cell>
          <cell r="K140" t="str">
            <v/>
          </cell>
          <cell r="L140" t="str">
            <v/>
          </cell>
          <cell r="M140" t="str">
            <v/>
          </cell>
          <cell r="N140" t="str">
            <v/>
          </cell>
          <cell r="O140">
            <v>126</v>
          </cell>
          <cell r="P140">
            <v>121</v>
          </cell>
          <cell r="Q140">
            <v>126</v>
          </cell>
          <cell r="R140">
            <v>122</v>
          </cell>
          <cell r="S140">
            <v>126</v>
          </cell>
          <cell r="T140">
            <v>23</v>
          </cell>
          <cell r="U140">
            <v>35</v>
          </cell>
          <cell r="V140">
            <v>52</v>
          </cell>
          <cell r="W140">
            <v>23</v>
          </cell>
          <cell r="X140">
            <v>27</v>
          </cell>
          <cell r="Y140">
            <v>51</v>
          </cell>
          <cell r="Z140">
            <v>51</v>
          </cell>
          <cell r="AA140">
            <v>51</v>
          </cell>
          <cell r="AB140">
            <v>60</v>
          </cell>
          <cell r="AC140">
            <v>61</v>
          </cell>
          <cell r="AD140">
            <v>0</v>
          </cell>
        </row>
        <row r="141">
          <cell r="D141" t="str">
            <v>Northern Mariana Islands</v>
          </cell>
          <cell r="E141">
            <v>92</v>
          </cell>
          <cell r="F141">
            <v>94</v>
          </cell>
          <cell r="G141">
            <v>97</v>
          </cell>
          <cell r="H141">
            <v>96</v>
          </cell>
          <cell r="I141">
            <v>104</v>
          </cell>
          <cell r="J141">
            <v>134</v>
          </cell>
          <cell r="K141">
            <v>131</v>
          </cell>
          <cell r="L141">
            <v>130</v>
          </cell>
          <cell r="M141">
            <v>135</v>
          </cell>
          <cell r="N141">
            <v>130</v>
          </cell>
          <cell r="O141">
            <v>126</v>
          </cell>
          <cell r="P141">
            <v>131</v>
          </cell>
          <cell r="Q141">
            <v>133</v>
          </cell>
          <cell r="R141">
            <v>129</v>
          </cell>
          <cell r="S141">
            <v>137</v>
          </cell>
          <cell r="T141">
            <v>155</v>
          </cell>
          <cell r="U141">
            <v>151</v>
          </cell>
          <cell r="V141">
            <v>142</v>
          </cell>
          <cell r="W141">
            <v>143</v>
          </cell>
          <cell r="X141">
            <v>149</v>
          </cell>
          <cell r="Y141">
            <v>149</v>
          </cell>
          <cell r="Z141">
            <v>147</v>
          </cell>
          <cell r="AA141">
            <v>150</v>
          </cell>
          <cell r="AB141">
            <v>150</v>
          </cell>
          <cell r="AC141">
            <v>146</v>
          </cell>
          <cell r="AD141">
            <v>0</v>
          </cell>
        </row>
        <row r="142">
          <cell r="D142" t="str">
            <v>Oman</v>
          </cell>
          <cell r="E142">
            <v>92</v>
          </cell>
          <cell r="F142">
            <v>94</v>
          </cell>
          <cell r="G142">
            <v>97</v>
          </cell>
          <cell r="H142">
            <v>96</v>
          </cell>
          <cell r="I142">
            <v>104</v>
          </cell>
          <cell r="J142">
            <v>134</v>
          </cell>
          <cell r="K142">
            <v>131</v>
          </cell>
          <cell r="L142">
            <v>130</v>
          </cell>
          <cell r="M142">
            <v>135</v>
          </cell>
          <cell r="N142">
            <v>130</v>
          </cell>
          <cell r="O142">
            <v>126</v>
          </cell>
          <cell r="P142">
            <v>127</v>
          </cell>
          <cell r="Q142">
            <v>130</v>
          </cell>
          <cell r="R142">
            <v>129</v>
          </cell>
          <cell r="S142">
            <v>137</v>
          </cell>
          <cell r="T142">
            <v>155</v>
          </cell>
          <cell r="U142">
            <v>140</v>
          </cell>
          <cell r="V142">
            <v>113</v>
          </cell>
          <cell r="W142">
            <v>140</v>
          </cell>
          <cell r="X142">
            <v>149</v>
          </cell>
          <cell r="Y142">
            <v>149</v>
          </cell>
          <cell r="Z142">
            <v>147</v>
          </cell>
          <cell r="AA142">
            <v>146</v>
          </cell>
          <cell r="AB142">
            <v>150</v>
          </cell>
          <cell r="AC142">
            <v>146</v>
          </cell>
          <cell r="AD142">
            <v>0</v>
          </cell>
        </row>
        <row r="143">
          <cell r="D143" t="str">
            <v>Pakistan</v>
          </cell>
          <cell r="E143">
            <v>2</v>
          </cell>
          <cell r="F143">
            <v>5</v>
          </cell>
          <cell r="G143">
            <v>4</v>
          </cell>
          <cell r="H143">
            <v>10</v>
          </cell>
          <cell r="I143">
            <v>14</v>
          </cell>
          <cell r="J143">
            <v>32</v>
          </cell>
          <cell r="K143">
            <v>36</v>
          </cell>
          <cell r="L143">
            <v>35</v>
          </cell>
          <cell r="M143">
            <v>40</v>
          </cell>
          <cell r="N143">
            <v>42</v>
          </cell>
          <cell r="O143">
            <v>26</v>
          </cell>
          <cell r="P143">
            <v>22</v>
          </cell>
          <cell r="Q143">
            <v>25</v>
          </cell>
          <cell r="R143">
            <v>25</v>
          </cell>
          <cell r="S143">
            <v>27</v>
          </cell>
          <cell r="T143">
            <v>3</v>
          </cell>
          <cell r="U143">
            <v>5</v>
          </cell>
          <cell r="V143">
            <v>10</v>
          </cell>
          <cell r="W143">
            <v>17</v>
          </cell>
          <cell r="X143">
            <v>5</v>
          </cell>
          <cell r="Y143">
            <v>2</v>
          </cell>
          <cell r="Z143">
            <v>1</v>
          </cell>
          <cell r="AA143">
            <v>6</v>
          </cell>
          <cell r="AB143">
            <v>11</v>
          </cell>
          <cell r="AC143">
            <v>15</v>
          </cell>
          <cell r="AD143">
            <v>7</v>
          </cell>
        </row>
        <row r="144">
          <cell r="D144" t="str">
            <v>Palau</v>
          </cell>
          <cell r="E144">
            <v>92</v>
          </cell>
          <cell r="F144">
            <v>94</v>
          </cell>
          <cell r="G144">
            <v>97</v>
          </cell>
          <cell r="H144">
            <v>96</v>
          </cell>
          <cell r="I144">
            <v>104</v>
          </cell>
          <cell r="J144">
            <v>134</v>
          </cell>
          <cell r="K144">
            <v>125</v>
          </cell>
          <cell r="L144">
            <v>130</v>
          </cell>
          <cell r="M144">
            <v>135</v>
          </cell>
          <cell r="N144">
            <v>130</v>
          </cell>
          <cell r="O144">
            <v>126</v>
          </cell>
          <cell r="P144">
            <v>131</v>
          </cell>
          <cell r="Q144">
            <v>133</v>
          </cell>
          <cell r="R144">
            <v>129</v>
          </cell>
          <cell r="S144">
            <v>137</v>
          </cell>
          <cell r="T144">
            <v>144</v>
          </cell>
          <cell r="U144">
            <v>129</v>
          </cell>
          <cell r="V144">
            <v>142</v>
          </cell>
          <cell r="W144">
            <v>136</v>
          </cell>
          <cell r="X144">
            <v>130</v>
          </cell>
          <cell r="Y144">
            <v>149</v>
          </cell>
          <cell r="Z144">
            <v>144</v>
          </cell>
          <cell r="AA144">
            <v>103</v>
          </cell>
          <cell r="AB144">
            <v>138</v>
          </cell>
          <cell r="AC144">
            <v>139</v>
          </cell>
          <cell r="AD144">
            <v>0</v>
          </cell>
        </row>
        <row r="145">
          <cell r="D145" t="str">
            <v>Palestinian territory, occupied</v>
          </cell>
          <cell r="E145">
            <v>92</v>
          </cell>
          <cell r="F145">
            <v>94</v>
          </cell>
          <cell r="G145">
            <v>97</v>
          </cell>
          <cell r="H145">
            <v>2</v>
          </cell>
          <cell r="I145">
            <v>1</v>
          </cell>
          <cell r="J145">
            <v>6</v>
          </cell>
          <cell r="K145">
            <v>6</v>
          </cell>
          <cell r="L145">
            <v>3</v>
          </cell>
          <cell r="M145">
            <v>1</v>
          </cell>
          <cell r="N145">
            <v>7</v>
          </cell>
          <cell r="O145">
            <v>3</v>
          </cell>
          <cell r="P145">
            <v>1</v>
          </cell>
          <cell r="Q145">
            <v>2</v>
          </cell>
          <cell r="R145">
            <v>4</v>
          </cell>
          <cell r="S145">
            <v>3</v>
          </cell>
          <cell r="T145">
            <v>7</v>
          </cell>
          <cell r="U145">
            <v>2</v>
          </cell>
          <cell r="V145">
            <v>2</v>
          </cell>
          <cell r="W145">
            <v>4</v>
          </cell>
          <cell r="X145">
            <v>2</v>
          </cell>
          <cell r="Y145">
            <v>4</v>
          </cell>
          <cell r="Z145">
            <v>3</v>
          </cell>
          <cell r="AA145">
            <v>3</v>
          </cell>
          <cell r="AB145">
            <v>3</v>
          </cell>
          <cell r="AC145">
            <v>4</v>
          </cell>
          <cell r="AD145">
            <v>10</v>
          </cell>
        </row>
        <row r="146">
          <cell r="D146" t="str">
            <v>Panama</v>
          </cell>
          <cell r="E146">
            <v>64</v>
          </cell>
          <cell r="F146">
            <v>73</v>
          </cell>
          <cell r="G146">
            <v>82</v>
          </cell>
          <cell r="H146">
            <v>81</v>
          </cell>
          <cell r="I146">
            <v>91</v>
          </cell>
          <cell r="J146">
            <v>120</v>
          </cell>
          <cell r="K146">
            <v>131</v>
          </cell>
          <cell r="L146">
            <v>117</v>
          </cell>
          <cell r="M146">
            <v>116</v>
          </cell>
          <cell r="N146">
            <v>118</v>
          </cell>
          <cell r="O146">
            <v>116</v>
          </cell>
          <cell r="P146">
            <v>114</v>
          </cell>
          <cell r="Q146">
            <v>115</v>
          </cell>
          <cell r="R146">
            <v>112</v>
          </cell>
          <cell r="S146">
            <v>114</v>
          </cell>
          <cell r="T146">
            <v>121</v>
          </cell>
          <cell r="U146">
            <v>130</v>
          </cell>
          <cell r="V146">
            <v>125</v>
          </cell>
          <cell r="W146">
            <v>101</v>
          </cell>
          <cell r="X146">
            <v>98</v>
          </cell>
          <cell r="Y146">
            <v>97</v>
          </cell>
          <cell r="Z146">
            <v>100</v>
          </cell>
          <cell r="AA146">
            <v>92</v>
          </cell>
          <cell r="AB146">
            <v>93</v>
          </cell>
          <cell r="AC146">
            <v>112</v>
          </cell>
          <cell r="AD146">
            <v>0</v>
          </cell>
        </row>
        <row r="147">
          <cell r="D147" t="str">
            <v>Papua New Guinea</v>
          </cell>
          <cell r="E147">
            <v>37</v>
          </cell>
          <cell r="F147">
            <v>41</v>
          </cell>
          <cell r="G147">
            <v>59</v>
          </cell>
          <cell r="H147">
            <v>66</v>
          </cell>
          <cell r="I147">
            <v>72</v>
          </cell>
          <cell r="J147">
            <v>94</v>
          </cell>
          <cell r="K147">
            <v>102</v>
          </cell>
          <cell r="L147">
            <v>51</v>
          </cell>
          <cell r="M147">
            <v>31</v>
          </cell>
          <cell r="N147">
            <v>96</v>
          </cell>
          <cell r="O147">
            <v>114</v>
          </cell>
          <cell r="P147">
            <v>110</v>
          </cell>
          <cell r="Q147">
            <v>109</v>
          </cell>
          <cell r="R147">
            <v>129</v>
          </cell>
          <cell r="S147">
            <v>104</v>
          </cell>
          <cell r="T147">
            <v>77</v>
          </cell>
          <cell r="U147">
            <v>97</v>
          </cell>
          <cell r="V147">
            <v>85</v>
          </cell>
          <cell r="W147">
            <v>80</v>
          </cell>
          <cell r="X147">
            <v>72</v>
          </cell>
          <cell r="Y147">
            <v>38</v>
          </cell>
          <cell r="Z147">
            <v>83</v>
          </cell>
          <cell r="AA147">
            <v>91</v>
          </cell>
          <cell r="AB147">
            <v>89</v>
          </cell>
          <cell r="AC147">
            <v>81</v>
          </cell>
          <cell r="AD147">
            <v>0</v>
          </cell>
        </row>
        <row r="148">
          <cell r="D148" t="str">
            <v>Paraguay</v>
          </cell>
          <cell r="E148">
            <v>90</v>
          </cell>
          <cell r="F148">
            <v>93</v>
          </cell>
          <cell r="G148">
            <v>95</v>
          </cell>
          <cell r="H148">
            <v>95</v>
          </cell>
          <cell r="I148">
            <v>103</v>
          </cell>
          <cell r="J148">
            <v>107</v>
          </cell>
          <cell r="K148">
            <v>116</v>
          </cell>
          <cell r="L148">
            <v>111</v>
          </cell>
          <cell r="M148">
            <v>120</v>
          </cell>
          <cell r="N148">
            <v>128</v>
          </cell>
          <cell r="O148">
            <v>108</v>
          </cell>
          <cell r="P148">
            <v>107</v>
          </cell>
          <cell r="Q148">
            <v>103</v>
          </cell>
          <cell r="R148">
            <v>115</v>
          </cell>
          <cell r="S148">
            <v>118</v>
          </cell>
          <cell r="T148">
            <v>149</v>
          </cell>
          <cell r="U148">
            <v>121</v>
          </cell>
          <cell r="V148">
            <v>94</v>
          </cell>
          <cell r="W148">
            <v>88</v>
          </cell>
          <cell r="X148">
            <v>99</v>
          </cell>
          <cell r="Y148">
            <v>125</v>
          </cell>
          <cell r="Z148">
            <v>112</v>
          </cell>
          <cell r="AA148">
            <v>89</v>
          </cell>
          <cell r="AB148">
            <v>94</v>
          </cell>
          <cell r="AC148">
            <v>95</v>
          </cell>
          <cell r="AD148">
            <v>0</v>
          </cell>
        </row>
        <row r="149">
          <cell r="D149" t="str">
            <v>Peru</v>
          </cell>
          <cell r="E149">
            <v>83</v>
          </cell>
          <cell r="F149">
            <v>87</v>
          </cell>
          <cell r="G149">
            <v>85</v>
          </cell>
          <cell r="H149">
            <v>84</v>
          </cell>
          <cell r="I149">
            <v>98</v>
          </cell>
          <cell r="J149">
            <v>51</v>
          </cell>
          <cell r="K149">
            <v>54</v>
          </cell>
          <cell r="L149">
            <v>56</v>
          </cell>
          <cell r="M149">
            <v>43</v>
          </cell>
          <cell r="N149">
            <v>61</v>
          </cell>
          <cell r="O149">
            <v>79</v>
          </cell>
          <cell r="P149">
            <v>38</v>
          </cell>
          <cell r="Q149">
            <v>54</v>
          </cell>
          <cell r="R149">
            <v>60</v>
          </cell>
          <cell r="S149">
            <v>58</v>
          </cell>
          <cell r="T149">
            <v>84</v>
          </cell>
          <cell r="U149">
            <v>84</v>
          </cell>
          <cell r="V149">
            <v>23</v>
          </cell>
          <cell r="W149">
            <v>41</v>
          </cell>
          <cell r="X149">
            <v>53</v>
          </cell>
          <cell r="Y149">
            <v>71</v>
          </cell>
          <cell r="Z149">
            <v>54</v>
          </cell>
          <cell r="AA149">
            <v>80</v>
          </cell>
          <cell r="AB149">
            <v>53</v>
          </cell>
          <cell r="AC149">
            <v>72</v>
          </cell>
          <cell r="AD149">
            <v>0</v>
          </cell>
        </row>
        <row r="150">
          <cell r="D150" t="str">
            <v>Philippines</v>
          </cell>
          <cell r="E150">
            <v>7</v>
          </cell>
          <cell r="F150">
            <v>12</v>
          </cell>
          <cell r="G150">
            <v>18</v>
          </cell>
          <cell r="H150">
            <v>27</v>
          </cell>
          <cell r="I150">
            <v>31</v>
          </cell>
          <cell r="J150">
            <v>49</v>
          </cell>
          <cell r="K150">
            <v>52</v>
          </cell>
          <cell r="L150">
            <v>68</v>
          </cell>
          <cell r="M150">
            <v>53</v>
          </cell>
          <cell r="N150">
            <v>69</v>
          </cell>
          <cell r="O150">
            <v>70</v>
          </cell>
          <cell r="P150">
            <v>63</v>
          </cell>
          <cell r="Q150">
            <v>71</v>
          </cell>
          <cell r="R150">
            <v>93</v>
          </cell>
          <cell r="S150">
            <v>56</v>
          </cell>
          <cell r="T150">
            <v>68</v>
          </cell>
          <cell r="U150">
            <v>40</v>
          </cell>
          <cell r="V150">
            <v>46</v>
          </cell>
          <cell r="W150">
            <v>40</v>
          </cell>
          <cell r="X150">
            <v>25</v>
          </cell>
          <cell r="Y150">
            <v>22</v>
          </cell>
          <cell r="Z150">
            <v>24</v>
          </cell>
          <cell r="AA150">
            <v>21</v>
          </cell>
          <cell r="AB150">
            <v>14</v>
          </cell>
          <cell r="AC150">
            <v>6</v>
          </cell>
          <cell r="AD150">
            <v>1</v>
          </cell>
        </row>
        <row r="151">
          <cell r="D151" t="str">
            <v>Portugal</v>
          </cell>
          <cell r="E151" t="str">
            <v/>
          </cell>
          <cell r="F151" t="str">
            <v/>
          </cell>
          <cell r="G151" t="str">
            <v/>
          </cell>
          <cell r="H151" t="str">
            <v/>
          </cell>
          <cell r="I151" t="str">
            <v/>
          </cell>
          <cell r="J151" t="str">
            <v/>
          </cell>
          <cell r="K151" t="str">
            <v/>
          </cell>
          <cell r="L151" t="str">
            <v/>
          </cell>
          <cell r="M151" t="str">
            <v/>
          </cell>
          <cell r="N151" t="str">
            <v/>
          </cell>
          <cell r="O151">
            <v>126</v>
          </cell>
          <cell r="P151">
            <v>131</v>
          </cell>
          <cell r="Q151">
            <v>133</v>
          </cell>
          <cell r="R151">
            <v>129</v>
          </cell>
          <cell r="S151">
            <v>137</v>
          </cell>
          <cell r="T151">
            <v>155</v>
          </cell>
          <cell r="U151">
            <v>151</v>
          </cell>
          <cell r="V151">
            <v>142</v>
          </cell>
          <cell r="W151">
            <v>143</v>
          </cell>
          <cell r="X151">
            <v>149</v>
          </cell>
          <cell r="Y151">
            <v>149</v>
          </cell>
          <cell r="Z151">
            <v>147</v>
          </cell>
          <cell r="AA151">
            <v>150</v>
          </cell>
          <cell r="AB151">
            <v>150</v>
          </cell>
          <cell r="AC151">
            <v>146</v>
          </cell>
          <cell r="AD151">
            <v>0</v>
          </cell>
        </row>
        <row r="152">
          <cell r="D152" t="str">
            <v>Qatar</v>
          </cell>
          <cell r="E152">
            <v>92</v>
          </cell>
          <cell r="F152">
            <v>94</v>
          </cell>
          <cell r="G152">
            <v>97</v>
          </cell>
          <cell r="H152">
            <v>96</v>
          </cell>
          <cell r="I152">
            <v>104</v>
          </cell>
          <cell r="J152">
            <v>134</v>
          </cell>
          <cell r="K152">
            <v>131</v>
          </cell>
          <cell r="L152">
            <v>130</v>
          </cell>
          <cell r="M152">
            <v>135</v>
          </cell>
          <cell r="N152">
            <v>130</v>
          </cell>
          <cell r="O152">
            <v>126</v>
          </cell>
          <cell r="P152">
            <v>131</v>
          </cell>
          <cell r="Q152">
            <v>133</v>
          </cell>
          <cell r="R152">
            <v>129</v>
          </cell>
          <cell r="S152">
            <v>137</v>
          </cell>
          <cell r="T152">
            <v>155</v>
          </cell>
          <cell r="U152">
            <v>151</v>
          </cell>
          <cell r="V152">
            <v>142</v>
          </cell>
          <cell r="W152">
            <v>143</v>
          </cell>
          <cell r="X152">
            <v>149</v>
          </cell>
          <cell r="Y152">
            <v>149</v>
          </cell>
          <cell r="Z152">
            <v>147</v>
          </cell>
          <cell r="AA152">
            <v>150</v>
          </cell>
          <cell r="AB152">
            <v>150</v>
          </cell>
          <cell r="AC152">
            <v>146</v>
          </cell>
          <cell r="AD152">
            <v>0</v>
          </cell>
        </row>
        <row r="153">
          <cell r="D153" t="str">
            <v>Romania</v>
          </cell>
          <cell r="E153" t="str">
            <v/>
          </cell>
          <cell r="F153" t="str">
            <v/>
          </cell>
          <cell r="G153" t="str">
            <v/>
          </cell>
          <cell r="H153" t="str">
            <v/>
          </cell>
          <cell r="I153" t="str">
            <v/>
          </cell>
          <cell r="J153" t="str">
            <v/>
          </cell>
          <cell r="K153" t="str">
            <v/>
          </cell>
          <cell r="L153" t="str">
            <v/>
          </cell>
          <cell r="M153" t="str">
            <v/>
          </cell>
          <cell r="N153" t="str">
            <v/>
          </cell>
          <cell r="O153">
            <v>126</v>
          </cell>
          <cell r="P153">
            <v>131</v>
          </cell>
          <cell r="Q153">
            <v>133</v>
          </cell>
          <cell r="R153">
            <v>129</v>
          </cell>
          <cell r="S153">
            <v>137</v>
          </cell>
          <cell r="T153">
            <v>148</v>
          </cell>
          <cell r="U153">
            <v>151</v>
          </cell>
          <cell r="V153">
            <v>142</v>
          </cell>
          <cell r="W153">
            <v>143</v>
          </cell>
          <cell r="X153">
            <v>149</v>
          </cell>
          <cell r="Y153">
            <v>149</v>
          </cell>
          <cell r="Z153">
            <v>147</v>
          </cell>
          <cell r="AA153">
            <v>150</v>
          </cell>
          <cell r="AB153">
            <v>150</v>
          </cell>
          <cell r="AC153">
            <v>146</v>
          </cell>
          <cell r="AD153">
            <v>0</v>
          </cell>
        </row>
        <row r="154">
          <cell r="D154" t="str">
            <v>Russian Federation</v>
          </cell>
          <cell r="E154" t="str">
            <v/>
          </cell>
          <cell r="F154" t="str">
            <v/>
          </cell>
          <cell r="G154" t="str">
            <v/>
          </cell>
          <cell r="H154" t="str">
            <v/>
          </cell>
          <cell r="I154" t="str">
            <v/>
          </cell>
          <cell r="J154" t="str">
            <v/>
          </cell>
          <cell r="K154" t="str">
            <v/>
          </cell>
          <cell r="L154" t="str">
            <v/>
          </cell>
          <cell r="M154" t="str">
            <v/>
          </cell>
          <cell r="N154" t="str">
            <v/>
          </cell>
          <cell r="O154">
            <v>126</v>
          </cell>
          <cell r="P154">
            <v>106</v>
          </cell>
          <cell r="Q154">
            <v>114</v>
          </cell>
          <cell r="R154">
            <v>111</v>
          </cell>
          <cell r="S154">
            <v>87</v>
          </cell>
          <cell r="T154">
            <v>91</v>
          </cell>
          <cell r="U154">
            <v>112</v>
          </cell>
          <cell r="V154">
            <v>121</v>
          </cell>
          <cell r="W154">
            <v>107</v>
          </cell>
          <cell r="X154">
            <v>149</v>
          </cell>
          <cell r="Y154">
            <v>134</v>
          </cell>
          <cell r="Z154">
            <v>147</v>
          </cell>
          <cell r="AA154">
            <v>137</v>
          </cell>
          <cell r="AB154">
            <v>150</v>
          </cell>
          <cell r="AC154">
            <v>84</v>
          </cell>
          <cell r="AD154">
            <v>0</v>
          </cell>
        </row>
        <row r="155">
          <cell r="D155" t="str">
            <v>Rwanda</v>
          </cell>
          <cell r="E155">
            <v>36</v>
          </cell>
          <cell r="F155">
            <v>44</v>
          </cell>
          <cell r="G155">
            <v>53</v>
          </cell>
          <cell r="H155">
            <v>33</v>
          </cell>
          <cell r="I155">
            <v>4</v>
          </cell>
          <cell r="J155">
            <v>3</v>
          </cell>
          <cell r="K155">
            <v>4</v>
          </cell>
          <cell r="L155">
            <v>5</v>
          </cell>
          <cell r="M155">
            <v>8</v>
          </cell>
          <cell r="N155">
            <v>15</v>
          </cell>
          <cell r="O155">
            <v>35</v>
          </cell>
          <cell r="P155">
            <v>46</v>
          </cell>
          <cell r="Q155">
            <v>42</v>
          </cell>
          <cell r="R155">
            <v>42</v>
          </cell>
          <cell r="S155">
            <v>30</v>
          </cell>
          <cell r="T155">
            <v>38</v>
          </cell>
          <cell r="U155">
            <v>44</v>
          </cell>
          <cell r="V155">
            <v>49</v>
          </cell>
          <cell r="W155">
            <v>60</v>
          </cell>
          <cell r="X155">
            <v>47</v>
          </cell>
          <cell r="Y155">
            <v>65</v>
          </cell>
          <cell r="Z155">
            <v>52</v>
          </cell>
          <cell r="AA155">
            <v>48</v>
          </cell>
          <cell r="AB155">
            <v>44</v>
          </cell>
          <cell r="AC155">
            <v>54</v>
          </cell>
          <cell r="AD155">
            <v>0</v>
          </cell>
        </row>
        <row r="156">
          <cell r="D156" t="str">
            <v>Saint Helena</v>
          </cell>
          <cell r="E156">
            <v>92</v>
          </cell>
          <cell r="F156">
            <v>94</v>
          </cell>
          <cell r="G156">
            <v>97</v>
          </cell>
          <cell r="H156">
            <v>96</v>
          </cell>
          <cell r="I156">
            <v>104</v>
          </cell>
          <cell r="J156">
            <v>134</v>
          </cell>
          <cell r="K156">
            <v>131</v>
          </cell>
          <cell r="L156">
            <v>130</v>
          </cell>
          <cell r="M156">
            <v>97</v>
          </cell>
          <cell r="N156">
            <v>130</v>
          </cell>
          <cell r="O156">
            <v>126</v>
          </cell>
          <cell r="P156">
            <v>131</v>
          </cell>
          <cell r="Q156">
            <v>133</v>
          </cell>
          <cell r="R156">
            <v>118</v>
          </cell>
          <cell r="S156">
            <v>129</v>
          </cell>
          <cell r="T156">
            <v>151</v>
          </cell>
          <cell r="U156">
            <v>138</v>
          </cell>
          <cell r="V156">
            <v>142</v>
          </cell>
          <cell r="W156">
            <v>143</v>
          </cell>
          <cell r="X156">
            <v>81</v>
          </cell>
          <cell r="Y156">
            <v>131</v>
          </cell>
          <cell r="Z156">
            <v>147</v>
          </cell>
          <cell r="AA156">
            <v>150</v>
          </cell>
          <cell r="AB156">
            <v>150</v>
          </cell>
          <cell r="AC156">
            <v>146</v>
          </cell>
          <cell r="AD156">
            <v>0</v>
          </cell>
        </row>
        <row r="157">
          <cell r="D157" t="str">
            <v>Saint Kitts and Nevis</v>
          </cell>
          <cell r="E157">
            <v>92</v>
          </cell>
          <cell r="F157">
            <v>94</v>
          </cell>
          <cell r="G157">
            <v>97</v>
          </cell>
          <cell r="H157">
            <v>96</v>
          </cell>
          <cell r="I157">
            <v>104</v>
          </cell>
          <cell r="J157">
            <v>133</v>
          </cell>
          <cell r="K157">
            <v>107</v>
          </cell>
          <cell r="L157">
            <v>130</v>
          </cell>
          <cell r="M157">
            <v>124</v>
          </cell>
          <cell r="N157">
            <v>130</v>
          </cell>
          <cell r="O157">
            <v>126</v>
          </cell>
          <cell r="P157">
            <v>131</v>
          </cell>
          <cell r="Q157">
            <v>133</v>
          </cell>
          <cell r="R157">
            <v>128</v>
          </cell>
          <cell r="S157">
            <v>137</v>
          </cell>
          <cell r="T157">
            <v>130</v>
          </cell>
          <cell r="U157">
            <v>142</v>
          </cell>
          <cell r="V157">
            <v>142</v>
          </cell>
          <cell r="W157">
            <v>143</v>
          </cell>
          <cell r="X157">
            <v>139</v>
          </cell>
          <cell r="Y157">
            <v>149</v>
          </cell>
          <cell r="Z157">
            <v>139</v>
          </cell>
          <cell r="AA157">
            <v>150</v>
          </cell>
          <cell r="AB157">
            <v>144</v>
          </cell>
          <cell r="AC157">
            <v>146</v>
          </cell>
          <cell r="AD157">
            <v>0</v>
          </cell>
        </row>
        <row r="158">
          <cell r="D158" t="str">
            <v>Saint Lucia</v>
          </cell>
          <cell r="E158">
            <v>92</v>
          </cell>
          <cell r="F158">
            <v>94</v>
          </cell>
          <cell r="G158">
            <v>97</v>
          </cell>
          <cell r="H158">
            <v>96</v>
          </cell>
          <cell r="I158">
            <v>104</v>
          </cell>
          <cell r="J158">
            <v>125</v>
          </cell>
          <cell r="K158">
            <v>123</v>
          </cell>
          <cell r="L158">
            <v>130</v>
          </cell>
          <cell r="M158">
            <v>135</v>
          </cell>
          <cell r="N158">
            <v>130</v>
          </cell>
          <cell r="O158">
            <v>126</v>
          </cell>
          <cell r="P158">
            <v>131</v>
          </cell>
          <cell r="Q158">
            <v>133</v>
          </cell>
          <cell r="R158">
            <v>129</v>
          </cell>
          <cell r="S158">
            <v>137</v>
          </cell>
          <cell r="T158">
            <v>133</v>
          </cell>
          <cell r="U158">
            <v>142</v>
          </cell>
          <cell r="V158">
            <v>137</v>
          </cell>
          <cell r="W158">
            <v>141</v>
          </cell>
          <cell r="X158">
            <v>139</v>
          </cell>
          <cell r="Y158">
            <v>135</v>
          </cell>
          <cell r="Z158">
            <v>99</v>
          </cell>
          <cell r="AA158">
            <v>140</v>
          </cell>
          <cell r="AB158">
            <v>124</v>
          </cell>
          <cell r="AC158">
            <v>116</v>
          </cell>
          <cell r="AD158">
            <v>0</v>
          </cell>
        </row>
        <row r="159">
          <cell r="D159" t="str">
            <v>Saint Vincent and the Grenadines</v>
          </cell>
          <cell r="E159">
            <v>92</v>
          </cell>
          <cell r="F159">
            <v>94</v>
          </cell>
          <cell r="G159">
            <v>97</v>
          </cell>
          <cell r="H159">
            <v>96</v>
          </cell>
          <cell r="I159">
            <v>104</v>
          </cell>
          <cell r="J159">
            <v>134</v>
          </cell>
          <cell r="K159">
            <v>131</v>
          </cell>
          <cell r="L159">
            <v>130</v>
          </cell>
          <cell r="M159">
            <v>135</v>
          </cell>
          <cell r="N159">
            <v>92</v>
          </cell>
          <cell r="O159">
            <v>126</v>
          </cell>
          <cell r="P159">
            <v>131</v>
          </cell>
          <cell r="Q159">
            <v>133</v>
          </cell>
          <cell r="R159">
            <v>129</v>
          </cell>
          <cell r="S159">
            <v>120</v>
          </cell>
          <cell r="T159">
            <v>127</v>
          </cell>
          <cell r="U159">
            <v>142</v>
          </cell>
          <cell r="V159">
            <v>142</v>
          </cell>
          <cell r="W159">
            <v>143</v>
          </cell>
          <cell r="X159">
            <v>131</v>
          </cell>
          <cell r="Y159">
            <v>137</v>
          </cell>
          <cell r="Z159">
            <v>125</v>
          </cell>
          <cell r="AA159">
            <v>117</v>
          </cell>
          <cell r="AB159">
            <v>98</v>
          </cell>
          <cell r="AC159">
            <v>99</v>
          </cell>
          <cell r="AD159">
            <v>0</v>
          </cell>
        </row>
        <row r="160">
          <cell r="D160" t="str">
            <v>Samoa</v>
          </cell>
          <cell r="E160">
            <v>92</v>
          </cell>
          <cell r="F160">
            <v>94</v>
          </cell>
          <cell r="G160">
            <v>97</v>
          </cell>
          <cell r="H160">
            <v>96</v>
          </cell>
          <cell r="I160">
            <v>104</v>
          </cell>
          <cell r="J160">
            <v>134</v>
          </cell>
          <cell r="K160">
            <v>131</v>
          </cell>
          <cell r="L160">
            <v>130</v>
          </cell>
          <cell r="M160">
            <v>135</v>
          </cell>
          <cell r="N160">
            <v>130</v>
          </cell>
          <cell r="O160">
            <v>126</v>
          </cell>
          <cell r="P160">
            <v>131</v>
          </cell>
          <cell r="Q160">
            <v>133</v>
          </cell>
          <cell r="R160">
            <v>129</v>
          </cell>
          <cell r="S160">
            <v>122</v>
          </cell>
          <cell r="T160">
            <v>144</v>
          </cell>
          <cell r="U160">
            <v>134</v>
          </cell>
          <cell r="V160">
            <v>140</v>
          </cell>
          <cell r="W160">
            <v>143</v>
          </cell>
          <cell r="X160">
            <v>82</v>
          </cell>
          <cell r="Y160">
            <v>64</v>
          </cell>
          <cell r="Z160">
            <v>124</v>
          </cell>
          <cell r="AA160">
            <v>121</v>
          </cell>
          <cell r="AB160">
            <v>59</v>
          </cell>
          <cell r="AC160">
            <v>77</v>
          </cell>
          <cell r="AD160">
            <v>0</v>
          </cell>
        </row>
        <row r="161">
          <cell r="D161" t="str">
            <v>San Marino</v>
          </cell>
          <cell r="E161" t="str">
            <v/>
          </cell>
          <cell r="F161" t="str">
            <v/>
          </cell>
          <cell r="G161" t="str">
            <v/>
          </cell>
          <cell r="H161" t="str">
            <v/>
          </cell>
          <cell r="I161" t="str">
            <v/>
          </cell>
          <cell r="J161" t="str">
            <v/>
          </cell>
          <cell r="K161" t="str">
            <v/>
          </cell>
          <cell r="L161" t="str">
            <v/>
          </cell>
          <cell r="M161" t="str">
            <v/>
          </cell>
          <cell r="N161" t="str">
            <v/>
          </cell>
          <cell r="O161">
            <v>126</v>
          </cell>
          <cell r="P161">
            <v>131</v>
          </cell>
          <cell r="Q161">
            <v>133</v>
          </cell>
          <cell r="R161">
            <v>129</v>
          </cell>
          <cell r="S161">
            <v>137</v>
          </cell>
          <cell r="T161">
            <v>155</v>
          </cell>
          <cell r="U161">
            <v>151</v>
          </cell>
          <cell r="V161">
            <v>142</v>
          </cell>
          <cell r="W161">
            <v>143</v>
          </cell>
          <cell r="X161">
            <v>149</v>
          </cell>
          <cell r="Y161">
            <v>149</v>
          </cell>
          <cell r="Z161">
            <v>147</v>
          </cell>
          <cell r="AA161">
            <v>150</v>
          </cell>
          <cell r="AB161">
            <v>150</v>
          </cell>
          <cell r="AC161">
            <v>146</v>
          </cell>
          <cell r="AD161">
            <v>0</v>
          </cell>
        </row>
        <row r="162">
          <cell r="D162" t="str">
            <v>Sao Tome and Principe</v>
          </cell>
          <cell r="E162">
            <v>92</v>
          </cell>
          <cell r="F162">
            <v>94</v>
          </cell>
          <cell r="G162">
            <v>97</v>
          </cell>
          <cell r="H162">
            <v>96</v>
          </cell>
          <cell r="I162">
            <v>104</v>
          </cell>
          <cell r="J162">
            <v>128</v>
          </cell>
          <cell r="K162">
            <v>131</v>
          </cell>
          <cell r="L162">
            <v>128</v>
          </cell>
          <cell r="M162">
            <v>135</v>
          </cell>
          <cell r="N162">
            <v>130</v>
          </cell>
          <cell r="O162">
            <v>126</v>
          </cell>
          <cell r="P162">
            <v>131</v>
          </cell>
          <cell r="Q162">
            <v>133</v>
          </cell>
          <cell r="R162">
            <v>129</v>
          </cell>
          <cell r="S162">
            <v>130</v>
          </cell>
          <cell r="T162">
            <v>141</v>
          </cell>
          <cell r="U162">
            <v>133</v>
          </cell>
          <cell r="V162">
            <v>131</v>
          </cell>
          <cell r="W162">
            <v>119</v>
          </cell>
          <cell r="X162">
            <v>136</v>
          </cell>
          <cell r="Y162">
            <v>136</v>
          </cell>
          <cell r="Z162">
            <v>128</v>
          </cell>
          <cell r="AA162">
            <v>135</v>
          </cell>
          <cell r="AB162">
            <v>130</v>
          </cell>
          <cell r="AC162">
            <v>114</v>
          </cell>
          <cell r="AD162">
            <v>0</v>
          </cell>
        </row>
        <row r="163">
          <cell r="D163" t="str">
            <v>Saudi Arabia</v>
          </cell>
          <cell r="E163">
            <v>92</v>
          </cell>
          <cell r="F163">
            <v>94</v>
          </cell>
          <cell r="G163">
            <v>77</v>
          </cell>
          <cell r="H163">
            <v>96</v>
          </cell>
          <cell r="I163">
            <v>104</v>
          </cell>
          <cell r="J163">
            <v>95</v>
          </cell>
          <cell r="K163">
            <v>90</v>
          </cell>
          <cell r="L163">
            <v>93</v>
          </cell>
          <cell r="M163">
            <v>95</v>
          </cell>
          <cell r="N163">
            <v>93</v>
          </cell>
          <cell r="O163">
            <v>100</v>
          </cell>
          <cell r="P163">
            <v>97</v>
          </cell>
          <cell r="Q163">
            <v>92</v>
          </cell>
          <cell r="R163">
            <v>102</v>
          </cell>
          <cell r="S163">
            <v>100</v>
          </cell>
          <cell r="T163">
            <v>113</v>
          </cell>
          <cell r="U163">
            <v>109</v>
          </cell>
          <cell r="V163">
            <v>116</v>
          </cell>
          <cell r="W163">
            <v>143</v>
          </cell>
          <cell r="X163">
            <v>149</v>
          </cell>
          <cell r="Y163">
            <v>149</v>
          </cell>
          <cell r="Z163">
            <v>147</v>
          </cell>
          <cell r="AA163">
            <v>150</v>
          </cell>
          <cell r="AB163">
            <v>150</v>
          </cell>
          <cell r="AC163">
            <v>146</v>
          </cell>
          <cell r="AD163">
            <v>0</v>
          </cell>
        </row>
        <row r="164">
          <cell r="D164" t="str">
            <v>Senegal</v>
          </cell>
          <cell r="E164">
            <v>20</v>
          </cell>
          <cell r="F164">
            <v>30</v>
          </cell>
          <cell r="G164">
            <v>37</v>
          </cell>
          <cell r="H164">
            <v>44</v>
          </cell>
          <cell r="I164">
            <v>56</v>
          </cell>
          <cell r="J164">
            <v>71</v>
          </cell>
          <cell r="K164">
            <v>67</v>
          </cell>
          <cell r="L164">
            <v>76</v>
          </cell>
          <cell r="M164">
            <v>70</v>
          </cell>
          <cell r="N164">
            <v>71</v>
          </cell>
          <cell r="O164">
            <v>89</v>
          </cell>
          <cell r="P164">
            <v>90</v>
          </cell>
          <cell r="Q164">
            <v>72</v>
          </cell>
          <cell r="R164">
            <v>62</v>
          </cell>
          <cell r="S164">
            <v>60</v>
          </cell>
          <cell r="T164">
            <v>78</v>
          </cell>
          <cell r="U164">
            <v>72</v>
          </cell>
          <cell r="V164">
            <v>77</v>
          </cell>
          <cell r="W164">
            <v>51</v>
          </cell>
          <cell r="X164">
            <v>55</v>
          </cell>
          <cell r="Y164">
            <v>72</v>
          </cell>
          <cell r="Z164">
            <v>70</v>
          </cell>
          <cell r="AA164">
            <v>36</v>
          </cell>
          <cell r="AB164">
            <v>39</v>
          </cell>
          <cell r="AC164">
            <v>48</v>
          </cell>
          <cell r="AD164">
            <v>0</v>
          </cell>
        </row>
        <row r="165">
          <cell r="D165" t="str">
            <v>Serbia</v>
          </cell>
          <cell r="E165">
            <v>92</v>
          </cell>
          <cell r="F165">
            <v>94</v>
          </cell>
          <cell r="G165">
            <v>97</v>
          </cell>
          <cell r="H165">
            <v>96</v>
          </cell>
          <cell r="I165">
            <v>104</v>
          </cell>
          <cell r="J165">
            <v>19</v>
          </cell>
          <cell r="K165">
            <v>19</v>
          </cell>
          <cell r="L165">
            <v>10</v>
          </cell>
          <cell r="M165">
            <v>11</v>
          </cell>
          <cell r="N165">
            <v>1</v>
          </cell>
          <cell r="O165">
            <v>1</v>
          </cell>
          <cell r="P165">
            <v>3</v>
          </cell>
          <cell r="Q165">
            <v>13</v>
          </cell>
          <cell r="R165">
            <v>13</v>
          </cell>
          <cell r="S165">
            <v>13</v>
          </cell>
          <cell r="T165">
            <v>34</v>
          </cell>
          <cell r="U165">
            <v>37</v>
          </cell>
          <cell r="V165">
            <v>37</v>
          </cell>
          <cell r="W165">
            <v>46</v>
          </cell>
          <cell r="X165">
            <v>48</v>
          </cell>
          <cell r="Y165">
            <v>60</v>
          </cell>
          <cell r="Z165">
            <v>53</v>
          </cell>
          <cell r="AA165">
            <v>66</v>
          </cell>
          <cell r="AB165">
            <v>72</v>
          </cell>
          <cell r="AC165">
            <v>40</v>
          </cell>
          <cell r="AD165">
            <v>0</v>
          </cell>
        </row>
        <row r="166">
          <cell r="D166" t="str">
            <v>Serbia and Montenegro (until 2006-9)</v>
          </cell>
          <cell r="E166" t="str">
            <v/>
          </cell>
          <cell r="F166" t="str">
            <v/>
          </cell>
          <cell r="G166" t="str">
            <v/>
          </cell>
          <cell r="H166" t="str">
            <v/>
          </cell>
          <cell r="I166" t="str">
            <v/>
          </cell>
          <cell r="J166" t="str">
            <v/>
          </cell>
          <cell r="K166" t="str">
            <v/>
          </cell>
          <cell r="L166" t="str">
            <v/>
          </cell>
          <cell r="M166" t="str">
            <v/>
          </cell>
          <cell r="N166" t="str">
            <v/>
          </cell>
          <cell r="O166">
            <v>125</v>
          </cell>
          <cell r="P166">
            <v>131</v>
          </cell>
          <cell r="Q166">
            <v>133</v>
          </cell>
          <cell r="R166">
            <v>129</v>
          </cell>
          <cell r="S166">
            <v>62</v>
          </cell>
          <cell r="T166">
            <v>154</v>
          </cell>
          <cell r="U166">
            <v>151</v>
          </cell>
          <cell r="V166">
            <v>142</v>
          </cell>
          <cell r="W166">
            <v>143</v>
          </cell>
          <cell r="X166">
            <v>149</v>
          </cell>
          <cell r="Y166">
            <v>149</v>
          </cell>
          <cell r="Z166">
            <v>147</v>
          </cell>
          <cell r="AA166">
            <v>150</v>
          </cell>
          <cell r="AB166">
            <v>150</v>
          </cell>
          <cell r="AC166">
            <v>146</v>
          </cell>
          <cell r="AD166">
            <v>0</v>
          </cell>
        </row>
        <row r="167">
          <cell r="D167" t="str">
            <v>Seychelles</v>
          </cell>
          <cell r="E167">
            <v>92</v>
          </cell>
          <cell r="F167">
            <v>94</v>
          </cell>
          <cell r="G167">
            <v>97</v>
          </cell>
          <cell r="H167">
            <v>96</v>
          </cell>
          <cell r="I167">
            <v>104</v>
          </cell>
          <cell r="J167">
            <v>112</v>
          </cell>
          <cell r="K167">
            <v>128</v>
          </cell>
          <cell r="L167">
            <v>130</v>
          </cell>
          <cell r="M167">
            <v>135</v>
          </cell>
          <cell r="N167">
            <v>130</v>
          </cell>
          <cell r="O167">
            <v>126</v>
          </cell>
          <cell r="P167">
            <v>131</v>
          </cell>
          <cell r="Q167">
            <v>133</v>
          </cell>
          <cell r="R167">
            <v>129</v>
          </cell>
          <cell r="S167">
            <v>137</v>
          </cell>
          <cell r="T167">
            <v>97</v>
          </cell>
          <cell r="U167">
            <v>124</v>
          </cell>
          <cell r="V167">
            <v>129</v>
          </cell>
          <cell r="W167">
            <v>143</v>
          </cell>
          <cell r="X167">
            <v>143</v>
          </cell>
          <cell r="Y167">
            <v>143</v>
          </cell>
          <cell r="Z167">
            <v>131</v>
          </cell>
          <cell r="AA167">
            <v>119</v>
          </cell>
          <cell r="AB167">
            <v>143</v>
          </cell>
          <cell r="AC167">
            <v>145</v>
          </cell>
          <cell r="AD167">
            <v>0</v>
          </cell>
        </row>
        <row r="168">
          <cell r="D168" t="str">
            <v>Sierra Leone</v>
          </cell>
          <cell r="E168">
            <v>31</v>
          </cell>
          <cell r="F168">
            <v>33</v>
          </cell>
          <cell r="G168">
            <v>50</v>
          </cell>
          <cell r="H168">
            <v>60</v>
          </cell>
          <cell r="I168">
            <v>68</v>
          </cell>
          <cell r="J168">
            <v>40</v>
          </cell>
          <cell r="K168">
            <v>30</v>
          </cell>
          <cell r="L168">
            <v>34</v>
          </cell>
          <cell r="M168">
            <v>38</v>
          </cell>
          <cell r="N168">
            <v>21</v>
          </cell>
          <cell r="O168">
            <v>23</v>
          </cell>
          <cell r="P168">
            <v>9</v>
          </cell>
          <cell r="Q168">
            <v>7</v>
          </cell>
          <cell r="R168">
            <v>15</v>
          </cell>
          <cell r="S168">
            <v>21</v>
          </cell>
          <cell r="T168">
            <v>35</v>
          </cell>
          <cell r="U168">
            <v>33</v>
          </cell>
          <cell r="V168">
            <v>36</v>
          </cell>
          <cell r="W168">
            <v>54</v>
          </cell>
          <cell r="X168">
            <v>69</v>
          </cell>
          <cell r="Y168">
            <v>74</v>
          </cell>
          <cell r="Z168">
            <v>59</v>
          </cell>
          <cell r="AA168">
            <v>53</v>
          </cell>
          <cell r="AB168">
            <v>54</v>
          </cell>
          <cell r="AC168">
            <v>13</v>
          </cell>
          <cell r="AD168">
            <v>0</v>
          </cell>
        </row>
        <row r="169">
          <cell r="D169" t="str">
            <v>Singapore</v>
          </cell>
          <cell r="E169">
            <v>61</v>
          </cell>
          <cell r="F169">
            <v>62</v>
          </cell>
          <cell r="G169">
            <v>69</v>
          </cell>
          <cell r="H169">
            <v>73</v>
          </cell>
          <cell r="I169">
            <v>79</v>
          </cell>
          <cell r="J169">
            <v>116</v>
          </cell>
          <cell r="K169">
            <v>131</v>
          </cell>
          <cell r="L169">
            <v>130</v>
          </cell>
          <cell r="M169">
            <v>135</v>
          </cell>
          <cell r="N169">
            <v>130</v>
          </cell>
          <cell r="O169">
            <v>126</v>
          </cell>
          <cell r="P169">
            <v>131</v>
          </cell>
          <cell r="Q169">
            <v>133</v>
          </cell>
          <cell r="R169">
            <v>129</v>
          </cell>
          <cell r="S169">
            <v>137</v>
          </cell>
          <cell r="T169">
            <v>155</v>
          </cell>
          <cell r="U169">
            <v>150</v>
          </cell>
          <cell r="V169">
            <v>142</v>
          </cell>
          <cell r="W169">
            <v>143</v>
          </cell>
          <cell r="X169">
            <v>149</v>
          </cell>
          <cell r="Y169">
            <v>149</v>
          </cell>
          <cell r="Z169">
            <v>147</v>
          </cell>
          <cell r="AA169">
            <v>150</v>
          </cell>
          <cell r="AB169">
            <v>150</v>
          </cell>
          <cell r="AC169">
            <v>146</v>
          </cell>
          <cell r="AD169">
            <v>0</v>
          </cell>
        </row>
        <row r="170">
          <cell r="D170" t="str">
            <v>Slovenia</v>
          </cell>
          <cell r="E170">
            <v>92</v>
          </cell>
          <cell r="F170">
            <v>94</v>
          </cell>
          <cell r="G170">
            <v>97</v>
          </cell>
          <cell r="H170">
            <v>96</v>
          </cell>
          <cell r="I170">
            <v>44</v>
          </cell>
          <cell r="J170">
            <v>98</v>
          </cell>
          <cell r="K170">
            <v>77</v>
          </cell>
          <cell r="L170">
            <v>80</v>
          </cell>
          <cell r="M170">
            <v>88</v>
          </cell>
          <cell r="N170">
            <v>86</v>
          </cell>
          <cell r="O170">
            <v>92</v>
          </cell>
          <cell r="P170">
            <v>95</v>
          </cell>
          <cell r="Q170">
            <v>111</v>
          </cell>
          <cell r="R170">
            <v>129</v>
          </cell>
          <cell r="S170">
            <v>137</v>
          </cell>
          <cell r="T170">
            <v>155</v>
          </cell>
          <cell r="U170">
            <v>151</v>
          </cell>
          <cell r="V170">
            <v>142</v>
          </cell>
          <cell r="W170">
            <v>143</v>
          </cell>
          <cell r="X170">
            <v>149</v>
          </cell>
          <cell r="Y170">
            <v>149</v>
          </cell>
          <cell r="Z170">
            <v>147</v>
          </cell>
          <cell r="AA170">
            <v>150</v>
          </cell>
          <cell r="AB170">
            <v>150</v>
          </cell>
          <cell r="AC170">
            <v>146</v>
          </cell>
          <cell r="AD170">
            <v>0</v>
          </cell>
        </row>
        <row r="171">
          <cell r="D171" t="str">
            <v>Solomon Islands</v>
          </cell>
          <cell r="E171">
            <v>92</v>
          </cell>
          <cell r="F171">
            <v>94</v>
          </cell>
          <cell r="G171">
            <v>97</v>
          </cell>
          <cell r="H171">
            <v>96</v>
          </cell>
          <cell r="I171">
            <v>104</v>
          </cell>
          <cell r="J171">
            <v>134</v>
          </cell>
          <cell r="K171">
            <v>131</v>
          </cell>
          <cell r="L171">
            <v>120</v>
          </cell>
          <cell r="M171">
            <v>125</v>
          </cell>
          <cell r="N171">
            <v>101</v>
          </cell>
          <cell r="O171">
            <v>85</v>
          </cell>
          <cell r="P171">
            <v>112</v>
          </cell>
          <cell r="Q171">
            <v>133</v>
          </cell>
          <cell r="R171">
            <v>110</v>
          </cell>
          <cell r="S171">
            <v>66</v>
          </cell>
          <cell r="T171">
            <v>107</v>
          </cell>
          <cell r="U171">
            <v>137</v>
          </cell>
          <cell r="V171">
            <v>78</v>
          </cell>
          <cell r="W171">
            <v>90</v>
          </cell>
          <cell r="X171">
            <v>118</v>
          </cell>
          <cell r="Y171">
            <v>57</v>
          </cell>
          <cell r="Z171">
            <v>103</v>
          </cell>
          <cell r="AA171">
            <v>124</v>
          </cell>
          <cell r="AB171">
            <v>81</v>
          </cell>
          <cell r="AC171">
            <v>74</v>
          </cell>
          <cell r="AD171">
            <v>0</v>
          </cell>
        </row>
        <row r="172">
          <cell r="D172" t="str">
            <v>Somalia</v>
          </cell>
          <cell r="E172">
            <v>11</v>
          </cell>
          <cell r="F172">
            <v>23</v>
          </cell>
          <cell r="G172">
            <v>28</v>
          </cell>
          <cell r="H172">
            <v>9</v>
          </cell>
          <cell r="I172">
            <v>43</v>
          </cell>
          <cell r="J172">
            <v>11</v>
          </cell>
          <cell r="K172">
            <v>21</v>
          </cell>
          <cell r="L172">
            <v>16</v>
          </cell>
          <cell r="M172">
            <v>24</v>
          </cell>
          <cell r="N172">
            <v>19</v>
          </cell>
          <cell r="O172">
            <v>15</v>
          </cell>
          <cell r="P172">
            <v>16</v>
          </cell>
          <cell r="Q172">
            <v>11</v>
          </cell>
          <cell r="R172">
            <v>10</v>
          </cell>
          <cell r="S172">
            <v>10</v>
          </cell>
          <cell r="T172">
            <v>10</v>
          </cell>
          <cell r="U172">
            <v>10</v>
          </cell>
          <cell r="V172">
            <v>9</v>
          </cell>
          <cell r="W172">
            <v>5</v>
          </cell>
          <cell r="X172">
            <v>7</v>
          </cell>
          <cell r="Y172">
            <v>10</v>
          </cell>
          <cell r="Z172">
            <v>2</v>
          </cell>
          <cell r="AA172">
            <v>5</v>
          </cell>
          <cell r="AB172">
            <v>7</v>
          </cell>
          <cell r="AC172">
            <v>12</v>
          </cell>
          <cell r="AD172">
            <v>9</v>
          </cell>
        </row>
        <row r="173">
          <cell r="D173" t="str">
            <v>South Africa</v>
          </cell>
          <cell r="E173">
            <v>92</v>
          </cell>
          <cell r="F173">
            <v>94</v>
          </cell>
          <cell r="G173">
            <v>97</v>
          </cell>
          <cell r="H173">
            <v>57</v>
          </cell>
          <cell r="I173">
            <v>38</v>
          </cell>
          <cell r="J173">
            <v>83</v>
          </cell>
          <cell r="K173">
            <v>62</v>
          </cell>
          <cell r="L173">
            <v>71</v>
          </cell>
          <cell r="M173">
            <v>77</v>
          </cell>
          <cell r="N173">
            <v>65</v>
          </cell>
          <cell r="O173">
            <v>63</v>
          </cell>
          <cell r="P173">
            <v>68</v>
          </cell>
          <cell r="Q173">
            <v>70</v>
          </cell>
          <cell r="R173">
            <v>75</v>
          </cell>
          <cell r="S173">
            <v>84</v>
          </cell>
          <cell r="T173">
            <v>96</v>
          </cell>
          <cell r="U173">
            <v>93</v>
          </cell>
          <cell r="V173">
            <v>88</v>
          </cell>
          <cell r="W173">
            <v>69</v>
          </cell>
          <cell r="X173">
            <v>71</v>
          </cell>
          <cell r="Y173">
            <v>84</v>
          </cell>
          <cell r="Z173">
            <v>60</v>
          </cell>
          <cell r="AA173">
            <v>60</v>
          </cell>
          <cell r="AB173">
            <v>67</v>
          </cell>
          <cell r="AC173">
            <v>71</v>
          </cell>
          <cell r="AD173">
            <v>0</v>
          </cell>
        </row>
        <row r="174">
          <cell r="D174" t="str">
            <v>South Sudan</v>
          </cell>
          <cell r="E174">
            <v>92</v>
          </cell>
          <cell r="F174">
            <v>94</v>
          </cell>
          <cell r="G174">
            <v>97</v>
          </cell>
          <cell r="H174">
            <v>96</v>
          </cell>
          <cell r="I174">
            <v>104</v>
          </cell>
          <cell r="J174">
            <v>134</v>
          </cell>
          <cell r="K174">
            <v>131</v>
          </cell>
          <cell r="L174">
            <v>130</v>
          </cell>
          <cell r="M174">
            <v>135</v>
          </cell>
          <cell r="N174">
            <v>130</v>
          </cell>
          <cell r="O174">
            <v>126</v>
          </cell>
          <cell r="P174">
            <v>131</v>
          </cell>
          <cell r="Q174">
            <v>133</v>
          </cell>
          <cell r="R174">
            <v>129</v>
          </cell>
          <cell r="S174">
            <v>137</v>
          </cell>
          <cell r="T174">
            <v>155</v>
          </cell>
          <cell r="U174">
            <v>151</v>
          </cell>
          <cell r="V174">
            <v>142</v>
          </cell>
          <cell r="W174">
            <v>143</v>
          </cell>
          <cell r="X174">
            <v>149</v>
          </cell>
          <cell r="Y174">
            <v>149</v>
          </cell>
          <cell r="Z174">
            <v>19</v>
          </cell>
          <cell r="AA174">
            <v>4</v>
          </cell>
          <cell r="AB174">
            <v>4</v>
          </cell>
          <cell r="AC174">
            <v>2</v>
          </cell>
          <cell r="AD174">
            <v>3</v>
          </cell>
        </row>
        <row r="175">
          <cell r="D175" t="str">
            <v>Sovereign Military Order of Malta*</v>
          </cell>
          <cell r="E175" t="str">
            <v/>
          </cell>
          <cell r="F175" t="str">
            <v/>
          </cell>
          <cell r="G175" t="str">
            <v/>
          </cell>
          <cell r="H175" t="str">
            <v/>
          </cell>
          <cell r="I175" t="str">
            <v/>
          </cell>
          <cell r="J175" t="str">
            <v/>
          </cell>
          <cell r="K175" t="str">
            <v/>
          </cell>
          <cell r="L175" t="str">
            <v/>
          </cell>
          <cell r="M175" t="str">
            <v/>
          </cell>
          <cell r="N175" t="str">
            <v/>
          </cell>
          <cell r="O175">
            <v>126</v>
          </cell>
          <cell r="P175">
            <v>131</v>
          </cell>
          <cell r="Q175">
            <v>133</v>
          </cell>
          <cell r="R175">
            <v>129</v>
          </cell>
          <cell r="S175">
            <v>137</v>
          </cell>
          <cell r="T175">
            <v>155</v>
          </cell>
          <cell r="U175">
            <v>151</v>
          </cell>
          <cell r="V175">
            <v>142</v>
          </cell>
          <cell r="W175">
            <v>143</v>
          </cell>
          <cell r="X175">
            <v>149</v>
          </cell>
          <cell r="Y175">
            <v>149</v>
          </cell>
          <cell r="Z175">
            <v>147</v>
          </cell>
          <cell r="AA175">
            <v>150</v>
          </cell>
          <cell r="AB175">
            <v>150</v>
          </cell>
          <cell r="AC175">
            <v>146</v>
          </cell>
          <cell r="AD175">
            <v>0</v>
          </cell>
        </row>
        <row r="176">
          <cell r="D176" t="str">
            <v>Sri Lanka</v>
          </cell>
          <cell r="E176">
            <v>32</v>
          </cell>
          <cell r="F176">
            <v>43</v>
          </cell>
          <cell r="G176">
            <v>41</v>
          </cell>
          <cell r="H176">
            <v>38</v>
          </cell>
          <cell r="I176">
            <v>40</v>
          </cell>
          <cell r="J176">
            <v>35</v>
          </cell>
          <cell r="K176">
            <v>27</v>
          </cell>
          <cell r="L176">
            <v>37</v>
          </cell>
          <cell r="M176">
            <v>32</v>
          </cell>
          <cell r="N176">
            <v>39</v>
          </cell>
          <cell r="O176">
            <v>30</v>
          </cell>
          <cell r="P176">
            <v>34</v>
          </cell>
          <cell r="Q176">
            <v>30</v>
          </cell>
          <cell r="R176">
            <v>34</v>
          </cell>
          <cell r="S176">
            <v>29</v>
          </cell>
          <cell r="T176">
            <v>6</v>
          </cell>
          <cell r="U176">
            <v>13</v>
          </cell>
          <cell r="V176">
            <v>13</v>
          </cell>
          <cell r="W176">
            <v>14</v>
          </cell>
          <cell r="X176">
            <v>13</v>
          </cell>
          <cell r="Y176">
            <v>12</v>
          </cell>
          <cell r="Z176">
            <v>20</v>
          </cell>
          <cell r="AA176">
            <v>25</v>
          </cell>
          <cell r="AB176">
            <v>27</v>
          </cell>
          <cell r="AC176">
            <v>44</v>
          </cell>
          <cell r="AD176">
            <v>1</v>
          </cell>
        </row>
        <row r="177">
          <cell r="D177" t="str">
            <v>States Ex-Yugoslavia</v>
          </cell>
          <cell r="E177">
            <v>29</v>
          </cell>
          <cell r="F177">
            <v>26</v>
          </cell>
          <cell r="G177">
            <v>1</v>
          </cell>
          <cell r="H177">
            <v>1</v>
          </cell>
          <cell r="I177">
            <v>3</v>
          </cell>
          <cell r="J177">
            <v>2</v>
          </cell>
          <cell r="K177">
            <v>1</v>
          </cell>
          <cell r="L177">
            <v>9</v>
          </cell>
          <cell r="M177">
            <v>13</v>
          </cell>
          <cell r="N177">
            <v>2</v>
          </cell>
          <cell r="O177">
            <v>2</v>
          </cell>
          <cell r="P177">
            <v>11</v>
          </cell>
          <cell r="Q177">
            <v>8</v>
          </cell>
          <cell r="R177">
            <v>33</v>
          </cell>
          <cell r="S177">
            <v>68</v>
          </cell>
          <cell r="T177">
            <v>55</v>
          </cell>
          <cell r="U177">
            <v>116</v>
          </cell>
          <cell r="V177">
            <v>84</v>
          </cell>
          <cell r="W177">
            <v>139</v>
          </cell>
          <cell r="X177">
            <v>149</v>
          </cell>
          <cell r="Y177">
            <v>149</v>
          </cell>
          <cell r="Z177">
            <v>147</v>
          </cell>
          <cell r="AA177">
            <v>130</v>
          </cell>
          <cell r="AB177">
            <v>145</v>
          </cell>
          <cell r="AC177">
            <v>132</v>
          </cell>
          <cell r="AD177">
            <v>0</v>
          </cell>
        </row>
        <row r="178">
          <cell r="D178" t="str">
            <v>Sudan</v>
          </cell>
          <cell r="E178">
            <v>4</v>
          </cell>
          <cell r="F178">
            <v>6</v>
          </cell>
          <cell r="G178">
            <v>17</v>
          </cell>
          <cell r="H178">
            <v>18</v>
          </cell>
          <cell r="I178">
            <v>21</v>
          </cell>
          <cell r="J178">
            <v>9</v>
          </cell>
          <cell r="K178">
            <v>8</v>
          </cell>
          <cell r="L178">
            <v>7</v>
          </cell>
          <cell r="M178">
            <v>3</v>
          </cell>
          <cell r="N178">
            <v>5</v>
          </cell>
          <cell r="O178">
            <v>9</v>
          </cell>
          <cell r="P178">
            <v>7</v>
          </cell>
          <cell r="Q178">
            <v>3</v>
          </cell>
          <cell r="R178">
            <v>5</v>
          </cell>
          <cell r="S178">
            <v>1</v>
          </cell>
          <cell r="T178">
            <v>1</v>
          </cell>
          <cell r="U178">
            <v>1</v>
          </cell>
          <cell r="V178">
            <v>1</v>
          </cell>
          <cell r="W178">
            <v>1</v>
          </cell>
          <cell r="X178">
            <v>1</v>
          </cell>
          <cell r="Y178">
            <v>3</v>
          </cell>
          <cell r="Z178">
            <v>4</v>
          </cell>
          <cell r="AA178">
            <v>2</v>
          </cell>
          <cell r="AB178">
            <v>2</v>
          </cell>
          <cell r="AC178">
            <v>11</v>
          </cell>
          <cell r="AD178">
            <v>9</v>
          </cell>
        </row>
        <row r="179">
          <cell r="D179" t="str">
            <v>Suriname</v>
          </cell>
          <cell r="E179">
            <v>77</v>
          </cell>
          <cell r="F179">
            <v>71</v>
          </cell>
          <cell r="G179">
            <v>55</v>
          </cell>
          <cell r="H179">
            <v>71</v>
          </cell>
          <cell r="I179">
            <v>104</v>
          </cell>
          <cell r="J179">
            <v>134</v>
          </cell>
          <cell r="K179">
            <v>121</v>
          </cell>
          <cell r="L179">
            <v>115</v>
          </cell>
          <cell r="M179">
            <v>131</v>
          </cell>
          <cell r="N179">
            <v>130</v>
          </cell>
          <cell r="O179">
            <v>126</v>
          </cell>
          <cell r="P179">
            <v>120</v>
          </cell>
          <cell r="Q179">
            <v>133</v>
          </cell>
          <cell r="R179">
            <v>123</v>
          </cell>
          <cell r="S179">
            <v>127</v>
          </cell>
          <cell r="T179">
            <v>149</v>
          </cell>
          <cell r="U179">
            <v>76</v>
          </cell>
          <cell r="V179">
            <v>124</v>
          </cell>
          <cell r="W179">
            <v>122</v>
          </cell>
          <cell r="X179">
            <v>147</v>
          </cell>
          <cell r="Y179">
            <v>148</v>
          </cell>
          <cell r="Z179">
            <v>142</v>
          </cell>
          <cell r="AA179">
            <v>145</v>
          </cell>
          <cell r="AB179">
            <v>141</v>
          </cell>
          <cell r="AC179">
            <v>144</v>
          </cell>
          <cell r="AD179">
            <v>0</v>
          </cell>
        </row>
        <row r="180">
          <cell r="D180" t="str">
            <v>Swaziland</v>
          </cell>
          <cell r="E180">
            <v>39</v>
          </cell>
          <cell r="F180">
            <v>38</v>
          </cell>
          <cell r="G180">
            <v>51</v>
          </cell>
          <cell r="H180">
            <v>52</v>
          </cell>
          <cell r="I180">
            <v>69</v>
          </cell>
          <cell r="J180">
            <v>85</v>
          </cell>
          <cell r="K180">
            <v>80</v>
          </cell>
          <cell r="L180">
            <v>105</v>
          </cell>
          <cell r="M180">
            <v>110</v>
          </cell>
          <cell r="N180">
            <v>107</v>
          </cell>
          <cell r="O180">
            <v>110</v>
          </cell>
          <cell r="P180">
            <v>114</v>
          </cell>
          <cell r="Q180">
            <v>90</v>
          </cell>
          <cell r="R180">
            <v>87</v>
          </cell>
          <cell r="S180">
            <v>110</v>
          </cell>
          <cell r="T180">
            <v>81</v>
          </cell>
          <cell r="U180">
            <v>114</v>
          </cell>
          <cell r="V180">
            <v>76</v>
          </cell>
          <cell r="W180">
            <v>98</v>
          </cell>
          <cell r="X180">
            <v>105</v>
          </cell>
          <cell r="Y180">
            <v>99</v>
          </cell>
          <cell r="Z180">
            <v>97</v>
          </cell>
          <cell r="AA180">
            <v>101</v>
          </cell>
          <cell r="AB180">
            <v>100</v>
          </cell>
          <cell r="AC180">
            <v>69</v>
          </cell>
          <cell r="AD180">
            <v>0</v>
          </cell>
        </row>
        <row r="181">
          <cell r="D181" t="str">
            <v>Syrian Arab Republic</v>
          </cell>
          <cell r="E181">
            <v>67</v>
          </cell>
          <cell r="F181">
            <v>46</v>
          </cell>
          <cell r="G181">
            <v>8</v>
          </cell>
          <cell r="H181">
            <v>12</v>
          </cell>
          <cell r="I181">
            <v>13</v>
          </cell>
          <cell r="J181">
            <v>23</v>
          </cell>
          <cell r="K181">
            <v>25</v>
          </cell>
          <cell r="L181">
            <v>24</v>
          </cell>
          <cell r="M181">
            <v>26</v>
          </cell>
          <cell r="N181">
            <v>34</v>
          </cell>
          <cell r="O181">
            <v>31</v>
          </cell>
          <cell r="P181">
            <v>30</v>
          </cell>
          <cell r="Q181">
            <v>29</v>
          </cell>
          <cell r="R181">
            <v>26</v>
          </cell>
          <cell r="S181">
            <v>32</v>
          </cell>
          <cell r="T181">
            <v>37</v>
          </cell>
          <cell r="U181">
            <v>34</v>
          </cell>
          <cell r="V181">
            <v>32</v>
          </cell>
          <cell r="W181">
            <v>27</v>
          </cell>
          <cell r="X181">
            <v>15</v>
          </cell>
          <cell r="Y181">
            <v>18</v>
          </cell>
          <cell r="Z181">
            <v>25</v>
          </cell>
          <cell r="AA181">
            <v>1</v>
          </cell>
          <cell r="AB181">
            <v>1</v>
          </cell>
          <cell r="AC181">
            <v>1</v>
          </cell>
          <cell r="AD181">
            <v>3</v>
          </cell>
        </row>
        <row r="182">
          <cell r="D182" t="str">
            <v>Tajikistan</v>
          </cell>
          <cell r="E182">
            <v>92</v>
          </cell>
          <cell r="F182">
            <v>94</v>
          </cell>
          <cell r="G182">
            <v>97</v>
          </cell>
          <cell r="H182">
            <v>96</v>
          </cell>
          <cell r="I182">
            <v>104</v>
          </cell>
          <cell r="J182">
            <v>36</v>
          </cell>
          <cell r="K182">
            <v>17</v>
          </cell>
          <cell r="L182">
            <v>22</v>
          </cell>
          <cell r="M182">
            <v>28</v>
          </cell>
          <cell r="N182">
            <v>30</v>
          </cell>
          <cell r="O182">
            <v>37</v>
          </cell>
          <cell r="P182">
            <v>33</v>
          </cell>
          <cell r="Q182">
            <v>22</v>
          </cell>
          <cell r="R182">
            <v>32</v>
          </cell>
          <cell r="S182">
            <v>37</v>
          </cell>
          <cell r="T182">
            <v>50</v>
          </cell>
          <cell r="U182">
            <v>39</v>
          </cell>
          <cell r="V182">
            <v>54</v>
          </cell>
          <cell r="W182">
            <v>33</v>
          </cell>
          <cell r="X182">
            <v>33</v>
          </cell>
          <cell r="Y182">
            <v>44</v>
          </cell>
          <cell r="Z182">
            <v>72</v>
          </cell>
          <cell r="AA182">
            <v>52</v>
          </cell>
          <cell r="AB182">
            <v>82</v>
          </cell>
          <cell r="AC182">
            <v>83</v>
          </cell>
          <cell r="AD182">
            <v>0</v>
          </cell>
        </row>
        <row r="183">
          <cell r="D183" t="str">
            <v>Tanzania, United Republic of</v>
          </cell>
          <cell r="E183">
            <v>37</v>
          </cell>
          <cell r="F183">
            <v>42</v>
          </cell>
          <cell r="G183">
            <v>48</v>
          </cell>
          <cell r="H183">
            <v>37</v>
          </cell>
          <cell r="I183">
            <v>10</v>
          </cell>
          <cell r="J183">
            <v>60</v>
          </cell>
          <cell r="K183">
            <v>50</v>
          </cell>
          <cell r="L183">
            <v>43</v>
          </cell>
          <cell r="M183">
            <v>45</v>
          </cell>
          <cell r="N183">
            <v>33</v>
          </cell>
          <cell r="O183">
            <v>14</v>
          </cell>
          <cell r="P183">
            <v>17</v>
          </cell>
          <cell r="Q183">
            <v>15</v>
          </cell>
          <cell r="R183">
            <v>16</v>
          </cell>
          <cell r="S183">
            <v>23</v>
          </cell>
          <cell r="T183">
            <v>30</v>
          </cell>
          <cell r="U183">
            <v>23</v>
          </cell>
          <cell r="V183">
            <v>24</v>
          </cell>
          <cell r="W183">
            <v>32</v>
          </cell>
          <cell r="X183">
            <v>28</v>
          </cell>
          <cell r="Y183">
            <v>33</v>
          </cell>
          <cell r="Z183">
            <v>37</v>
          </cell>
          <cell r="AA183">
            <v>39</v>
          </cell>
          <cell r="AB183">
            <v>41</v>
          </cell>
          <cell r="AC183">
            <v>42</v>
          </cell>
          <cell r="AD183">
            <v>0</v>
          </cell>
        </row>
        <row r="184">
          <cell r="D184" t="str">
            <v>Thailand</v>
          </cell>
          <cell r="E184">
            <v>5</v>
          </cell>
          <cell r="F184">
            <v>7</v>
          </cell>
          <cell r="G184">
            <v>10</v>
          </cell>
          <cell r="H184">
            <v>15</v>
          </cell>
          <cell r="I184">
            <v>23</v>
          </cell>
          <cell r="J184">
            <v>39</v>
          </cell>
          <cell r="K184">
            <v>42</v>
          </cell>
          <cell r="L184">
            <v>44</v>
          </cell>
          <cell r="M184">
            <v>42</v>
          </cell>
          <cell r="N184">
            <v>46</v>
          </cell>
          <cell r="O184">
            <v>46</v>
          </cell>
          <cell r="P184">
            <v>43</v>
          </cell>
          <cell r="Q184">
            <v>41</v>
          </cell>
          <cell r="R184">
            <v>41</v>
          </cell>
          <cell r="S184">
            <v>47</v>
          </cell>
          <cell r="T184">
            <v>26</v>
          </cell>
          <cell r="U184">
            <v>32</v>
          </cell>
          <cell r="V184">
            <v>26</v>
          </cell>
          <cell r="W184">
            <v>36</v>
          </cell>
          <cell r="X184">
            <v>35</v>
          </cell>
          <cell r="Y184">
            <v>30</v>
          </cell>
          <cell r="Z184">
            <v>30</v>
          </cell>
          <cell r="AA184">
            <v>28</v>
          </cell>
          <cell r="AB184">
            <v>34</v>
          </cell>
          <cell r="AC184">
            <v>38</v>
          </cell>
          <cell r="AD184">
            <v>0</v>
          </cell>
        </row>
        <row r="185">
          <cell r="D185" t="str">
            <v>Timor-Leste</v>
          </cell>
          <cell r="E185">
            <v>92</v>
          </cell>
          <cell r="F185">
            <v>94</v>
          </cell>
          <cell r="G185">
            <v>97</v>
          </cell>
          <cell r="H185">
            <v>96</v>
          </cell>
          <cell r="I185">
            <v>104</v>
          </cell>
          <cell r="J185">
            <v>134</v>
          </cell>
          <cell r="K185">
            <v>131</v>
          </cell>
          <cell r="L185">
            <v>130</v>
          </cell>
          <cell r="M185">
            <v>135</v>
          </cell>
          <cell r="N185">
            <v>12</v>
          </cell>
          <cell r="O185">
            <v>7</v>
          </cell>
          <cell r="P185">
            <v>40</v>
          </cell>
          <cell r="Q185">
            <v>40</v>
          </cell>
          <cell r="R185">
            <v>58</v>
          </cell>
          <cell r="S185">
            <v>90</v>
          </cell>
          <cell r="T185">
            <v>80</v>
          </cell>
          <cell r="U185">
            <v>42</v>
          </cell>
          <cell r="V185">
            <v>47</v>
          </cell>
          <cell r="W185">
            <v>64</v>
          </cell>
          <cell r="X185">
            <v>79</v>
          </cell>
          <cell r="Y185">
            <v>49</v>
          </cell>
          <cell r="Z185">
            <v>85</v>
          </cell>
          <cell r="AA185">
            <v>113</v>
          </cell>
          <cell r="AB185">
            <v>92</v>
          </cell>
          <cell r="AC185">
            <v>100</v>
          </cell>
          <cell r="AD185">
            <v>0</v>
          </cell>
        </row>
        <row r="186">
          <cell r="D186" t="str">
            <v>Togo</v>
          </cell>
          <cell r="E186">
            <v>62</v>
          </cell>
          <cell r="F186">
            <v>70</v>
          </cell>
          <cell r="G186">
            <v>86</v>
          </cell>
          <cell r="H186">
            <v>89</v>
          </cell>
          <cell r="I186">
            <v>98</v>
          </cell>
          <cell r="J186">
            <v>88</v>
          </cell>
          <cell r="K186">
            <v>73</v>
          </cell>
          <cell r="L186">
            <v>83</v>
          </cell>
          <cell r="M186">
            <v>86</v>
          </cell>
          <cell r="N186">
            <v>95</v>
          </cell>
          <cell r="O186">
            <v>103</v>
          </cell>
          <cell r="P186">
            <v>94</v>
          </cell>
          <cell r="Q186">
            <v>95</v>
          </cell>
          <cell r="R186">
            <v>92</v>
          </cell>
          <cell r="S186">
            <v>103</v>
          </cell>
          <cell r="T186">
            <v>85</v>
          </cell>
          <cell r="U186">
            <v>101</v>
          </cell>
          <cell r="V186">
            <v>81</v>
          </cell>
          <cell r="W186">
            <v>74</v>
          </cell>
          <cell r="X186">
            <v>95</v>
          </cell>
          <cell r="Y186">
            <v>87</v>
          </cell>
          <cell r="Z186">
            <v>98</v>
          </cell>
          <cell r="AA186">
            <v>78</v>
          </cell>
          <cell r="AB186">
            <v>110</v>
          </cell>
          <cell r="AC186">
            <v>109</v>
          </cell>
          <cell r="AD186">
            <v>0</v>
          </cell>
        </row>
        <row r="187">
          <cell r="D187" t="str">
            <v>Tokelau</v>
          </cell>
          <cell r="E187">
            <v>92</v>
          </cell>
          <cell r="F187">
            <v>94</v>
          </cell>
          <cell r="G187">
            <v>97</v>
          </cell>
          <cell r="H187">
            <v>96</v>
          </cell>
          <cell r="I187">
            <v>104</v>
          </cell>
          <cell r="J187">
            <v>134</v>
          </cell>
          <cell r="K187">
            <v>131</v>
          </cell>
          <cell r="L187">
            <v>130</v>
          </cell>
          <cell r="M187">
            <v>135</v>
          </cell>
          <cell r="N187">
            <v>130</v>
          </cell>
          <cell r="O187">
            <v>126</v>
          </cell>
          <cell r="P187">
            <v>131</v>
          </cell>
          <cell r="Q187">
            <v>133</v>
          </cell>
          <cell r="R187">
            <v>129</v>
          </cell>
          <cell r="S187">
            <v>123</v>
          </cell>
          <cell r="T187">
            <v>115</v>
          </cell>
          <cell r="U187">
            <v>151</v>
          </cell>
          <cell r="V187">
            <v>142</v>
          </cell>
          <cell r="W187">
            <v>143</v>
          </cell>
          <cell r="X187">
            <v>149</v>
          </cell>
          <cell r="Y187">
            <v>149</v>
          </cell>
          <cell r="Z187">
            <v>141</v>
          </cell>
          <cell r="AA187">
            <v>148</v>
          </cell>
          <cell r="AB187">
            <v>149</v>
          </cell>
          <cell r="AC187">
            <v>146</v>
          </cell>
          <cell r="AD187">
            <v>0</v>
          </cell>
        </row>
        <row r="188">
          <cell r="D188" t="str">
            <v>Tonga</v>
          </cell>
          <cell r="E188">
            <v>92</v>
          </cell>
          <cell r="F188">
            <v>94</v>
          </cell>
          <cell r="G188">
            <v>97</v>
          </cell>
          <cell r="H188">
            <v>96</v>
          </cell>
          <cell r="I188">
            <v>104</v>
          </cell>
          <cell r="J188">
            <v>134</v>
          </cell>
          <cell r="K188">
            <v>131</v>
          </cell>
          <cell r="L188">
            <v>122</v>
          </cell>
          <cell r="M188">
            <v>128</v>
          </cell>
          <cell r="N188">
            <v>117</v>
          </cell>
          <cell r="O188">
            <v>126</v>
          </cell>
          <cell r="P188">
            <v>131</v>
          </cell>
          <cell r="Q188">
            <v>117</v>
          </cell>
          <cell r="R188">
            <v>129</v>
          </cell>
          <cell r="S188">
            <v>132</v>
          </cell>
          <cell r="T188">
            <v>139</v>
          </cell>
          <cell r="U188">
            <v>126</v>
          </cell>
          <cell r="V188">
            <v>207</v>
          </cell>
          <cell r="W188">
            <v>132</v>
          </cell>
          <cell r="X188">
            <v>100</v>
          </cell>
          <cell r="Y188">
            <v>122</v>
          </cell>
          <cell r="Z188">
            <v>120</v>
          </cell>
          <cell r="AA188">
            <v>99</v>
          </cell>
          <cell r="AB188">
            <v>118</v>
          </cell>
          <cell r="AC188">
            <v>90</v>
          </cell>
          <cell r="AD188">
            <v>0</v>
          </cell>
        </row>
        <row r="189">
          <cell r="D189" t="str">
            <v>Trinidad and Tobago</v>
          </cell>
          <cell r="E189">
            <v>92</v>
          </cell>
          <cell r="F189">
            <v>94</v>
          </cell>
          <cell r="G189">
            <v>97</v>
          </cell>
          <cell r="H189">
            <v>96</v>
          </cell>
          <cell r="I189">
            <v>104</v>
          </cell>
          <cell r="J189">
            <v>134</v>
          </cell>
          <cell r="K189">
            <v>122</v>
          </cell>
          <cell r="L189">
            <v>130</v>
          </cell>
          <cell r="M189">
            <v>135</v>
          </cell>
          <cell r="N189">
            <v>130</v>
          </cell>
          <cell r="O189">
            <v>126</v>
          </cell>
          <cell r="P189">
            <v>131</v>
          </cell>
          <cell r="Q189">
            <v>133</v>
          </cell>
          <cell r="R189">
            <v>129</v>
          </cell>
          <cell r="S189">
            <v>137</v>
          </cell>
          <cell r="T189">
            <v>133</v>
          </cell>
          <cell r="U189">
            <v>142</v>
          </cell>
          <cell r="V189">
            <v>142</v>
          </cell>
          <cell r="W189">
            <v>142</v>
          </cell>
          <cell r="X189">
            <v>133</v>
          </cell>
          <cell r="Y189">
            <v>142</v>
          </cell>
          <cell r="Z189">
            <v>147</v>
          </cell>
          <cell r="AA189">
            <v>150</v>
          </cell>
          <cell r="AB189">
            <v>150</v>
          </cell>
          <cell r="AC189">
            <v>146</v>
          </cell>
          <cell r="AD189">
            <v>0</v>
          </cell>
        </row>
        <row r="190">
          <cell r="D190" t="str">
            <v>Tunisia</v>
          </cell>
          <cell r="E190">
            <v>78</v>
          </cell>
          <cell r="F190">
            <v>85</v>
          </cell>
          <cell r="G190">
            <v>92</v>
          </cell>
          <cell r="H190">
            <v>91</v>
          </cell>
          <cell r="I190">
            <v>94</v>
          </cell>
          <cell r="J190">
            <v>106</v>
          </cell>
          <cell r="K190">
            <v>92</v>
          </cell>
          <cell r="L190">
            <v>99</v>
          </cell>
          <cell r="M190">
            <v>96</v>
          </cell>
          <cell r="N190">
            <v>105</v>
          </cell>
          <cell r="O190">
            <v>107</v>
          </cell>
          <cell r="P190">
            <v>111</v>
          </cell>
          <cell r="Q190">
            <v>116</v>
          </cell>
          <cell r="R190">
            <v>108</v>
          </cell>
          <cell r="S190">
            <v>113</v>
          </cell>
          <cell r="T190">
            <v>110</v>
          </cell>
          <cell r="U190">
            <v>115</v>
          </cell>
          <cell r="V190">
            <v>120</v>
          </cell>
          <cell r="W190">
            <v>121</v>
          </cell>
          <cell r="X190">
            <v>114</v>
          </cell>
          <cell r="Y190">
            <v>118</v>
          </cell>
          <cell r="Z190">
            <v>39</v>
          </cell>
          <cell r="AA190">
            <v>76</v>
          </cell>
          <cell r="AB190">
            <v>76</v>
          </cell>
          <cell r="AC190">
            <v>89</v>
          </cell>
          <cell r="AD190">
            <v>0</v>
          </cell>
        </row>
        <row r="191">
          <cell r="D191" t="str">
            <v>Turkey</v>
          </cell>
          <cell r="E191">
            <v>34</v>
          </cell>
          <cell r="F191">
            <v>20</v>
          </cell>
          <cell r="G191">
            <v>30</v>
          </cell>
          <cell r="H191">
            <v>35</v>
          </cell>
          <cell r="I191">
            <v>49</v>
          </cell>
          <cell r="J191">
            <v>45</v>
          </cell>
          <cell r="K191">
            <v>14</v>
          </cell>
          <cell r="L191">
            <v>20</v>
          </cell>
          <cell r="M191">
            <v>33</v>
          </cell>
          <cell r="N191">
            <v>17</v>
          </cell>
          <cell r="O191">
            <v>19</v>
          </cell>
          <cell r="P191">
            <v>32</v>
          </cell>
          <cell r="Q191">
            <v>36</v>
          </cell>
          <cell r="R191">
            <v>36</v>
          </cell>
          <cell r="S191">
            <v>36</v>
          </cell>
          <cell r="T191">
            <v>45</v>
          </cell>
          <cell r="U191">
            <v>61</v>
          </cell>
          <cell r="V191">
            <v>62</v>
          </cell>
          <cell r="W191">
            <v>63</v>
          </cell>
          <cell r="X191">
            <v>44</v>
          </cell>
          <cell r="Y191">
            <v>42</v>
          </cell>
          <cell r="Z191">
            <v>22</v>
          </cell>
          <cell r="AA191">
            <v>19</v>
          </cell>
          <cell r="AB191">
            <v>19</v>
          </cell>
          <cell r="AC191">
            <v>18</v>
          </cell>
          <cell r="AD191">
            <v>0</v>
          </cell>
        </row>
        <row r="192">
          <cell r="D192" t="str">
            <v>Turkmenistan</v>
          </cell>
          <cell r="E192">
            <v>92</v>
          </cell>
          <cell r="F192">
            <v>94</v>
          </cell>
          <cell r="G192">
            <v>97</v>
          </cell>
          <cell r="H192">
            <v>96</v>
          </cell>
          <cell r="I192">
            <v>104</v>
          </cell>
          <cell r="J192">
            <v>126</v>
          </cell>
          <cell r="K192">
            <v>131</v>
          </cell>
          <cell r="L192">
            <v>103</v>
          </cell>
          <cell r="M192">
            <v>119</v>
          </cell>
          <cell r="N192">
            <v>115</v>
          </cell>
          <cell r="O192">
            <v>101</v>
          </cell>
          <cell r="P192">
            <v>85</v>
          </cell>
          <cell r="Q192">
            <v>102</v>
          </cell>
          <cell r="R192">
            <v>107</v>
          </cell>
          <cell r="S192">
            <v>107</v>
          </cell>
          <cell r="T192">
            <v>118</v>
          </cell>
          <cell r="U192">
            <v>113</v>
          </cell>
          <cell r="V192">
            <v>111</v>
          </cell>
          <cell r="W192">
            <v>113</v>
          </cell>
          <cell r="X192">
            <v>128</v>
          </cell>
          <cell r="Y192">
            <v>133</v>
          </cell>
          <cell r="Z192">
            <v>127</v>
          </cell>
          <cell r="AA192">
            <v>114</v>
          </cell>
          <cell r="AB192">
            <v>137</v>
          </cell>
          <cell r="AC192">
            <v>129</v>
          </cell>
          <cell r="AD192">
            <v>0</v>
          </cell>
        </row>
        <row r="193">
          <cell r="D193" t="str">
            <v>Turks and Caicos Islands</v>
          </cell>
          <cell r="E193">
            <v>92</v>
          </cell>
          <cell r="F193">
            <v>94</v>
          </cell>
          <cell r="G193">
            <v>97</v>
          </cell>
          <cell r="H193">
            <v>96</v>
          </cell>
          <cell r="I193">
            <v>104</v>
          </cell>
          <cell r="J193">
            <v>134</v>
          </cell>
          <cell r="K193">
            <v>128</v>
          </cell>
          <cell r="L193">
            <v>129</v>
          </cell>
          <cell r="M193">
            <v>135</v>
          </cell>
          <cell r="N193">
            <v>130</v>
          </cell>
          <cell r="O193">
            <v>126</v>
          </cell>
          <cell r="P193">
            <v>131</v>
          </cell>
          <cell r="Q193">
            <v>133</v>
          </cell>
          <cell r="R193">
            <v>129</v>
          </cell>
          <cell r="S193">
            <v>137</v>
          </cell>
          <cell r="T193">
            <v>133</v>
          </cell>
          <cell r="U193">
            <v>142</v>
          </cell>
          <cell r="V193">
            <v>122</v>
          </cell>
          <cell r="W193">
            <v>143</v>
          </cell>
          <cell r="X193">
            <v>149</v>
          </cell>
          <cell r="Y193">
            <v>149</v>
          </cell>
          <cell r="Z193">
            <v>147</v>
          </cell>
          <cell r="AA193">
            <v>150</v>
          </cell>
          <cell r="AB193">
            <v>150</v>
          </cell>
          <cell r="AC193">
            <v>146</v>
          </cell>
          <cell r="AD193">
            <v>0</v>
          </cell>
        </row>
        <row r="194">
          <cell r="D194" t="str">
            <v>Tuvalu</v>
          </cell>
          <cell r="E194">
            <v>92</v>
          </cell>
          <cell r="F194">
            <v>94</v>
          </cell>
          <cell r="G194">
            <v>97</v>
          </cell>
          <cell r="H194">
            <v>96</v>
          </cell>
          <cell r="I194">
            <v>104</v>
          </cell>
          <cell r="J194">
            <v>134</v>
          </cell>
          <cell r="K194">
            <v>131</v>
          </cell>
          <cell r="L194">
            <v>125</v>
          </cell>
          <cell r="M194">
            <v>135</v>
          </cell>
          <cell r="N194">
            <v>128</v>
          </cell>
          <cell r="O194">
            <v>126</v>
          </cell>
          <cell r="P194">
            <v>131</v>
          </cell>
          <cell r="Q194">
            <v>133</v>
          </cell>
          <cell r="R194">
            <v>129</v>
          </cell>
          <cell r="S194">
            <v>137</v>
          </cell>
          <cell r="T194">
            <v>144</v>
          </cell>
          <cell r="U194">
            <v>151</v>
          </cell>
          <cell r="V194">
            <v>142</v>
          </cell>
          <cell r="W194">
            <v>134</v>
          </cell>
          <cell r="X194">
            <v>127</v>
          </cell>
          <cell r="Y194">
            <v>114</v>
          </cell>
          <cell r="Z194">
            <v>81</v>
          </cell>
          <cell r="AA194">
            <v>115</v>
          </cell>
          <cell r="AB194">
            <v>126</v>
          </cell>
          <cell r="AC194">
            <v>139</v>
          </cell>
          <cell r="AD194">
            <v>0</v>
          </cell>
        </row>
        <row r="195">
          <cell r="D195" t="str">
            <v>Uganda</v>
          </cell>
          <cell r="E195">
            <v>30</v>
          </cell>
          <cell r="F195">
            <v>28</v>
          </cell>
          <cell r="G195">
            <v>35</v>
          </cell>
          <cell r="H195">
            <v>25</v>
          </cell>
          <cell r="I195">
            <v>17</v>
          </cell>
          <cell r="J195">
            <v>30</v>
          </cell>
          <cell r="K195">
            <v>18</v>
          </cell>
          <cell r="L195">
            <v>18</v>
          </cell>
          <cell r="M195">
            <v>19</v>
          </cell>
          <cell r="N195">
            <v>24</v>
          </cell>
          <cell r="O195">
            <v>41</v>
          </cell>
          <cell r="P195">
            <v>37</v>
          </cell>
          <cell r="Q195">
            <v>26</v>
          </cell>
          <cell r="R195">
            <v>14</v>
          </cell>
          <cell r="S195">
            <v>11</v>
          </cell>
          <cell r="T195">
            <v>12</v>
          </cell>
          <cell r="U195">
            <v>11</v>
          </cell>
          <cell r="V195">
            <v>12</v>
          </cell>
          <cell r="W195">
            <v>12</v>
          </cell>
          <cell r="X195">
            <v>18</v>
          </cell>
          <cell r="Y195">
            <v>23</v>
          </cell>
          <cell r="Z195">
            <v>33</v>
          </cell>
          <cell r="AA195">
            <v>29</v>
          </cell>
          <cell r="AB195">
            <v>26</v>
          </cell>
          <cell r="AC195">
            <v>27</v>
          </cell>
          <cell r="AD195">
            <v>0</v>
          </cell>
        </row>
        <row r="196">
          <cell r="D196" t="str">
            <v>Ukraine</v>
          </cell>
          <cell r="E196">
            <v>92</v>
          </cell>
          <cell r="F196">
            <v>94</v>
          </cell>
          <cell r="G196">
            <v>97</v>
          </cell>
          <cell r="H196">
            <v>96</v>
          </cell>
          <cell r="I196">
            <v>104</v>
          </cell>
          <cell r="J196">
            <v>134</v>
          </cell>
          <cell r="K196">
            <v>131</v>
          </cell>
          <cell r="L196">
            <v>130</v>
          </cell>
          <cell r="M196">
            <v>135</v>
          </cell>
          <cell r="N196">
            <v>130</v>
          </cell>
          <cell r="O196">
            <v>91</v>
          </cell>
          <cell r="P196">
            <v>98</v>
          </cell>
          <cell r="Q196">
            <v>133</v>
          </cell>
          <cell r="R196">
            <v>129</v>
          </cell>
          <cell r="S196">
            <v>134</v>
          </cell>
          <cell r="T196">
            <v>67</v>
          </cell>
          <cell r="U196">
            <v>92</v>
          </cell>
          <cell r="V196">
            <v>100</v>
          </cell>
          <cell r="W196">
            <v>77</v>
          </cell>
          <cell r="X196">
            <v>93</v>
          </cell>
          <cell r="Y196">
            <v>107</v>
          </cell>
          <cell r="Z196">
            <v>82</v>
          </cell>
          <cell r="AA196">
            <v>90</v>
          </cell>
          <cell r="AB196">
            <v>122</v>
          </cell>
          <cell r="AC196">
            <v>33</v>
          </cell>
          <cell r="AD196">
            <v>0</v>
          </cell>
        </row>
        <row r="197">
          <cell r="D197" t="str">
            <v>United Arab Emirates</v>
          </cell>
          <cell r="E197">
            <v>90</v>
          </cell>
          <cell r="F197">
            <v>89</v>
          </cell>
          <cell r="G197">
            <v>93</v>
          </cell>
          <cell r="H197">
            <v>96</v>
          </cell>
          <cell r="I197">
            <v>104</v>
          </cell>
          <cell r="J197">
            <v>134</v>
          </cell>
          <cell r="K197">
            <v>131</v>
          </cell>
          <cell r="L197">
            <v>130</v>
          </cell>
          <cell r="M197">
            <v>135</v>
          </cell>
          <cell r="N197">
            <v>130</v>
          </cell>
          <cell r="O197">
            <v>126</v>
          </cell>
          <cell r="P197">
            <v>131</v>
          </cell>
          <cell r="Q197">
            <v>133</v>
          </cell>
          <cell r="R197">
            <v>129</v>
          </cell>
          <cell r="S197">
            <v>137</v>
          </cell>
          <cell r="T197">
            <v>155</v>
          </cell>
          <cell r="U197">
            <v>151</v>
          </cell>
          <cell r="V197">
            <v>142</v>
          </cell>
          <cell r="W197">
            <v>143</v>
          </cell>
          <cell r="X197">
            <v>149</v>
          </cell>
          <cell r="Y197">
            <v>149</v>
          </cell>
          <cell r="Z197">
            <v>147</v>
          </cell>
          <cell r="AA197">
            <v>150</v>
          </cell>
          <cell r="AB197">
            <v>150</v>
          </cell>
          <cell r="AC197">
            <v>146</v>
          </cell>
          <cell r="AD197">
            <v>0</v>
          </cell>
        </row>
        <row r="198">
          <cell r="D198" t="str">
            <v>United States</v>
          </cell>
          <cell r="E198" t="str">
            <v/>
          </cell>
          <cell r="F198" t="str">
            <v/>
          </cell>
          <cell r="G198" t="str">
            <v/>
          </cell>
          <cell r="H198" t="str">
            <v/>
          </cell>
          <cell r="I198" t="str">
            <v/>
          </cell>
          <cell r="J198" t="str">
            <v/>
          </cell>
          <cell r="K198" t="str">
            <v/>
          </cell>
          <cell r="L198" t="str">
            <v/>
          </cell>
          <cell r="M198" t="str">
            <v/>
          </cell>
          <cell r="N198" t="str">
            <v/>
          </cell>
          <cell r="O198">
            <v>126</v>
          </cell>
          <cell r="P198">
            <v>131</v>
          </cell>
          <cell r="Q198">
            <v>133</v>
          </cell>
          <cell r="R198">
            <v>129</v>
          </cell>
          <cell r="S198">
            <v>137</v>
          </cell>
          <cell r="T198">
            <v>155</v>
          </cell>
          <cell r="U198">
            <v>151</v>
          </cell>
          <cell r="V198">
            <v>142</v>
          </cell>
          <cell r="W198">
            <v>143</v>
          </cell>
          <cell r="X198">
            <v>149</v>
          </cell>
          <cell r="Y198">
            <v>149</v>
          </cell>
          <cell r="Z198">
            <v>147</v>
          </cell>
          <cell r="AA198">
            <v>143</v>
          </cell>
          <cell r="AB198">
            <v>150</v>
          </cell>
          <cell r="AC198">
            <v>146</v>
          </cell>
          <cell r="AD198">
            <v>0</v>
          </cell>
        </row>
        <row r="199">
          <cell r="D199" t="str">
            <v>Uruguay</v>
          </cell>
          <cell r="E199">
            <v>79</v>
          </cell>
          <cell r="F199">
            <v>81</v>
          </cell>
          <cell r="G199">
            <v>86</v>
          </cell>
          <cell r="H199">
            <v>90</v>
          </cell>
          <cell r="I199">
            <v>96</v>
          </cell>
          <cell r="J199">
            <v>122</v>
          </cell>
          <cell r="K199">
            <v>118</v>
          </cell>
          <cell r="L199">
            <v>119</v>
          </cell>
          <cell r="M199">
            <v>111</v>
          </cell>
          <cell r="N199">
            <v>123</v>
          </cell>
          <cell r="O199">
            <v>119</v>
          </cell>
          <cell r="P199">
            <v>124</v>
          </cell>
          <cell r="Q199">
            <v>133</v>
          </cell>
          <cell r="R199">
            <v>124</v>
          </cell>
          <cell r="S199">
            <v>125</v>
          </cell>
          <cell r="T199">
            <v>129</v>
          </cell>
          <cell r="U199">
            <v>131</v>
          </cell>
          <cell r="V199">
            <v>126</v>
          </cell>
          <cell r="W199">
            <v>129</v>
          </cell>
          <cell r="X199">
            <v>126</v>
          </cell>
          <cell r="Y199">
            <v>123</v>
          </cell>
          <cell r="Z199">
            <v>135</v>
          </cell>
          <cell r="AA199">
            <v>139</v>
          </cell>
          <cell r="AB199">
            <v>127</v>
          </cell>
          <cell r="AC199">
            <v>137</v>
          </cell>
          <cell r="AD199">
            <v>0</v>
          </cell>
        </row>
        <row r="200">
          <cell r="D200" t="str">
            <v>Uzbekistan</v>
          </cell>
          <cell r="E200">
            <v>92</v>
          </cell>
          <cell r="F200">
            <v>94</v>
          </cell>
          <cell r="G200">
            <v>97</v>
          </cell>
          <cell r="H200">
            <v>96</v>
          </cell>
          <cell r="I200">
            <v>104</v>
          </cell>
          <cell r="J200">
            <v>101</v>
          </cell>
          <cell r="K200">
            <v>89</v>
          </cell>
          <cell r="L200">
            <v>110</v>
          </cell>
          <cell r="M200">
            <v>106</v>
          </cell>
          <cell r="N200">
            <v>108</v>
          </cell>
          <cell r="O200">
            <v>94</v>
          </cell>
          <cell r="P200">
            <v>77</v>
          </cell>
          <cell r="Q200">
            <v>69</v>
          </cell>
          <cell r="R200">
            <v>81</v>
          </cell>
          <cell r="S200">
            <v>91</v>
          </cell>
          <cell r="T200">
            <v>99</v>
          </cell>
          <cell r="U200">
            <v>100</v>
          </cell>
          <cell r="V200">
            <v>103</v>
          </cell>
          <cell r="W200">
            <v>105</v>
          </cell>
          <cell r="X200">
            <v>106</v>
          </cell>
          <cell r="Y200">
            <v>77</v>
          </cell>
          <cell r="Z200">
            <v>102</v>
          </cell>
          <cell r="AA200">
            <v>112</v>
          </cell>
          <cell r="AB200">
            <v>117</v>
          </cell>
          <cell r="AC200">
            <v>82</v>
          </cell>
          <cell r="AD200">
            <v>0</v>
          </cell>
        </row>
        <row r="201">
          <cell r="D201" t="str">
            <v>Vanuatu</v>
          </cell>
          <cell r="E201">
            <v>92</v>
          </cell>
          <cell r="F201">
            <v>94</v>
          </cell>
          <cell r="G201">
            <v>97</v>
          </cell>
          <cell r="H201">
            <v>96</v>
          </cell>
          <cell r="I201">
            <v>104</v>
          </cell>
          <cell r="J201">
            <v>131</v>
          </cell>
          <cell r="K201">
            <v>131</v>
          </cell>
          <cell r="L201">
            <v>130</v>
          </cell>
          <cell r="M201">
            <v>123</v>
          </cell>
          <cell r="N201">
            <v>106</v>
          </cell>
          <cell r="O201">
            <v>113</v>
          </cell>
          <cell r="P201">
            <v>116</v>
          </cell>
          <cell r="Q201">
            <v>122</v>
          </cell>
          <cell r="R201">
            <v>121</v>
          </cell>
          <cell r="S201">
            <v>121</v>
          </cell>
          <cell r="T201">
            <v>126</v>
          </cell>
          <cell r="U201">
            <v>139</v>
          </cell>
          <cell r="V201">
            <v>139</v>
          </cell>
          <cell r="W201">
            <v>131</v>
          </cell>
          <cell r="X201">
            <v>134</v>
          </cell>
          <cell r="Y201">
            <v>96</v>
          </cell>
          <cell r="Z201">
            <v>110</v>
          </cell>
          <cell r="AA201">
            <v>98</v>
          </cell>
          <cell r="AB201">
            <v>115</v>
          </cell>
          <cell r="AC201">
            <v>113</v>
          </cell>
          <cell r="AD201">
            <v>0</v>
          </cell>
        </row>
        <row r="202">
          <cell r="D202" t="str">
            <v>Venezuela</v>
          </cell>
          <cell r="E202">
            <v>83</v>
          </cell>
          <cell r="F202">
            <v>68</v>
          </cell>
          <cell r="G202">
            <v>64</v>
          </cell>
          <cell r="H202">
            <v>68</v>
          </cell>
          <cell r="I202">
            <v>75</v>
          </cell>
          <cell r="J202">
            <v>89</v>
          </cell>
          <cell r="K202">
            <v>93</v>
          </cell>
          <cell r="L202">
            <v>84</v>
          </cell>
          <cell r="M202">
            <v>90</v>
          </cell>
          <cell r="N202">
            <v>74</v>
          </cell>
          <cell r="O202">
            <v>39</v>
          </cell>
          <cell r="P202">
            <v>78</v>
          </cell>
          <cell r="Q202">
            <v>84</v>
          </cell>
          <cell r="R202">
            <v>96</v>
          </cell>
          <cell r="S202">
            <v>74</v>
          </cell>
          <cell r="T202">
            <v>53</v>
          </cell>
          <cell r="U202">
            <v>58</v>
          </cell>
          <cell r="V202">
            <v>57</v>
          </cell>
          <cell r="W202">
            <v>94</v>
          </cell>
          <cell r="X202">
            <v>91</v>
          </cell>
          <cell r="Y202">
            <v>103</v>
          </cell>
          <cell r="Z202">
            <v>93</v>
          </cell>
          <cell r="AA202">
            <v>93</v>
          </cell>
          <cell r="AB202">
            <v>111</v>
          </cell>
          <cell r="AC202">
            <v>106</v>
          </cell>
          <cell r="AD202">
            <v>0</v>
          </cell>
        </row>
        <row r="203">
          <cell r="D203" t="str">
            <v>Viet Nam</v>
          </cell>
          <cell r="E203">
            <v>14</v>
          </cell>
          <cell r="F203">
            <v>17</v>
          </cell>
          <cell r="G203">
            <v>16</v>
          </cell>
          <cell r="H203">
            <v>19</v>
          </cell>
          <cell r="I203">
            <v>25</v>
          </cell>
          <cell r="J203">
            <v>52</v>
          </cell>
          <cell r="K203">
            <v>48</v>
          </cell>
          <cell r="L203">
            <v>59</v>
          </cell>
          <cell r="M203">
            <v>64</v>
          </cell>
          <cell r="N203">
            <v>63</v>
          </cell>
          <cell r="O203">
            <v>50</v>
          </cell>
          <cell r="P203">
            <v>61</v>
          </cell>
          <cell r="Q203">
            <v>60</v>
          </cell>
          <cell r="R203">
            <v>84</v>
          </cell>
          <cell r="S203">
            <v>81</v>
          </cell>
          <cell r="T203">
            <v>57</v>
          </cell>
          <cell r="U203">
            <v>64</v>
          </cell>
          <cell r="V203">
            <v>72</v>
          </cell>
          <cell r="W203">
            <v>66</v>
          </cell>
          <cell r="X203">
            <v>50</v>
          </cell>
          <cell r="Y203">
            <v>59</v>
          </cell>
          <cell r="Z203">
            <v>38</v>
          </cell>
          <cell r="AA203">
            <v>37</v>
          </cell>
          <cell r="AB203">
            <v>31</v>
          </cell>
          <cell r="AC203">
            <v>57</v>
          </cell>
          <cell r="AD203">
            <v>0</v>
          </cell>
        </row>
        <row r="204">
          <cell r="D204" t="str">
            <v>Wallis and Futuna</v>
          </cell>
          <cell r="E204">
            <v>92</v>
          </cell>
          <cell r="F204">
            <v>94</v>
          </cell>
          <cell r="G204">
            <v>97</v>
          </cell>
          <cell r="H204">
            <v>96</v>
          </cell>
          <cell r="I204">
            <v>104</v>
          </cell>
          <cell r="J204">
            <v>134</v>
          </cell>
          <cell r="K204">
            <v>131</v>
          </cell>
          <cell r="L204">
            <v>130</v>
          </cell>
          <cell r="M204">
            <v>135</v>
          </cell>
          <cell r="N204">
            <v>130</v>
          </cell>
          <cell r="O204">
            <v>126</v>
          </cell>
          <cell r="P204">
            <v>131</v>
          </cell>
          <cell r="Q204">
            <v>133</v>
          </cell>
          <cell r="R204">
            <v>129</v>
          </cell>
          <cell r="S204">
            <v>137</v>
          </cell>
          <cell r="T204">
            <v>155</v>
          </cell>
          <cell r="U204">
            <v>151</v>
          </cell>
          <cell r="V204">
            <v>142</v>
          </cell>
          <cell r="W204">
            <v>143</v>
          </cell>
          <cell r="X204">
            <v>149</v>
          </cell>
          <cell r="Y204">
            <v>149</v>
          </cell>
          <cell r="Z204">
            <v>134</v>
          </cell>
          <cell r="AA204">
            <v>122</v>
          </cell>
          <cell r="AB204">
            <v>119</v>
          </cell>
          <cell r="AC204">
            <v>139</v>
          </cell>
          <cell r="AD204">
            <v>0</v>
          </cell>
        </row>
        <row r="205">
          <cell r="D205" t="str">
            <v>Western Sahara</v>
          </cell>
          <cell r="E205" t="str">
            <v/>
          </cell>
          <cell r="F205" t="str">
            <v/>
          </cell>
          <cell r="G205" t="str">
            <v/>
          </cell>
          <cell r="H205" t="str">
            <v/>
          </cell>
          <cell r="I205" t="str">
            <v/>
          </cell>
          <cell r="J205" t="str">
            <v/>
          </cell>
          <cell r="K205" t="str">
            <v/>
          </cell>
          <cell r="L205" t="str">
            <v/>
          </cell>
          <cell r="M205" t="str">
            <v/>
          </cell>
          <cell r="N205" t="str">
            <v/>
          </cell>
          <cell r="O205">
            <v>126</v>
          </cell>
          <cell r="P205">
            <v>131</v>
          </cell>
          <cell r="Q205">
            <v>133</v>
          </cell>
          <cell r="R205">
            <v>129</v>
          </cell>
          <cell r="S205">
            <v>137</v>
          </cell>
          <cell r="T205">
            <v>155</v>
          </cell>
          <cell r="U205">
            <v>151</v>
          </cell>
          <cell r="V205">
            <v>138</v>
          </cell>
          <cell r="W205">
            <v>143</v>
          </cell>
          <cell r="X205">
            <v>149</v>
          </cell>
          <cell r="Y205">
            <v>149</v>
          </cell>
          <cell r="Z205">
            <v>147</v>
          </cell>
          <cell r="AA205">
            <v>150</v>
          </cell>
          <cell r="AB205">
            <v>150</v>
          </cell>
          <cell r="AC205">
            <v>146</v>
          </cell>
          <cell r="AD205">
            <v>0</v>
          </cell>
        </row>
        <row r="206">
          <cell r="D206" t="str">
            <v>Yemen</v>
          </cell>
          <cell r="E206">
            <v>57</v>
          </cell>
          <cell r="F206">
            <v>47</v>
          </cell>
          <cell r="G206">
            <v>29</v>
          </cell>
          <cell r="H206">
            <v>51</v>
          </cell>
          <cell r="I206">
            <v>52</v>
          </cell>
          <cell r="J206">
            <v>65</v>
          </cell>
          <cell r="K206">
            <v>63</v>
          </cell>
          <cell r="L206">
            <v>77</v>
          </cell>
          <cell r="M206">
            <v>67</v>
          </cell>
          <cell r="N206">
            <v>60</v>
          </cell>
          <cell r="O206">
            <v>60</v>
          </cell>
          <cell r="P206">
            <v>66</v>
          </cell>
          <cell r="Q206">
            <v>67</v>
          </cell>
          <cell r="R206">
            <v>63</v>
          </cell>
          <cell r="S206">
            <v>72</v>
          </cell>
          <cell r="T206">
            <v>70</v>
          </cell>
          <cell r="U206">
            <v>65</v>
          </cell>
          <cell r="V206">
            <v>71</v>
          </cell>
          <cell r="W206">
            <v>21</v>
          </cell>
          <cell r="X206">
            <v>14</v>
          </cell>
          <cell r="Y206">
            <v>19</v>
          </cell>
          <cell r="Z206">
            <v>15</v>
          </cell>
          <cell r="AA206">
            <v>13</v>
          </cell>
          <cell r="AB206">
            <v>12</v>
          </cell>
          <cell r="AC206">
            <v>17</v>
          </cell>
          <cell r="AD206">
            <v>0</v>
          </cell>
        </row>
        <row r="207">
          <cell r="D207" t="str">
            <v>Zambia</v>
          </cell>
          <cell r="E207">
            <v>26</v>
          </cell>
          <cell r="F207">
            <v>35</v>
          </cell>
          <cell r="G207">
            <v>42</v>
          </cell>
          <cell r="H207">
            <v>48</v>
          </cell>
          <cell r="I207">
            <v>42</v>
          </cell>
          <cell r="J207">
            <v>57</v>
          </cell>
          <cell r="K207">
            <v>71</v>
          </cell>
          <cell r="L207">
            <v>74</v>
          </cell>
          <cell r="M207">
            <v>72</v>
          </cell>
          <cell r="N207">
            <v>56</v>
          </cell>
          <cell r="O207">
            <v>47</v>
          </cell>
          <cell r="P207">
            <v>41</v>
          </cell>
          <cell r="Q207">
            <v>28</v>
          </cell>
          <cell r="R207">
            <v>30</v>
          </cell>
          <cell r="S207">
            <v>45</v>
          </cell>
          <cell r="T207">
            <v>33</v>
          </cell>
          <cell r="U207">
            <v>41</v>
          </cell>
          <cell r="V207">
            <v>56</v>
          </cell>
          <cell r="W207">
            <v>50</v>
          </cell>
          <cell r="X207">
            <v>42</v>
          </cell>
          <cell r="Y207">
            <v>55</v>
          </cell>
          <cell r="Z207">
            <v>61</v>
          </cell>
          <cell r="AA207">
            <v>69</v>
          </cell>
          <cell r="AB207">
            <v>70</v>
          </cell>
          <cell r="AC207">
            <v>75</v>
          </cell>
          <cell r="AD207">
            <v>0</v>
          </cell>
        </row>
        <row r="208">
          <cell r="D208" t="str">
            <v>Zimbabwe</v>
          </cell>
          <cell r="E208">
            <v>25</v>
          </cell>
          <cell r="F208">
            <v>32</v>
          </cell>
          <cell r="G208">
            <v>24</v>
          </cell>
          <cell r="H208">
            <v>31</v>
          </cell>
          <cell r="I208">
            <v>27</v>
          </cell>
          <cell r="J208">
            <v>53</v>
          </cell>
          <cell r="K208">
            <v>81</v>
          </cell>
          <cell r="L208">
            <v>85</v>
          </cell>
          <cell r="M208">
            <v>94</v>
          </cell>
          <cell r="N208">
            <v>87</v>
          </cell>
          <cell r="O208">
            <v>69</v>
          </cell>
          <cell r="P208">
            <v>74</v>
          </cell>
          <cell r="Q208">
            <v>18</v>
          </cell>
          <cell r="R208">
            <v>18</v>
          </cell>
          <cell r="S208">
            <v>22</v>
          </cell>
          <cell r="T208">
            <v>21</v>
          </cell>
          <cell r="U208">
            <v>16</v>
          </cell>
          <cell r="V208">
            <v>16</v>
          </cell>
          <cell r="W208">
            <v>9</v>
          </cell>
          <cell r="X208">
            <v>9</v>
          </cell>
          <cell r="Y208">
            <v>14</v>
          </cell>
          <cell r="Z208">
            <v>18</v>
          </cell>
          <cell r="AA208">
            <v>18</v>
          </cell>
          <cell r="AB208">
            <v>24</v>
          </cell>
          <cell r="AC208">
            <v>29</v>
          </cell>
          <cell r="AD208">
            <v>2</v>
          </cell>
        </row>
      </sheetData>
      <sheetData sheetId="5"/>
      <sheetData sheetId="6">
        <row r="7">
          <cell r="J7">
            <v>0.50356944431058381</v>
          </cell>
          <cell r="K7">
            <v>0.49643055568941619</v>
          </cell>
        </row>
        <row r="8">
          <cell r="J8">
            <v>0.78642726610048996</v>
          </cell>
          <cell r="K8">
            <v>0.21357273389951004</v>
          </cell>
        </row>
        <row r="9">
          <cell r="J9">
            <v>0.7088805487411578</v>
          </cell>
          <cell r="K9">
            <v>0.29111945125884214</v>
          </cell>
        </row>
        <row r="10">
          <cell r="J10">
            <v>0.54312966999017265</v>
          </cell>
          <cell r="K10">
            <v>0.45687033000982741</v>
          </cell>
        </row>
        <row r="11">
          <cell r="J11">
            <v>0.81917309390353821</v>
          </cell>
          <cell r="K11">
            <v>0.18082690609646179</v>
          </cell>
        </row>
        <row r="12">
          <cell r="J12">
            <v>0.49593415070062935</v>
          </cell>
          <cell r="K12">
            <v>0.50406584929937071</v>
          </cell>
        </row>
        <row r="13">
          <cell r="J13">
            <v>0.82749856595219773</v>
          </cell>
          <cell r="K13">
            <v>0.1725014340478023</v>
          </cell>
        </row>
        <row r="14">
          <cell r="J14">
            <v>0.21375237021784102</v>
          </cell>
          <cell r="K14">
            <v>0.7862476297821589</v>
          </cell>
        </row>
        <row r="15">
          <cell r="J15">
            <v>0.61252457892365975</v>
          </cell>
          <cell r="K15">
            <v>0.38747542107634031</v>
          </cell>
        </row>
        <row r="16">
          <cell r="J16">
            <v>0.69455678994772729</v>
          </cell>
          <cell r="K16">
            <v>0.30544321005227265</v>
          </cell>
        </row>
      </sheetData>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Metadata"/>
      <sheetName val="5.3 for design"/>
      <sheetName val="Data check"/>
      <sheetName val="Author's tab"/>
      <sheetName val="Narrative"/>
      <sheetName val="Narrative calcs"/>
      <sheetName val="5.3 - Forgotten Crisis Index  O"/>
      <sheetName val="5.3 - Forgotten Crisis Inde new"/>
      <sheetName val="Calcs"/>
      <sheetName val="Dataset used"/>
      <sheetName val="Methodology"/>
      <sheetName val="CERF windows"/>
    </sheetNames>
    <sheetDataSet>
      <sheetData sheetId="0"/>
      <sheetData sheetId="1"/>
      <sheetData sheetId="2"/>
      <sheetData sheetId="3"/>
      <sheetData sheetId="4"/>
      <sheetData sheetId="5"/>
      <sheetData sheetId="6"/>
      <sheetData sheetId="7">
        <row r="17">
          <cell r="P17">
            <v>13</v>
          </cell>
        </row>
      </sheetData>
      <sheetData sheetId="8">
        <row r="17">
          <cell r="P17">
            <v>13</v>
          </cell>
        </row>
        <row r="18">
          <cell r="P18">
            <v>13</v>
          </cell>
        </row>
        <row r="19">
          <cell r="P19">
            <v>12</v>
          </cell>
        </row>
        <row r="20">
          <cell r="P20">
            <v>10</v>
          </cell>
        </row>
        <row r="21">
          <cell r="P21">
            <v>9</v>
          </cell>
        </row>
        <row r="22">
          <cell r="P22">
            <v>8</v>
          </cell>
        </row>
        <row r="23">
          <cell r="P23">
            <v>8</v>
          </cell>
        </row>
        <row r="24">
          <cell r="P24">
            <v>7</v>
          </cell>
        </row>
        <row r="25">
          <cell r="P25">
            <v>5</v>
          </cell>
        </row>
        <row r="26">
          <cell r="P26">
            <v>5</v>
          </cell>
        </row>
        <row r="27">
          <cell r="P27">
            <v>5</v>
          </cell>
        </row>
        <row r="28">
          <cell r="P28">
            <v>4</v>
          </cell>
        </row>
        <row r="29">
          <cell r="P29">
            <v>4</v>
          </cell>
        </row>
        <row r="30">
          <cell r="P30">
            <v>3</v>
          </cell>
        </row>
        <row r="31">
          <cell r="P31">
            <v>3</v>
          </cell>
        </row>
        <row r="32">
          <cell r="P32">
            <v>3</v>
          </cell>
        </row>
        <row r="33">
          <cell r="P33">
            <v>2</v>
          </cell>
        </row>
        <row r="34">
          <cell r="P34">
            <v>2</v>
          </cell>
        </row>
        <row r="35">
          <cell r="P35">
            <v>2</v>
          </cell>
        </row>
        <row r="36">
          <cell r="P36">
            <v>2</v>
          </cell>
        </row>
        <row r="37">
          <cell r="P37">
            <v>2</v>
          </cell>
        </row>
        <row r="38">
          <cell r="P38">
            <v>1</v>
          </cell>
        </row>
        <row r="39">
          <cell r="P39">
            <v>1</v>
          </cell>
        </row>
        <row r="40">
          <cell r="P40">
            <v>1</v>
          </cell>
        </row>
        <row r="41">
          <cell r="P41">
            <v>1</v>
          </cell>
        </row>
        <row r="42">
          <cell r="P42">
            <v>1</v>
          </cell>
        </row>
        <row r="43">
          <cell r="P43">
            <v>1</v>
          </cell>
        </row>
        <row r="44">
          <cell r="P44">
            <v>1</v>
          </cell>
        </row>
        <row r="45">
          <cell r="P45">
            <v>1</v>
          </cell>
        </row>
        <row r="46">
          <cell r="P46">
            <v>1</v>
          </cell>
        </row>
        <row r="47">
          <cell r="P47">
            <v>1</v>
          </cell>
        </row>
        <row r="48">
          <cell r="P48">
            <v>1</v>
          </cell>
        </row>
        <row r="49">
          <cell r="P49">
            <v>1</v>
          </cell>
        </row>
        <row r="50">
          <cell r="P50">
            <v>1</v>
          </cell>
        </row>
        <row r="51">
          <cell r="P51">
            <v>1</v>
          </cell>
        </row>
      </sheetData>
      <sheetData sheetId="9"/>
      <sheetData sheetId="10"/>
      <sheetData sheetId="1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hart 1"/>
      <sheetName val="Chart 2"/>
      <sheetName val="ODA excl debt constant 2013 USD"/>
      <sheetName val="Grants excl debt constant 2013$"/>
      <sheetName val="ODA inc debt constant 2013 USD"/>
      <sheetName val="Grants incl debt constant 2013$"/>
      <sheetName val="ODA excl debt constant 2012 USD"/>
      <sheetName val="Gross ODA constant 2012"/>
      <sheetName val="Grants excl debt constant 2012$"/>
      <sheetName val="ODA inc debt constant 2012 USD"/>
      <sheetName val="Grants incl debt constant 2012$"/>
      <sheetName val="Bilateral constant 2000-13"/>
      <sheetName val="Bilat excl debt const 2000-13"/>
      <sheetName val="Imputed Multi constant 2000-13"/>
      <sheetName val="Grants constant 2000-13"/>
      <sheetName val="Grants debt forg cons 2000-13"/>
      <sheetName val="Bilateral Gross const 2000-13"/>
      <sheetName val="notes"/>
      <sheetName val="France 2009 data check"/>
      <sheetName val="UK data check"/>
      <sheetName val="Historical Income Groups"/>
      <sheetName val="LDCs"/>
      <sheetName val="Sheet1"/>
    </sheetNames>
    <sheetDataSet>
      <sheetData sheetId="0" refreshError="1"/>
      <sheetData sheetId="1" refreshError="1"/>
      <sheetData sheetId="2">
        <row r="43">
          <cell r="A43" t="str">
            <v>DAC Countries, Total</v>
          </cell>
        </row>
        <row r="44">
          <cell r="A44" t="str">
            <v>Australia</v>
          </cell>
        </row>
        <row r="45">
          <cell r="A45" t="str">
            <v>Austria</v>
          </cell>
        </row>
        <row r="46">
          <cell r="A46" t="str">
            <v>Belgium</v>
          </cell>
        </row>
        <row r="47">
          <cell r="A47" t="str">
            <v>Canada</v>
          </cell>
        </row>
        <row r="48">
          <cell r="A48" t="str">
            <v>Czech Republic</v>
          </cell>
        </row>
        <row r="49">
          <cell r="A49" t="str">
            <v>Denmark</v>
          </cell>
        </row>
        <row r="50">
          <cell r="A50" t="str">
            <v>Finland</v>
          </cell>
        </row>
        <row r="51">
          <cell r="A51" t="str">
            <v>France</v>
          </cell>
        </row>
        <row r="52">
          <cell r="A52" t="str">
            <v>Germany</v>
          </cell>
        </row>
        <row r="53">
          <cell r="A53" t="str">
            <v>Greece</v>
          </cell>
        </row>
        <row r="54">
          <cell r="A54" t="str">
            <v>Iceland</v>
          </cell>
        </row>
        <row r="55">
          <cell r="A55" t="str">
            <v>Ireland</v>
          </cell>
        </row>
        <row r="56">
          <cell r="A56" t="str">
            <v>Italy</v>
          </cell>
        </row>
        <row r="57">
          <cell r="A57" t="str">
            <v>Japan</v>
          </cell>
        </row>
        <row r="58">
          <cell r="A58" t="str">
            <v>Korea</v>
          </cell>
        </row>
        <row r="59">
          <cell r="A59" t="str">
            <v>Luxembourg</v>
          </cell>
        </row>
        <row r="60">
          <cell r="A60" t="str">
            <v>Netherlands</v>
          </cell>
        </row>
        <row r="61">
          <cell r="A61" t="str">
            <v>New Zealand</v>
          </cell>
        </row>
        <row r="62">
          <cell r="A62" t="str">
            <v>Norway</v>
          </cell>
        </row>
        <row r="63">
          <cell r="A63" t="str">
            <v>Poland</v>
          </cell>
        </row>
        <row r="64">
          <cell r="A64" t="str">
            <v>Portugal</v>
          </cell>
        </row>
        <row r="65">
          <cell r="A65" t="str">
            <v>Slovak Republic</v>
          </cell>
        </row>
        <row r="66">
          <cell r="A66" t="str">
            <v>Slovenia</v>
          </cell>
        </row>
        <row r="67">
          <cell r="A67" t="str">
            <v>Spain</v>
          </cell>
        </row>
        <row r="68">
          <cell r="A68" t="str">
            <v>Sweden</v>
          </cell>
        </row>
        <row r="69">
          <cell r="A69" t="str">
            <v>Switzerland</v>
          </cell>
        </row>
        <row r="70">
          <cell r="A70" t="str">
            <v>United Kingdom</v>
          </cell>
        </row>
        <row r="71">
          <cell r="A71" t="str">
            <v>United States</v>
          </cell>
        </row>
        <row r="72">
          <cell r="A72" t="str">
            <v>EU Institutions</v>
          </cell>
        </row>
        <row r="73">
          <cell r="A73" t="str">
            <v>G7 Countries, Total</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7">
          <cell r="S7">
            <v>2000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ow r="3">
          <cell r="C3" t="str">
            <v>Data for calendar year :</v>
          </cell>
        </row>
      </sheetData>
      <sheetData sheetId="21">
        <row r="5">
          <cell r="AQ5" t="str">
            <v>Afghanistan</v>
          </cell>
        </row>
      </sheetData>
      <sheetData sheetId="2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t="str">
            <v/>
          </cell>
        </row>
      </sheetData>
      <sheetData sheetId="2"/>
      <sheetData sheetId="3">
        <row r="4">
          <cell r="K4" t="str">
            <v/>
          </cell>
        </row>
      </sheetData>
      <sheetData sheetId="4"/>
      <sheetData sheetId="5">
        <row r="4">
          <cell r="AF4">
            <v>4.1349999999999998</v>
          </cell>
        </row>
      </sheetData>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0"/>
    </sheetNames>
    <sheetDataSet>
      <sheetData sheetId="0"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I29"/>
  <sheetViews>
    <sheetView workbookViewId="0">
      <selection activeCell="C5" sqref="C5"/>
    </sheetView>
  </sheetViews>
  <sheetFormatPr defaultColWidth="9.109375" defaultRowHeight="14.4"/>
  <cols>
    <col min="1" max="1" width="9.109375" style="1"/>
    <col min="2" max="3" width="19.44140625" style="1" customWidth="1"/>
    <col min="4" max="4" width="11.88671875" style="1" customWidth="1"/>
    <col min="5" max="5" width="19.88671875" style="1" customWidth="1"/>
    <col min="6" max="6" width="18.5546875" style="1" customWidth="1"/>
    <col min="7" max="7" width="16.33203125" style="1" customWidth="1"/>
    <col min="8" max="8" width="17" style="1" customWidth="1"/>
    <col min="9" max="9" width="15.44140625" style="1" customWidth="1"/>
    <col min="10" max="16384" width="9.109375" style="1"/>
  </cols>
  <sheetData>
    <row r="1" spans="1:9">
      <c r="A1" s="23" t="s">
        <v>23</v>
      </c>
      <c r="C1" s="1">
        <v>5.0999999999999996</v>
      </c>
    </row>
    <row r="2" spans="1:9">
      <c r="A2" s="23" t="s">
        <v>0</v>
      </c>
      <c r="C2" s="24" t="s">
        <v>27</v>
      </c>
      <c r="D2" s="24"/>
      <c r="E2" s="24"/>
      <c r="F2" s="24"/>
      <c r="G2" s="24"/>
    </row>
    <row r="3" spans="1:9">
      <c r="A3" s="23" t="s">
        <v>25</v>
      </c>
      <c r="C3" s="24" t="s">
        <v>28</v>
      </c>
      <c r="D3" s="24"/>
      <c r="E3" s="24"/>
      <c r="F3" s="24"/>
      <c r="G3" s="24"/>
    </row>
    <row r="4" spans="1:9">
      <c r="A4" s="23" t="s">
        <v>26</v>
      </c>
      <c r="C4" s="24" t="s">
        <v>29</v>
      </c>
      <c r="D4" s="24"/>
      <c r="E4" s="24"/>
      <c r="F4" s="24"/>
      <c r="G4" s="24"/>
    </row>
    <row r="8" spans="1:9" ht="57.6">
      <c r="A8" s="2" t="s">
        <v>1</v>
      </c>
      <c r="B8" s="3" t="s">
        <v>2</v>
      </c>
      <c r="C8" s="4" t="s">
        <v>3</v>
      </c>
      <c r="D8" s="22" t="s">
        <v>24</v>
      </c>
      <c r="E8" s="5" t="s">
        <v>4</v>
      </c>
      <c r="F8" s="5" t="s">
        <v>5</v>
      </c>
      <c r="G8" s="5" t="s">
        <v>6</v>
      </c>
      <c r="H8" s="6" t="s">
        <v>7</v>
      </c>
      <c r="I8" s="6" t="s">
        <v>8</v>
      </c>
    </row>
    <row r="9" spans="1:9">
      <c r="A9" s="7">
        <v>1</v>
      </c>
      <c r="B9" s="8" t="s">
        <v>9</v>
      </c>
      <c r="C9" s="8" t="s">
        <v>10</v>
      </c>
      <c r="D9" s="9">
        <f>'[19]Int HA by country values'!F3</f>
        <v>2008.0043080654257</v>
      </c>
      <c r="E9" s="10">
        <f>('[19]Int HA by country values'!F3-'[19]Int HA by country values'!E3)/'[19]Int HA by country values'!E3</f>
        <v>1.6830639111554149E-2</v>
      </c>
      <c r="F9" s="9">
        <f>'[19]Int HA by country values'!F3-'[19]Int HA by country values'!E3</f>
        <v>33.236602580174122</v>
      </c>
      <c r="G9" s="9">
        <f>VLOOKUP(C9,'[19]Top 10 appearances'!$D$2:$AD$208,27,FALSE)</f>
        <v>3</v>
      </c>
      <c r="H9" s="11">
        <f>'[19]UN appeal funding'!J7</f>
        <v>0.50356944431058381</v>
      </c>
      <c r="I9" s="10">
        <f>'[19]UN appeal funding'!K7</f>
        <v>0.49643055568941619</v>
      </c>
    </row>
    <row r="10" spans="1:9">
      <c r="A10" s="7">
        <v>2</v>
      </c>
      <c r="B10" s="8" t="s">
        <v>11</v>
      </c>
      <c r="C10" s="8" t="s">
        <v>11</v>
      </c>
      <c r="D10" s="12">
        <f>'[19]Int HA by country values'!F4</f>
        <v>1500.7172019406323</v>
      </c>
      <c r="E10" s="13">
        <f>('[19]Int HA by country values'!F4-'[19]Int HA by country values'!E4)/'[19]Int HA by country values'!E4</f>
        <v>1.0621147098770931</v>
      </c>
      <c r="F10" s="12">
        <f>'[19]Int HA by country values'!F4-'[19]Int HA by country values'!E4</f>
        <v>772.9607901597966</v>
      </c>
      <c r="G10" s="12">
        <f>VLOOKUP(C10,'[19]Top 10 appearances'!$D$2:$AD$208,27,FALSE)</f>
        <v>3</v>
      </c>
      <c r="H10" s="14">
        <f>'[19]UN appeal funding'!J8</f>
        <v>0.78642726610048996</v>
      </c>
      <c r="I10" s="13">
        <f>'[19]UN appeal funding'!K8</f>
        <v>0.21357273389951004</v>
      </c>
    </row>
    <row r="11" spans="1:9">
      <c r="A11" s="7">
        <v>3</v>
      </c>
      <c r="B11" s="8" t="s">
        <v>12</v>
      </c>
      <c r="C11" s="8" t="s">
        <v>12</v>
      </c>
      <c r="D11" s="12">
        <f>'[19]Int HA by country values'!F5</f>
        <v>1167.7013233501837</v>
      </c>
      <c r="E11" s="13">
        <f>('[19]Int HA by country values'!F5-'[19]Int HA by country values'!E5)/'[19]Int HA by country values'!E5</f>
        <v>5.6063996990183504</v>
      </c>
      <c r="F11" s="12">
        <f>'[19]Int HA by country values'!F5-'[19]Int HA by country values'!E5</f>
        <v>990.94826925875577</v>
      </c>
      <c r="G11" s="12">
        <f>VLOOKUP(C11,'[19]Top 10 appearances'!$D$2:$AD$208,27,FALSE)</f>
        <v>6</v>
      </c>
      <c r="H11" s="14">
        <f>'[19]UN appeal funding'!J9</f>
        <v>0.7088805487411578</v>
      </c>
      <c r="I11" s="13">
        <f>'[19]UN appeal funding'!K9</f>
        <v>0.29111945125884214</v>
      </c>
    </row>
    <row r="12" spans="1:9">
      <c r="A12" s="7">
        <v>4</v>
      </c>
      <c r="B12" s="8" t="s">
        <v>13</v>
      </c>
      <c r="C12" s="8" t="s">
        <v>14</v>
      </c>
      <c r="D12" s="12">
        <f>'[19]Int HA by country values'!F6</f>
        <v>1155.0634386848496</v>
      </c>
      <c r="E12" s="13">
        <f>('[19]Int HA by country values'!F6-'[19]Int HA by country values'!E6)/'[19]Int HA by country values'!E6</f>
        <v>0.43720722823042502</v>
      </c>
      <c r="F12" s="12">
        <f>'[19]Int HA by country values'!F6-'[19]Int HA by country values'!E6</f>
        <v>351.37736196852779</v>
      </c>
      <c r="G12" s="12">
        <f>VLOOKUP(C12,'[19]Top 10 appearances'!$D$2:$AD$208,27,FALSE)</f>
        <v>10</v>
      </c>
      <c r="H12" s="14">
        <f>'[19]UN appeal funding'!J10</f>
        <v>0.54312966999017265</v>
      </c>
      <c r="I12" s="13">
        <f>'[19]UN appeal funding'!K10</f>
        <v>0.45687033000982741</v>
      </c>
    </row>
    <row r="13" spans="1:9">
      <c r="A13" s="7">
        <v>5</v>
      </c>
      <c r="B13" s="8" t="s">
        <v>15</v>
      </c>
      <c r="C13" s="8" t="s">
        <v>15</v>
      </c>
      <c r="D13" s="12">
        <f>'[19]Int HA by country values'!F7</f>
        <v>895.2478662766564</v>
      </c>
      <c r="E13" s="13">
        <f>('[19]Int HA by country values'!F7-'[19]Int HA by country values'!E7)/'[19]Int HA by country values'!E7</f>
        <v>0.38235280853712578</v>
      </c>
      <c r="F13" s="12">
        <f>'[19]Int HA by country values'!F7-'[19]Int HA by country values'!E7</f>
        <v>247.62168810579419</v>
      </c>
      <c r="G13" s="12">
        <f>VLOOKUP(C13,'[19]Top 10 appearances'!$D$2:$AD$208,27,FALSE)</f>
        <v>2</v>
      </c>
      <c r="H13" s="14">
        <f>'[19]UN appeal funding'!J11</f>
        <v>0.81917309390353821</v>
      </c>
      <c r="I13" s="13">
        <f>'[19]UN appeal funding'!K11</f>
        <v>0.18082690609646179</v>
      </c>
    </row>
    <row r="14" spans="1:9">
      <c r="A14" s="7">
        <v>6</v>
      </c>
      <c r="B14" s="8" t="s">
        <v>16</v>
      </c>
      <c r="C14" s="8" t="s">
        <v>16</v>
      </c>
      <c r="D14" s="12">
        <f>'[19]Int HA by country values'!F8</f>
        <v>847.25650715013626</v>
      </c>
      <c r="E14" s="13">
        <f>('[19]Int HA by country values'!F8-'[19]Int HA by country values'!E8)/'[19]Int HA by country values'!E8</f>
        <v>1.1864202453193853</v>
      </c>
      <c r="F14" s="12">
        <f>'[19]Int HA by country values'!F8-'[19]Int HA by country values'!E8</f>
        <v>459.7479716963897</v>
      </c>
      <c r="G14" s="12">
        <f>VLOOKUP(C14,'[19]Top 10 appearances'!$D$2:$AD$208,27,FALSE)</f>
        <v>1</v>
      </c>
      <c r="H14" s="14">
        <f>'[19]UN appeal funding'!J12</f>
        <v>0.49593415070062935</v>
      </c>
      <c r="I14" s="13">
        <f>'[19]UN appeal funding'!K12</f>
        <v>0.50406584929937071</v>
      </c>
    </row>
    <row r="15" spans="1:9">
      <c r="A15" s="7">
        <v>7</v>
      </c>
      <c r="B15" s="8" t="s">
        <v>17</v>
      </c>
      <c r="C15" s="8" t="s">
        <v>17</v>
      </c>
      <c r="D15" s="12">
        <f>'[19]Int HA by country values'!F9</f>
        <v>554.28354098826446</v>
      </c>
      <c r="E15" s="13">
        <f>('[19]Int HA by country values'!F9-'[19]Int HA by country values'!E9)/'[19]Int HA by country values'!E9</f>
        <v>0.15460363426931267</v>
      </c>
      <c r="F15" s="12">
        <f>'[19]Int HA by country values'!F9-'[19]Int HA by country values'!E9</f>
        <v>74.21962594694287</v>
      </c>
      <c r="G15" s="12">
        <f>VLOOKUP(C15,'[19]Top 10 appearances'!$D$2:$AD$208,27,FALSE)</f>
        <v>5</v>
      </c>
      <c r="H15" s="14">
        <f>'[19]UN appeal funding'!J13</f>
        <v>0.82749856595219773</v>
      </c>
      <c r="I15" s="13">
        <f>'[19]UN appeal funding'!K13</f>
        <v>0.1725014340478023</v>
      </c>
    </row>
    <row r="16" spans="1:9">
      <c r="A16" s="7">
        <v>8</v>
      </c>
      <c r="B16" s="8" t="s">
        <v>18</v>
      </c>
      <c r="C16" s="8" t="s">
        <v>18</v>
      </c>
      <c r="D16" s="12">
        <f>'[19]Int HA by country values'!F10</f>
        <v>538.88833725800805</v>
      </c>
      <c r="E16" s="13">
        <f>('[19]Int HA by country values'!F10-'[19]Int HA by country values'!E10)/'[19]Int HA by country values'!E10</f>
        <v>-1.9452379648881329E-2</v>
      </c>
      <c r="F16" s="12">
        <f>'[19]Int HA by country values'!F10-'[19]Int HA by country values'!E10</f>
        <v>-10.690618494330238</v>
      </c>
      <c r="G16" s="12">
        <f>VLOOKUP(C16,'[19]Top 10 appearances'!$D$2:$AD$208,27,FALSE)</f>
        <v>10</v>
      </c>
      <c r="H16" s="14">
        <f>'[19]UN appeal funding'!J14</f>
        <v>0.21375237021784102</v>
      </c>
      <c r="I16" s="13">
        <f>'[19]UN appeal funding'!K14</f>
        <v>0.7862476297821589</v>
      </c>
    </row>
    <row r="17" spans="1:9">
      <c r="A17" s="7">
        <v>9</v>
      </c>
      <c r="B17" s="8" t="s">
        <v>19</v>
      </c>
      <c r="C17" s="8" t="s">
        <v>19</v>
      </c>
      <c r="D17" s="12">
        <f>'[19]Int HA by country values'!F11</f>
        <v>532.43281490371123</v>
      </c>
      <c r="E17" s="13">
        <f>('[19]Int HA by country values'!F11-'[19]Int HA by country values'!E11)/'[19]Int HA by country values'!E11</f>
        <v>-2.5915722819978182E-3</v>
      </c>
      <c r="F17" s="12">
        <f>'[19]Int HA by country values'!F11-'[19]Int HA by country values'!E11</f>
        <v>-1.3834233667821536</v>
      </c>
      <c r="G17" s="12">
        <f>VLOOKUP(C17,'[19]Top 10 appearances'!$D$2:$AD$208,27,FALSE)</f>
        <v>10</v>
      </c>
      <c r="H17" s="14">
        <f>'[19]UN appeal funding'!J15</f>
        <v>0.61252457892365975</v>
      </c>
      <c r="I17" s="13">
        <f>'[19]UN appeal funding'!K15</f>
        <v>0.38747542107634031</v>
      </c>
    </row>
    <row r="18" spans="1:9">
      <c r="A18" s="15">
        <v>10</v>
      </c>
      <c r="B18" s="16" t="s">
        <v>20</v>
      </c>
      <c r="C18" s="16" t="s">
        <v>21</v>
      </c>
      <c r="D18" s="17">
        <f>'[19]Int HA by country values'!F12</f>
        <v>529.23285036166112</v>
      </c>
      <c r="E18" s="18">
        <f>('[19]Int HA by country values'!F12-'[19]Int HA by country values'!E12)/'[19]Int HA by country values'!E12</f>
        <v>4.3736817334055392E-2</v>
      </c>
      <c r="F18" s="17">
        <f>'[19]Int HA by country values'!F12-'[19]Int HA by country values'!E12</f>
        <v>22.177008723877464</v>
      </c>
      <c r="G18" s="17">
        <f>VLOOKUP(C18,'[19]Top 10 appearances'!$D$2:$AD$208,27,FALSE)</f>
        <v>9</v>
      </c>
      <c r="H18" s="19">
        <f>'[19]UN appeal funding'!J16</f>
        <v>0.69455678994772729</v>
      </c>
      <c r="I18" s="18">
        <f>'[19]UN appeal funding'!K16</f>
        <v>0.30544321005227265</v>
      </c>
    </row>
    <row r="19" spans="1:9">
      <c r="A19" s="1" t="s">
        <v>22</v>
      </c>
    </row>
    <row r="25" spans="1:9">
      <c r="B25" s="20"/>
      <c r="C25" s="20"/>
    </row>
    <row r="26" spans="1:9">
      <c r="B26" s="20"/>
      <c r="C26" s="20"/>
    </row>
    <row r="27" spans="1:9">
      <c r="B27" s="20"/>
      <c r="C27" s="20"/>
    </row>
    <row r="28" spans="1:9">
      <c r="B28" s="21"/>
      <c r="C28" s="21"/>
    </row>
    <row r="29" spans="1:9">
      <c r="B29" s="20"/>
      <c r="C29" s="20"/>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53"/>
  <sheetViews>
    <sheetView zoomScaleNormal="100" workbookViewId="0">
      <selection activeCell="I9" sqref="I9"/>
    </sheetView>
  </sheetViews>
  <sheetFormatPr defaultColWidth="9.109375" defaultRowHeight="14.4"/>
  <cols>
    <col min="1" max="1" width="9.109375" style="1" customWidth="1"/>
    <col min="2" max="2" width="19.5546875" style="1" customWidth="1"/>
    <col min="3" max="6" width="9.33203125" style="1" bestFit="1" customWidth="1"/>
    <col min="7" max="12" width="9.5546875" style="1" bestFit="1" customWidth="1"/>
    <col min="13" max="16384" width="9.109375" style="1"/>
  </cols>
  <sheetData>
    <row r="1" spans="1:14">
      <c r="A1" s="23" t="s">
        <v>23</v>
      </c>
      <c r="C1" s="1">
        <v>5.2</v>
      </c>
    </row>
    <row r="2" spans="1:14">
      <c r="A2" s="23" t="s">
        <v>0</v>
      </c>
      <c r="C2" s="24" t="s">
        <v>30</v>
      </c>
    </row>
    <row r="3" spans="1:14">
      <c r="A3" s="23" t="s">
        <v>25</v>
      </c>
      <c r="C3" s="1" t="s">
        <v>31</v>
      </c>
    </row>
    <row r="4" spans="1:14">
      <c r="A4" s="23" t="s">
        <v>26</v>
      </c>
      <c r="C4" s="24" t="s">
        <v>32</v>
      </c>
    </row>
    <row r="5" spans="1:14">
      <c r="A5" s="23"/>
    </row>
    <row r="7" spans="1:14">
      <c r="B7" s="3" t="s">
        <v>33</v>
      </c>
      <c r="C7" s="3">
        <v>2005</v>
      </c>
      <c r="D7" s="3">
        <v>2006</v>
      </c>
      <c r="E7" s="3">
        <v>2007</v>
      </c>
      <c r="F7" s="3">
        <v>2008</v>
      </c>
      <c r="G7" s="3">
        <v>2009</v>
      </c>
      <c r="H7" s="3">
        <v>2010</v>
      </c>
      <c r="I7" s="3">
        <v>2011</v>
      </c>
      <c r="J7" s="3">
        <v>2012</v>
      </c>
      <c r="K7" s="3">
        <v>2013</v>
      </c>
      <c r="L7" s="3">
        <v>2014</v>
      </c>
    </row>
    <row r="8" spans="1:14">
      <c r="B8" s="3" t="s">
        <v>34</v>
      </c>
      <c r="C8" s="25">
        <v>8.3207559999999994</v>
      </c>
      <c r="D8" s="25">
        <v>14.870493</v>
      </c>
      <c r="E8" s="25">
        <v>22.027453999999999</v>
      </c>
      <c r="F8" s="25">
        <v>67.350698999999992</v>
      </c>
      <c r="G8" s="25">
        <v>151.57331200000002</v>
      </c>
      <c r="H8" s="25">
        <v>124.74166700000001</v>
      </c>
      <c r="I8" s="25">
        <v>181.18279799999999</v>
      </c>
      <c r="J8" s="25">
        <v>241.77330899999998</v>
      </c>
      <c r="K8" s="25">
        <v>273.12927200000001</v>
      </c>
      <c r="L8" s="25">
        <v>283.25601699999999</v>
      </c>
    </row>
    <row r="9" spans="1:14">
      <c r="B9" s="3" t="s">
        <v>35</v>
      </c>
      <c r="C9" s="25">
        <v>56.556210999999998</v>
      </c>
      <c r="D9" s="25">
        <v>8.4308650000000007</v>
      </c>
      <c r="E9" s="25">
        <v>29.367000000000001</v>
      </c>
      <c r="F9" s="25">
        <v>60.768796999999992</v>
      </c>
      <c r="G9" s="25">
        <v>84.173159999999967</v>
      </c>
      <c r="H9" s="25">
        <v>131.47556200000002</v>
      </c>
      <c r="I9" s="25">
        <v>204.67115300000003</v>
      </c>
      <c r="J9" s="25">
        <v>237.83517399999997</v>
      </c>
      <c r="K9" s="25">
        <v>282.15096</v>
      </c>
      <c r="L9" s="25">
        <v>231.07651200000001</v>
      </c>
    </row>
    <row r="10" spans="1:14">
      <c r="B10" s="3" t="s">
        <v>36</v>
      </c>
      <c r="C10" s="25">
        <v>6.9401100000000007</v>
      </c>
      <c r="D10" s="25">
        <v>14.312016000000002</v>
      </c>
      <c r="E10" s="25">
        <v>16.834510000000002</v>
      </c>
      <c r="F10" s="25">
        <v>53.094852999999993</v>
      </c>
      <c r="G10" s="25">
        <v>46.540172000000005</v>
      </c>
      <c r="H10" s="25">
        <v>69.595161999999988</v>
      </c>
      <c r="I10" s="25">
        <v>80.748334999999969</v>
      </c>
      <c r="J10" s="25">
        <v>110.80772800000007</v>
      </c>
      <c r="K10" s="25">
        <v>137.92642700000002</v>
      </c>
      <c r="L10" s="25">
        <v>145.98226700000004</v>
      </c>
    </row>
    <row r="11" spans="1:14">
      <c r="B11" s="3" t="s">
        <v>37</v>
      </c>
      <c r="C11" s="25">
        <v>1.5087820000000001</v>
      </c>
      <c r="D11" s="25">
        <v>2.6121750000000001</v>
      </c>
      <c r="E11" s="25">
        <v>7.8593320000000002</v>
      </c>
      <c r="F11" s="25">
        <v>11.298636999999999</v>
      </c>
      <c r="G11" s="25">
        <v>21.960655999999997</v>
      </c>
      <c r="H11" s="25">
        <v>46.474745999999996</v>
      </c>
      <c r="I11" s="25">
        <v>29.279128999999998</v>
      </c>
      <c r="J11" s="25">
        <v>48.339171999999991</v>
      </c>
      <c r="K11" s="25">
        <v>75.345579000000001</v>
      </c>
      <c r="L11" s="25">
        <v>71.105583999999979</v>
      </c>
    </row>
    <row r="12" spans="1:14">
      <c r="B12" s="3" t="s">
        <v>38</v>
      </c>
      <c r="C12" s="25">
        <v>0</v>
      </c>
      <c r="D12" s="25">
        <v>0</v>
      </c>
      <c r="E12" s="25">
        <v>1.3990000000000001E-2</v>
      </c>
      <c r="F12" s="25">
        <v>3.9479E-2</v>
      </c>
      <c r="G12" s="25">
        <v>4.901921999999999</v>
      </c>
      <c r="H12" s="25">
        <v>1.2767950000000001</v>
      </c>
      <c r="I12" s="25">
        <v>3.3961420000000002</v>
      </c>
      <c r="J12" s="25">
        <v>1.7530129999999997</v>
      </c>
      <c r="K12" s="25">
        <v>0.50429599999999997</v>
      </c>
      <c r="L12" s="25">
        <v>1.1500680000000001</v>
      </c>
    </row>
    <row r="15" spans="1:14">
      <c r="M15" s="26"/>
      <c r="N15" s="26"/>
    </row>
    <row r="16" spans="1:14">
      <c r="M16" s="26"/>
      <c r="N16" s="26"/>
    </row>
    <row r="17" spans="2:14">
      <c r="M17" s="26"/>
      <c r="N17" s="26"/>
    </row>
    <row r="18" spans="2:14">
      <c r="M18" s="26"/>
      <c r="N18" s="26"/>
    </row>
    <row r="19" spans="2:14">
      <c r="M19" s="26"/>
      <c r="N19" s="26"/>
    </row>
    <row r="20" spans="2:14">
      <c r="M20" s="26"/>
      <c r="N20" s="26"/>
    </row>
    <row r="21" spans="2:14">
      <c r="M21" s="26"/>
      <c r="N21" s="26"/>
    </row>
    <row r="22" spans="2:14">
      <c r="M22" s="26"/>
      <c r="N22" s="26"/>
    </row>
    <row r="23" spans="2:14">
      <c r="B23" s="26"/>
      <c r="C23" s="26"/>
      <c r="D23" s="26"/>
      <c r="E23" s="26"/>
      <c r="F23" s="26"/>
      <c r="G23" s="26"/>
      <c r="H23" s="26"/>
      <c r="I23" s="26"/>
      <c r="J23" s="26"/>
      <c r="K23" s="26"/>
      <c r="L23" s="26"/>
      <c r="M23" s="26"/>
      <c r="N23" s="26"/>
    </row>
    <row r="47" spans="3:7">
      <c r="C47" s="27"/>
    </row>
    <row r="48" spans="3:7">
      <c r="C48" s="28"/>
      <c r="F48" s="29"/>
      <c r="G48" s="30"/>
    </row>
    <row r="49" spans="3:3">
      <c r="C49" s="27"/>
    </row>
    <row r="50" spans="3:3">
      <c r="C50" s="27"/>
    </row>
    <row r="51" spans="3:3">
      <c r="C51" s="28"/>
    </row>
    <row r="52" spans="3:3">
      <c r="C52" s="28"/>
    </row>
    <row r="53" spans="3:3">
      <c r="C53" s="27"/>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P45"/>
  <sheetViews>
    <sheetView tabSelected="1" zoomScaleNormal="100" workbookViewId="0">
      <selection activeCell="F3" sqref="F3"/>
    </sheetView>
  </sheetViews>
  <sheetFormatPr defaultColWidth="8.88671875" defaultRowHeight="14.4"/>
  <cols>
    <col min="1" max="1" width="8" style="33" customWidth="1"/>
    <col min="2" max="2" width="90.5546875" style="33" bestFit="1" customWidth="1"/>
    <col min="3" max="3" width="17.6640625" style="33" customWidth="1"/>
    <col min="4" max="4" width="13.33203125" style="33" bestFit="1" customWidth="1"/>
    <col min="5" max="5" width="8.33203125" style="33" bestFit="1" customWidth="1"/>
    <col min="6" max="6" width="14" style="33" customWidth="1"/>
    <col min="7" max="7" width="13.6640625" style="33" customWidth="1"/>
    <col min="8" max="8" width="15.44140625" style="33" customWidth="1"/>
    <col min="9" max="9" width="12" style="33" customWidth="1"/>
    <col min="10" max="10" width="8.88671875" style="33"/>
    <col min="11" max="11" width="8.33203125" style="33" bestFit="1" customWidth="1"/>
    <col min="12" max="12" width="13.88671875" style="33" bestFit="1" customWidth="1"/>
    <col min="13" max="13" width="13.109375" style="33" bestFit="1" customWidth="1"/>
    <col min="14" max="14" width="20" style="33" bestFit="1" customWidth="1"/>
    <col min="15" max="16384" width="8.88671875" style="33"/>
  </cols>
  <sheetData>
    <row r="1" spans="1:13">
      <c r="A1" s="31" t="s">
        <v>23</v>
      </c>
      <c r="B1" s="32">
        <v>5.3</v>
      </c>
    </row>
    <row r="2" spans="1:13">
      <c r="A2" s="34" t="s">
        <v>0</v>
      </c>
      <c r="B2" s="35" t="s">
        <v>39</v>
      </c>
    </row>
    <row r="3" spans="1:13">
      <c r="A3" s="34" t="s">
        <v>25</v>
      </c>
      <c r="B3" s="36" t="s">
        <v>40</v>
      </c>
    </row>
    <row r="4" spans="1:13">
      <c r="A4" s="34" t="s">
        <v>26</v>
      </c>
      <c r="B4" s="36" t="s">
        <v>41</v>
      </c>
    </row>
    <row r="5" spans="1:13">
      <c r="B5" s="37"/>
    </row>
    <row r="7" spans="1:13" ht="43.2">
      <c r="B7" s="38" t="s">
        <v>42</v>
      </c>
      <c r="C7" s="39" t="s">
        <v>43</v>
      </c>
      <c r="D7" s="38" t="s">
        <v>44</v>
      </c>
      <c r="E7" s="40"/>
      <c r="F7" s="40"/>
      <c r="G7" s="40"/>
      <c r="H7" s="40"/>
      <c r="I7" s="40"/>
      <c r="J7" s="40"/>
      <c r="K7" s="40"/>
      <c r="L7" s="40"/>
      <c r="M7" s="40"/>
    </row>
    <row r="8" spans="1:13" s="41" customFormat="1">
      <c r="B8" s="42" t="s">
        <v>45</v>
      </c>
      <c r="C8" s="43">
        <f>[20]Calcs!P17</f>
        <v>13</v>
      </c>
      <c r="D8" s="44" t="s">
        <v>46</v>
      </c>
      <c r="E8" s="45"/>
      <c r="F8" s="46"/>
      <c r="G8" s="45"/>
      <c r="H8" s="45"/>
      <c r="I8" s="47"/>
      <c r="J8" s="47"/>
      <c r="K8" s="47"/>
      <c r="L8" s="47"/>
      <c r="M8" s="47"/>
    </row>
    <row r="9" spans="1:13">
      <c r="B9" s="48" t="s">
        <v>47</v>
      </c>
      <c r="C9" s="43">
        <f>[20]Calcs!P18</f>
        <v>13</v>
      </c>
      <c r="D9" s="44" t="s">
        <v>46</v>
      </c>
      <c r="E9" s="45"/>
      <c r="F9" s="49"/>
      <c r="G9" s="50"/>
      <c r="H9" s="50"/>
      <c r="I9" s="40"/>
      <c r="J9" s="40"/>
      <c r="K9" s="40"/>
      <c r="L9" s="40"/>
      <c r="M9" s="40"/>
    </row>
    <row r="10" spans="1:13">
      <c r="B10" s="48" t="s">
        <v>48</v>
      </c>
      <c r="C10" s="43">
        <f>[20]Calcs!P19</f>
        <v>12</v>
      </c>
      <c r="D10" s="44" t="s">
        <v>46</v>
      </c>
      <c r="E10" s="45"/>
      <c r="F10" s="49"/>
      <c r="G10" s="50"/>
      <c r="H10" s="50"/>
      <c r="I10" s="40"/>
      <c r="J10" s="40"/>
      <c r="K10" s="40"/>
      <c r="L10" s="40"/>
      <c r="M10" s="40"/>
    </row>
    <row r="11" spans="1:13">
      <c r="B11" s="42" t="s">
        <v>49</v>
      </c>
      <c r="C11" s="43">
        <f>[20]Calcs!P20</f>
        <v>10</v>
      </c>
      <c r="D11" s="44" t="s">
        <v>46</v>
      </c>
      <c r="E11" s="45"/>
      <c r="F11" s="46"/>
      <c r="G11" s="50"/>
      <c r="H11" s="50"/>
      <c r="I11" s="40"/>
      <c r="J11" s="40"/>
      <c r="K11" s="40"/>
      <c r="L11" s="40"/>
      <c r="M11" s="40"/>
    </row>
    <row r="12" spans="1:13">
      <c r="B12" s="48" t="s">
        <v>50</v>
      </c>
      <c r="C12" s="43">
        <f>[20]Calcs!P21</f>
        <v>9</v>
      </c>
      <c r="D12" s="51" t="s">
        <v>51</v>
      </c>
      <c r="E12" s="45"/>
      <c r="F12" s="49"/>
      <c r="G12" s="50"/>
      <c r="H12" s="50"/>
      <c r="I12" s="40"/>
      <c r="J12" s="40"/>
      <c r="K12" s="40"/>
      <c r="L12" s="40"/>
      <c r="M12" s="40"/>
    </row>
    <row r="13" spans="1:13">
      <c r="B13" s="42" t="s">
        <v>52</v>
      </c>
      <c r="C13" s="43">
        <f>[20]Calcs!P22</f>
        <v>8</v>
      </c>
      <c r="D13" s="51" t="s">
        <v>51</v>
      </c>
      <c r="E13" s="45"/>
      <c r="F13" s="46"/>
      <c r="G13" s="50"/>
      <c r="H13" s="50"/>
      <c r="I13" s="40"/>
      <c r="J13" s="40"/>
      <c r="K13" s="40"/>
      <c r="L13" s="40"/>
      <c r="M13" s="40"/>
    </row>
    <row r="14" spans="1:13">
      <c r="B14" s="42" t="s">
        <v>53</v>
      </c>
      <c r="C14" s="43">
        <f>[20]Calcs!P23</f>
        <v>8</v>
      </c>
      <c r="D14" s="51" t="s">
        <v>51</v>
      </c>
      <c r="E14" s="45"/>
      <c r="F14" s="46"/>
      <c r="G14" s="50"/>
      <c r="H14" s="50"/>
      <c r="I14" s="40"/>
      <c r="J14" s="40"/>
      <c r="K14" s="40"/>
      <c r="L14" s="40"/>
      <c r="M14" s="40"/>
    </row>
    <row r="15" spans="1:13">
      <c r="B15" s="42" t="s">
        <v>54</v>
      </c>
      <c r="C15" s="43">
        <f>[20]Calcs!P24</f>
        <v>7</v>
      </c>
      <c r="D15" s="51" t="s">
        <v>51</v>
      </c>
      <c r="E15" s="45"/>
      <c r="F15" s="46"/>
      <c r="G15" s="50"/>
      <c r="H15" s="50"/>
      <c r="I15" s="40"/>
      <c r="J15" s="40"/>
      <c r="K15" s="40"/>
      <c r="L15" s="40"/>
      <c r="M15" s="40"/>
    </row>
    <row r="16" spans="1:13">
      <c r="B16" s="48" t="s">
        <v>55</v>
      </c>
      <c r="C16" s="43">
        <f>[20]Calcs!P25</f>
        <v>5</v>
      </c>
      <c r="D16" s="52" t="s">
        <v>56</v>
      </c>
      <c r="E16" s="45"/>
      <c r="F16" s="49"/>
      <c r="G16" s="40"/>
      <c r="H16" s="40"/>
      <c r="I16" s="40"/>
      <c r="J16" s="40"/>
      <c r="K16" s="40"/>
      <c r="L16" s="40"/>
      <c r="M16" s="40"/>
    </row>
    <row r="17" spans="1:16">
      <c r="B17" s="42" t="s">
        <v>57</v>
      </c>
      <c r="C17" s="43">
        <f>[20]Calcs!P26</f>
        <v>5</v>
      </c>
      <c r="D17" s="52" t="s">
        <v>56</v>
      </c>
      <c r="E17" s="45"/>
      <c r="F17" s="46"/>
      <c r="G17" s="40"/>
      <c r="H17" s="40"/>
      <c r="I17" s="40"/>
      <c r="J17" s="40"/>
      <c r="K17" s="40"/>
      <c r="L17" s="40"/>
      <c r="M17" s="40"/>
    </row>
    <row r="18" spans="1:16">
      <c r="B18" s="48" t="s">
        <v>58</v>
      </c>
      <c r="C18" s="43">
        <f>[20]Calcs!P27</f>
        <v>5</v>
      </c>
      <c r="D18" s="52" t="s">
        <v>56</v>
      </c>
      <c r="E18" s="45"/>
      <c r="F18" s="49"/>
      <c r="G18" s="40"/>
      <c r="H18" s="40"/>
      <c r="I18" s="40"/>
      <c r="J18" s="40"/>
      <c r="K18" s="40"/>
      <c r="L18" s="40"/>
      <c r="M18" s="40"/>
    </row>
    <row r="19" spans="1:16">
      <c r="B19" s="42" t="s">
        <v>59</v>
      </c>
      <c r="C19" s="43">
        <f>[20]Calcs!P28</f>
        <v>4</v>
      </c>
      <c r="D19" s="52" t="s">
        <v>56</v>
      </c>
      <c r="E19" s="45"/>
      <c r="F19" s="46"/>
      <c r="G19" s="40"/>
      <c r="H19" s="40"/>
      <c r="I19" s="40"/>
      <c r="J19" s="40"/>
      <c r="K19" s="40"/>
      <c r="L19" s="40"/>
      <c r="M19" s="40"/>
    </row>
    <row r="20" spans="1:16">
      <c r="B20" s="42" t="s">
        <v>60</v>
      </c>
      <c r="C20" s="43">
        <f>[20]Calcs!P29</f>
        <v>4</v>
      </c>
      <c r="D20" s="52" t="s">
        <v>56</v>
      </c>
      <c r="E20" s="45"/>
      <c r="F20" s="46"/>
      <c r="G20" s="40"/>
      <c r="H20" s="40"/>
      <c r="I20" s="40"/>
      <c r="J20" s="40"/>
      <c r="K20" s="40"/>
      <c r="L20" s="40"/>
      <c r="M20" s="40"/>
    </row>
    <row r="21" spans="1:16">
      <c r="B21" s="48" t="s">
        <v>61</v>
      </c>
      <c r="C21" s="43">
        <f>[20]Calcs!P30</f>
        <v>3</v>
      </c>
      <c r="D21" s="52" t="s">
        <v>56</v>
      </c>
      <c r="E21" s="45"/>
      <c r="F21" s="49"/>
      <c r="G21" s="40"/>
      <c r="H21" s="40"/>
      <c r="I21" s="40"/>
      <c r="J21" s="40"/>
      <c r="K21" s="40"/>
      <c r="L21" s="40"/>
      <c r="M21" s="40"/>
    </row>
    <row r="22" spans="1:16">
      <c r="B22" s="42" t="s">
        <v>62</v>
      </c>
      <c r="C22" s="43">
        <f>[20]Calcs!P31</f>
        <v>3</v>
      </c>
      <c r="D22" s="52" t="s">
        <v>56</v>
      </c>
      <c r="E22" s="45"/>
      <c r="F22" s="46"/>
      <c r="G22" s="53"/>
      <c r="H22" s="54"/>
      <c r="I22" s="40"/>
      <c r="J22" s="40"/>
      <c r="K22" s="40"/>
      <c r="L22" s="40"/>
      <c r="M22" s="40"/>
      <c r="N22" s="31"/>
      <c r="O22" s="55"/>
      <c r="P22" s="56"/>
    </row>
    <row r="23" spans="1:16">
      <c r="B23" s="42" t="s">
        <v>63</v>
      </c>
      <c r="C23" s="43">
        <f>[20]Calcs!P32</f>
        <v>3</v>
      </c>
      <c r="D23" s="52" t="s">
        <v>56</v>
      </c>
      <c r="E23" s="45"/>
      <c r="F23" s="46"/>
      <c r="G23" s="40"/>
      <c r="H23" s="40"/>
      <c r="I23" s="40"/>
      <c r="J23" s="40"/>
      <c r="K23" s="40"/>
      <c r="L23" s="40"/>
      <c r="M23" s="40"/>
    </row>
    <row r="24" spans="1:16">
      <c r="B24" s="42" t="s">
        <v>64</v>
      </c>
      <c r="C24" s="43">
        <f>[20]Calcs!P33</f>
        <v>2</v>
      </c>
      <c r="D24" s="57" t="s">
        <v>65</v>
      </c>
      <c r="E24" s="45"/>
      <c r="F24" s="46"/>
      <c r="G24" s="40"/>
      <c r="H24" s="40"/>
      <c r="I24" s="40"/>
      <c r="J24" s="40"/>
      <c r="K24" s="40"/>
      <c r="L24" s="40"/>
      <c r="M24" s="40"/>
    </row>
    <row r="25" spans="1:16">
      <c r="A25" s="31"/>
      <c r="B25" s="42" t="s">
        <v>66</v>
      </c>
      <c r="C25" s="43">
        <f>[20]Calcs!P34</f>
        <v>2</v>
      </c>
      <c r="D25" s="57" t="s">
        <v>65</v>
      </c>
      <c r="E25" s="45"/>
      <c r="F25" s="46"/>
      <c r="G25" s="40"/>
      <c r="H25" s="40"/>
      <c r="I25" s="40"/>
      <c r="J25" s="40"/>
      <c r="K25" s="40"/>
      <c r="L25" s="40"/>
      <c r="M25" s="40"/>
    </row>
    <row r="26" spans="1:16">
      <c r="B26" s="42" t="s">
        <v>67</v>
      </c>
      <c r="C26" s="43">
        <f>[20]Calcs!P35</f>
        <v>2</v>
      </c>
      <c r="D26" s="57" t="s">
        <v>65</v>
      </c>
      <c r="E26" s="45"/>
      <c r="F26" s="46"/>
      <c r="G26" s="58"/>
      <c r="H26" s="40"/>
      <c r="I26" s="40"/>
      <c r="J26" s="40"/>
      <c r="K26" s="40"/>
      <c r="L26" s="40"/>
      <c r="M26" s="40"/>
    </row>
    <row r="27" spans="1:16">
      <c r="B27" s="42" t="s">
        <v>68</v>
      </c>
      <c r="C27" s="43">
        <f>[20]Calcs!P36</f>
        <v>2</v>
      </c>
      <c r="D27" s="57" t="s">
        <v>65</v>
      </c>
      <c r="E27" s="45"/>
      <c r="F27" s="46"/>
      <c r="G27" s="40"/>
      <c r="H27" s="40"/>
      <c r="I27" s="40"/>
      <c r="J27" s="40"/>
      <c r="K27" s="40"/>
      <c r="L27" s="40"/>
      <c r="M27" s="40"/>
    </row>
    <row r="28" spans="1:16">
      <c r="B28" s="42" t="s">
        <v>69</v>
      </c>
      <c r="C28" s="43">
        <f>[20]Calcs!P37</f>
        <v>2</v>
      </c>
      <c r="D28" s="57" t="s">
        <v>65</v>
      </c>
      <c r="E28" s="45"/>
      <c r="F28" s="46"/>
      <c r="G28" s="40"/>
      <c r="H28" s="40"/>
      <c r="I28" s="40"/>
      <c r="J28" s="40"/>
      <c r="K28" s="40"/>
      <c r="L28" s="40"/>
      <c r="M28" s="40"/>
    </row>
    <row r="29" spans="1:16">
      <c r="B29" s="48" t="s">
        <v>70</v>
      </c>
      <c r="C29" s="43">
        <f>[20]Calcs!P38</f>
        <v>1</v>
      </c>
      <c r="D29" s="57" t="s">
        <v>65</v>
      </c>
      <c r="E29" s="45"/>
      <c r="F29" s="49"/>
      <c r="G29" s="40"/>
      <c r="H29" s="40"/>
      <c r="I29" s="40"/>
      <c r="J29" s="40"/>
      <c r="K29" s="40"/>
      <c r="L29" s="40"/>
      <c r="M29" s="40"/>
    </row>
    <row r="30" spans="1:16">
      <c r="B30" s="42" t="s">
        <v>71</v>
      </c>
      <c r="C30" s="43">
        <f>[20]Calcs!P39</f>
        <v>1</v>
      </c>
      <c r="D30" s="57" t="s">
        <v>65</v>
      </c>
      <c r="E30" s="45"/>
      <c r="F30" s="46"/>
      <c r="G30" s="40"/>
      <c r="H30" s="40"/>
      <c r="I30" s="40"/>
      <c r="J30" s="40"/>
      <c r="K30" s="40"/>
      <c r="L30" s="40"/>
      <c r="M30" s="40"/>
    </row>
    <row r="31" spans="1:16">
      <c r="B31" s="42" t="s">
        <v>72</v>
      </c>
      <c r="C31" s="43">
        <f>[20]Calcs!P40</f>
        <v>1</v>
      </c>
      <c r="D31" s="57" t="s">
        <v>65</v>
      </c>
      <c r="E31" s="45"/>
      <c r="F31" s="46"/>
      <c r="G31" s="40"/>
      <c r="H31" s="40"/>
      <c r="I31" s="40"/>
      <c r="J31" s="40"/>
      <c r="K31" s="40"/>
      <c r="L31" s="40"/>
      <c r="M31" s="40"/>
    </row>
    <row r="32" spans="1:16">
      <c r="B32" s="42" t="s">
        <v>73</v>
      </c>
      <c r="C32" s="43">
        <f>[20]Calcs!P41</f>
        <v>1</v>
      </c>
      <c r="D32" s="57" t="s">
        <v>65</v>
      </c>
      <c r="E32" s="45"/>
      <c r="F32" s="46"/>
      <c r="G32" s="40"/>
      <c r="H32" s="40"/>
      <c r="I32" s="40"/>
      <c r="J32" s="40"/>
      <c r="K32" s="40"/>
      <c r="L32" s="40"/>
      <c r="M32" s="40"/>
    </row>
    <row r="33" spans="1:13">
      <c r="B33" s="42" t="s">
        <v>74</v>
      </c>
      <c r="C33" s="43">
        <f>[20]Calcs!P42</f>
        <v>1</v>
      </c>
      <c r="D33" s="57" t="s">
        <v>65</v>
      </c>
      <c r="E33" s="45"/>
      <c r="F33" s="46"/>
    </row>
    <row r="34" spans="1:13">
      <c r="B34" s="42" t="s">
        <v>75</v>
      </c>
      <c r="C34" s="43">
        <f>[20]Calcs!P43</f>
        <v>1</v>
      </c>
      <c r="D34" s="57" t="s">
        <v>65</v>
      </c>
      <c r="E34" s="45"/>
      <c r="F34" s="46"/>
    </row>
    <row r="35" spans="1:13">
      <c r="B35" s="42" t="s">
        <v>76</v>
      </c>
      <c r="C35" s="43">
        <f>[20]Calcs!P44</f>
        <v>1</v>
      </c>
      <c r="D35" s="57" t="s">
        <v>65</v>
      </c>
      <c r="E35" s="45"/>
      <c r="F35" s="46"/>
    </row>
    <row r="36" spans="1:13">
      <c r="B36" s="42" t="s">
        <v>77</v>
      </c>
      <c r="C36" s="43">
        <f>[20]Calcs!P45</f>
        <v>1</v>
      </c>
      <c r="D36" s="57" t="s">
        <v>65</v>
      </c>
      <c r="E36" s="45"/>
      <c r="F36" s="46"/>
    </row>
    <row r="37" spans="1:13">
      <c r="A37" s="31"/>
      <c r="B37" s="42" t="s">
        <v>78</v>
      </c>
      <c r="C37" s="43">
        <f>[20]Calcs!P46</f>
        <v>1</v>
      </c>
      <c r="D37" s="57" t="s">
        <v>65</v>
      </c>
      <c r="E37" s="45"/>
      <c r="F37" s="46"/>
      <c r="J37" s="59"/>
      <c r="K37" s="59"/>
      <c r="L37" s="59"/>
    </row>
    <row r="38" spans="1:13">
      <c r="B38" s="42" t="s">
        <v>79</v>
      </c>
      <c r="C38" s="43">
        <f>[20]Calcs!P47</f>
        <v>1</v>
      </c>
      <c r="D38" s="57" t="s">
        <v>65</v>
      </c>
      <c r="E38" s="45"/>
      <c r="F38" s="46"/>
    </row>
    <row r="39" spans="1:13">
      <c r="A39" s="31"/>
      <c r="B39" s="42" t="s">
        <v>80</v>
      </c>
      <c r="C39" s="43">
        <f>[20]Calcs!P48</f>
        <v>1</v>
      </c>
      <c r="D39" s="57" t="s">
        <v>65</v>
      </c>
      <c r="E39" s="45"/>
      <c r="F39" s="46"/>
    </row>
    <row r="40" spans="1:13">
      <c r="A40" s="31"/>
      <c r="B40" s="42" t="s">
        <v>81</v>
      </c>
      <c r="C40" s="43">
        <f>[20]Calcs!P49</f>
        <v>1</v>
      </c>
      <c r="D40" s="57" t="s">
        <v>65</v>
      </c>
      <c r="E40" s="45"/>
      <c r="F40" s="46"/>
    </row>
    <row r="41" spans="1:13">
      <c r="A41" s="31"/>
      <c r="B41" s="42" t="s">
        <v>82</v>
      </c>
      <c r="C41" s="43">
        <f>[20]Calcs!P50</f>
        <v>1</v>
      </c>
      <c r="D41" s="57" t="s">
        <v>65</v>
      </c>
      <c r="E41" s="60"/>
      <c r="F41" s="46"/>
    </row>
    <row r="42" spans="1:13">
      <c r="B42" s="42" t="s">
        <v>83</v>
      </c>
      <c r="C42" s="43">
        <f>[20]Calcs!P51</f>
        <v>1</v>
      </c>
      <c r="D42" s="57" t="s">
        <v>65</v>
      </c>
      <c r="F42" s="46"/>
    </row>
    <row r="43" spans="1:13">
      <c r="F43" s="40"/>
    </row>
    <row r="44" spans="1:13">
      <c r="F44" s="40"/>
    </row>
    <row r="45" spans="1:13">
      <c r="F45" s="40"/>
      <c r="I45" s="56"/>
      <c r="L45" s="56"/>
      <c r="M45" s="56"/>
    </row>
  </sheetData>
  <pageMargins left="0.7" right="0.7" top="0.75" bottom="0.75" header="0.3" footer="0.3"/>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dimension ref="A1:D37"/>
  <sheetViews>
    <sheetView workbookViewId="0">
      <selection activeCell="A32" sqref="A32"/>
    </sheetView>
  </sheetViews>
  <sheetFormatPr defaultColWidth="9.109375" defaultRowHeight="14.4"/>
  <cols>
    <col min="1" max="1" width="25.33203125" style="36" customWidth="1"/>
    <col min="2" max="2" width="18" style="36" bestFit="1" customWidth="1"/>
    <col min="3" max="3" width="12.33203125" style="36" customWidth="1"/>
    <col min="4" max="16384" width="9.109375" style="36"/>
  </cols>
  <sheetData>
    <row r="1" spans="1:4">
      <c r="A1" s="61" t="s">
        <v>23</v>
      </c>
      <c r="C1" s="33">
        <v>5.4</v>
      </c>
    </row>
    <row r="2" spans="1:4">
      <c r="A2" s="62" t="s">
        <v>0</v>
      </c>
      <c r="C2" s="63" t="s">
        <v>84</v>
      </c>
    </row>
    <row r="3" spans="1:4">
      <c r="A3" s="62" t="s">
        <v>25</v>
      </c>
      <c r="C3" s="33" t="s">
        <v>85</v>
      </c>
    </row>
    <row r="4" spans="1:4">
      <c r="A4" s="62" t="s">
        <v>26</v>
      </c>
      <c r="C4" s="64" t="s">
        <v>86</v>
      </c>
    </row>
    <row r="6" spans="1:4">
      <c r="B6" s="65"/>
      <c r="C6" s="65"/>
    </row>
    <row r="7" spans="1:4">
      <c r="A7" s="66" t="s">
        <v>87</v>
      </c>
      <c r="B7" s="67" t="s">
        <v>88</v>
      </c>
      <c r="C7" s="67" t="s">
        <v>89</v>
      </c>
      <c r="D7" s="43"/>
    </row>
    <row r="8" spans="1:4">
      <c r="A8" s="68" t="s">
        <v>9</v>
      </c>
      <c r="B8" s="69">
        <v>1260072752.2205367</v>
      </c>
      <c r="C8" s="69">
        <f t="shared" ref="C8:C13" si="0">B8/1000000</f>
        <v>1260.0727522205368</v>
      </c>
      <c r="D8" s="70">
        <v>9.6342187700775545E-2</v>
      </c>
    </row>
    <row r="9" spans="1:4">
      <c r="A9" s="68" t="s">
        <v>11</v>
      </c>
      <c r="B9" s="69">
        <v>881368471.91749656</v>
      </c>
      <c r="C9" s="69">
        <f t="shared" si="0"/>
        <v>881.36847191749655</v>
      </c>
      <c r="D9" s="70">
        <v>6.7387352520229551E-2</v>
      </c>
    </row>
    <row r="10" spans="1:4">
      <c r="A10" s="68" t="s">
        <v>90</v>
      </c>
      <c r="B10" s="69">
        <v>800171708.05504107</v>
      </c>
      <c r="C10" s="69">
        <f t="shared" si="0"/>
        <v>800.17170805504111</v>
      </c>
      <c r="D10" s="70">
        <v>6.1179239654566127E-2</v>
      </c>
    </row>
    <row r="11" spans="1:4">
      <c r="A11" s="68" t="s">
        <v>91</v>
      </c>
      <c r="B11" s="69">
        <v>681178486.94471169</v>
      </c>
      <c r="C11" s="69">
        <f t="shared" si="0"/>
        <v>681.17848694471172</v>
      </c>
      <c r="D11" s="70">
        <v>5.2081298902233432E-2</v>
      </c>
    </row>
    <row r="12" spans="1:4">
      <c r="A12" s="68" t="s">
        <v>92</v>
      </c>
      <c r="B12" s="69">
        <v>677785900.12211883</v>
      </c>
      <c r="C12" s="69">
        <f t="shared" si="0"/>
        <v>677.78590012211885</v>
      </c>
      <c r="D12" s="70">
        <v>5.182190972341226E-2</v>
      </c>
    </row>
    <row r="13" spans="1:4">
      <c r="A13" s="71" t="s">
        <v>93</v>
      </c>
      <c r="B13" s="72">
        <v>8778560515.2901535</v>
      </c>
      <c r="C13" s="72">
        <f t="shared" si="0"/>
        <v>8778.5605152901535</v>
      </c>
      <c r="D13" s="73">
        <v>0.67118801149878304</v>
      </c>
    </row>
    <row r="14" spans="1:4">
      <c r="B14" s="65"/>
      <c r="C14" s="65"/>
    </row>
    <row r="15" spans="1:4">
      <c r="A15" s="66" t="s">
        <v>94</v>
      </c>
      <c r="B15" s="67" t="s">
        <v>88</v>
      </c>
      <c r="C15" s="67" t="s">
        <v>89</v>
      </c>
      <c r="D15" s="43"/>
    </row>
    <row r="16" spans="1:4">
      <c r="A16" s="74" t="s">
        <v>9</v>
      </c>
      <c r="B16" s="75">
        <v>4643434587.9457922</v>
      </c>
      <c r="C16" s="76">
        <f t="shared" ref="C16:C21" si="1">B16/1000000</f>
        <v>4643.4345879457924</v>
      </c>
      <c r="D16" s="77">
        <v>0.3197114315510976</v>
      </c>
    </row>
    <row r="17" spans="1:4">
      <c r="A17" s="68" t="s">
        <v>95</v>
      </c>
      <c r="B17" s="69">
        <v>920049326.59543061</v>
      </c>
      <c r="C17" s="78">
        <f t="shared" si="1"/>
        <v>920.04932659543056</v>
      </c>
      <c r="D17" s="79">
        <v>6.3347567782488678E-2</v>
      </c>
    </row>
    <row r="18" spans="1:4">
      <c r="A18" s="68" t="s">
        <v>20</v>
      </c>
      <c r="B18" s="69">
        <v>744015743.45829308</v>
      </c>
      <c r="C18" s="78">
        <f t="shared" si="1"/>
        <v>744.01574345829306</v>
      </c>
      <c r="D18" s="79">
        <v>5.1227240081104804E-2</v>
      </c>
    </row>
    <row r="19" spans="1:4">
      <c r="A19" s="68" t="s">
        <v>90</v>
      </c>
      <c r="B19" s="69">
        <v>718750428.25114274</v>
      </c>
      <c r="C19" s="78">
        <f t="shared" si="1"/>
        <v>718.75042825114269</v>
      </c>
      <c r="D19" s="79">
        <v>4.9487663493887023E-2</v>
      </c>
    </row>
    <row r="20" spans="1:4">
      <c r="A20" s="68" t="s">
        <v>91</v>
      </c>
      <c r="B20" s="69">
        <v>638115220.04023576</v>
      </c>
      <c r="C20" s="78">
        <f t="shared" si="1"/>
        <v>638.11522004023573</v>
      </c>
      <c r="D20" s="79">
        <v>4.393573908055428E-2</v>
      </c>
    </row>
    <row r="21" spans="1:4">
      <c r="A21" s="71" t="s">
        <v>93</v>
      </c>
      <c r="B21" s="72">
        <v>6859465028.5141964</v>
      </c>
      <c r="C21" s="80">
        <f t="shared" si="1"/>
        <v>6859.4650285141961</v>
      </c>
      <c r="D21" s="81">
        <v>0.47229035801086772</v>
      </c>
    </row>
    <row r="22" spans="1:4">
      <c r="B22" s="65"/>
      <c r="C22" s="65"/>
    </row>
    <row r="23" spans="1:4">
      <c r="A23" s="66" t="s">
        <v>96</v>
      </c>
      <c r="B23" s="67" t="s">
        <v>88</v>
      </c>
      <c r="C23" s="67" t="s">
        <v>89</v>
      </c>
      <c r="D23" s="43"/>
    </row>
    <row r="24" spans="1:4">
      <c r="A24" s="74" t="s">
        <v>9</v>
      </c>
      <c r="B24" s="75">
        <v>5258892385</v>
      </c>
      <c r="C24" s="76">
        <f t="shared" ref="C24:C29" si="2">B24/1000000</f>
        <v>5258.8923850000001</v>
      </c>
      <c r="D24" s="77">
        <v>0.21713741317490634</v>
      </c>
    </row>
    <row r="25" spans="1:4">
      <c r="A25" s="68" t="s">
        <v>97</v>
      </c>
      <c r="B25" s="69">
        <v>3618433040</v>
      </c>
      <c r="C25" s="78">
        <f t="shared" si="2"/>
        <v>3618.4330399999999</v>
      </c>
      <c r="D25" s="79">
        <v>0.14940354974619099</v>
      </c>
    </row>
    <row r="26" spans="1:4">
      <c r="A26" s="68" t="s">
        <v>11</v>
      </c>
      <c r="B26" s="69">
        <v>2024829095</v>
      </c>
      <c r="C26" s="78">
        <f t="shared" si="2"/>
        <v>2024.8290950000001</v>
      </c>
      <c r="D26" s="79">
        <v>8.3604325706236465E-2</v>
      </c>
    </row>
    <row r="27" spans="1:4">
      <c r="A27" s="68" t="s">
        <v>12</v>
      </c>
      <c r="B27" s="69">
        <v>1166460865</v>
      </c>
      <c r="C27" s="78">
        <f t="shared" si="2"/>
        <v>1166.460865</v>
      </c>
      <c r="D27" s="79">
        <v>4.8162669294831685E-2</v>
      </c>
    </row>
    <row r="28" spans="1:4">
      <c r="A28" s="68" t="s">
        <v>13</v>
      </c>
      <c r="B28" s="69">
        <v>941283319</v>
      </c>
      <c r="C28" s="78">
        <f t="shared" si="2"/>
        <v>941.28331900000001</v>
      </c>
      <c r="D28" s="79">
        <v>3.8865184907629587E-2</v>
      </c>
    </row>
    <row r="29" spans="1:4">
      <c r="A29" s="71" t="s">
        <v>93</v>
      </c>
      <c r="B29" s="72">
        <v>11209291845</v>
      </c>
      <c r="C29" s="80">
        <f t="shared" si="2"/>
        <v>11209.291845</v>
      </c>
      <c r="D29" s="81">
        <v>0.46282685717020494</v>
      </c>
    </row>
    <row r="30" spans="1:4">
      <c r="B30" s="65"/>
      <c r="C30" s="65"/>
    </row>
    <row r="31" spans="1:4">
      <c r="A31" s="66" t="s">
        <v>98</v>
      </c>
      <c r="B31" s="67" t="s">
        <v>88</v>
      </c>
      <c r="C31" s="67" t="s">
        <v>89</v>
      </c>
      <c r="D31" s="43"/>
    </row>
    <row r="32" spans="1:4">
      <c r="A32" s="74" t="s">
        <v>9</v>
      </c>
      <c r="B32" s="75">
        <v>6665210481.6579103</v>
      </c>
      <c r="C32" s="76">
        <f t="shared" ref="C32:C37" si="3">B32/1000000</f>
        <v>6665.2104816579103</v>
      </c>
      <c r="D32" s="77">
        <v>0.30714039808853627</v>
      </c>
    </row>
    <row r="33" spans="1:4">
      <c r="A33" s="68" t="s">
        <v>99</v>
      </c>
      <c r="B33" s="69">
        <v>1682405792.5193698</v>
      </c>
      <c r="C33" s="78">
        <f t="shared" si="3"/>
        <v>1682.4057925193699</v>
      </c>
      <c r="D33" s="79">
        <v>7.7527151810564507E-2</v>
      </c>
    </row>
    <row r="34" spans="1:4">
      <c r="A34" s="68" t="s">
        <v>11</v>
      </c>
      <c r="B34" s="69">
        <v>1483926910.5101676</v>
      </c>
      <c r="C34" s="78">
        <f t="shared" si="3"/>
        <v>1483.9269105101675</v>
      </c>
      <c r="D34" s="79">
        <v>6.8381021617042015E-2</v>
      </c>
    </row>
    <row r="35" spans="1:4">
      <c r="A35" s="68" t="s">
        <v>12</v>
      </c>
      <c r="B35" s="69">
        <v>1032492541.7545973</v>
      </c>
      <c r="C35" s="78">
        <f t="shared" si="3"/>
        <v>1032.4925417545974</v>
      </c>
      <c r="D35" s="79">
        <v>4.7578417991545698E-2</v>
      </c>
    </row>
    <row r="36" spans="1:4">
      <c r="A36" s="68" t="s">
        <v>100</v>
      </c>
      <c r="B36" s="69">
        <v>692038365.53636205</v>
      </c>
      <c r="C36" s="78">
        <f t="shared" si="3"/>
        <v>692.03836553636211</v>
      </c>
      <c r="D36" s="79">
        <v>3.1889906503073794E-2</v>
      </c>
    </row>
    <row r="37" spans="1:4">
      <c r="A37" s="71" t="s">
        <v>93</v>
      </c>
      <c r="B37" s="72">
        <v>10144784939.0651</v>
      </c>
      <c r="C37" s="80">
        <f t="shared" si="3"/>
        <v>10144.784939065099</v>
      </c>
      <c r="D37" s="81">
        <v>0.4674831039892377</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dimension ref="A1:I127"/>
  <sheetViews>
    <sheetView workbookViewId="0">
      <selection activeCell="H9" sqref="H9"/>
    </sheetView>
  </sheetViews>
  <sheetFormatPr defaultColWidth="9.109375" defaultRowHeight="14.4"/>
  <cols>
    <col min="1" max="1" width="7.44140625" style="40" bestFit="1" customWidth="1"/>
    <col min="2" max="2" width="20.33203125" style="33" customWidth="1"/>
    <col min="3" max="3" width="17.109375" style="33" customWidth="1"/>
    <col min="4" max="16384" width="9.109375" style="33"/>
  </cols>
  <sheetData>
    <row r="1" spans="1:9">
      <c r="A1" s="53" t="s">
        <v>23</v>
      </c>
      <c r="C1" s="33">
        <v>5.5</v>
      </c>
    </row>
    <row r="2" spans="1:9">
      <c r="A2" s="82" t="s">
        <v>0</v>
      </c>
      <c r="C2" s="63" t="s">
        <v>101</v>
      </c>
    </row>
    <row r="3" spans="1:9">
      <c r="A3" s="82" t="s">
        <v>25</v>
      </c>
      <c r="C3" s="63" t="s">
        <v>85</v>
      </c>
    </row>
    <row r="4" spans="1:9">
      <c r="A4" s="82" t="s">
        <v>26</v>
      </c>
      <c r="C4" s="63" t="s">
        <v>102</v>
      </c>
      <c r="D4" s="83"/>
      <c r="E4" s="83"/>
      <c r="F4" s="83"/>
      <c r="G4" s="83"/>
      <c r="H4" s="83"/>
      <c r="I4" s="83"/>
    </row>
    <row r="7" spans="1:9">
      <c r="B7" s="53" t="s">
        <v>9</v>
      </c>
      <c r="C7" s="31" t="s">
        <v>88</v>
      </c>
      <c r="D7" s="84" t="s">
        <v>103</v>
      </c>
    </row>
    <row r="8" spans="1:9">
      <c r="B8" s="36" t="s">
        <v>104</v>
      </c>
      <c r="C8" s="85">
        <v>1153074513.3140295</v>
      </c>
      <c r="D8" s="86">
        <f>C8/$C$17</f>
        <v>0.48352936427697979</v>
      </c>
    </row>
    <row r="9" spans="1:9">
      <c r="B9" s="36" t="s">
        <v>105</v>
      </c>
      <c r="C9" s="65">
        <v>35606411.481135421</v>
      </c>
      <c r="D9" s="86">
        <f t="shared" ref="D9:D16" si="0">C9/$C$17</f>
        <v>1.4931164732950036E-2</v>
      </c>
    </row>
    <row r="10" spans="1:9">
      <c r="B10" s="36" t="s">
        <v>106</v>
      </c>
      <c r="C10" s="65">
        <v>205073869.12374026</v>
      </c>
      <c r="D10" s="86">
        <f t="shared" si="0"/>
        <v>8.5995515833778166E-2</v>
      </c>
    </row>
    <row r="11" spans="1:9">
      <c r="B11" s="36" t="s">
        <v>107</v>
      </c>
      <c r="C11" s="65">
        <v>823178996.38424146</v>
      </c>
      <c r="D11" s="86">
        <f t="shared" si="0"/>
        <v>0.345191236309491</v>
      </c>
    </row>
    <row r="12" spans="1:9">
      <c r="B12" s="36" t="s">
        <v>108</v>
      </c>
      <c r="C12" s="65">
        <v>18984099.994409598</v>
      </c>
      <c r="D12" s="86">
        <f t="shared" si="0"/>
        <v>7.9607776389794931E-3</v>
      </c>
    </row>
    <row r="13" spans="1:9">
      <c r="B13" s="36" t="s">
        <v>109</v>
      </c>
      <c r="C13" s="65">
        <v>1008040.78855604</v>
      </c>
      <c r="D13" s="86">
        <f t="shared" si="0"/>
        <v>4.2271103560765608E-4</v>
      </c>
      <c r="I13" s="40"/>
    </row>
    <row r="14" spans="1:9">
      <c r="B14" s="36" t="s">
        <v>110</v>
      </c>
      <c r="C14" s="65">
        <v>6432333.2434011316</v>
      </c>
      <c r="D14" s="86">
        <f t="shared" si="0"/>
        <v>2.6973295897941606E-3</v>
      </c>
      <c r="I14" s="40"/>
    </row>
    <row r="15" spans="1:9">
      <c r="B15" s="36" t="s">
        <v>111</v>
      </c>
      <c r="C15" s="65">
        <v>0</v>
      </c>
      <c r="D15" s="86">
        <f t="shared" si="0"/>
        <v>0</v>
      </c>
      <c r="I15" s="40"/>
    </row>
    <row r="16" spans="1:9">
      <c r="B16" s="36" t="s">
        <v>112</v>
      </c>
      <c r="C16" s="65">
        <v>141345951.18016738</v>
      </c>
      <c r="D16" s="86">
        <f t="shared" si="0"/>
        <v>5.9271900582419886E-2</v>
      </c>
      <c r="I16" s="40"/>
    </row>
    <row r="17" spans="2:9">
      <c r="B17" s="53" t="s">
        <v>113</v>
      </c>
      <c r="C17" s="87">
        <f>SUM(C8:C16)</f>
        <v>2384704215.5096803</v>
      </c>
      <c r="D17" s="88"/>
      <c r="I17" s="40"/>
    </row>
    <row r="18" spans="2:9">
      <c r="I18" s="40"/>
    </row>
    <row r="19" spans="2:9">
      <c r="B19" s="53" t="s">
        <v>99</v>
      </c>
      <c r="C19" s="31" t="s">
        <v>88</v>
      </c>
      <c r="D19" s="84" t="s">
        <v>103</v>
      </c>
      <c r="I19" s="40"/>
    </row>
    <row r="20" spans="2:9">
      <c r="B20" s="36" t="s">
        <v>104</v>
      </c>
      <c r="C20" s="85">
        <v>416177437.28559256</v>
      </c>
      <c r="D20" s="86">
        <f>C20/$C$29</f>
        <v>0.26605889564566843</v>
      </c>
      <c r="I20" s="40"/>
    </row>
    <row r="21" spans="2:9">
      <c r="B21" s="36" t="s">
        <v>105</v>
      </c>
      <c r="C21" s="65">
        <v>40595674.11409612</v>
      </c>
      <c r="D21" s="86">
        <f t="shared" ref="D21:D28" si="1">C21/$C$29</f>
        <v>2.5952488662608651E-2</v>
      </c>
      <c r="I21" s="40"/>
    </row>
    <row r="22" spans="2:9">
      <c r="B22" s="36" t="s">
        <v>106</v>
      </c>
      <c r="C22" s="65">
        <v>917810989.41951787</v>
      </c>
      <c r="D22" s="86">
        <f t="shared" si="1"/>
        <v>0.58674919969014083</v>
      </c>
    </row>
    <row r="23" spans="2:9">
      <c r="B23" s="36" t="s">
        <v>107</v>
      </c>
      <c r="C23" s="65">
        <v>188343065.15996766</v>
      </c>
      <c r="D23" s="86">
        <f t="shared" si="1"/>
        <v>0.12040621001900699</v>
      </c>
    </row>
    <row r="24" spans="2:9">
      <c r="B24" s="36" t="s">
        <v>108</v>
      </c>
      <c r="C24" s="65">
        <v>0</v>
      </c>
      <c r="D24" s="86">
        <f t="shared" si="1"/>
        <v>0</v>
      </c>
    </row>
    <row r="25" spans="2:9">
      <c r="B25" s="36" t="s">
        <v>109</v>
      </c>
      <c r="C25" s="65">
        <v>0</v>
      </c>
      <c r="D25" s="86">
        <f t="shared" si="1"/>
        <v>0</v>
      </c>
    </row>
    <row r="26" spans="2:9">
      <c r="B26" s="36" t="s">
        <v>110</v>
      </c>
      <c r="C26" s="65">
        <v>0</v>
      </c>
      <c r="D26" s="86">
        <f t="shared" si="1"/>
        <v>0</v>
      </c>
    </row>
    <row r="27" spans="2:9">
      <c r="B27" s="36" t="s">
        <v>111</v>
      </c>
      <c r="C27" s="65">
        <v>0</v>
      </c>
      <c r="D27" s="86">
        <f t="shared" si="1"/>
        <v>0</v>
      </c>
    </row>
    <row r="28" spans="2:9">
      <c r="B28" s="36" t="s">
        <v>112</v>
      </c>
      <c r="C28" s="65">
        <v>1303326.2042135159</v>
      </c>
      <c r="D28" s="86">
        <f t="shared" si="1"/>
        <v>8.3320598257505144E-4</v>
      </c>
    </row>
    <row r="29" spans="2:9">
      <c r="B29" s="53" t="s">
        <v>113</v>
      </c>
      <c r="C29" s="87">
        <f>SUM(C20:C28)</f>
        <v>1564230492.1833878</v>
      </c>
      <c r="D29" s="89"/>
    </row>
    <row r="30" spans="2:9">
      <c r="D30" s="86"/>
    </row>
    <row r="31" spans="2:9">
      <c r="B31" s="90" t="s">
        <v>11</v>
      </c>
      <c r="C31" s="31" t="s">
        <v>88</v>
      </c>
      <c r="D31" s="84" t="s">
        <v>103</v>
      </c>
    </row>
    <row r="32" spans="2:9">
      <c r="B32" s="91" t="s">
        <v>104</v>
      </c>
      <c r="C32" s="92">
        <v>672822207.21997142</v>
      </c>
      <c r="D32" s="86">
        <f>C32/$C$41</f>
        <v>0.54232861228744567</v>
      </c>
    </row>
    <row r="33" spans="2:4">
      <c r="B33" s="91" t="s">
        <v>105</v>
      </c>
      <c r="C33" s="78">
        <v>84209792.851328656</v>
      </c>
      <c r="D33" s="86">
        <f t="shared" ref="D33:D40" si="2">C33/$C$41</f>
        <v>6.7877337590825468E-2</v>
      </c>
    </row>
    <row r="34" spans="2:4">
      <c r="B34" s="91" t="s">
        <v>114</v>
      </c>
      <c r="C34" s="78">
        <v>1354075.6793689532</v>
      </c>
      <c r="D34" s="86">
        <f t="shared" si="2"/>
        <v>1.0914532490813819E-3</v>
      </c>
    </row>
    <row r="35" spans="2:4">
      <c r="B35" s="91" t="s">
        <v>115</v>
      </c>
      <c r="C35" s="78">
        <v>429918203.58176601</v>
      </c>
      <c r="D35" s="86">
        <f t="shared" si="2"/>
        <v>0.34653574189976571</v>
      </c>
    </row>
    <row r="36" spans="2:4">
      <c r="B36" s="91" t="s">
        <v>108</v>
      </c>
      <c r="C36" s="78">
        <v>5827311.6936812606</v>
      </c>
      <c r="D36" s="86">
        <f t="shared" si="2"/>
        <v>4.6971069478497956E-3</v>
      </c>
    </row>
    <row r="37" spans="2:4">
      <c r="B37" s="91" t="s">
        <v>116</v>
      </c>
      <c r="C37" s="78">
        <v>0</v>
      </c>
      <c r="D37" s="86">
        <f t="shared" si="2"/>
        <v>0</v>
      </c>
    </row>
    <row r="38" spans="2:4">
      <c r="B38" s="91" t="s">
        <v>110</v>
      </c>
      <c r="C38" s="78">
        <v>0</v>
      </c>
      <c r="D38" s="86">
        <f t="shared" si="2"/>
        <v>0</v>
      </c>
    </row>
    <row r="39" spans="2:4">
      <c r="B39" s="91" t="s">
        <v>111</v>
      </c>
      <c r="C39" s="92">
        <v>1910829.8908017189</v>
      </c>
      <c r="D39" s="86">
        <f t="shared" si="2"/>
        <v>1.5402252064148382E-3</v>
      </c>
    </row>
    <row r="40" spans="2:4">
      <c r="B40" s="91" t="s">
        <v>112</v>
      </c>
      <c r="C40" s="78">
        <v>44574784.179687455</v>
      </c>
      <c r="D40" s="86">
        <f t="shared" si="2"/>
        <v>3.5929522818617096E-2</v>
      </c>
    </row>
    <row r="41" spans="2:4">
      <c r="B41" s="53" t="s">
        <v>113</v>
      </c>
      <c r="C41" s="87">
        <f>SUM(C32:C40)</f>
        <v>1240617205.0966055</v>
      </c>
      <c r="D41" s="89"/>
    </row>
    <row r="42" spans="2:4" ht="25.5" customHeight="1"/>
    <row r="43" spans="2:4">
      <c r="B43" s="90" t="s">
        <v>17</v>
      </c>
      <c r="C43" s="31" t="s">
        <v>88</v>
      </c>
      <c r="D43" s="84" t="s">
        <v>103</v>
      </c>
    </row>
    <row r="44" spans="2:4">
      <c r="B44" s="91" t="s">
        <v>104</v>
      </c>
      <c r="C44" s="92">
        <v>726351175.1637609</v>
      </c>
      <c r="D44" s="86">
        <f>C44/$C$53</f>
        <v>0.57043975018959558</v>
      </c>
    </row>
    <row r="45" spans="2:4">
      <c r="B45" s="91" t="s">
        <v>105</v>
      </c>
      <c r="C45" s="78">
        <v>15336530.979850961</v>
      </c>
      <c r="D45" s="86">
        <f t="shared" ref="D45:D52" si="3">C45/$C$53</f>
        <v>1.2044541538669296E-2</v>
      </c>
    </row>
    <row r="46" spans="2:4">
      <c r="B46" s="91" t="s">
        <v>114</v>
      </c>
      <c r="C46" s="78">
        <v>113925395.08787082</v>
      </c>
      <c r="D46" s="86">
        <f t="shared" si="3"/>
        <v>8.9471286254233867E-2</v>
      </c>
    </row>
    <row r="47" spans="2:4">
      <c r="B47" s="91" t="s">
        <v>115</v>
      </c>
      <c r="C47" s="78">
        <v>390760441.03395987</v>
      </c>
      <c r="D47" s="86">
        <f t="shared" si="3"/>
        <v>0.30688363423812559</v>
      </c>
    </row>
    <row r="48" spans="2:4">
      <c r="B48" s="91" t="s">
        <v>108</v>
      </c>
      <c r="C48" s="78">
        <v>7291418.7469418496</v>
      </c>
      <c r="D48" s="86">
        <f t="shared" si="3"/>
        <v>5.7263142550784702E-3</v>
      </c>
    </row>
    <row r="49" spans="2:4">
      <c r="B49" s="91" t="s">
        <v>116</v>
      </c>
      <c r="C49" s="78">
        <v>0</v>
      </c>
      <c r="D49" s="86">
        <f t="shared" si="3"/>
        <v>0</v>
      </c>
    </row>
    <row r="50" spans="2:4">
      <c r="B50" s="91" t="s">
        <v>110</v>
      </c>
      <c r="C50" s="78">
        <v>0</v>
      </c>
      <c r="D50" s="86">
        <f t="shared" si="3"/>
        <v>0</v>
      </c>
    </row>
    <row r="51" spans="2:4" ht="24" customHeight="1">
      <c r="B51" s="91" t="s">
        <v>111</v>
      </c>
      <c r="C51" s="78">
        <v>0</v>
      </c>
      <c r="D51" s="86">
        <f t="shared" si="3"/>
        <v>0</v>
      </c>
    </row>
    <row r="52" spans="2:4">
      <c r="B52" s="91" t="s">
        <v>112</v>
      </c>
      <c r="C52" s="78">
        <v>19652992.237446763</v>
      </c>
      <c r="D52" s="86">
        <f t="shared" si="3"/>
        <v>1.5434473524297155E-2</v>
      </c>
    </row>
    <row r="53" spans="2:4">
      <c r="B53" s="53" t="s">
        <v>113</v>
      </c>
      <c r="C53" s="87">
        <f>SUM(C44:C52)</f>
        <v>1273317953.2498312</v>
      </c>
    </row>
    <row r="55" spans="2:4">
      <c r="B55" s="90" t="s">
        <v>12</v>
      </c>
      <c r="C55" s="31" t="s">
        <v>88</v>
      </c>
      <c r="D55" s="84" t="s">
        <v>103</v>
      </c>
    </row>
    <row r="56" spans="2:4">
      <c r="B56" s="91" t="s">
        <v>104</v>
      </c>
      <c r="C56" s="92">
        <v>546301510.28876364</v>
      </c>
      <c r="D56" s="86">
        <f>C56/$C$65</f>
        <v>0.47590678899369482</v>
      </c>
    </row>
    <row r="57" spans="2:4">
      <c r="B57" s="91" t="s">
        <v>105</v>
      </c>
      <c r="C57" s="93">
        <v>114080905.28976424</v>
      </c>
      <c r="D57" s="86">
        <f t="shared" ref="D57:D64" si="4">C57/$C$65</f>
        <v>9.9380793022607522E-2</v>
      </c>
    </row>
    <row r="58" spans="2:4">
      <c r="B58" s="91" t="s">
        <v>114</v>
      </c>
      <c r="C58" s="93">
        <v>81161316.046828032</v>
      </c>
      <c r="D58" s="86">
        <f t="shared" si="4"/>
        <v>7.0703120132199301E-2</v>
      </c>
    </row>
    <row r="59" spans="2:4">
      <c r="B59" s="91" t="s">
        <v>115</v>
      </c>
      <c r="C59" s="93">
        <v>349756057.75874734</v>
      </c>
      <c r="D59" s="86">
        <f t="shared" si="4"/>
        <v>0.30468757498231336</v>
      </c>
    </row>
    <row r="60" spans="2:4">
      <c r="B60" s="91" t="s">
        <v>108</v>
      </c>
      <c r="C60" s="93">
        <v>25955890.890716277</v>
      </c>
      <c r="D60" s="86">
        <f t="shared" si="4"/>
        <v>2.2611295148611536E-2</v>
      </c>
    </row>
    <row r="61" spans="2:4">
      <c r="B61" s="91" t="s">
        <v>116</v>
      </c>
      <c r="C61" s="93">
        <v>0</v>
      </c>
      <c r="D61" s="86">
        <f t="shared" si="4"/>
        <v>0</v>
      </c>
    </row>
    <row r="62" spans="2:4">
      <c r="B62" s="91" t="s">
        <v>110</v>
      </c>
      <c r="C62" s="93">
        <v>0</v>
      </c>
      <c r="D62" s="86">
        <f t="shared" si="4"/>
        <v>0</v>
      </c>
    </row>
    <row r="63" spans="2:4">
      <c r="B63" s="91" t="s">
        <v>111</v>
      </c>
      <c r="C63" s="93">
        <v>0</v>
      </c>
      <c r="D63" s="86">
        <f t="shared" si="4"/>
        <v>0</v>
      </c>
    </row>
    <row r="64" spans="2:4">
      <c r="B64" s="91" t="s">
        <v>112</v>
      </c>
      <c r="C64" s="93">
        <v>30661354.999920923</v>
      </c>
      <c r="D64" s="86">
        <f t="shared" si="4"/>
        <v>2.6710427720573453E-2</v>
      </c>
    </row>
    <row r="65" spans="2:4">
      <c r="B65" s="53" t="s">
        <v>113</v>
      </c>
      <c r="C65" s="87">
        <f>SUM(C56:C64)</f>
        <v>1147917035.2747405</v>
      </c>
    </row>
    <row r="67" spans="2:4">
      <c r="B67" s="90" t="s">
        <v>15</v>
      </c>
      <c r="C67" s="31" t="s">
        <v>88</v>
      </c>
      <c r="D67" s="84" t="s">
        <v>103</v>
      </c>
    </row>
    <row r="68" spans="2:4">
      <c r="B68" s="91" t="s">
        <v>104</v>
      </c>
      <c r="C68" s="92">
        <v>345459271.71830964</v>
      </c>
      <c r="D68" s="86">
        <f>C68/$C$77</f>
        <v>0.38719945572587311</v>
      </c>
    </row>
    <row r="69" spans="2:4">
      <c r="B69" s="91" t="s">
        <v>105</v>
      </c>
      <c r="C69" s="78">
        <v>49714413.449928045</v>
      </c>
      <c r="D69" s="86">
        <f t="shared" ref="D69:D76" si="5">C69/$C$77</f>
        <v>5.5721167169133855E-2</v>
      </c>
    </row>
    <row r="70" spans="2:4">
      <c r="B70" s="91" t="s">
        <v>114</v>
      </c>
      <c r="C70" s="78">
        <v>164556152.0546689</v>
      </c>
      <c r="D70" s="86">
        <f t="shared" si="5"/>
        <v>0.18443868128068774</v>
      </c>
    </row>
    <row r="71" spans="2:4">
      <c r="B71" s="91" t="s">
        <v>115</v>
      </c>
      <c r="C71" s="78">
        <v>258225928.07577458</v>
      </c>
      <c r="D71" s="86">
        <f t="shared" si="5"/>
        <v>0.28942612629247055</v>
      </c>
    </row>
    <row r="72" spans="2:4">
      <c r="B72" s="91" t="s">
        <v>108</v>
      </c>
      <c r="C72" s="78">
        <v>2480370.8165226383</v>
      </c>
      <c r="D72" s="86">
        <f t="shared" si="5"/>
        <v>2.7800621050895454E-3</v>
      </c>
    </row>
    <row r="73" spans="2:4">
      <c r="B73" s="91" t="s">
        <v>116</v>
      </c>
      <c r="C73" s="78">
        <v>0</v>
      </c>
      <c r="D73" s="86">
        <f t="shared" si="5"/>
        <v>0</v>
      </c>
    </row>
    <row r="74" spans="2:4">
      <c r="B74" s="91" t="s">
        <v>110</v>
      </c>
      <c r="C74" s="78">
        <v>0</v>
      </c>
      <c r="D74" s="86">
        <f t="shared" si="5"/>
        <v>0</v>
      </c>
    </row>
    <row r="75" spans="2:4">
      <c r="B75" s="91" t="s">
        <v>111</v>
      </c>
      <c r="C75" s="78">
        <v>0</v>
      </c>
      <c r="D75" s="86">
        <f t="shared" si="5"/>
        <v>0</v>
      </c>
    </row>
    <row r="76" spans="2:4">
      <c r="B76" s="91" t="s">
        <v>112</v>
      </c>
      <c r="C76" s="78">
        <v>71763650.350626335</v>
      </c>
      <c r="D76" s="86">
        <f t="shared" si="5"/>
        <v>8.0434507426745253E-2</v>
      </c>
    </row>
    <row r="77" spans="2:4">
      <c r="B77" s="53" t="s">
        <v>113</v>
      </c>
      <c r="C77" s="87">
        <f>SUM(C68:C76)</f>
        <v>892199786.46583009</v>
      </c>
    </row>
    <row r="79" spans="2:4">
      <c r="B79" s="90" t="s">
        <v>100</v>
      </c>
      <c r="C79" s="31" t="s">
        <v>88</v>
      </c>
      <c r="D79" s="84" t="s">
        <v>103</v>
      </c>
    </row>
    <row r="80" spans="2:4">
      <c r="B80" s="91" t="s">
        <v>104</v>
      </c>
      <c r="C80" s="92">
        <v>209563447.41721296</v>
      </c>
      <c r="D80" s="86">
        <f>C80/$C$89</f>
        <v>0.36944352039789108</v>
      </c>
    </row>
    <row r="81" spans="2:4">
      <c r="B81" s="91" t="s">
        <v>105</v>
      </c>
      <c r="C81" s="78">
        <v>23339290.511689074</v>
      </c>
      <c r="D81" s="86">
        <f t="shared" ref="D81:D88" si="6">C81/$C$89</f>
        <v>4.1145293974197507E-2</v>
      </c>
    </row>
    <row r="82" spans="2:4">
      <c r="B82" s="91" t="s">
        <v>114</v>
      </c>
      <c r="C82" s="78">
        <v>1098146.54156411</v>
      </c>
      <c r="D82" s="86">
        <f t="shared" si="6"/>
        <v>1.9359441220706435E-3</v>
      </c>
    </row>
    <row r="83" spans="2:4" ht="21.75" customHeight="1">
      <c r="B83" s="91" t="s">
        <v>115</v>
      </c>
      <c r="C83" s="78">
        <v>331156913.38974655</v>
      </c>
      <c r="D83" s="86">
        <f t="shared" si="6"/>
        <v>0.58380303146682488</v>
      </c>
    </row>
    <row r="84" spans="2:4">
      <c r="B84" s="91" t="s">
        <v>108</v>
      </c>
      <c r="C84" s="78">
        <v>1389267.8021346601</v>
      </c>
      <c r="D84" s="86">
        <f t="shared" si="6"/>
        <v>2.449167514286235E-3</v>
      </c>
    </row>
    <row r="85" spans="2:4">
      <c r="B85" s="91" t="s">
        <v>116</v>
      </c>
      <c r="C85" s="78">
        <v>0</v>
      </c>
      <c r="D85" s="86">
        <f t="shared" si="6"/>
        <v>0</v>
      </c>
    </row>
    <row r="86" spans="2:4">
      <c r="B86" s="91" t="s">
        <v>110</v>
      </c>
      <c r="C86" s="78">
        <v>0</v>
      </c>
      <c r="D86" s="86">
        <f t="shared" si="6"/>
        <v>0</v>
      </c>
    </row>
    <row r="87" spans="2:4">
      <c r="B87" s="91" t="s">
        <v>111</v>
      </c>
      <c r="C87" s="78">
        <v>0</v>
      </c>
      <c r="D87" s="86">
        <f t="shared" si="6"/>
        <v>0</v>
      </c>
    </row>
    <row r="88" spans="2:4">
      <c r="B88" s="91" t="s">
        <v>112</v>
      </c>
      <c r="C88" s="78">
        <v>693759.65112114185</v>
      </c>
      <c r="D88" s="86">
        <f t="shared" si="6"/>
        <v>1.2230425247296978E-3</v>
      </c>
    </row>
    <row r="89" spans="2:4">
      <c r="B89" s="53" t="s">
        <v>113</v>
      </c>
      <c r="C89" s="87">
        <f>SUM(C80:C88)</f>
        <v>567240825.31346846</v>
      </c>
    </row>
    <row r="91" spans="2:4">
      <c r="B91" s="90" t="s">
        <v>117</v>
      </c>
      <c r="C91" s="31" t="s">
        <v>88</v>
      </c>
      <c r="D91" s="84" t="s">
        <v>103</v>
      </c>
    </row>
    <row r="92" spans="2:4">
      <c r="B92" s="91" t="s">
        <v>104</v>
      </c>
      <c r="C92" s="92">
        <v>226308558.5373739</v>
      </c>
      <c r="D92" s="94">
        <f>C92/$C$101</f>
        <v>0.37970510601655866</v>
      </c>
    </row>
    <row r="93" spans="2:4">
      <c r="B93" s="91" t="s">
        <v>105</v>
      </c>
      <c r="C93" s="78">
        <v>54170098.845802724</v>
      </c>
      <c r="D93" s="94">
        <f t="shared" ref="D93:D100" si="7">C93/$C$101</f>
        <v>9.0887694473897496E-2</v>
      </c>
    </row>
    <row r="94" spans="2:4">
      <c r="B94" s="91" t="s">
        <v>114</v>
      </c>
      <c r="C94" s="78">
        <v>47650047.457041413</v>
      </c>
      <c r="D94" s="94">
        <f t="shared" si="7"/>
        <v>7.9948219538422738E-2</v>
      </c>
    </row>
    <row r="95" spans="2:4">
      <c r="B95" s="91" t="s">
        <v>115</v>
      </c>
      <c r="C95" s="78">
        <v>245270993.99991491</v>
      </c>
      <c r="D95" s="94">
        <f t="shared" si="7"/>
        <v>0.41152066621530042</v>
      </c>
    </row>
    <row r="96" spans="2:4">
      <c r="B96" s="91" t="s">
        <v>108</v>
      </c>
      <c r="C96" s="78">
        <v>5175290.2073397599</v>
      </c>
      <c r="D96" s="94">
        <f t="shared" si="7"/>
        <v>8.6832072527202996E-3</v>
      </c>
    </row>
    <row r="97" spans="2:4">
      <c r="B97" s="91" t="s">
        <v>116</v>
      </c>
      <c r="C97" s="78">
        <v>0</v>
      </c>
      <c r="D97" s="94">
        <f t="shared" si="7"/>
        <v>0</v>
      </c>
    </row>
    <row r="98" spans="2:4">
      <c r="B98" s="91" t="s">
        <v>110</v>
      </c>
      <c r="C98" s="78">
        <v>2548906.9021614701</v>
      </c>
      <c r="D98" s="94">
        <f t="shared" si="7"/>
        <v>4.2766078833546446E-3</v>
      </c>
    </row>
    <row r="99" spans="2:4">
      <c r="B99" s="91" t="s">
        <v>111</v>
      </c>
      <c r="C99" s="78">
        <v>0</v>
      </c>
      <c r="D99" s="94">
        <f t="shared" si="7"/>
        <v>0</v>
      </c>
    </row>
    <row r="100" spans="2:4">
      <c r="B100" s="91" t="s">
        <v>112</v>
      </c>
      <c r="C100" s="78">
        <v>14887469.058200907</v>
      </c>
      <c r="D100" s="94">
        <f t="shared" si="7"/>
        <v>2.4978498619745611E-2</v>
      </c>
    </row>
    <row r="101" spans="2:4">
      <c r="B101" s="31" t="s">
        <v>113</v>
      </c>
      <c r="C101" s="87">
        <f>SUM(C92:C100)</f>
        <v>596011365.00783515</v>
      </c>
      <c r="D101" s="94"/>
    </row>
    <row r="102" spans="2:4">
      <c r="D102" s="86"/>
    </row>
    <row r="103" spans="2:4">
      <c r="B103" s="90" t="s">
        <v>66</v>
      </c>
      <c r="C103" s="31" t="s">
        <v>88</v>
      </c>
      <c r="D103" s="84" t="s">
        <v>103</v>
      </c>
    </row>
    <row r="104" spans="2:4">
      <c r="B104" s="91" t="s">
        <v>104</v>
      </c>
      <c r="C104" s="92">
        <v>267694867.11855608</v>
      </c>
      <c r="D104" s="94">
        <f>C104/$C$113</f>
        <v>0.47889369788791297</v>
      </c>
    </row>
    <row r="105" spans="2:4">
      <c r="B105" s="91" t="s">
        <v>105</v>
      </c>
      <c r="C105" s="78">
        <v>30361542.683568187</v>
      </c>
      <c r="D105" s="94">
        <f t="shared" ref="D105:D112" si="8">C105/$C$113</f>
        <v>5.4315391272990891E-2</v>
      </c>
    </row>
    <row r="106" spans="2:4">
      <c r="B106" s="91" t="s">
        <v>114</v>
      </c>
      <c r="C106" s="78">
        <v>11253930.223778555</v>
      </c>
      <c r="D106" s="94">
        <f t="shared" si="8"/>
        <v>2.0132759057539192E-2</v>
      </c>
    </row>
    <row r="107" spans="2:4">
      <c r="B107" s="91" t="s">
        <v>115</v>
      </c>
      <c r="C107" s="78">
        <v>240891661.50796095</v>
      </c>
      <c r="D107" s="94">
        <f t="shared" si="8"/>
        <v>0.43094400655362514</v>
      </c>
    </row>
    <row r="108" spans="2:4">
      <c r="B108" s="91" t="s">
        <v>108</v>
      </c>
      <c r="C108" s="78">
        <v>7879388.8900503879</v>
      </c>
      <c r="D108" s="94">
        <f t="shared" si="8"/>
        <v>1.4095861169358986E-2</v>
      </c>
    </row>
    <row r="109" spans="2:4">
      <c r="B109" s="91" t="s">
        <v>116</v>
      </c>
      <c r="C109" s="78">
        <v>0</v>
      </c>
      <c r="D109" s="94">
        <f t="shared" si="8"/>
        <v>0</v>
      </c>
    </row>
    <row r="110" spans="2:4">
      <c r="B110" s="91" t="s">
        <v>110</v>
      </c>
      <c r="C110" s="78">
        <v>0</v>
      </c>
      <c r="D110" s="94">
        <f t="shared" si="8"/>
        <v>0</v>
      </c>
    </row>
    <row r="111" spans="2:4">
      <c r="B111" s="91" t="s">
        <v>111</v>
      </c>
      <c r="C111" s="78">
        <v>529776.68937524594</v>
      </c>
      <c r="D111" s="94">
        <f t="shared" si="8"/>
        <v>9.4774591892853401E-4</v>
      </c>
    </row>
    <row r="112" spans="2:4">
      <c r="B112" s="91" t="s">
        <v>112</v>
      </c>
      <c r="C112" s="78">
        <v>374821.42484149162</v>
      </c>
      <c r="D112" s="94">
        <f t="shared" si="8"/>
        <v>6.7053813964412692E-4</v>
      </c>
    </row>
    <row r="113" spans="2:4">
      <c r="B113" s="31" t="s">
        <v>113</v>
      </c>
      <c r="C113" s="87">
        <f>SUM(C104:C112)</f>
        <v>558985988.538131</v>
      </c>
    </row>
    <row r="115" spans="2:4">
      <c r="B115" s="90" t="s">
        <v>118</v>
      </c>
      <c r="C115" s="31" t="s">
        <v>88</v>
      </c>
      <c r="D115" s="84" t="s">
        <v>103</v>
      </c>
    </row>
    <row r="116" spans="2:4">
      <c r="B116" s="91" t="s">
        <v>104</v>
      </c>
      <c r="C116" s="92">
        <v>225076568.77621552</v>
      </c>
      <c r="D116" s="94">
        <f>C116/$C$125</f>
        <v>0.54328443919572322</v>
      </c>
    </row>
    <row r="117" spans="2:4">
      <c r="B117" s="91" t="s">
        <v>105</v>
      </c>
      <c r="C117" s="78">
        <v>15838702.683087397</v>
      </c>
      <c r="D117" s="94">
        <f t="shared" ref="D117:D124" si="9">C117/$C$125</f>
        <v>3.8231081767220544E-2</v>
      </c>
    </row>
    <row r="118" spans="2:4">
      <c r="B118" s="91" t="s">
        <v>114</v>
      </c>
      <c r="C118" s="78">
        <v>35450034.136129133</v>
      </c>
      <c r="D118" s="94">
        <f t="shared" si="9"/>
        <v>8.5568444640121782E-2</v>
      </c>
    </row>
    <row r="119" spans="2:4">
      <c r="B119" s="91" t="s">
        <v>115</v>
      </c>
      <c r="C119" s="78">
        <v>121429390.18186226</v>
      </c>
      <c r="D119" s="94">
        <f t="shared" si="9"/>
        <v>0.2931033581395302</v>
      </c>
    </row>
    <row r="120" spans="2:4">
      <c r="B120" s="91" t="s">
        <v>108</v>
      </c>
      <c r="C120" s="78">
        <v>0</v>
      </c>
      <c r="D120" s="94">
        <f t="shared" si="9"/>
        <v>0</v>
      </c>
    </row>
    <row r="121" spans="2:4">
      <c r="B121" s="91" t="s">
        <v>116</v>
      </c>
      <c r="C121" s="78">
        <v>0</v>
      </c>
      <c r="D121" s="94">
        <f t="shared" si="9"/>
        <v>0</v>
      </c>
    </row>
    <row r="122" spans="2:4">
      <c r="B122" s="91" t="s">
        <v>110</v>
      </c>
      <c r="C122" s="78">
        <v>0</v>
      </c>
      <c r="D122" s="94">
        <f t="shared" si="9"/>
        <v>0</v>
      </c>
    </row>
    <row r="123" spans="2:4">
      <c r="B123" s="91" t="s">
        <v>111</v>
      </c>
      <c r="C123" s="78">
        <v>0</v>
      </c>
      <c r="D123" s="94">
        <f t="shared" si="9"/>
        <v>0</v>
      </c>
    </row>
    <row r="124" spans="2:4">
      <c r="B124" s="91" t="s">
        <v>112</v>
      </c>
      <c r="C124" s="78">
        <v>16493939.305680417</v>
      </c>
      <c r="D124" s="94">
        <f t="shared" si="9"/>
        <v>3.9812676257404388E-2</v>
      </c>
    </row>
    <row r="125" spans="2:4">
      <c r="B125" s="31" t="s">
        <v>113</v>
      </c>
      <c r="C125" s="87">
        <f>SUM(C116:C124)</f>
        <v>414288635.08297467</v>
      </c>
    </row>
    <row r="127" spans="2:4">
      <c r="B127" s="95"/>
      <c r="C127" s="95"/>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dimension ref="A1:I17"/>
  <sheetViews>
    <sheetView workbookViewId="0">
      <selection activeCell="G9" sqref="G9"/>
    </sheetView>
  </sheetViews>
  <sheetFormatPr defaultColWidth="9.109375" defaultRowHeight="14.4"/>
  <cols>
    <col min="1" max="1" width="7.44140625" style="40" bestFit="1" customWidth="1"/>
    <col min="2" max="2" width="29.6640625" style="33" customWidth="1"/>
    <col min="3" max="3" width="17.109375" style="33" customWidth="1"/>
    <col min="4" max="16384" width="9.109375" style="33"/>
  </cols>
  <sheetData>
    <row r="1" spans="1:9">
      <c r="A1" s="53" t="s">
        <v>23</v>
      </c>
      <c r="C1" s="96">
        <v>5.6</v>
      </c>
      <c r="D1" s="96"/>
      <c r="E1" s="96"/>
      <c r="F1" s="96"/>
      <c r="G1" s="96"/>
      <c r="H1" s="96"/>
      <c r="I1" s="96"/>
    </row>
    <row r="2" spans="1:9">
      <c r="A2" s="82" t="s">
        <v>0</v>
      </c>
      <c r="C2" s="35" t="s">
        <v>119</v>
      </c>
      <c r="D2" s="96"/>
      <c r="E2" s="96"/>
      <c r="F2" s="96"/>
      <c r="G2" s="96"/>
      <c r="H2" s="96"/>
      <c r="I2" s="96"/>
    </row>
    <row r="3" spans="1:9">
      <c r="A3" s="82" t="s">
        <v>25</v>
      </c>
      <c r="C3" s="35" t="s">
        <v>120</v>
      </c>
      <c r="D3" s="96"/>
      <c r="E3" s="96"/>
      <c r="F3" s="96"/>
      <c r="G3" s="96"/>
      <c r="H3" s="96"/>
      <c r="I3" s="96"/>
    </row>
    <row r="4" spans="1:9">
      <c r="A4" s="82" t="s">
        <v>26</v>
      </c>
      <c r="C4" s="35" t="s">
        <v>121</v>
      </c>
      <c r="D4" s="97"/>
      <c r="E4" s="97"/>
      <c r="F4" s="97"/>
      <c r="G4" s="97"/>
      <c r="H4" s="97"/>
      <c r="I4" s="97"/>
    </row>
    <row r="6" spans="1:9">
      <c r="B6" s="98" t="s">
        <v>122</v>
      </c>
      <c r="C6" s="99"/>
      <c r="D6" s="100"/>
    </row>
    <row r="7" spans="1:9">
      <c r="B7" s="68" t="s">
        <v>104</v>
      </c>
      <c r="C7" s="101">
        <v>170487102.73508686</v>
      </c>
      <c r="D7" s="102">
        <v>0.32648492042743171</v>
      </c>
    </row>
    <row r="8" spans="1:9">
      <c r="B8" s="68" t="s">
        <v>105</v>
      </c>
      <c r="C8" s="101">
        <v>61067870.084274739</v>
      </c>
      <c r="D8" s="102">
        <v>0.11694573011846905</v>
      </c>
    </row>
    <row r="9" spans="1:9">
      <c r="B9" s="68" t="s">
        <v>114</v>
      </c>
      <c r="C9" s="101">
        <v>6966775.5625259541</v>
      </c>
      <c r="D9" s="102">
        <v>1.334146178025789E-2</v>
      </c>
    </row>
    <row r="10" spans="1:9">
      <c r="B10" s="68" t="s">
        <v>115</v>
      </c>
      <c r="C10" s="101">
        <v>92212189.974221826</v>
      </c>
      <c r="D10" s="102">
        <v>0.17658748974667823</v>
      </c>
    </row>
    <row r="11" spans="1:9">
      <c r="B11" s="68" t="s">
        <v>108</v>
      </c>
      <c r="C11" s="101">
        <v>15034677.347565254</v>
      </c>
      <c r="D11" s="102">
        <v>2.879159396062483E-2</v>
      </c>
    </row>
    <row r="12" spans="1:9">
      <c r="B12" s="68" t="s">
        <v>116</v>
      </c>
      <c r="C12" s="101">
        <v>6231625.6368715419</v>
      </c>
      <c r="D12" s="102">
        <v>1.1933640536720991E-2</v>
      </c>
      <c r="I12" s="40"/>
    </row>
    <row r="13" spans="1:9">
      <c r="B13" s="68" t="s">
        <v>110</v>
      </c>
      <c r="C13" s="101"/>
      <c r="D13" s="102"/>
      <c r="I13" s="40"/>
    </row>
    <row r="14" spans="1:9">
      <c r="B14" s="68" t="s">
        <v>111</v>
      </c>
      <c r="C14" s="101">
        <v>1119561.7135009801</v>
      </c>
      <c r="D14" s="102">
        <v>2.1439745944532448E-3</v>
      </c>
      <c r="I14" s="40"/>
    </row>
    <row r="15" spans="1:9">
      <c r="B15" s="71" t="s">
        <v>112</v>
      </c>
      <c r="C15" s="103">
        <v>169070019.71597967</v>
      </c>
      <c r="D15" s="104">
        <v>0.3237711888353641</v>
      </c>
      <c r="I15" s="40"/>
    </row>
    <row r="16" spans="1:9">
      <c r="B16" s="40"/>
      <c r="C16" s="87"/>
      <c r="D16" s="88"/>
      <c r="I16" s="40"/>
    </row>
    <row r="17" spans="2:2">
      <c r="B17" s="40"/>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P19"/>
  <sheetViews>
    <sheetView workbookViewId="0">
      <selection activeCell="H10" sqref="H10"/>
    </sheetView>
  </sheetViews>
  <sheetFormatPr defaultColWidth="9.109375" defaultRowHeight="14.4"/>
  <cols>
    <col min="1" max="1" width="7.5546875" style="33" bestFit="1" customWidth="1"/>
    <col min="2" max="2" width="35.44140625" style="33" customWidth="1"/>
    <col min="3" max="3" width="19.6640625" style="33" customWidth="1"/>
    <col min="4" max="16384" width="9.109375" style="33"/>
  </cols>
  <sheetData>
    <row r="1" spans="1:16">
      <c r="A1" s="31" t="s">
        <v>23</v>
      </c>
      <c r="C1" s="63">
        <v>5.7</v>
      </c>
      <c r="D1" s="63"/>
      <c r="E1" s="63"/>
      <c r="F1" s="63"/>
      <c r="G1" s="63"/>
      <c r="H1" s="63"/>
      <c r="I1" s="63"/>
      <c r="J1" s="63"/>
      <c r="K1" s="63"/>
      <c r="L1" s="63"/>
      <c r="M1" s="63"/>
      <c r="N1" s="63"/>
      <c r="O1" s="63"/>
      <c r="P1" s="63"/>
    </row>
    <row r="2" spans="1:16">
      <c r="A2" s="31" t="s">
        <v>0</v>
      </c>
      <c r="C2" s="63" t="s">
        <v>123</v>
      </c>
      <c r="D2" s="63"/>
      <c r="E2" s="63"/>
      <c r="F2" s="63"/>
      <c r="G2" s="63"/>
      <c r="H2" s="63"/>
      <c r="I2" s="63"/>
      <c r="J2" s="63"/>
      <c r="K2" s="63"/>
      <c r="L2" s="63"/>
      <c r="M2" s="63"/>
      <c r="N2" s="63"/>
      <c r="O2" s="63"/>
      <c r="P2" s="63"/>
    </row>
    <row r="3" spans="1:16">
      <c r="A3" s="31" t="s">
        <v>25</v>
      </c>
      <c r="C3" s="63" t="s">
        <v>124</v>
      </c>
      <c r="D3" s="63"/>
      <c r="E3" s="63"/>
      <c r="F3" s="63"/>
      <c r="G3" s="63"/>
      <c r="H3" s="63"/>
      <c r="I3" s="63"/>
      <c r="J3" s="63"/>
      <c r="K3" s="63"/>
      <c r="L3" s="63"/>
      <c r="M3" s="63"/>
      <c r="N3" s="63"/>
      <c r="O3" s="63"/>
      <c r="P3" s="63"/>
    </row>
    <row r="4" spans="1:16">
      <c r="A4" s="31" t="s">
        <v>26</v>
      </c>
      <c r="C4" s="63" t="s">
        <v>125</v>
      </c>
      <c r="D4" s="63"/>
      <c r="E4" s="63"/>
      <c r="F4" s="63"/>
      <c r="G4" s="63"/>
      <c r="H4" s="63"/>
      <c r="I4" s="63"/>
      <c r="J4" s="63"/>
      <c r="K4" s="63"/>
      <c r="L4" s="63"/>
      <c r="M4" s="63"/>
      <c r="N4" s="63"/>
      <c r="O4" s="63"/>
      <c r="P4" s="63"/>
    </row>
    <row r="5" spans="1:16">
      <c r="A5" s="31"/>
    </row>
    <row r="6" spans="1:16">
      <c r="A6" s="31"/>
    </row>
    <row r="7" spans="1:16">
      <c r="A7" s="31"/>
    </row>
    <row r="8" spans="1:16">
      <c r="A8" s="31"/>
    </row>
    <row r="10" spans="1:16" s="41" customFormat="1" ht="28.5" customHeight="1">
      <c r="B10" s="105" t="s">
        <v>126</v>
      </c>
      <c r="C10" s="105" t="s">
        <v>127</v>
      </c>
      <c r="D10" s="105" t="s">
        <v>128</v>
      </c>
    </row>
    <row r="11" spans="1:16" ht="20.25" customHeight="1">
      <c r="B11" s="33" t="s">
        <v>129</v>
      </c>
      <c r="C11" s="106">
        <v>9313.3997660152236</v>
      </c>
      <c r="D11" s="107">
        <v>0.50770230687538265</v>
      </c>
    </row>
    <row r="12" spans="1:16">
      <c r="B12" s="33" t="s">
        <v>130</v>
      </c>
      <c r="C12" s="106">
        <v>4431.591731212683</v>
      </c>
      <c r="D12" s="107">
        <v>0.241579809907504</v>
      </c>
    </row>
    <row r="13" spans="1:16">
      <c r="B13" s="33" t="s">
        <v>131</v>
      </c>
      <c r="C13" s="106">
        <v>1263.3776045662255</v>
      </c>
      <c r="D13" s="107">
        <v>6.8870631606894051E-2</v>
      </c>
    </row>
    <row r="14" spans="1:16">
      <c r="B14" s="33" t="s">
        <v>132</v>
      </c>
      <c r="C14" s="106">
        <v>1153.0137595833794</v>
      </c>
      <c r="D14" s="107">
        <v>6.2854356121985741E-2</v>
      </c>
    </row>
    <row r="15" spans="1:16">
      <c r="B15" s="33" t="s">
        <v>133</v>
      </c>
      <c r="C15" s="106">
        <v>978.28016570341333</v>
      </c>
      <c r="D15" s="107">
        <v>5.3329085981086266E-2</v>
      </c>
    </row>
    <row r="16" spans="1:16">
      <c r="B16" s="33" t="s">
        <v>134</v>
      </c>
      <c r="C16" s="106">
        <v>876.97566523053763</v>
      </c>
      <c r="D16" s="107">
        <v>4.7806663463090683E-2</v>
      </c>
    </row>
    <row r="17" spans="2:4">
      <c r="B17" s="31" t="s">
        <v>135</v>
      </c>
      <c r="C17" s="108">
        <v>178.11670188927854</v>
      </c>
      <c r="D17" s="107">
        <v>9.7096938512403735E-3</v>
      </c>
    </row>
    <row r="18" spans="2:4">
      <c r="B18" s="33" t="s">
        <v>136</v>
      </c>
      <c r="C18" s="106">
        <v>18344.214000786942</v>
      </c>
      <c r="D18" s="107">
        <v>1</v>
      </c>
    </row>
    <row r="19" spans="2:4">
      <c r="D19" s="107"/>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AA10"/>
  <sheetViews>
    <sheetView workbookViewId="0">
      <selection activeCell="B4" sqref="B4"/>
    </sheetView>
  </sheetViews>
  <sheetFormatPr defaultColWidth="9.109375" defaultRowHeight="14.4"/>
  <cols>
    <col min="1" max="1" width="8.109375" style="1" customWidth="1"/>
    <col min="2" max="2" width="30.44140625" style="1" customWidth="1"/>
    <col min="3" max="27" width="5.6640625" style="1" bestFit="1" customWidth="1"/>
    <col min="28" max="16384" width="9.109375" style="1"/>
  </cols>
  <sheetData>
    <row r="1" spans="1:27">
      <c r="A1" s="23" t="s">
        <v>23</v>
      </c>
      <c r="C1" s="1">
        <v>5.8</v>
      </c>
    </row>
    <row r="2" spans="1:27">
      <c r="A2" s="109" t="s">
        <v>0</v>
      </c>
      <c r="C2" s="24" t="s">
        <v>137</v>
      </c>
    </row>
    <row r="3" spans="1:27">
      <c r="A3" s="109" t="s">
        <v>25</v>
      </c>
      <c r="C3" s="24" t="s">
        <v>138</v>
      </c>
    </row>
    <row r="4" spans="1:27">
      <c r="A4" s="109" t="s">
        <v>26</v>
      </c>
      <c r="C4" s="24" t="s">
        <v>139</v>
      </c>
      <c r="D4" s="110"/>
      <c r="E4" s="110"/>
      <c r="F4" s="110"/>
      <c r="G4" s="110"/>
      <c r="H4" s="110"/>
      <c r="I4" s="110"/>
      <c r="J4" s="110"/>
      <c r="K4" s="110"/>
      <c r="L4" s="110"/>
      <c r="M4" s="110"/>
      <c r="N4" s="110"/>
      <c r="O4" s="110"/>
      <c r="P4" s="110"/>
    </row>
    <row r="5" spans="1:27">
      <c r="A5" s="111"/>
    </row>
    <row r="7" spans="1:27">
      <c r="C7" s="3">
        <v>1990</v>
      </c>
      <c r="D7" s="3">
        <v>1991</v>
      </c>
      <c r="E7" s="3">
        <v>1992</v>
      </c>
      <c r="F7" s="3">
        <v>1993</v>
      </c>
      <c r="G7" s="3">
        <v>1994</v>
      </c>
      <c r="H7" s="3">
        <v>1995</v>
      </c>
      <c r="I7" s="3">
        <v>1996</v>
      </c>
      <c r="J7" s="3">
        <v>1997</v>
      </c>
      <c r="K7" s="3">
        <v>1998</v>
      </c>
      <c r="L7" s="3">
        <v>1999</v>
      </c>
      <c r="M7" s="3">
        <v>2000</v>
      </c>
      <c r="N7" s="3">
        <v>2001</v>
      </c>
      <c r="O7" s="3">
        <v>2002</v>
      </c>
      <c r="P7" s="3">
        <v>2003</v>
      </c>
      <c r="Q7" s="3">
        <v>2004</v>
      </c>
      <c r="R7" s="3">
        <v>2005</v>
      </c>
      <c r="S7" s="3">
        <v>2006</v>
      </c>
      <c r="T7" s="3">
        <v>2007</v>
      </c>
      <c r="U7" s="3">
        <v>2008</v>
      </c>
      <c r="V7" s="3">
        <v>2009</v>
      </c>
      <c r="W7" s="3">
        <v>2010</v>
      </c>
      <c r="X7" s="3">
        <v>2011</v>
      </c>
      <c r="Y7" s="3">
        <v>2012</v>
      </c>
      <c r="Z7" s="3">
        <v>2013</v>
      </c>
      <c r="AA7" s="3">
        <v>2014</v>
      </c>
    </row>
    <row r="8" spans="1:27">
      <c r="B8" s="112" t="s">
        <v>140</v>
      </c>
      <c r="C8" s="113">
        <v>0.31806462747795516</v>
      </c>
      <c r="D8" s="113">
        <v>0.51239731098286267</v>
      </c>
      <c r="E8" s="113">
        <v>0.59891095033909503</v>
      </c>
      <c r="F8" s="113">
        <v>0.67088324209357431</v>
      </c>
      <c r="G8" s="113">
        <v>0.87590372359376423</v>
      </c>
      <c r="H8" s="113">
        <v>2.1248040950862448</v>
      </c>
      <c r="I8" s="113">
        <v>1.6171022440887759</v>
      </c>
      <c r="J8" s="113">
        <v>1.8481760674853842</v>
      </c>
      <c r="K8" s="113">
        <v>1.7351600178724673</v>
      </c>
      <c r="L8" s="113">
        <v>1.8276601326528821</v>
      </c>
      <c r="M8" s="113">
        <v>1.905625778492007</v>
      </c>
      <c r="N8" s="113">
        <v>2.6978929780274643</v>
      </c>
      <c r="O8" s="113">
        <v>3.6464243251913473</v>
      </c>
      <c r="P8" s="113">
        <v>5.2106189308129967</v>
      </c>
      <c r="Q8" s="113">
        <v>5.4198878005511615</v>
      </c>
      <c r="R8" s="113">
        <v>6.231467724688275</v>
      </c>
      <c r="S8" s="113">
        <v>6.1287784246628307</v>
      </c>
      <c r="T8" s="113">
        <v>5.7423674131949829</v>
      </c>
      <c r="U8" s="113">
        <v>7.92129076840056</v>
      </c>
      <c r="V8" s="113">
        <v>8.098703798867545</v>
      </c>
      <c r="W8" s="113">
        <v>8.6867510948853663</v>
      </c>
      <c r="X8" s="113">
        <v>8.9159670111420972</v>
      </c>
      <c r="Y8" s="113">
        <v>6.9214465644711973</v>
      </c>
      <c r="Z8" s="113">
        <v>8.5727969340788057</v>
      </c>
      <c r="AA8" s="113">
        <v>8.3094503665316122</v>
      </c>
    </row>
    <row r="9" spans="1:27">
      <c r="B9" s="112" t="s">
        <v>141</v>
      </c>
      <c r="C9" s="113">
        <v>0.11125144652809232</v>
      </c>
      <c r="D9" s="113">
        <v>0.14775377032632558</v>
      </c>
      <c r="E9" s="113">
        <v>0.5955804054786511</v>
      </c>
      <c r="F9" s="113">
        <v>0.94367092298662536</v>
      </c>
      <c r="G9" s="113">
        <v>0.48526128772282584</v>
      </c>
      <c r="H9" s="113">
        <v>1.6230214113756374</v>
      </c>
      <c r="I9" s="113">
        <v>1.4922991003757733</v>
      </c>
      <c r="J9" s="113">
        <v>1.2796400560858945</v>
      </c>
      <c r="K9" s="113">
        <v>0.99708158540761871</v>
      </c>
      <c r="L9" s="113">
        <v>2.6799374094388302</v>
      </c>
      <c r="M9" s="113">
        <v>1.9214556445043562</v>
      </c>
      <c r="N9" s="113">
        <v>1.5792602117082708</v>
      </c>
      <c r="O9" s="113">
        <v>1.3960425218335313</v>
      </c>
      <c r="P9" s="113">
        <v>1.2197636315011549</v>
      </c>
      <c r="Q9" s="113">
        <v>1.0478521206736537</v>
      </c>
      <c r="R9" s="113">
        <v>1.6848411740797553</v>
      </c>
      <c r="S9" s="113">
        <v>1.2813297649155524</v>
      </c>
      <c r="T9" s="113">
        <v>0.95991558518461129</v>
      </c>
      <c r="U9" s="113">
        <v>0.96326161155069068</v>
      </c>
      <c r="V9" s="113">
        <v>0.99893445416497373</v>
      </c>
      <c r="W9" s="113">
        <v>1.1274400871815731</v>
      </c>
      <c r="X9" s="113">
        <v>1.4695260541967246</v>
      </c>
      <c r="Y9" s="113">
        <v>2.2257071849666064</v>
      </c>
      <c r="Z9" s="113">
        <v>2.5811814148793353</v>
      </c>
      <c r="AA9" s="113">
        <v>3.9658889546433578</v>
      </c>
    </row>
    <row r="10" spans="1:27">
      <c r="B10" s="112" t="s">
        <v>142</v>
      </c>
      <c r="C10" s="113">
        <v>0.23825587013067717</v>
      </c>
      <c r="D10" s="113">
        <v>0.29411810249002912</v>
      </c>
      <c r="E10" s="113">
        <v>0.33166114624616538</v>
      </c>
      <c r="F10" s="113">
        <v>0.36332426457070105</v>
      </c>
      <c r="G10" s="113">
        <v>0.49578997680201237</v>
      </c>
      <c r="H10" s="113">
        <v>0.93317587022101867</v>
      </c>
      <c r="I10" s="113">
        <v>0.86109526758582056</v>
      </c>
      <c r="J10" s="113">
        <v>0.6463448881910393</v>
      </c>
      <c r="K10" s="113">
        <v>0.73357814995260351</v>
      </c>
      <c r="L10" s="113">
        <v>0.99573116717973642</v>
      </c>
      <c r="M10" s="113">
        <v>0.81069962050251787</v>
      </c>
      <c r="N10" s="113">
        <v>0.95459271442753268</v>
      </c>
      <c r="O10" s="113">
        <v>0.75850065681521772</v>
      </c>
      <c r="P10" s="113">
        <v>0.6626764324861727</v>
      </c>
      <c r="Q10" s="113">
        <v>0.67184726999706845</v>
      </c>
      <c r="R10" s="113">
        <v>0.62320530050033396</v>
      </c>
      <c r="S10" s="113">
        <v>0.6036749306143443</v>
      </c>
      <c r="T10" s="113">
        <v>0.71966773629581904</v>
      </c>
      <c r="U10" s="113">
        <v>0.91079741265854575</v>
      </c>
      <c r="V10" s="113">
        <v>0.74976392759349797</v>
      </c>
      <c r="W10" s="113">
        <v>0.96549535449611334</v>
      </c>
      <c r="X10" s="113">
        <v>1.6011537758788048</v>
      </c>
      <c r="Y10" s="113">
        <v>1.2516198347828715</v>
      </c>
      <c r="Z10" s="113">
        <v>1.2965080109776586</v>
      </c>
      <c r="AA10" s="113">
        <v>1.2588023280438674</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dimension ref="A1:E33"/>
  <sheetViews>
    <sheetView zoomScaleNormal="100" workbookViewId="0">
      <selection activeCell="D18" sqref="D18"/>
    </sheetView>
  </sheetViews>
  <sheetFormatPr defaultColWidth="9.109375" defaultRowHeight="14.4"/>
  <cols>
    <col min="1" max="1" width="9.109375" style="115"/>
    <col min="2" max="2" width="16.44140625" style="115" bestFit="1" customWidth="1"/>
    <col min="3" max="3" width="17" style="115" customWidth="1"/>
    <col min="4" max="4" width="15.33203125" style="115" customWidth="1"/>
    <col min="5" max="5" width="24.5546875" style="115" customWidth="1"/>
    <col min="6" max="16384" width="9.109375" style="115"/>
  </cols>
  <sheetData>
    <row r="1" spans="1:5">
      <c r="A1" s="114" t="s">
        <v>23</v>
      </c>
      <c r="B1" s="115">
        <v>5.9</v>
      </c>
    </row>
    <row r="2" spans="1:5">
      <c r="A2" s="114" t="s">
        <v>0</v>
      </c>
      <c r="B2" s="116" t="s">
        <v>143</v>
      </c>
    </row>
    <row r="3" spans="1:5">
      <c r="A3" s="114" t="s">
        <v>25</v>
      </c>
      <c r="B3" s="115" t="s">
        <v>144</v>
      </c>
    </row>
    <row r="4" spans="1:5">
      <c r="A4" s="114"/>
    </row>
    <row r="5" spans="1:5">
      <c r="A5" s="114"/>
    </row>
    <row r="7" spans="1:5">
      <c r="B7" s="115" t="s">
        <v>145</v>
      </c>
    </row>
    <row r="8" spans="1:5" s="117" customFormat="1" ht="43.2">
      <c r="B8" s="118" t="s">
        <v>2</v>
      </c>
      <c r="C8" s="118" t="s">
        <v>146</v>
      </c>
      <c r="D8" s="118" t="s">
        <v>147</v>
      </c>
      <c r="E8" s="118" t="s">
        <v>148</v>
      </c>
    </row>
    <row r="9" spans="1:5">
      <c r="B9" s="115" t="s">
        <v>149</v>
      </c>
      <c r="C9" s="119">
        <v>409.31577700000003</v>
      </c>
      <c r="D9" s="119">
        <v>219.03919500000001</v>
      </c>
      <c r="E9" s="120">
        <v>0.53513499187694391</v>
      </c>
    </row>
    <row r="10" spans="1:5">
      <c r="B10" s="115" t="s">
        <v>150</v>
      </c>
      <c r="C10" s="119">
        <v>88.710772000000006</v>
      </c>
      <c r="D10" s="119">
        <v>63.053476000000003</v>
      </c>
      <c r="E10" s="120">
        <v>0.71077586834663098</v>
      </c>
    </row>
    <row r="11" spans="1:5">
      <c r="B11" s="115" t="s">
        <v>151</v>
      </c>
      <c r="C11" s="119">
        <v>350.06559299999998</v>
      </c>
      <c r="D11" s="119">
        <v>59.020594000000003</v>
      </c>
      <c r="E11" s="120">
        <v>0.16859867173521395</v>
      </c>
    </row>
    <row r="12" spans="1:5">
      <c r="B12" s="115" t="s">
        <v>152</v>
      </c>
      <c r="C12" s="119">
        <v>2245.0368870000002</v>
      </c>
      <c r="D12" s="119">
        <v>55.670856999999998</v>
      </c>
      <c r="E12" s="120">
        <v>2.4797301693511103E-2</v>
      </c>
    </row>
    <row r="13" spans="1:5">
      <c r="B13" s="115" t="s">
        <v>153</v>
      </c>
      <c r="C13" s="119">
        <v>74.562128999999999</v>
      </c>
      <c r="D13" s="119">
        <v>42.055284999999998</v>
      </c>
      <c r="E13" s="120">
        <v>0.56403009897960399</v>
      </c>
    </row>
    <row r="14" spans="1:5">
      <c r="B14" s="115" t="s">
        <v>154</v>
      </c>
      <c r="C14" s="119">
        <v>301.183719</v>
      </c>
      <c r="D14" s="119">
        <v>34.141838999999997</v>
      </c>
      <c r="E14" s="120">
        <v>0.11335884659821203</v>
      </c>
    </row>
    <row r="15" spans="1:5">
      <c r="B15" s="115" t="s">
        <v>155</v>
      </c>
      <c r="C15" s="119">
        <v>66.477064999999996</v>
      </c>
      <c r="D15" s="119">
        <v>30.877065000000002</v>
      </c>
      <c r="E15" s="120">
        <v>0.46447695908355768</v>
      </c>
    </row>
    <row r="16" spans="1:5">
      <c r="B16" s="115" t="s">
        <v>156</v>
      </c>
      <c r="C16" s="119">
        <v>31.011261000000001</v>
      </c>
      <c r="D16" s="119">
        <v>17.856826000000002</v>
      </c>
      <c r="E16" s="120">
        <v>0.57581747481987278</v>
      </c>
    </row>
    <row r="17" spans="2:5">
      <c r="B17" s="115" t="s">
        <v>157</v>
      </c>
      <c r="C17" s="119">
        <v>21.336645000000001</v>
      </c>
      <c r="D17" s="119">
        <v>13.073912999999999</v>
      </c>
      <c r="E17" s="120">
        <v>0.61274455285730245</v>
      </c>
    </row>
    <row r="18" spans="2:5">
      <c r="B18" s="115" t="s">
        <v>158</v>
      </c>
      <c r="C18" s="119">
        <v>12.136272999999999</v>
      </c>
      <c r="D18" s="119">
        <v>9.6715680000000006</v>
      </c>
      <c r="E18" s="120">
        <v>0.79691417620549576</v>
      </c>
    </row>
    <row r="19" spans="2:5">
      <c r="C19" s="119"/>
      <c r="D19" s="119"/>
      <c r="E19" s="120"/>
    </row>
    <row r="20" spans="2:5">
      <c r="C20" s="119"/>
      <c r="D20" s="119"/>
      <c r="E20" s="120"/>
    </row>
    <row r="21" spans="2:5">
      <c r="C21" s="119"/>
      <c r="D21" s="119"/>
      <c r="E21" s="120"/>
    </row>
    <row r="22" spans="2:5">
      <c r="C22" s="119"/>
      <c r="D22" s="119"/>
      <c r="E22" s="120"/>
    </row>
    <row r="23" spans="2:5">
      <c r="C23" s="119"/>
      <c r="D23" s="119"/>
      <c r="E23" s="120"/>
    </row>
    <row r="24" spans="2:5">
      <c r="C24" s="119"/>
      <c r="D24" s="119"/>
      <c r="E24" s="120"/>
    </row>
    <row r="25" spans="2:5">
      <c r="C25" s="119"/>
      <c r="D25" s="119"/>
      <c r="E25" s="120"/>
    </row>
    <row r="26" spans="2:5">
      <c r="C26" s="119"/>
      <c r="D26" s="119"/>
      <c r="E26" s="120"/>
    </row>
    <row r="27" spans="2:5">
      <c r="C27" s="119"/>
      <c r="D27" s="119"/>
      <c r="E27" s="120"/>
    </row>
    <row r="28" spans="2:5">
      <c r="C28" s="119"/>
      <c r="D28" s="119"/>
      <c r="E28" s="120"/>
    </row>
    <row r="29" spans="2:5">
      <c r="C29" s="119"/>
      <c r="D29" s="119"/>
      <c r="E29" s="120"/>
    </row>
    <row r="30" spans="2:5">
      <c r="C30" s="119"/>
      <c r="D30" s="119"/>
      <c r="E30" s="120"/>
    </row>
    <row r="31" spans="2:5">
      <c r="C31" s="119"/>
      <c r="D31" s="119"/>
      <c r="E31" s="120"/>
    </row>
    <row r="32" spans="2:5">
      <c r="C32" s="119"/>
      <c r="D32" s="119"/>
      <c r="E32" s="120"/>
    </row>
    <row r="33" spans="3:5">
      <c r="C33" s="119"/>
      <c r="D33" s="119"/>
      <c r="E33" s="120"/>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Figure 5.1</vt:lpstr>
      <vt:lpstr>Figure 5.2</vt:lpstr>
      <vt:lpstr>Figure 5.3</vt:lpstr>
      <vt:lpstr>Figure 5.4</vt:lpstr>
      <vt:lpstr>Figure 5.5</vt:lpstr>
      <vt:lpstr>Figure 5.6</vt:lpstr>
      <vt:lpstr>Figure 5.7</vt:lpstr>
      <vt:lpstr>Figure 5.8</vt:lpstr>
      <vt:lpstr>Figure 5.9</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luminitat</dc:creator>
  <cp:lastModifiedBy>Arnaud Galinie</cp:lastModifiedBy>
  <dcterms:created xsi:type="dcterms:W3CDTF">2016-05-17T09:41:09Z</dcterms:created>
  <dcterms:modified xsi:type="dcterms:W3CDTF">2016-06-30T11:03:09Z</dcterms:modified>
</cp:coreProperties>
</file>