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ipr-fs01\home$\georginac\Desktop\"/>
    </mc:Choice>
  </mc:AlternateContent>
  <xr:revisionPtr revIDLastSave="0" documentId="14_{36EE08DC-6DB4-4884-94F4-5579F35C2714}" xr6:coauthVersionLast="47" xr6:coauthVersionMax="47" xr10:uidLastSave="{00000000-0000-0000-0000-000000000000}"/>
  <bookViews>
    <workbookView xWindow="-110" yWindow="-110" windowWidth="19420" windowHeight="10300" firstSheet="1" activeTab="3" xr2:uid="{00000000-000D-0000-FFFF-FFFF00000000}"/>
  </bookViews>
  <sheets>
    <sheet name="Desk research checklist" sheetId="2" r:id="rId1"/>
    <sheet name="Data inventory" sheetId="3" r:id="rId2"/>
    <sheet name="Data Inventory Summary Stats" sheetId="4" r:id="rId3"/>
    <sheet name="KII questionnaire"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6" i="4" l="1"/>
  <c r="B85" i="4"/>
  <c r="B84" i="4"/>
  <c r="B82" i="4"/>
  <c r="B81" i="4"/>
  <c r="B79" i="4"/>
  <c r="B78" i="4"/>
  <c r="B76" i="4"/>
  <c r="B75" i="4"/>
  <c r="B73" i="4"/>
  <c r="B72" i="4"/>
  <c r="B71" i="4"/>
  <c r="B70" i="4"/>
  <c r="B68" i="4"/>
  <c r="B67" i="4"/>
  <c r="B66" i="4"/>
  <c r="B64" i="4"/>
  <c r="B63" i="4"/>
  <c r="B60" i="4"/>
  <c r="B59" i="4"/>
  <c r="B57" i="4"/>
  <c r="B56" i="4"/>
  <c r="B54" i="4"/>
  <c r="B53" i="4"/>
  <c r="B51" i="4"/>
  <c r="B50" i="4"/>
  <c r="B48" i="4"/>
  <c r="B47" i="4"/>
  <c r="B45" i="4"/>
  <c r="B44" i="4"/>
  <c r="B42" i="4"/>
  <c r="B41" i="4"/>
  <c r="B40" i="4"/>
  <c r="B39" i="4"/>
  <c r="B38" i="4"/>
  <c r="B37" i="4"/>
  <c r="B35" i="4"/>
  <c r="B34" i="4"/>
  <c r="B32" i="4"/>
  <c r="B31" i="4"/>
  <c r="B29" i="4"/>
  <c r="B28" i="4"/>
  <c r="B26" i="4"/>
  <c r="B25" i="4"/>
  <c r="B13" i="4"/>
  <c r="B12" i="4"/>
  <c r="B11" i="4"/>
  <c r="B10" i="4"/>
  <c r="B9" i="4"/>
  <c r="B8" i="4"/>
  <c r="B7" i="4"/>
  <c r="B5" i="4"/>
  <c r="B4" i="4"/>
  <c r="B3" i="4"/>
  <c r="B2" i="4"/>
  <c r="AA100" i="3"/>
  <c r="AA99" i="3"/>
  <c r="AA98" i="3"/>
  <c r="AA96" i="3"/>
  <c r="AA95" i="3"/>
  <c r="AA94" i="3"/>
  <c r="AA90" i="3"/>
  <c r="AA89" i="3"/>
  <c r="AA87" i="3"/>
  <c r="AA84" i="3"/>
  <c r="AA82" i="3"/>
  <c r="AA77" i="3"/>
  <c r="AA76" i="3"/>
  <c r="AA66" i="3"/>
  <c r="AA65" i="3"/>
  <c r="AA54" i="3"/>
  <c r="AA53" i="3"/>
  <c r="AA52" i="3"/>
  <c r="AA51" i="3"/>
  <c r="AA50" i="3"/>
  <c r="AA49" i="3"/>
  <c r="AA48" i="3"/>
  <c r="AA47" i="3"/>
  <c r="AA46" i="3"/>
  <c r="AA45" i="3"/>
  <c r="AA44" i="3"/>
  <c r="AA43" i="3"/>
  <c r="AA28" i="3"/>
  <c r="AA27" i="3"/>
  <c r="AA17" i="3"/>
  <c r="AA16" i="3"/>
  <c r="AA13" i="3"/>
  <c r="AA12" i="3"/>
  <c r="AA11" i="3"/>
  <c r="AA10" i="3"/>
  <c r="B61" i="4" s="1"/>
  <c r="AA9" i="3"/>
  <c r="AA8" i="3"/>
  <c r="AA7" i="3"/>
  <c r="AA6" i="3"/>
  <c r="AA5" i="3"/>
  <c r="AA4" i="3"/>
</calcChain>
</file>

<file path=xl/sharedStrings.xml><?xml version="1.0" encoding="utf-8"?>
<sst xmlns="http://schemas.openxmlformats.org/spreadsheetml/2006/main" count="2379" uniqueCount="352">
  <si>
    <t>Employment and income</t>
  </si>
  <si>
    <t>Yes</t>
  </si>
  <si>
    <t>No</t>
  </si>
  <si>
    <t>t</t>
  </si>
  <si>
    <t xml:space="preserve">Completed </t>
  </si>
  <si>
    <t>Data inventory</t>
  </si>
  <si>
    <t>Identify data users and send them an email asking them to identify the data sources that they use</t>
  </si>
  <si>
    <t>Start online search for data sources plus metadata and record information in data inventory tab</t>
  </si>
  <si>
    <t>Data landscape</t>
  </si>
  <si>
    <t>Search for, review and make notes on grey literature related to the governance, supply, and use of data on vulnerability and resiliance</t>
  </si>
  <si>
    <t xml:space="preserve">Store documents in table on document index tab </t>
  </si>
  <si>
    <t xml:space="preserve">When making notes during grey literature review keep in mind: </t>
  </si>
  <si>
    <t>How comprehensive legislation is (“who does what”), how inclusively it was drafted and passed, and the effectiveness of regulation. 
How up-to-date planning and policy documents are, how detailed they are (responsibilities, financing, etc.), how impactful plans/policies could be/are, and if stakeholders support them. 
Whether government is allocating budget towards data related activities. 
Whether donors are demonstrably supporting government agendas, are duplicating each others work, and the level of harmonisation between different actors.
The quality of staff who collect data, the funding levels of organisations who collect data, and the equipment available to them. 
Data quality: clearly defined methodologies, interoperability (e.g. standardised classifications), thorough metadata, accuracy, duplications, harmonisation, needs-based, timeliness, disaggregation, completeness, user-friendliness, cost-efficiency, ease of access, quality assurance, digital capture/transfer, source and stability of funding.
Whether actors demand and use data (what data which actors use and for what specific purposes + utility gained by doing so) plus successes (e.g. effective sharing mechanism/platform), gaps and challenges (KIIs are more important for this component).</t>
  </si>
  <si>
    <t>Resillience (adaptive capacity)</t>
  </si>
  <si>
    <t>Individual level</t>
  </si>
  <si>
    <t>Household</t>
  </si>
  <si>
    <t>Community</t>
  </si>
  <si>
    <t>Risk</t>
  </si>
  <si>
    <t>Name of system</t>
  </si>
  <si>
    <t>Type of data source</t>
  </si>
  <si>
    <t>Sector</t>
  </si>
  <si>
    <t>Income/wealth data</t>
  </si>
  <si>
    <t>Health/disability status</t>
  </si>
  <si>
    <t>Age</t>
  </si>
  <si>
    <t>Gender</t>
  </si>
  <si>
    <t>Other</t>
  </si>
  <si>
    <t>Urban/rural</t>
  </si>
  <si>
    <t>Income/wealth quintiles</t>
  </si>
  <si>
    <t>Public service provision in locality</t>
  </si>
  <si>
    <t>Geographic dissaggregation</t>
  </si>
  <si>
    <t>Age disaggregation</t>
  </si>
  <si>
    <t>Dependence on agriculture</t>
  </si>
  <si>
    <t>Gender dissaggregation</t>
  </si>
  <si>
    <t>Disability disaggregation</t>
  </si>
  <si>
    <t>Ethnicity disaggregation</t>
  </si>
  <si>
    <t>Real-time/early warning</t>
  </si>
  <si>
    <t>Year data collection started (if relevant)</t>
  </si>
  <si>
    <t>Year of publication (if relevant)</t>
  </si>
  <si>
    <t>Difference between collection and publication</t>
  </si>
  <si>
    <t>Repeated collection</t>
  </si>
  <si>
    <t>Mode of data collection</t>
  </si>
  <si>
    <t>Level of data collection</t>
  </si>
  <si>
    <t>People who collect data</t>
  </si>
  <si>
    <t>Online open access (any data)</t>
  </si>
  <si>
    <t>Online open access (microdata)</t>
  </si>
  <si>
    <t>Purpose of data collection</t>
  </si>
  <si>
    <t>Metadata</t>
  </si>
  <si>
    <t>Collecting organisation/s</t>
  </si>
  <si>
    <t>Supporting organisation/s (technical, financial, etc.)</t>
  </si>
  <si>
    <t>Link/s</t>
  </si>
  <si>
    <t>National Housing and Population Census</t>
  </si>
  <si>
    <t xml:space="preserve">Official census data </t>
  </si>
  <si>
    <t>Demography</t>
  </si>
  <si>
    <t>Municipality, parish and village</t>
  </si>
  <si>
    <t>Don't know</t>
  </si>
  <si>
    <t>Individual</t>
  </si>
  <si>
    <t>Partial</t>
  </si>
  <si>
    <t>UBOS</t>
  </si>
  <si>
    <t xml:space="preserve">UKAID, UNFPA, UNICEF. </t>
  </si>
  <si>
    <r>
      <rPr>
        <u/>
        <sz val="10"/>
        <color rgb="FF1155CC"/>
        <rFont val="Arial"/>
      </rPr>
      <t>https://www.ubos.org/?pagename=explore-publications&amp;p_id=20</t>
    </r>
    <r>
      <rPr>
        <sz val="10"/>
        <color rgb="FF000000"/>
        <rFont val="Arial"/>
        <scheme val="minor"/>
      </rPr>
      <t xml:space="preserve"> </t>
    </r>
  </si>
  <si>
    <t xml:space="preserve">National Service Delivery Survey </t>
  </si>
  <si>
    <t xml:space="preserve">Official survey data </t>
  </si>
  <si>
    <t>Mixed</t>
  </si>
  <si>
    <t>Sub-region</t>
  </si>
  <si>
    <t>Digital face-to-face</t>
  </si>
  <si>
    <t>Trained</t>
  </si>
  <si>
    <t>European Union</t>
  </si>
  <si>
    <t>https://www.ubos.org/wp-content/uploads/publications/12_2022NSDS_2021_Final_Report_2022.pdf</t>
  </si>
  <si>
    <t>Manual face-to-face</t>
  </si>
  <si>
    <t>UKAID</t>
  </si>
  <si>
    <t>https://www.ubos.org/wp-content/uploads/publications/03_20182015_NSDS_report.pdf</t>
  </si>
  <si>
    <t>National Household Survey</t>
  </si>
  <si>
    <t>None</t>
  </si>
  <si>
    <t>https://www.ubos.org/wp-content/uploads/publications/09_2021Uganda-National-Survey-Report-2019-2020.pdf</t>
  </si>
  <si>
    <t>National Labour Force Survey</t>
  </si>
  <si>
    <t>https://www.ubos.org/wp-content/uploads/publications/11_2022NLFS_2021_main_report.pdf</t>
  </si>
  <si>
    <t>National</t>
  </si>
  <si>
    <t>https://www.ubos.org/wp-content/uploads/publications/05_20212018-19_ALFS_Report_FINAL.pdf</t>
  </si>
  <si>
    <t>https://www.ubos.org/wp-content/uploads/publications/05_20212017-18_ALFS_Report_FINAL.pdf</t>
  </si>
  <si>
    <t>Manpower Survey</t>
  </si>
  <si>
    <t>Business</t>
  </si>
  <si>
    <t>https://www.ubos.org/wp-content/uploads/publications/08_20182018_Uganda_Manpower_Survey_Report.pdf</t>
  </si>
  <si>
    <t>Time Use Survey</t>
  </si>
  <si>
    <t>Regional</t>
  </si>
  <si>
    <t>UKAID, UNWOMEN.</t>
  </si>
  <si>
    <t>https://www.ubos.org/wp-content/uploads/publications/06_2020Final_Time_Use_report_published_June_2019.pdf</t>
  </si>
  <si>
    <t>School-to-work Transition Survey</t>
  </si>
  <si>
    <t>ILO, Mastercard Foundation.</t>
  </si>
  <si>
    <t>https://www.ubos.org/wp-content/uploads/publications/03_2018Labour_Market_Transition_of_Young_People_in_Uganda_SWTS_2015.pdf</t>
  </si>
  <si>
    <t xml:space="preserve">Uganda Women Entrepreneurship Programme Management Information System </t>
  </si>
  <si>
    <t xml:space="preserve">Official administrative data </t>
  </si>
  <si>
    <t>Ministry of Gender, Labour and Social Development</t>
  </si>
  <si>
    <r>
      <rPr>
        <u/>
        <sz val="10"/>
        <color rgb="FF1155CC"/>
        <rFont val="Arial"/>
      </rPr>
      <t>http://uwepimis.mglsd.go.ug/</t>
    </r>
    <r>
      <rPr>
        <sz val="10"/>
        <color rgb="FF000000"/>
        <rFont val="Arial"/>
        <scheme val="minor"/>
      </rPr>
      <t xml:space="preserve"> , </t>
    </r>
    <r>
      <rPr>
        <u/>
        <sz val="10"/>
        <color rgb="FF1155CC"/>
        <rFont val="Arial"/>
      </rPr>
      <t>https://en.unesco.org/creativity/sites/creativity/files/qpr/uganda_women_enterpreneurship_programme.pdf</t>
    </r>
    <r>
      <rPr>
        <sz val="10"/>
        <color rgb="FF000000"/>
        <rFont val="Arial"/>
        <scheme val="minor"/>
      </rPr>
      <t xml:space="preserve"> </t>
    </r>
  </si>
  <si>
    <t xml:space="preserve">Youth Livelihood Programme Management Information System </t>
  </si>
  <si>
    <r>
      <rPr>
        <u/>
        <sz val="10"/>
        <color rgb="FF1155CC"/>
        <rFont val="Arial"/>
      </rPr>
      <t>https://mglsd.go.ug/ylp/</t>
    </r>
    <r>
      <rPr>
        <sz val="10"/>
        <color rgb="FF000000"/>
        <rFont val="Arial"/>
        <scheme val="minor"/>
      </rPr>
      <t xml:space="preserve"> </t>
    </r>
  </si>
  <si>
    <t>Annual Agricultural Survey</t>
  </si>
  <si>
    <t>Agriculture</t>
  </si>
  <si>
    <t>FAO</t>
  </si>
  <si>
    <t>https://www.ubos.org/wp-content/uploads/publications/04_2022AAS2019_Report.pdf</t>
  </si>
  <si>
    <t>https://www.ubos.org/wp-content/uploads/publications/06_2020AAS_2018_Report_Final_050620.pdf</t>
  </si>
  <si>
    <t xml:space="preserve">Livestock Management Information System </t>
  </si>
  <si>
    <t>Ministry of Agriculture, Animal Insustry and Fisheries</t>
  </si>
  <si>
    <t xml:space="preserve">Food Security and Nutrition Information System </t>
  </si>
  <si>
    <t>Agricultural statistical database and database tools</t>
  </si>
  <si>
    <t>National Emergency Coordination and Operation Centre MIS</t>
  </si>
  <si>
    <t>Climate (including population displacement)</t>
  </si>
  <si>
    <t>Office of the Prime Minister</t>
  </si>
  <si>
    <t>GIS System</t>
  </si>
  <si>
    <t>Official GIS</t>
  </si>
  <si>
    <t>National Environment Management Authority</t>
  </si>
  <si>
    <t xml:space="preserve">Online Environment and Social Impact Assessment </t>
  </si>
  <si>
    <t>NEMA MIS</t>
  </si>
  <si>
    <t>National water supply database</t>
  </si>
  <si>
    <t>Service delivery</t>
  </si>
  <si>
    <t xml:space="preserve">Ministry of Water and Environment </t>
  </si>
  <si>
    <t>Farmer Registration Survey</t>
  </si>
  <si>
    <t>District</t>
  </si>
  <si>
    <t>https://nfass.agriculture.go.ug/MnE/MnEDocuments/DownloadMnEDocuments/1008</t>
  </si>
  <si>
    <t>National Survey on Violence in Uganda (Module 1 Violence Against Women and Girls)</t>
  </si>
  <si>
    <t>Sub-county</t>
  </si>
  <si>
    <t>UNWOMEN, UNICEF.</t>
  </si>
  <si>
    <r>
      <rPr>
        <u/>
        <sz val="10"/>
        <color rgb="FF1155CC"/>
        <rFont val="Arial"/>
      </rPr>
      <t>https://www.ubos.org/wp-content/uploads/publications/02_2022UBOS_VAWG_Report_-_Quantitative_report.pdf</t>
    </r>
    <r>
      <rPr>
        <sz val="10"/>
        <color rgb="FF000000"/>
        <rFont val="Arial"/>
      </rPr>
      <t xml:space="preserve"> , </t>
    </r>
    <r>
      <rPr>
        <u/>
        <sz val="10"/>
        <color rgb="FF1155CC"/>
        <rFont val="Arial"/>
      </rPr>
      <t>https://www.ubos.org/wp-content/uploads/publications/02_2022VAWG_-_Madi_Kollo.pdf</t>
    </r>
    <r>
      <rPr>
        <sz val="10"/>
        <color rgb="FF000000"/>
        <rFont val="Arial"/>
      </rPr>
      <t xml:space="preserve"> </t>
    </r>
  </si>
  <si>
    <t>Violence Against Children Survey</t>
  </si>
  <si>
    <t>Health</t>
  </si>
  <si>
    <t>USAID, U.S. Centers for Disease Control and Prevention, UNICEF, Wellspring Foundation.</t>
  </si>
  <si>
    <t>https://mglsd.go.ug/wp-content/uploads/2019/05/Violence-Against-Children-Survey-REPORT-FINAL.pdf</t>
  </si>
  <si>
    <t xml:space="preserve">National Gender Based Violence Database </t>
  </si>
  <si>
    <t>https://mglsd.go.ug/national-gender-based-violence-database/</t>
  </si>
  <si>
    <t>DREAMS-OVC Tracking System</t>
  </si>
  <si>
    <t xml:space="preserve">Ministry of Health </t>
  </si>
  <si>
    <t>METS Programme</t>
  </si>
  <si>
    <t>https://dreams.mets.or.ug/dhis-web-commons/security/login.action</t>
  </si>
  <si>
    <t>Uganda EMR</t>
  </si>
  <si>
    <t>Facility</t>
  </si>
  <si>
    <t xml:space="preserve">Centers for Disease Control and Prevention, WHO, PEPFAR, University of California San Francisco and Makerere University. </t>
  </si>
  <si>
    <t>https://emrportal.mets.or.ug/</t>
  </si>
  <si>
    <t>DHIS2</t>
  </si>
  <si>
    <t>mTrac</t>
  </si>
  <si>
    <t>https://www.unicef.org/uganda/what-we-do/mtrac</t>
  </si>
  <si>
    <t>Weekly Option B+ reporting  by SMS for Elimination of Mother to Child Transmission of HIV</t>
  </si>
  <si>
    <r>
      <rPr>
        <u/>
        <sz val="10"/>
        <color rgb="FF1155CC"/>
        <rFont val="Arial"/>
      </rPr>
      <t>http://musphcdc.ac.ug/files/pdf/Nakubulwa_OptionB%20Reporting_NFEC.pdf</t>
    </r>
    <r>
      <rPr>
        <sz val="10"/>
        <color rgb="FF000000"/>
        <rFont val="Arial"/>
        <scheme val="minor"/>
      </rPr>
      <t xml:space="preserve"> </t>
    </r>
  </si>
  <si>
    <t>Monthly Elimination of Mother to Child Transmission of HIV retention reporting by SMS</t>
  </si>
  <si>
    <t>Inventory Management Information Systems for Health</t>
  </si>
  <si>
    <t>Community Health Management System</t>
  </si>
  <si>
    <t xml:space="preserve">MACS </t>
  </si>
  <si>
    <t xml:space="preserve">National Medical Stores </t>
  </si>
  <si>
    <t>Logistic Management Information System (Realtime Commodity Stock Status Monitoring Dashboard)</t>
  </si>
  <si>
    <t>https://rass.mets.or.ug/#</t>
  </si>
  <si>
    <t xml:space="preserve">Refugee MIS </t>
  </si>
  <si>
    <t>DRDIP MIS</t>
  </si>
  <si>
    <t xml:space="preserve">Mobile VRS </t>
  </si>
  <si>
    <t>National Identification and Registration Authority</t>
  </si>
  <si>
    <t>Functional Difficulties Survey</t>
  </si>
  <si>
    <t xml:space="preserve">UKAID, UNICEF. </t>
  </si>
  <si>
    <t>https://www.ubos.org/wp-content/uploads/publications/07_2019Uganda_Functional_Difficulties_Survey_2017.pdf</t>
  </si>
  <si>
    <t>National Governance Peace and Security Survey (Baseline Survey of Perceptions on Violence Against Women, Women’s Economic Empowerment and Women’s Political Participation and Leadership)</t>
  </si>
  <si>
    <r>
      <rPr>
        <u/>
        <sz val="10"/>
        <color rgb="FF1155CC"/>
        <rFont val="Arial"/>
      </rPr>
      <t>https://www.ubos.org/wp-content/uploads/publications/05_2019Gender_Module_Baseline_Perceptions_of_the_NGPSS_2017_Nov_15_2018.pdf</t>
    </r>
    <r>
      <rPr>
        <sz val="10"/>
        <color rgb="FF000000"/>
        <rFont val="Arial"/>
        <scheme val="minor"/>
      </rPr>
      <t xml:space="preserve"> </t>
    </r>
  </si>
  <si>
    <t>Women in Local Government (Baseline Statistics for Local Council levels III-V in Uganda)</t>
  </si>
  <si>
    <t>Political participation</t>
  </si>
  <si>
    <t xml:space="preserve">Ministry of Local Government </t>
  </si>
  <si>
    <r>
      <rPr>
        <u/>
        <sz val="10"/>
        <color rgb="FF1155CC"/>
        <rFont val="Arial"/>
      </rPr>
      <t>https://www.ubos.org/wp-content/uploads/publications/04_2019Women_In_Local_Government.pdf</t>
    </r>
    <r>
      <rPr>
        <sz val="10"/>
        <color rgb="FF000000"/>
        <rFont val="Arial"/>
        <scheme val="minor"/>
      </rPr>
      <t xml:space="preserve"> </t>
    </r>
  </si>
  <si>
    <t>Migration and Tourism</t>
  </si>
  <si>
    <t>Displaced people</t>
  </si>
  <si>
    <t>Ministry of Internal Affairs</t>
  </si>
  <si>
    <t>https://www.ubos.org/wp-content/uploads/publications/08_2022Migration_and_Tourism_report_2021.pdf</t>
  </si>
  <si>
    <t xml:space="preserve">Resource Flows Survey on Family Planning </t>
  </si>
  <si>
    <t xml:space="preserve">UNFPA, Netherlands Interdisciplinary Demographic Institute. </t>
  </si>
  <si>
    <t>https://www.ubos.org/wp-content/uploads/publications/10_2019UBOS_WEB_report_on_Resource_Flows_Survey_towards_Family_Planning_in_Uganda.pdf</t>
  </si>
  <si>
    <t xml:space="preserve">Demographic Health Survey </t>
  </si>
  <si>
    <t xml:space="preserve">UNFPA, UNICEF, USAID. </t>
  </si>
  <si>
    <t>https://dhsprogram.com/methodology/survey/survey-display-504.cfm</t>
  </si>
  <si>
    <t>Malaria Indicator Survey</t>
  </si>
  <si>
    <t>USAID, UKAID, WHO, ICF.</t>
  </si>
  <si>
    <r>
      <rPr>
        <u/>
        <sz val="10"/>
        <color rgb="FF1155CC"/>
        <rFont val="Arial"/>
      </rPr>
      <t>https://dhsprogram.com/pubs/pdf/MIS34/MIS34.pdf</t>
    </r>
    <r>
      <rPr>
        <sz val="10"/>
        <color rgb="FF000000"/>
        <rFont val="Arial"/>
        <scheme val="minor"/>
      </rPr>
      <t xml:space="preserve"> </t>
    </r>
  </si>
  <si>
    <t>National Panel Survey</t>
  </si>
  <si>
    <t>World Bank</t>
  </si>
  <si>
    <t>https://www.ubos.org/wp-content/uploads/publications/11_202110_2021UNPS_Report_wave7_report.pdf</t>
  </si>
  <si>
    <r>
      <rPr>
        <u/>
        <sz val="10"/>
        <color rgb="FF1155CC"/>
        <rFont val="Arial"/>
      </rPr>
      <t>https://www.ubos.org/wp-content/uploads/publications/10_2018UNPS_Report_2015_16_wave5.pdf</t>
    </r>
    <r>
      <rPr>
        <sz val="10"/>
        <color rgb="FF000000"/>
        <rFont val="Arial"/>
        <scheme val="minor"/>
      </rPr>
      <t xml:space="preserve"> </t>
    </r>
  </si>
  <si>
    <t>National Remand Homes Management Information System (NRHMIS)</t>
  </si>
  <si>
    <r>
      <rPr>
        <u/>
        <sz val="10"/>
        <color rgb="FF1155CC"/>
        <rFont val="Arial"/>
      </rPr>
      <t>https://mglsd.go.ug/wp-content/uploads/2020/01/FINAL-ANNUAL-STATISTICAL-REPORT-ON-REMAND-HOMES-2017-2018-GODWIN-Autosaved.pdf</t>
    </r>
    <r>
      <rPr>
        <sz val="10"/>
        <color rgb="FF000000"/>
        <rFont val="Arial"/>
        <scheme val="minor"/>
      </rPr>
      <t xml:space="preserve"> , </t>
    </r>
    <r>
      <rPr>
        <u/>
        <sz val="10"/>
        <color rgb="FF1155CC"/>
        <rFont val="Arial"/>
      </rPr>
      <t>http://rhimis.mglsd.go.ug/</t>
    </r>
    <r>
      <rPr>
        <sz val="10"/>
        <color rgb="FF000000"/>
        <rFont val="Arial"/>
        <scheme val="minor"/>
      </rPr>
      <t xml:space="preserve"> </t>
    </r>
  </si>
  <si>
    <t>Child Helpline Service Case Management System</t>
  </si>
  <si>
    <t xml:space="preserve">UNICEF, Save the Children. </t>
  </si>
  <si>
    <t>https://mglsd.go.ug/wp-content/uploads/2020/01/UCHL-ANALYSIS-ANNUAL-REPORT-2017-18.pdf</t>
  </si>
  <si>
    <t xml:space="preserve">Orphan and Vulnerable Children Management Information System </t>
  </si>
  <si>
    <r>
      <rPr>
        <u/>
        <sz val="10"/>
        <color rgb="FF1155CC"/>
        <rFont val="Arial"/>
      </rPr>
      <t>http://ovcmis.mglsd.go.ug/index_login.php</t>
    </r>
    <r>
      <rPr>
        <sz val="10"/>
        <color rgb="FF000000"/>
        <rFont val="Arial"/>
        <scheme val="minor"/>
      </rPr>
      <t xml:space="preserve"> , </t>
    </r>
    <r>
      <rPr>
        <u/>
        <sz val="10"/>
        <color rgb="FF1155CC"/>
        <rFont val="Arial"/>
      </rPr>
      <t>https://mglsd.go.ug/wp-content/uploads/2020/01/OVC-UPDATED-REPORT-2019-FINAL-ETOMA.pdf</t>
    </r>
    <r>
      <rPr>
        <sz val="10"/>
        <color rgb="FF000000"/>
        <rFont val="Arial"/>
        <scheme val="minor"/>
      </rPr>
      <t xml:space="preserve"> </t>
    </r>
  </si>
  <si>
    <t>Alternative Care Management Information System</t>
  </si>
  <si>
    <t>https://mglsd.go.ug/alternative-care-mis/</t>
  </si>
  <si>
    <t>Human rights integrated information system</t>
  </si>
  <si>
    <t>Uganda Human Rights Commission</t>
  </si>
  <si>
    <t>Early Warning and Early Response System</t>
  </si>
  <si>
    <t>Conflict (including population displacement)</t>
  </si>
  <si>
    <t>Resilient Index Measurement and Analysis</t>
  </si>
  <si>
    <t>Prime Ministers Office and FAO</t>
  </si>
  <si>
    <t>UNICEF, WFP, UBOS, Intergovernmental Authority on Development, UNHCR, European Union, UNCERF.</t>
  </si>
  <si>
    <t>https://microdata.fao.org/index.php/catalog/1845/pdf-documentation</t>
  </si>
  <si>
    <t>UNICEF, WFP, UBOS, Intergovernental Authority on Development, UNHCR, European Union, UNCERF.</t>
  </si>
  <si>
    <t>https://microdata.worldbank.org/index.php/catalog/5127</t>
  </si>
  <si>
    <t xml:space="preserve">UNICEF, WFP, UBOS, Intergovernmental Authority on Development, European Union. </t>
  </si>
  <si>
    <r>
      <rPr>
        <u/>
        <sz val="10"/>
        <color rgb="FF1155CC"/>
        <rFont val="Arial"/>
      </rPr>
      <t>https://microdata.fao.org/index.php/catalog/1843</t>
    </r>
    <r>
      <rPr>
        <sz val="10"/>
        <color rgb="FF000000"/>
        <rFont val="Arial"/>
        <scheme val="minor"/>
      </rPr>
      <t xml:space="preserve"> </t>
    </r>
  </si>
  <si>
    <t>https://microdata.worldbank.org/index.php/catalog/5681</t>
  </si>
  <si>
    <t>Prime Ministers Office</t>
  </si>
  <si>
    <t xml:space="preserve">FAO, UBOS. </t>
  </si>
  <si>
    <t>https://microdata.worldbank.org/index.php/catalog/5682</t>
  </si>
  <si>
    <t>Nutrition Capacity Assessment for Uganda</t>
  </si>
  <si>
    <t xml:space="preserve">Prime Ministers Office </t>
  </si>
  <si>
    <t>https://www.unicef.org/uganda/media/8506/file/FINAL_NUTRITION%20CAPACITY%20ASSESSMENT%20REPORT%20FOR%20UGANDA.pdf</t>
  </si>
  <si>
    <t>High-Frequency Phone Survey 2020-2023</t>
  </si>
  <si>
    <t>Digital remote</t>
  </si>
  <si>
    <r>
      <rPr>
        <u/>
        <sz val="10"/>
        <color rgb="FF1155CC"/>
        <rFont val="Arial"/>
      </rPr>
      <t>https://microdata.worldbank.org/index.php/catalog/3765/study-description#metadata-coverage</t>
    </r>
    <r>
      <rPr>
        <sz val="10"/>
        <color rgb="FF000000"/>
        <rFont val="Arial"/>
        <scheme val="minor"/>
      </rPr>
      <t xml:space="preserve"> </t>
    </r>
  </si>
  <si>
    <t>Food Security and Nutrition in Northern Uganda</t>
  </si>
  <si>
    <t>Mixed official (survey, census, administrative)</t>
  </si>
  <si>
    <t>UNICEF, European Union, Makerere University</t>
  </si>
  <si>
    <r>
      <rPr>
        <u/>
        <sz val="10"/>
        <color rgb="FF1155CC"/>
        <rFont val="Arial"/>
      </rPr>
      <t>https://www.unicef.org/uganda/media/8616/file/FINAL-FINAL-SITUATION%20OF%20FOOD%20SECURITY%20AND%20NUTRITION%20IN%20NORTHERN%20UGANDA-2019-REPORT.pdf</t>
    </r>
    <r>
      <rPr>
        <sz val="10"/>
        <color rgb="FF000000"/>
        <rFont val="Arial"/>
        <scheme val="minor"/>
      </rPr>
      <t xml:space="preserve"> </t>
    </r>
  </si>
  <si>
    <t>Covid-19 Rapid Gender Assessment Survey</t>
  </si>
  <si>
    <t>Remote phone</t>
  </si>
  <si>
    <t>UBOS, UNWOMEN, UNFPA</t>
  </si>
  <si>
    <t>https://data.unwomen.org/sites/default/files/documents/Publications/Uganda_RGA_Full%20Report.pdf</t>
  </si>
  <si>
    <t xml:space="preserve">Teacher Management Information System </t>
  </si>
  <si>
    <t>Education</t>
  </si>
  <si>
    <t>Ministry of Education and Sports</t>
  </si>
  <si>
    <t>E-inspection</t>
  </si>
  <si>
    <t>Inspectorate information system</t>
  </si>
  <si>
    <t>Human Resource Data Analysis and Information System</t>
  </si>
  <si>
    <t xml:space="preserve">E-management information system </t>
  </si>
  <si>
    <t>Examinations information management system</t>
  </si>
  <si>
    <t>National Curriculum Development Centre</t>
  </si>
  <si>
    <t>SCADA</t>
  </si>
  <si>
    <t>Infrastructure</t>
  </si>
  <si>
    <t>Rural Electrification Agency</t>
  </si>
  <si>
    <t xml:space="preserve">Baseline Survey for Households of Direct Beneficeries </t>
  </si>
  <si>
    <t xml:space="preserve">Non-official survey data </t>
  </si>
  <si>
    <t>Child Rights Empowerment and Development Organisation</t>
  </si>
  <si>
    <t xml:space="preserve">USAID </t>
  </si>
  <si>
    <r>
      <rPr>
        <u/>
        <sz val="10"/>
        <color rgb="FF1155CC"/>
        <rFont val="Arial"/>
      </rPr>
      <t>https://cedouganda.org/wp-content/uploads/2023/01/CEDO-PHS-Baseline-Survey-June-2017-Final1.pdf</t>
    </r>
    <r>
      <rPr>
        <sz val="10"/>
        <color rgb="FF000000"/>
        <rFont val="Arial"/>
        <scheme val="minor"/>
      </rPr>
      <t xml:space="preserve"> </t>
    </r>
  </si>
  <si>
    <t xml:space="preserve">Household Livelihoods and Market Survey </t>
  </si>
  <si>
    <r>
      <rPr>
        <u/>
        <sz val="10"/>
        <color rgb="FF1155CC"/>
        <rFont val="Arial"/>
      </rPr>
      <t>https://cedouganda.org/wp-content/uploads/2023/01/CEDO-PHS-Market-Survey-Report-June-2017-Final.pdf</t>
    </r>
    <r>
      <rPr>
        <sz val="10"/>
        <color rgb="FF000000"/>
        <rFont val="Arial"/>
        <scheme val="minor"/>
      </rPr>
      <t xml:space="preserve"> </t>
    </r>
  </si>
  <si>
    <t>Stories from the Field</t>
  </si>
  <si>
    <t xml:space="preserve">Non-official qualitative data </t>
  </si>
  <si>
    <t>N/A</t>
  </si>
  <si>
    <t>USAID and RTI International</t>
  </si>
  <si>
    <t>https://cedouganda.org/wp-content/uploads/2023/01/CEDO-USAID-LARA-Project-Outcomes-Nakaseke-June-2018.pdf</t>
  </si>
  <si>
    <t>Efforts to Promote Environmental Conservation Baseline Study</t>
  </si>
  <si>
    <t>Non-official quantiative and qualitative data</t>
  </si>
  <si>
    <t>USAID and Uganda Biodiversity Trust Fund</t>
  </si>
  <si>
    <t>https://cedouganda.org/wp-content/uploads/2023/01/CEDO-UBF-EPEC-Project-Baseline-Report-May-2021.pdf</t>
  </si>
  <si>
    <t>Measuring Education Sector Performance in Pallisa District Comparative UPE Analysis for 2012/18 and 2014/20 Primary School Cycles</t>
  </si>
  <si>
    <t>Citizen Initiative for Democracy and Development Uganda</t>
  </si>
  <si>
    <t>https://ciddug.org/sites/default/files/Downloads/CIDD-UG%20UPE%20ANALYSIS%20REPORT%202020.pdf</t>
  </si>
  <si>
    <t>COVID 19 Rapid Assessment Report for Pallisa District</t>
  </si>
  <si>
    <t>Remote phone calls</t>
  </si>
  <si>
    <t>https://ciddug.org/sites/default/files/Downloads/2nd%20WAVE%20RAPID%20ASSESSMENT%20REPORT%20%202021.pdf</t>
  </si>
  <si>
    <r>
      <rPr>
        <u/>
        <sz val="10"/>
        <color rgb="FF1155CC"/>
        <rFont val="Arial"/>
      </rPr>
      <t>https://ciddug.org/sites/default/files/Downloads/COVID%2019%20assessment%20report%20final-2.pdf</t>
    </r>
    <r>
      <rPr>
        <sz val="10"/>
        <color rgb="FF000000"/>
        <rFont val="Arial"/>
        <scheme val="minor"/>
      </rPr>
      <t xml:space="preserve"> </t>
    </r>
  </si>
  <si>
    <t>Budgeting for Peace</t>
  </si>
  <si>
    <t>Forum for Women in Democracy</t>
  </si>
  <si>
    <t>Horizont 3000 and European Union</t>
  </si>
  <si>
    <r>
      <rPr>
        <u/>
        <sz val="10"/>
        <color rgb="FF1155CC"/>
        <rFont val="Arial"/>
      </rPr>
      <t>https://fowode.org/wp-content/uploads/2022/03/BUDGETING-FOR-PEACE-REPORT-2021-FINAL.pdf</t>
    </r>
    <r>
      <rPr>
        <sz val="10"/>
        <color rgb="FF000000"/>
        <rFont val="Arial"/>
        <scheme val="minor"/>
      </rPr>
      <t xml:space="preserve"> </t>
    </r>
  </si>
  <si>
    <t>Women Shattering the Glass Ceiling: Experiences from the 2016 Elections in Uganda</t>
  </si>
  <si>
    <t>African Women's Development Fund</t>
  </si>
  <si>
    <t>https://fowode.org/wp-content/uploads/2022/03/Women-Shattering-The-Glass-Ceiling.pdf</t>
  </si>
  <si>
    <t>Accelerating Women’s Economic Empowerment? A Review of the Uganda Women Entrepreneurship Programme (UWEP)</t>
  </si>
  <si>
    <t>https://fowode.org/wp-content/uploads/2022/03/Accelerating-Womens-Economic-Empowerment.pdf</t>
  </si>
  <si>
    <t>Uganda Governance Pulse: a Public Perception Survey</t>
  </si>
  <si>
    <t>Independent Expert Peer Group</t>
  </si>
  <si>
    <t>Research World International, Strengthening of Citizen Engagement in Elections Project, consisting of the Ugandan National NGO Forum, the Forum for Women in Democracy and the Great Lakes Institute for Strategic Studies</t>
  </si>
  <si>
    <t>https://fowode.org/wp-content/uploads/2022/03/Social-Governance-Opinion-Poll-Report-2020.pdf</t>
  </si>
  <si>
    <t>Household vulnerability assessment survey</t>
  </si>
  <si>
    <t>Fundamental Initiatives for Sustainable Transformation (FIST Uganda)</t>
  </si>
  <si>
    <r>
      <rPr>
        <u/>
        <sz val="10"/>
        <color rgb="FF1155CC"/>
        <rFont val="Arial"/>
      </rPr>
      <t>https://ngoforum.or.ug/membership/list</t>
    </r>
    <r>
      <rPr>
        <sz val="10"/>
        <color rgb="FF000000"/>
        <rFont val="Arial"/>
        <scheme val="minor"/>
      </rPr>
      <t xml:space="preserve"> </t>
    </r>
  </si>
  <si>
    <t>The State of Access to Education by Children With Disabilities in Bugiri District</t>
  </si>
  <si>
    <t>Initiative for Social and Economic Rights</t>
  </si>
  <si>
    <r>
      <rPr>
        <u/>
        <sz val="10"/>
        <color rgb="FF1155CC"/>
        <rFont val="Arial"/>
      </rPr>
      <t>https://iser-uganda.org/publication/the-state-of-access-to-education-by-children-with-disabilities-in-bugiri-district/</t>
    </r>
    <r>
      <rPr>
        <sz val="10"/>
        <color rgb="FF000000"/>
        <rFont val="Arial"/>
        <scheme val="minor"/>
      </rPr>
      <t xml:space="preserve"> </t>
    </r>
  </si>
  <si>
    <t xml:space="preserve">Rwenzari Region Conflict Analysis </t>
  </si>
  <si>
    <t>Kabarole Research and Resource Centre</t>
  </si>
  <si>
    <t>UKAID, Minority Rights Group International</t>
  </si>
  <si>
    <t>https://krcuganda.org/wp-content/uploads/2023/03/The-Rwenzori-Region-Conflict-Analysis-Report-2021.pdf</t>
  </si>
  <si>
    <t>Rwenzori Early Warning System For Conflict Prevention and Response</t>
  </si>
  <si>
    <t xml:space="preserve">Non-official administrative data </t>
  </si>
  <si>
    <t>Local Councils</t>
  </si>
  <si>
    <t>Untrained</t>
  </si>
  <si>
    <t>https://rwenzoriconflictprevention.info/reports</t>
  </si>
  <si>
    <t xml:space="preserve">Baseline Survey for the Strengthening of Grassroots Women to Respond to COVID-19 Pandemic to Enhance Safety in Mbarara District </t>
  </si>
  <si>
    <t>National Association for Women's Action in Development</t>
  </si>
  <si>
    <t>UNWOMEN</t>
  </si>
  <si>
    <t>https://nawad.co.ug/wp-content/uploads/2022/09/COVID-Emergency-Baseline-Survey-in-Mbarara.pdf</t>
  </si>
  <si>
    <t>Together for Inclusion Baseline Study</t>
  </si>
  <si>
    <t>The Atlas Alliance</t>
  </si>
  <si>
    <t>Norewegian Agency for Development Cooperation</t>
  </si>
  <si>
    <t>https://nudipu.org/wp-content/uploads/2022/08/Together-for-inclusion-baseline-survey-report.pdf</t>
  </si>
  <si>
    <t>Baselone Survey of Economic Empowerment Programme in Buikwe and Adjumani Districtics</t>
  </si>
  <si>
    <t>National Union of Disabled Persons in Uganda</t>
  </si>
  <si>
    <t>Norewegian Association of the Disabled</t>
  </si>
  <si>
    <t>https://nudipu.org/wp-content/uploads/2022/06/Baseline-survey-Report-NFA.pdf</t>
  </si>
  <si>
    <t>Gender and Disability Inclusion in Practice Programme Baseline Survey</t>
  </si>
  <si>
    <t>Austian Development Agency</t>
  </si>
  <si>
    <t>https://nudipu.org/wp-content/uploads/2021/03/FINAL-HARMONIZED-BASELINE-SURVEY-REPORT_com_Diakonie.pdf</t>
  </si>
  <si>
    <t>Study on the intersection between post-conflict trauma &amp; peacebuilding in northern Uganda</t>
  </si>
  <si>
    <t>TPO Uganda</t>
  </si>
  <si>
    <t>USAID</t>
  </si>
  <si>
    <r>
      <rPr>
        <u/>
        <sz val="10"/>
        <color rgb="FF1155CC"/>
        <rFont val="Arial"/>
      </rPr>
      <t>http://tpoug.org/wp-content/uploads/2019/12/knowledge-development-resource2.pdf</t>
    </r>
    <r>
      <rPr>
        <sz val="10"/>
        <color rgb="FF000000"/>
        <rFont val="Arial"/>
        <scheme val="minor"/>
      </rPr>
      <t xml:space="preserve"> </t>
    </r>
  </si>
  <si>
    <t xml:space="preserve">Ebola Monitoring </t>
  </si>
  <si>
    <t xml:space="preserve">Uganda Red Cross </t>
  </si>
  <si>
    <t>Ministry of Health, European Union, USAID and UNICEF</t>
  </si>
  <si>
    <t>https://www.redcrossug.org/index.php/publications/ebola-reports/send/4447-ebola-reports-2022/97-ebola-response-repor-dated-6th-14th-october-2022</t>
  </si>
  <si>
    <t>The Impact of COVID-19 on Child Marriage and Female Genital Mutilation in Uganda</t>
  </si>
  <si>
    <t>UNICEF</t>
  </si>
  <si>
    <t>https://www.unicef.org/uganda/reports/impact-covid-19-child-marriage-and-female-genital-mutilation-uganda</t>
  </si>
  <si>
    <t xml:space="preserve">Vulnerability and Essential Needs Assessment </t>
  </si>
  <si>
    <t>REACH, WFP and UNHCR</t>
  </si>
  <si>
    <t>European Union, UKAID and USAID</t>
  </si>
  <si>
    <t>https://www.impact-repository.org/document/reach/41a445a3/REACH_UGA_VENA_MarketAnalysis_Trader-Dataset_NOV2019.xlsx</t>
  </si>
  <si>
    <t>Women's Participation in Politics at the Local Government Level in Uganda</t>
  </si>
  <si>
    <t>Economic Policy Research Centre</t>
  </si>
  <si>
    <r>
      <rPr>
        <u/>
        <sz val="10"/>
        <color rgb="FF1155CC"/>
        <rFont val="Arial"/>
      </rPr>
      <t>https://africa.unwomen.org/sites/default/files/2022-06/Women%20Participation%20in%20Politics%20at%20the%20LG%20in%20Uganda_Occasional%20Paper%2053.pdf</t>
    </r>
    <r>
      <rPr>
        <sz val="10"/>
        <color rgb="FF000000"/>
        <rFont val="Arial"/>
        <scheme val="minor"/>
      </rPr>
      <t xml:space="preserve"> </t>
    </r>
  </si>
  <si>
    <t>Factors driving the gender gap in agricultural productivity in Uganda</t>
  </si>
  <si>
    <t>UNWOMEN, UNDP</t>
  </si>
  <si>
    <r>
      <rPr>
        <u/>
        <sz val="10"/>
        <color rgb="FF1155CC"/>
        <rFont val="Arial"/>
      </rPr>
      <t>https://africa.unwomen.org/sites/default/files/Field%20Office%20Africa/Attachments/Publications/2019/uganda-web-LR.pdf</t>
    </r>
    <r>
      <rPr>
        <sz val="10"/>
        <color rgb="FF000000"/>
        <rFont val="Arial"/>
        <scheme val="minor"/>
      </rPr>
      <t xml:space="preserve"> </t>
    </r>
  </si>
  <si>
    <t>Energy Monitoring Framework Survey</t>
  </si>
  <si>
    <t>Consumption and market access</t>
  </si>
  <si>
    <t>UNHCR</t>
  </si>
  <si>
    <t>https://microdata.unhcr.org/index.php/catalog/533/study-description#metadata-data_collection</t>
  </si>
  <si>
    <t>Quality of Tuberculosis Services Assessment in Uganda</t>
  </si>
  <si>
    <t xml:space="preserve">Measure Evaluation </t>
  </si>
  <si>
    <t>https://www.measureevaluation.org/resources/publications/tr-20-398.html</t>
  </si>
  <si>
    <t>National HIV Database</t>
  </si>
  <si>
    <t xml:space="preserve">Red Cross Uganda </t>
  </si>
  <si>
    <t>Official survey</t>
  </si>
  <si>
    <t xml:space="preserve">Official admin </t>
  </si>
  <si>
    <t>Official census</t>
  </si>
  <si>
    <t>Non-official survey data</t>
  </si>
  <si>
    <t>Difference between collection and publication (average in years)</t>
  </si>
  <si>
    <t xml:space="preserve"> </t>
  </si>
  <si>
    <t>Sectors/areas</t>
  </si>
  <si>
    <t>Questions</t>
  </si>
  <si>
    <t>KII notes</t>
  </si>
  <si>
    <t xml:space="preserve">Data Governance </t>
  </si>
  <si>
    <t>Legislation</t>
  </si>
  <si>
    <t xml:space="preserve">1) What legislation is relevant for vulnerability and resilience data systems and use, and can you say a few words about the strengths and weaknesses of each? Prompt: gaps, regulation, adherence. 
2) Are there any plans to change current legislation or to introduce new legislation that is relevant for vulnerability and resliance data systems and use, and if there are could you summarise what stage talks are at and your opinions on the strengths and weaknesses of the proposals? </t>
  </si>
  <si>
    <t xml:space="preserve">Plans, policies and strategies </t>
  </si>
  <si>
    <t>1) What plans, policies and strategies exist that are relevant to vulnerability and resilience data systems and use, and can you say a few words about the strengths and weaknesses of each? Prompt: national, sectoral, departmental.</t>
  </si>
  <si>
    <t>Coordination</t>
  </si>
  <si>
    <t xml:space="preserve">1) Are there any coordinating committees, task forces or working groups that manage vulnerability and resliance data systems, and can you say a few words about their strengths and weaknesses? </t>
  </si>
  <si>
    <t>Financing</t>
  </si>
  <si>
    <t>1) Are data related activities sufficiently financed? Prompt: level of overall spending, ratio of government to donor spending, correctly targetted.</t>
  </si>
  <si>
    <t>Data supply</t>
  </si>
  <si>
    <t>1) *Show data inventory* Can you provide any missing sources or other information? Prompt: official, non-official, quantitative, qualitative.  
2) What major gaps are there in vulnerability and resliance data (prompt: missing indicators, infrequency, disaggregation, standardisation) and what barriers need to be overcome to fill gaps? Prompt: lack of finance, lack of tecnhical skills, lack of harmonisation. 
3) If you had unlimited funds what investments would you make to strengthen the supply of vulnerability and resiliance data? (Prompt: indicators, frequencies, etc.)</t>
  </si>
  <si>
    <t>Data access and use</t>
  </si>
  <si>
    <t xml:space="preserve">1) Which officials use data during their work related to vulnerability and resilience, what data do they use, and for what purpose?
2) How do relevant officials who use vulnerability and resiliance data gain access to data which is not collected by their own office?
3) What are the major challenges that prevent officials from using data in their work on vulnerability and resiliance (prompt: lack of demand, lack of skills, lack of access, etc.) and how would you overcome them? Prompt: build awareness about the importance of using data, provide technical skills.  </t>
  </si>
  <si>
    <t>Guiding notes</t>
  </si>
  <si>
    <t>RIMA-Only mited to Refugee hosting districts</t>
  </si>
  <si>
    <t>WFP</t>
  </si>
  <si>
    <t>UBOS-National Panel Data Survey</t>
  </si>
  <si>
    <t>Comprehensive Food Security and Vulnerability Analysis, 2018-Available at WFP and WB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</si>
</sst>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scheme val="minor"/>
    </font>
    <font>
      <b/>
      <sz val="12"/>
      <color theme="1"/>
      <name val="Arial"/>
    </font>
    <font>
      <sz val="10"/>
      <color theme="1"/>
      <name val="Arial"/>
      <scheme val="minor"/>
    </font>
    <font>
      <sz val="10"/>
      <color rgb="FF000000"/>
      <name val="Arial"/>
    </font>
    <font>
      <b/>
      <sz val="10"/>
      <color theme="1"/>
      <name val="Arial"/>
    </font>
    <font>
      <sz val="10"/>
      <color theme="1"/>
      <name val="Arial"/>
    </font>
    <font>
      <u/>
      <sz val="10"/>
      <color rgb="FF0000FF"/>
      <name val="Arial"/>
    </font>
    <font>
      <sz val="10"/>
      <name val="Arial"/>
    </font>
    <font>
      <b/>
      <sz val="12"/>
      <color theme="1"/>
      <name val="Arial"/>
      <scheme val="minor"/>
    </font>
    <font>
      <u/>
      <sz val="10"/>
      <color rgb="FF0000FF"/>
      <name val="Arial"/>
    </font>
    <font>
      <u/>
      <sz val="10"/>
      <color rgb="FF0000FF"/>
      <name val="Arial"/>
    </font>
    <font>
      <u/>
      <sz val="10"/>
      <color rgb="FF0000FF"/>
      <name val="Arial"/>
    </font>
    <font>
      <u/>
      <sz val="10"/>
      <color rgb="FF0000FF"/>
      <name val="Arial"/>
    </font>
    <font>
      <sz val="10"/>
      <color rgb="FF333333"/>
      <name val="Arial"/>
      <scheme val="minor"/>
    </font>
    <font>
      <u/>
      <sz val="10"/>
      <color rgb="FF0000FF"/>
      <name val="Arial"/>
    </font>
    <font>
      <sz val="12"/>
      <color theme="1"/>
      <name val="Arial"/>
      <scheme val="minor"/>
    </font>
    <font>
      <sz val="12"/>
      <color rgb="FF000000"/>
      <name val="Arial"/>
      <scheme val="minor"/>
    </font>
    <font>
      <u/>
      <sz val="10"/>
      <color rgb="FF0000FF"/>
      <name val="Arial"/>
    </font>
    <font>
      <u/>
      <sz val="10"/>
      <color rgb="FF1155CC"/>
      <name val="Arial"/>
    </font>
  </fonts>
  <fills count="8">
    <fill>
      <patternFill patternType="none"/>
    </fill>
    <fill>
      <patternFill patternType="gray125"/>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s>
  <borders count="5">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s>
  <cellStyleXfs count="1">
    <xf numFmtId="0" fontId="0" fillId="0" borderId="0"/>
  </cellStyleXfs>
  <cellXfs count="56">
    <xf numFmtId="0" fontId="0" fillId="0" borderId="0" xfId="0"/>
    <xf numFmtId="0" fontId="2" fillId="0" borderId="1" xfId="0" applyFont="1" applyBorder="1"/>
    <xf numFmtId="0" fontId="1" fillId="0" borderId="1" xfId="0" applyFont="1" applyBorder="1"/>
    <xf numFmtId="0" fontId="4" fillId="0" borderId="1" xfId="0" applyFont="1" applyBorder="1" applyAlignment="1">
      <alignment horizontal="center"/>
    </xf>
    <xf numFmtId="0" fontId="5" fillId="0" borderId="1" xfId="0" applyFont="1" applyBorder="1"/>
    <xf numFmtId="0" fontId="5" fillId="0" borderId="1" xfId="0" applyFont="1" applyBorder="1" applyAlignment="1">
      <alignment vertical="center"/>
    </xf>
    <xf numFmtId="0" fontId="5" fillId="0" borderId="0" xfId="0" applyFont="1"/>
    <xf numFmtId="0" fontId="5" fillId="0" borderId="1" xfId="0" applyFont="1" applyBorder="1" applyAlignment="1">
      <alignment wrapText="1"/>
    </xf>
    <xf numFmtId="0" fontId="1" fillId="0" borderId="0" xfId="0" applyFont="1" applyAlignment="1">
      <alignment wrapText="1"/>
    </xf>
    <xf numFmtId="0" fontId="8" fillId="0" borderId="0" xfId="0" applyFont="1"/>
    <xf numFmtId="0" fontId="1" fillId="0" borderId="1" xfId="0" applyFont="1" applyBorder="1" applyAlignment="1">
      <alignment wrapText="1"/>
    </xf>
    <xf numFmtId="0" fontId="8" fillId="0" borderId="1" xfId="0" applyFont="1" applyBorder="1"/>
    <xf numFmtId="0" fontId="2" fillId="0" borderId="1" xfId="0" applyFont="1" applyBorder="1" applyAlignment="1">
      <alignment wrapText="1"/>
    </xf>
    <xf numFmtId="0" fontId="9" fillId="0" borderId="1" xfId="0" applyFont="1" applyBorder="1"/>
    <xf numFmtId="0" fontId="10" fillId="0" borderId="1" xfId="0" applyFont="1" applyBorder="1"/>
    <xf numFmtId="0" fontId="2" fillId="5" borderId="1" xfId="0" applyFont="1" applyFill="1" applyBorder="1"/>
    <xf numFmtId="0" fontId="2" fillId="5" borderId="1" xfId="0" applyFont="1" applyFill="1" applyBorder="1" applyAlignment="1">
      <alignment wrapText="1"/>
    </xf>
    <xf numFmtId="0" fontId="11" fillId="5" borderId="1" xfId="0" applyFont="1" applyFill="1" applyBorder="1"/>
    <xf numFmtId="0" fontId="2" fillId="5" borderId="0" xfId="0" applyFont="1" applyFill="1"/>
    <xf numFmtId="0" fontId="2" fillId="7" borderId="1" xfId="0" applyFont="1" applyFill="1" applyBorder="1"/>
    <xf numFmtId="0" fontId="2" fillId="7" borderId="1" xfId="0" applyFont="1" applyFill="1" applyBorder="1" applyAlignment="1">
      <alignment wrapText="1"/>
    </xf>
    <xf numFmtId="0" fontId="2" fillId="7" borderId="0" xfId="0" applyFont="1" applyFill="1"/>
    <xf numFmtId="0" fontId="12" fillId="7" borderId="1" xfId="0" applyFont="1" applyFill="1" applyBorder="1"/>
    <xf numFmtId="0" fontId="0" fillId="5" borderId="1" xfId="0" applyFill="1" applyBorder="1"/>
    <xf numFmtId="0" fontId="0" fillId="2" borderId="1" xfId="0" applyFill="1" applyBorder="1"/>
    <xf numFmtId="0" fontId="0" fillId="0" borderId="1" xfId="0" applyBorder="1"/>
    <xf numFmtId="0" fontId="0" fillId="2" borderId="1" xfId="0" applyFill="1" applyBorder="1" applyAlignment="1">
      <alignment horizontal="left"/>
    </xf>
    <xf numFmtId="0" fontId="13" fillId="2" borderId="1" xfId="0" applyFont="1" applyFill="1" applyBorder="1" applyAlignment="1">
      <alignment horizontal="left"/>
    </xf>
    <xf numFmtId="0" fontId="13" fillId="2" borderId="2" xfId="0" applyFont="1" applyFill="1" applyBorder="1" applyAlignment="1">
      <alignment horizontal="left"/>
    </xf>
    <xf numFmtId="0" fontId="2" fillId="0" borderId="2" xfId="0" applyFont="1" applyBorder="1" applyAlignment="1">
      <alignment wrapText="1"/>
    </xf>
    <xf numFmtId="0" fontId="2" fillId="0" borderId="2" xfId="0" applyFont="1" applyBorder="1"/>
    <xf numFmtId="0" fontId="14" fillId="0" borderId="2" xfId="0" applyFont="1" applyBorder="1"/>
    <xf numFmtId="0" fontId="13" fillId="7" borderId="1" xfId="0" applyFont="1" applyFill="1" applyBorder="1" applyAlignment="1">
      <alignment horizontal="left"/>
    </xf>
    <xf numFmtId="0" fontId="8" fillId="0" borderId="1" xfId="0" applyFont="1" applyBorder="1" applyAlignment="1">
      <alignment wrapText="1"/>
    </xf>
    <xf numFmtId="0" fontId="15" fillId="0" borderId="1" xfId="0" applyFont="1" applyBorder="1"/>
    <xf numFmtId="0" fontId="15" fillId="0" borderId="1" xfId="0" applyFont="1" applyBorder="1" applyAlignment="1">
      <alignment wrapText="1"/>
    </xf>
    <xf numFmtId="0" fontId="16" fillId="2" borderId="0" xfId="0" applyFont="1" applyFill="1" applyAlignment="1">
      <alignment horizontal="left"/>
    </xf>
    <xf numFmtId="0" fontId="2" fillId="0" borderId="0" xfId="0" applyFont="1"/>
    <xf numFmtId="164" fontId="15" fillId="0" borderId="1" xfId="0" applyNumberFormat="1" applyFont="1" applyBorder="1"/>
    <xf numFmtId="0" fontId="4" fillId="0" borderId="1" xfId="0" applyFont="1" applyBorder="1" applyAlignment="1">
      <alignment wrapText="1"/>
    </xf>
    <xf numFmtId="0" fontId="5" fillId="0" borderId="1" xfId="0" applyFont="1" applyBorder="1" applyAlignment="1">
      <alignment vertical="center" wrapText="1"/>
    </xf>
    <xf numFmtId="0" fontId="4" fillId="0" borderId="1" xfId="0" applyFont="1" applyBorder="1" applyAlignment="1">
      <alignment vertical="center" wrapText="1"/>
    </xf>
    <xf numFmtId="0" fontId="6" fillId="0" borderId="2" xfId="0" applyFont="1" applyBorder="1" applyAlignment="1">
      <alignment vertical="center"/>
    </xf>
    <xf numFmtId="0" fontId="7" fillId="0" borderId="3" xfId="0" applyFont="1" applyBorder="1"/>
    <xf numFmtId="0" fontId="1" fillId="0" borderId="0" xfId="0" applyFont="1" applyAlignment="1">
      <alignment horizontal="center" wrapText="1"/>
    </xf>
    <xf numFmtId="0" fontId="0" fillId="0" borderId="0" xfId="0"/>
    <xf numFmtId="0" fontId="8" fillId="3" borderId="0" xfId="0" applyFont="1" applyFill="1"/>
    <xf numFmtId="0" fontId="8" fillId="4" borderId="0" xfId="0" applyFont="1" applyFill="1"/>
    <xf numFmtId="0" fontId="1" fillId="5" borderId="0" xfId="0" applyFont="1" applyFill="1" applyAlignment="1">
      <alignment wrapText="1"/>
    </xf>
    <xf numFmtId="0" fontId="1" fillId="6" borderId="0" xfId="0" applyFont="1" applyFill="1" applyAlignment="1">
      <alignment wrapText="1"/>
    </xf>
    <xf numFmtId="0" fontId="4" fillId="0" borderId="2" xfId="0" applyFont="1" applyBorder="1" applyAlignment="1">
      <alignment wrapText="1"/>
    </xf>
    <xf numFmtId="0" fontId="7" fillId="0" borderId="4" xfId="0" applyFont="1" applyBorder="1"/>
    <xf numFmtId="0" fontId="17" fillId="0" borderId="0" xfId="0" applyFont="1" applyAlignment="1">
      <alignment vertical="center"/>
    </xf>
    <xf numFmtId="0" fontId="4" fillId="0" borderId="2" xfId="0" applyFont="1" applyBorder="1" applyAlignment="1">
      <alignment vertical="center"/>
    </xf>
    <xf numFmtId="0" fontId="4" fillId="0" borderId="2" xfId="0" applyFont="1" applyBorder="1"/>
    <xf numFmtId="0" fontId="5"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ubos.org/wp-content/uploads/publications/04_2019Women_In_Local_Government.pdf" TargetMode="External"/><Relationship Id="rId21" Type="http://schemas.openxmlformats.org/officeDocument/2006/relationships/hyperlink" Target="https://www.unicef.org/uganda/what-we-do/mtrac" TargetMode="External"/><Relationship Id="rId42" Type="http://schemas.openxmlformats.org/officeDocument/2006/relationships/hyperlink" Target="https://www.unicef.org/uganda/media/8506/file/FINAL_NUTRITION%20CAPACITY%20ASSESSMENT%20REPORT%20FOR%20UGANDA.pdf" TargetMode="External"/><Relationship Id="rId47" Type="http://schemas.openxmlformats.org/officeDocument/2006/relationships/hyperlink" Target="https://cedouganda.org/wp-content/uploads/2023/01/CEDO-PHS-Market-Survey-Report-June-2017-Final.pdf" TargetMode="External"/><Relationship Id="rId63" Type="http://schemas.openxmlformats.org/officeDocument/2006/relationships/hyperlink" Target="https://nudipu.org/wp-content/uploads/2022/06/Baseline-survey-Report-NFA.pdf" TargetMode="External"/><Relationship Id="rId68" Type="http://schemas.openxmlformats.org/officeDocument/2006/relationships/hyperlink" Target="https://www.impact-repository.org/document/reach/41a445a3/REACH_UGA_VENA_MarketAnalysis_Trader-Dataset_NOV2019.xlsx" TargetMode="External"/><Relationship Id="rId7" Type="http://schemas.openxmlformats.org/officeDocument/2006/relationships/hyperlink" Target="https://www.ubos.org/wp-content/uploads/publications/05_20212017-18_ALFS_Report_FINAL.pdf" TargetMode="External"/><Relationship Id="rId71" Type="http://schemas.openxmlformats.org/officeDocument/2006/relationships/hyperlink" Target="https://microdata.unhcr.org/index.php/catalog/533/study-description" TargetMode="External"/><Relationship Id="rId2" Type="http://schemas.openxmlformats.org/officeDocument/2006/relationships/hyperlink" Target="https://www.ubos.org/wp-content/uploads/publications/12_2022NSDS_2021_Final_Report_2022.pdf" TargetMode="External"/><Relationship Id="rId16" Type="http://schemas.openxmlformats.org/officeDocument/2006/relationships/hyperlink" Target="https://www.ubos.org/wp-content/uploads/publications/02_2022UBOS_VAWG_Report_-_Quantitative_report.pdf" TargetMode="External"/><Relationship Id="rId29" Type="http://schemas.openxmlformats.org/officeDocument/2006/relationships/hyperlink" Target="https://dhsprogram.com/methodology/survey/survey-display-504.cfm" TargetMode="External"/><Relationship Id="rId11" Type="http://schemas.openxmlformats.org/officeDocument/2006/relationships/hyperlink" Target="http://uwepimis.mglsd.go.ug/" TargetMode="External"/><Relationship Id="rId24" Type="http://schemas.openxmlformats.org/officeDocument/2006/relationships/hyperlink" Target="https://www.ubos.org/wp-content/uploads/publications/07_2019Uganda_Functional_Difficulties_Survey_2017.pdf" TargetMode="External"/><Relationship Id="rId32" Type="http://schemas.openxmlformats.org/officeDocument/2006/relationships/hyperlink" Target="https://www.ubos.org/wp-content/uploads/publications/10_2018UNPS_Report_2015_16_wave5.pdf" TargetMode="External"/><Relationship Id="rId37" Type="http://schemas.openxmlformats.org/officeDocument/2006/relationships/hyperlink" Target="https://microdata.fao.org/index.php/catalog/1845/pdf-documentation" TargetMode="External"/><Relationship Id="rId40" Type="http://schemas.openxmlformats.org/officeDocument/2006/relationships/hyperlink" Target="https://microdata.worldbank.org/index.php/catalog/5681" TargetMode="External"/><Relationship Id="rId45" Type="http://schemas.openxmlformats.org/officeDocument/2006/relationships/hyperlink" Target="https://data.unwomen.org/sites/default/files/documents/Publications/Uganda_RGA_Full%20Report.pdf" TargetMode="External"/><Relationship Id="rId53" Type="http://schemas.openxmlformats.org/officeDocument/2006/relationships/hyperlink" Target="https://fowode.org/wp-content/uploads/2022/03/BUDGETING-FOR-PEACE-REPORT-2021-FINAL.pdf" TargetMode="External"/><Relationship Id="rId58" Type="http://schemas.openxmlformats.org/officeDocument/2006/relationships/hyperlink" Target="https://iser-uganda.org/publication/the-state-of-access-to-education-by-children-with-disabilities-in-bugiri-district/" TargetMode="External"/><Relationship Id="rId66" Type="http://schemas.openxmlformats.org/officeDocument/2006/relationships/hyperlink" Target="https://www.redcrossug.org/index.php/publications/ebola-reports/send/4447-ebola-reports-2022/97-ebola-response-repor-dated-6th-14th-october-2022" TargetMode="External"/><Relationship Id="rId5" Type="http://schemas.openxmlformats.org/officeDocument/2006/relationships/hyperlink" Target="https://www.ubos.org/wp-content/uploads/publications/11_2022NLFS_2021_main_report.pdf" TargetMode="External"/><Relationship Id="rId61" Type="http://schemas.openxmlformats.org/officeDocument/2006/relationships/hyperlink" Target="https://nawad.co.ug/wp-content/uploads/2022/09/COVID-Emergency-Baseline-Survey-in-Mbarara.pdf" TargetMode="External"/><Relationship Id="rId19" Type="http://schemas.openxmlformats.org/officeDocument/2006/relationships/hyperlink" Target="https://dreams.mets.or.ug/dhis-web-commons/security/login.action" TargetMode="External"/><Relationship Id="rId14" Type="http://schemas.openxmlformats.org/officeDocument/2006/relationships/hyperlink" Target="https://www.ubos.org/wp-content/uploads/publications/06_2020AAS_2018_Report_Final_050620.pdf" TargetMode="External"/><Relationship Id="rId22" Type="http://schemas.openxmlformats.org/officeDocument/2006/relationships/hyperlink" Target="http://musphcdc.ac.ug/files/pdf/Nakubulwa_OptionB%20Reporting_NFEC.pdf" TargetMode="External"/><Relationship Id="rId27" Type="http://schemas.openxmlformats.org/officeDocument/2006/relationships/hyperlink" Target="https://www.ubos.org/wp-content/uploads/publications/08_2022Migration_and_Tourism_report_2021.pdf" TargetMode="External"/><Relationship Id="rId30" Type="http://schemas.openxmlformats.org/officeDocument/2006/relationships/hyperlink" Target="https://dhsprogram.com/pubs/pdf/MIS34/MIS34.pdf" TargetMode="External"/><Relationship Id="rId35" Type="http://schemas.openxmlformats.org/officeDocument/2006/relationships/hyperlink" Target="http://ovcmis.mglsd.go.ug/index_login.php" TargetMode="External"/><Relationship Id="rId43" Type="http://schemas.openxmlformats.org/officeDocument/2006/relationships/hyperlink" Target="https://microdata.worldbank.org/index.php/catalog/3765/study-description" TargetMode="External"/><Relationship Id="rId48" Type="http://schemas.openxmlformats.org/officeDocument/2006/relationships/hyperlink" Target="https://cedouganda.org/wp-content/uploads/2023/01/CEDO-USAID-LARA-Project-Outcomes-Nakaseke-June-2018.pdf" TargetMode="External"/><Relationship Id="rId56" Type="http://schemas.openxmlformats.org/officeDocument/2006/relationships/hyperlink" Target="https://fowode.org/wp-content/uploads/2022/03/Social-Governance-Opinion-Poll-Report-2020.pdf" TargetMode="External"/><Relationship Id="rId64" Type="http://schemas.openxmlformats.org/officeDocument/2006/relationships/hyperlink" Target="https://nudipu.org/wp-content/uploads/2021/03/FINAL-HARMONIZED-BASELINE-SURVEY-REPORT_com_Diakonie.pdf" TargetMode="External"/><Relationship Id="rId69" Type="http://schemas.openxmlformats.org/officeDocument/2006/relationships/hyperlink" Target="https://africa.unwomen.org/sites/default/files/2022-06/Women%20Participation%20in%20Politics%20at%20the%20LG%20in%20Uganda_Occasional%20Paper%2053.pdf" TargetMode="External"/><Relationship Id="rId8" Type="http://schemas.openxmlformats.org/officeDocument/2006/relationships/hyperlink" Target="https://www.ubos.org/wp-content/uploads/publications/08_20182018_Uganda_Manpower_Survey_Report.pdf" TargetMode="External"/><Relationship Id="rId51" Type="http://schemas.openxmlformats.org/officeDocument/2006/relationships/hyperlink" Target="https://ciddug.org/sites/default/files/Downloads/2nd%20WAVE%20RAPID%20ASSESSMENT%20REPORT%20%202021.pdf" TargetMode="External"/><Relationship Id="rId72" Type="http://schemas.openxmlformats.org/officeDocument/2006/relationships/hyperlink" Target="https://www.measureevaluation.org/resources/publications/tr-20-398.html" TargetMode="External"/><Relationship Id="rId3" Type="http://schemas.openxmlformats.org/officeDocument/2006/relationships/hyperlink" Target="https://www.ubos.org/wp-content/uploads/publications/03_20182015_NSDS_report.pdf" TargetMode="External"/><Relationship Id="rId12" Type="http://schemas.openxmlformats.org/officeDocument/2006/relationships/hyperlink" Target="https://mglsd.go.ug/ylp/" TargetMode="External"/><Relationship Id="rId17" Type="http://schemas.openxmlformats.org/officeDocument/2006/relationships/hyperlink" Target="https://mglsd.go.ug/wp-content/uploads/2019/05/Violence-Against-Children-Survey-REPORT-FINAL.pdf" TargetMode="External"/><Relationship Id="rId25" Type="http://schemas.openxmlformats.org/officeDocument/2006/relationships/hyperlink" Target="https://www.ubos.org/wp-content/uploads/publications/05_2019Gender_Module_Baseline_Perceptions_of_the_NGPSS_2017_Nov_15_2018.pdf" TargetMode="External"/><Relationship Id="rId33" Type="http://schemas.openxmlformats.org/officeDocument/2006/relationships/hyperlink" Target="https://mglsd.go.ug/wp-content/uploads/2020/01/FINAL-ANNUAL-STATISTICAL-REPORT-ON-REMAND-HOMES-2017-2018-GODWIN-Autosaved.pdf" TargetMode="External"/><Relationship Id="rId38" Type="http://schemas.openxmlformats.org/officeDocument/2006/relationships/hyperlink" Target="https://microdata.worldbank.org/index.php/catalog/5127" TargetMode="External"/><Relationship Id="rId46" Type="http://schemas.openxmlformats.org/officeDocument/2006/relationships/hyperlink" Target="https://cedouganda.org/wp-content/uploads/2023/01/CEDO-PHS-Baseline-Survey-June-2017-Final1.pdf" TargetMode="External"/><Relationship Id="rId59" Type="http://schemas.openxmlformats.org/officeDocument/2006/relationships/hyperlink" Target="https://krcuganda.org/wp-content/uploads/2023/03/The-Rwenzori-Region-Conflict-Analysis-Report-2021.pdf" TargetMode="External"/><Relationship Id="rId67" Type="http://schemas.openxmlformats.org/officeDocument/2006/relationships/hyperlink" Target="https://www.unicef.org/uganda/reports/impact-covid-19-child-marriage-and-female-genital-mutilation-uganda" TargetMode="External"/><Relationship Id="rId20" Type="http://schemas.openxmlformats.org/officeDocument/2006/relationships/hyperlink" Target="https://emrportal.mets.or.ug/" TargetMode="External"/><Relationship Id="rId41" Type="http://schemas.openxmlformats.org/officeDocument/2006/relationships/hyperlink" Target="https://microdata.worldbank.org/index.php/catalog/5682" TargetMode="External"/><Relationship Id="rId54" Type="http://schemas.openxmlformats.org/officeDocument/2006/relationships/hyperlink" Target="https://fowode.org/wp-content/uploads/2022/03/Women-Shattering-The-Glass-Ceiling.pdf" TargetMode="External"/><Relationship Id="rId62" Type="http://schemas.openxmlformats.org/officeDocument/2006/relationships/hyperlink" Target="https://nudipu.org/wp-content/uploads/2022/08/Together-for-inclusion-baseline-survey-report.pdf" TargetMode="External"/><Relationship Id="rId70" Type="http://schemas.openxmlformats.org/officeDocument/2006/relationships/hyperlink" Target="https://africa.unwomen.org/sites/default/files/Field%20Office%20Africa/Attachments/Publications/2019/uganda-web-LR.pdf" TargetMode="External"/><Relationship Id="rId1" Type="http://schemas.openxmlformats.org/officeDocument/2006/relationships/hyperlink" Target="https://www.ubos.org/?pagename=explore-publications&amp;p_id=20" TargetMode="External"/><Relationship Id="rId6" Type="http://schemas.openxmlformats.org/officeDocument/2006/relationships/hyperlink" Target="https://www.ubos.org/wp-content/uploads/publications/05_20212018-19_ALFS_Report_FINAL.pdf" TargetMode="External"/><Relationship Id="rId15" Type="http://schemas.openxmlformats.org/officeDocument/2006/relationships/hyperlink" Target="https://nfass.agriculture.go.ug/MnE/MnEDocuments/DownloadMnEDocuments/1008" TargetMode="External"/><Relationship Id="rId23" Type="http://schemas.openxmlformats.org/officeDocument/2006/relationships/hyperlink" Target="https://rass.mets.or.ug/" TargetMode="External"/><Relationship Id="rId28" Type="http://schemas.openxmlformats.org/officeDocument/2006/relationships/hyperlink" Target="https://www.ubos.org/wp-content/uploads/publications/10_2019UBOS_WEB_report_on_Resource_Flows_Survey_towards_Family_Planning_in_Uganda.pdf" TargetMode="External"/><Relationship Id="rId36" Type="http://schemas.openxmlformats.org/officeDocument/2006/relationships/hyperlink" Target="https://mglsd.go.ug/alternative-care-mis/" TargetMode="External"/><Relationship Id="rId49" Type="http://schemas.openxmlformats.org/officeDocument/2006/relationships/hyperlink" Target="https://cedouganda.org/wp-content/uploads/2023/01/CEDO-UBF-EPEC-Project-Baseline-Report-May-2021.pdf" TargetMode="External"/><Relationship Id="rId57" Type="http://schemas.openxmlformats.org/officeDocument/2006/relationships/hyperlink" Target="https://ngoforum.or.ug/membership/list" TargetMode="External"/><Relationship Id="rId10" Type="http://schemas.openxmlformats.org/officeDocument/2006/relationships/hyperlink" Target="https://www.ubos.org/wp-content/uploads/publications/03_2018Labour_Market_Transition_of_Young_People_in_Uganda_SWTS_2015.pdf" TargetMode="External"/><Relationship Id="rId31" Type="http://schemas.openxmlformats.org/officeDocument/2006/relationships/hyperlink" Target="https://www.ubos.org/wp-content/uploads/publications/11_202110_2021UNPS_Report_wave7_report.pdf" TargetMode="External"/><Relationship Id="rId44" Type="http://schemas.openxmlformats.org/officeDocument/2006/relationships/hyperlink" Target="https://www.unicef.org/uganda/media/8616/file/FINAL-FINAL-SITUATION%20OF%20FOOD%20SECURITY%20AND%20NUTRITION%20IN%20NORTHERN%20UGANDA-2019-REPORT.pdf" TargetMode="External"/><Relationship Id="rId52" Type="http://schemas.openxmlformats.org/officeDocument/2006/relationships/hyperlink" Target="https://ciddug.org/sites/default/files/Downloads/COVID%2019%20assessment%20report%20final-2.pdf" TargetMode="External"/><Relationship Id="rId60" Type="http://schemas.openxmlformats.org/officeDocument/2006/relationships/hyperlink" Target="https://rwenzoriconflictprevention.info/reports" TargetMode="External"/><Relationship Id="rId65" Type="http://schemas.openxmlformats.org/officeDocument/2006/relationships/hyperlink" Target="http://tpoug.org/wp-content/uploads/2019/12/knowledge-development-resource2.pdf" TargetMode="External"/><Relationship Id="rId4" Type="http://schemas.openxmlformats.org/officeDocument/2006/relationships/hyperlink" Target="https://www.ubos.org/wp-content/uploads/publications/09_2021Uganda-National-Survey-Report-2019-2020.pdf" TargetMode="External"/><Relationship Id="rId9" Type="http://schemas.openxmlformats.org/officeDocument/2006/relationships/hyperlink" Target="https://www.ubos.org/wp-content/uploads/publications/06_2020Final_Time_Use_report_published_June_2019.pdf" TargetMode="External"/><Relationship Id="rId13" Type="http://schemas.openxmlformats.org/officeDocument/2006/relationships/hyperlink" Target="https://www.ubos.org/wp-content/uploads/publications/04_2022AAS2019_Report.pdf" TargetMode="External"/><Relationship Id="rId18" Type="http://schemas.openxmlformats.org/officeDocument/2006/relationships/hyperlink" Target="https://mglsd.go.ug/national-gender-based-violence-database/" TargetMode="External"/><Relationship Id="rId39" Type="http://schemas.openxmlformats.org/officeDocument/2006/relationships/hyperlink" Target="https://microdata.fao.org/index.php/catalog/1843" TargetMode="External"/><Relationship Id="rId34" Type="http://schemas.openxmlformats.org/officeDocument/2006/relationships/hyperlink" Target="https://mglsd.go.ug/wp-content/uploads/2020/01/UCHL-ANALYSIS-ANNUAL-REPORT-2017-18.pdf" TargetMode="External"/><Relationship Id="rId50" Type="http://schemas.openxmlformats.org/officeDocument/2006/relationships/hyperlink" Target="https://ciddug.org/sites/default/files/Downloads/CIDD-UG%20UPE%20ANALYSIS%20REPORT%202020.pdf" TargetMode="External"/><Relationship Id="rId55" Type="http://schemas.openxmlformats.org/officeDocument/2006/relationships/hyperlink" Target="https://fowode.org/wp-content/uploads/2022/03/Accelerating-Womens-Economic-Empowerment.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vpyPvy344BlWbOiExW416Hly-10xGVxAQM3RFlFxxPM/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
  <sheetViews>
    <sheetView workbookViewId="0">
      <selection activeCell="C1" sqref="C1"/>
    </sheetView>
  </sheetViews>
  <sheetFormatPr defaultColWidth="12.6328125" defaultRowHeight="15.75" customHeight="1" x14ac:dyDescent="0.25"/>
  <cols>
    <col min="1" max="1" width="129.7265625" customWidth="1"/>
    <col min="3" max="3" width="30.08984375" customWidth="1"/>
  </cols>
  <sheetData>
    <row r="1" spans="1:3" ht="15.5" x14ac:dyDescent="0.35">
      <c r="A1" s="2" t="s">
        <v>3</v>
      </c>
      <c r="B1" s="2" t="s">
        <v>4</v>
      </c>
      <c r="C1" s="2"/>
    </row>
    <row r="2" spans="1:3" ht="13" x14ac:dyDescent="0.3">
      <c r="A2" s="3" t="s">
        <v>5</v>
      </c>
      <c r="B2" s="4"/>
      <c r="C2" s="5"/>
    </row>
    <row r="3" spans="1:3" ht="12.5" x14ac:dyDescent="0.25">
      <c r="A3" s="4" t="s">
        <v>6</v>
      </c>
      <c r="B3" s="4"/>
      <c r="C3" s="5"/>
    </row>
    <row r="4" spans="1:3" ht="12.5" x14ac:dyDescent="0.25">
      <c r="A4" s="4" t="s">
        <v>7</v>
      </c>
      <c r="B4" s="4"/>
      <c r="C4" s="5"/>
    </row>
    <row r="5" spans="1:3" ht="13" x14ac:dyDescent="0.3">
      <c r="A5" s="3" t="s">
        <v>8</v>
      </c>
      <c r="B5" s="4"/>
      <c r="C5" s="5"/>
    </row>
    <row r="6" spans="1:3" ht="12.5" x14ac:dyDescent="0.25">
      <c r="A6" s="4" t="s">
        <v>9</v>
      </c>
      <c r="B6" s="4"/>
      <c r="C6" s="42"/>
    </row>
    <row r="7" spans="1:3" ht="12.5" x14ac:dyDescent="0.25">
      <c r="A7" s="4" t="s">
        <v>10</v>
      </c>
      <c r="B7" s="4"/>
      <c r="C7" s="43"/>
    </row>
    <row r="8" spans="1:3" ht="12.5" x14ac:dyDescent="0.25">
      <c r="A8" s="6"/>
      <c r="B8" s="6"/>
      <c r="C8" s="6"/>
    </row>
    <row r="9" spans="1:3" ht="15.5" x14ac:dyDescent="0.35">
      <c r="A9" s="2" t="s">
        <v>11</v>
      </c>
      <c r="B9" s="6"/>
      <c r="C9" s="6"/>
    </row>
    <row r="10" spans="1:3" ht="204" customHeight="1" x14ac:dyDescent="0.25">
      <c r="A10" s="7" t="s">
        <v>12</v>
      </c>
      <c r="B10" s="6"/>
      <c r="C10" s="6"/>
    </row>
  </sheetData>
  <mergeCells count="1">
    <mergeCell ref="C6: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01"/>
  <sheetViews>
    <sheetView topLeftCell="AF53" workbookViewId="0"/>
  </sheetViews>
  <sheetFormatPr defaultColWidth="12.6328125" defaultRowHeight="15.75" customHeight="1" x14ac:dyDescent="0.25"/>
  <cols>
    <col min="1" max="1" width="64.36328125" customWidth="1"/>
    <col min="2" max="2" width="17.453125" customWidth="1"/>
    <col min="3" max="3" width="20.08984375" customWidth="1"/>
    <col min="4" max="4" width="12.7265625" customWidth="1"/>
    <col min="5" max="13" width="11.453125" customWidth="1"/>
    <col min="14" max="14" width="15.26953125" customWidth="1"/>
    <col min="15" max="15" width="15" customWidth="1"/>
    <col min="16" max="17" width="13.08984375" customWidth="1"/>
    <col min="18" max="18" width="19.90625" customWidth="1"/>
    <col min="19" max="22" width="18.36328125" customWidth="1"/>
    <col min="23" max="23" width="16" customWidth="1"/>
    <col min="25" max="26" width="19" customWidth="1"/>
    <col min="27" max="29" width="16.453125" customWidth="1"/>
    <col min="30" max="30" width="14" customWidth="1"/>
    <col min="32" max="32" width="18.7265625" customWidth="1"/>
    <col min="33" max="33" width="20" customWidth="1"/>
    <col min="34" max="36" width="16.453125" customWidth="1"/>
    <col min="37" max="37" width="36.7265625" customWidth="1"/>
  </cols>
  <sheetData>
    <row r="1" spans="1:39" ht="15.75" customHeight="1" x14ac:dyDescent="0.35">
      <c r="A1" s="8"/>
      <c r="B1" s="8"/>
      <c r="C1" s="8"/>
      <c r="D1" s="44" t="s">
        <v>13</v>
      </c>
      <c r="E1" s="45"/>
      <c r="F1" s="45"/>
      <c r="G1" s="45"/>
      <c r="H1" s="45"/>
      <c r="I1" s="45"/>
      <c r="J1" s="45"/>
      <c r="K1" s="45"/>
      <c r="L1" s="45"/>
      <c r="M1" s="45"/>
      <c r="N1" s="45"/>
      <c r="O1" s="45"/>
      <c r="P1" s="45"/>
      <c r="Q1" s="45"/>
      <c r="R1" s="8"/>
      <c r="S1" s="8"/>
      <c r="T1" s="8"/>
      <c r="U1" s="8"/>
      <c r="V1" s="8"/>
      <c r="W1" s="8"/>
      <c r="X1" s="8"/>
      <c r="Y1" s="8"/>
      <c r="Z1" s="8"/>
      <c r="AA1" s="8"/>
      <c r="AB1" s="8"/>
      <c r="AC1" s="8"/>
      <c r="AD1" s="8"/>
      <c r="AE1" s="8"/>
      <c r="AF1" s="8"/>
      <c r="AG1" s="8"/>
      <c r="AH1" s="8"/>
      <c r="AI1" s="8"/>
      <c r="AJ1" s="8"/>
      <c r="AK1" s="8"/>
      <c r="AL1" s="9"/>
    </row>
    <row r="2" spans="1:39" ht="15.75" customHeight="1" x14ac:dyDescent="0.35">
      <c r="A2" s="8"/>
      <c r="B2" s="8"/>
      <c r="C2" s="8"/>
      <c r="D2" s="46" t="s">
        <v>14</v>
      </c>
      <c r="E2" s="45"/>
      <c r="F2" s="45"/>
      <c r="G2" s="45"/>
      <c r="H2" s="45"/>
      <c r="I2" s="47" t="s">
        <v>15</v>
      </c>
      <c r="J2" s="45"/>
      <c r="K2" s="45"/>
      <c r="L2" s="45"/>
      <c r="M2" s="45"/>
      <c r="N2" s="48" t="s">
        <v>16</v>
      </c>
      <c r="O2" s="45"/>
      <c r="P2" s="45"/>
      <c r="Q2" s="45"/>
      <c r="R2" s="49" t="s">
        <v>17</v>
      </c>
      <c r="S2" s="45"/>
      <c r="T2" s="45"/>
      <c r="U2" s="45"/>
      <c r="V2" s="45"/>
      <c r="W2" s="45"/>
      <c r="X2" s="45"/>
      <c r="Y2" s="8"/>
      <c r="Z2" s="8"/>
      <c r="AA2" s="8"/>
      <c r="AB2" s="8"/>
      <c r="AC2" s="8"/>
      <c r="AD2" s="8"/>
      <c r="AE2" s="8"/>
      <c r="AF2" s="8"/>
      <c r="AG2" s="8"/>
      <c r="AH2" s="8"/>
      <c r="AI2" s="8"/>
      <c r="AJ2" s="8"/>
      <c r="AK2" s="8"/>
      <c r="AL2" s="9"/>
    </row>
    <row r="3" spans="1:39" ht="15.75" customHeight="1" x14ac:dyDescent="0.35">
      <c r="A3" s="10" t="s">
        <v>18</v>
      </c>
      <c r="B3" s="10" t="s">
        <v>19</v>
      </c>
      <c r="C3" s="10" t="s">
        <v>20</v>
      </c>
      <c r="D3" s="10" t="s">
        <v>21</v>
      </c>
      <c r="E3" s="10" t="s">
        <v>22</v>
      </c>
      <c r="F3" s="10" t="s">
        <v>23</v>
      </c>
      <c r="G3" s="10" t="s">
        <v>24</v>
      </c>
      <c r="H3" s="10" t="s">
        <v>25</v>
      </c>
      <c r="I3" s="10" t="s">
        <v>21</v>
      </c>
      <c r="J3" s="10" t="s">
        <v>22</v>
      </c>
      <c r="K3" s="10" t="s">
        <v>23</v>
      </c>
      <c r="L3" s="10" t="s">
        <v>24</v>
      </c>
      <c r="M3" s="10" t="s">
        <v>25</v>
      </c>
      <c r="N3" s="10" t="s">
        <v>26</v>
      </c>
      <c r="O3" s="10" t="s">
        <v>27</v>
      </c>
      <c r="P3" s="10" t="s">
        <v>28</v>
      </c>
      <c r="Q3" s="10" t="s">
        <v>25</v>
      </c>
      <c r="R3" s="10" t="s">
        <v>29</v>
      </c>
      <c r="S3" s="10" t="s">
        <v>30</v>
      </c>
      <c r="T3" s="10" t="s">
        <v>31</v>
      </c>
      <c r="U3" s="10" t="s">
        <v>32</v>
      </c>
      <c r="V3" s="10" t="s">
        <v>33</v>
      </c>
      <c r="W3" s="10" t="s">
        <v>34</v>
      </c>
      <c r="X3" s="10" t="s">
        <v>35</v>
      </c>
      <c r="Y3" s="10" t="s">
        <v>36</v>
      </c>
      <c r="Z3" s="10" t="s">
        <v>37</v>
      </c>
      <c r="AA3" s="10" t="s">
        <v>38</v>
      </c>
      <c r="AB3" s="10" t="s">
        <v>39</v>
      </c>
      <c r="AC3" s="10" t="s">
        <v>40</v>
      </c>
      <c r="AD3" s="10" t="s">
        <v>41</v>
      </c>
      <c r="AE3" s="10" t="s">
        <v>42</v>
      </c>
      <c r="AF3" s="10" t="s">
        <v>43</v>
      </c>
      <c r="AG3" s="10" t="s">
        <v>44</v>
      </c>
      <c r="AH3" s="10" t="s">
        <v>45</v>
      </c>
      <c r="AI3" s="10" t="s">
        <v>46</v>
      </c>
      <c r="AJ3" s="10" t="s">
        <v>47</v>
      </c>
      <c r="AK3" s="10" t="s">
        <v>48</v>
      </c>
      <c r="AL3" s="11" t="s">
        <v>49</v>
      </c>
    </row>
    <row r="4" spans="1:39" ht="15.75" customHeight="1" x14ac:dyDescent="0.25">
      <c r="A4" s="1" t="s">
        <v>50</v>
      </c>
      <c r="B4" s="12" t="s">
        <v>51</v>
      </c>
      <c r="C4" s="4" t="s">
        <v>52</v>
      </c>
      <c r="D4" s="1" t="s">
        <v>2</v>
      </c>
      <c r="E4" s="1" t="s">
        <v>2</v>
      </c>
      <c r="F4" s="1" t="s">
        <v>2</v>
      </c>
      <c r="G4" s="1" t="s">
        <v>2</v>
      </c>
      <c r="H4" s="1" t="s">
        <v>2</v>
      </c>
      <c r="I4" s="1" t="s">
        <v>2</v>
      </c>
      <c r="J4" s="1" t="s">
        <v>2</v>
      </c>
      <c r="K4" s="1" t="s">
        <v>2</v>
      </c>
      <c r="L4" s="1" t="s">
        <v>2</v>
      </c>
      <c r="M4" s="1" t="s">
        <v>2</v>
      </c>
      <c r="N4" s="1" t="s">
        <v>1</v>
      </c>
      <c r="O4" s="1"/>
      <c r="P4" s="1" t="s">
        <v>1</v>
      </c>
      <c r="Q4" s="1" t="s">
        <v>1</v>
      </c>
      <c r="R4" s="1" t="s">
        <v>53</v>
      </c>
      <c r="S4" s="1" t="s">
        <v>1</v>
      </c>
      <c r="T4" s="1" t="s">
        <v>1</v>
      </c>
      <c r="U4" s="1" t="s">
        <v>1</v>
      </c>
      <c r="V4" s="1" t="s">
        <v>1</v>
      </c>
      <c r="W4" s="1" t="s">
        <v>1</v>
      </c>
      <c r="X4" s="1" t="s">
        <v>2</v>
      </c>
      <c r="Y4" s="1">
        <v>2014</v>
      </c>
      <c r="Z4" s="1">
        <v>2016</v>
      </c>
      <c r="AA4" s="1">
        <f t="shared" ref="AA4:AA13" si="0">Z4-Y4</f>
        <v>2</v>
      </c>
      <c r="AB4" s="1" t="s">
        <v>1</v>
      </c>
      <c r="AC4" s="1" t="s">
        <v>54</v>
      </c>
      <c r="AD4" s="1" t="s">
        <v>55</v>
      </c>
      <c r="AE4" s="1" t="s">
        <v>54</v>
      </c>
      <c r="AF4" s="1" t="s">
        <v>1</v>
      </c>
      <c r="AG4" s="1" t="s">
        <v>2</v>
      </c>
      <c r="AH4" s="1"/>
      <c r="AI4" s="1" t="s">
        <v>56</v>
      </c>
      <c r="AJ4" s="1" t="s">
        <v>57</v>
      </c>
      <c r="AK4" s="1" t="s">
        <v>58</v>
      </c>
      <c r="AL4" s="13" t="s">
        <v>59</v>
      </c>
    </row>
    <row r="5" spans="1:39" ht="15.75" customHeight="1" x14ac:dyDescent="0.25">
      <c r="A5" s="1" t="s">
        <v>60</v>
      </c>
      <c r="B5" s="12" t="s">
        <v>61</v>
      </c>
      <c r="C5" s="4" t="s">
        <v>62</v>
      </c>
      <c r="D5" s="1" t="s">
        <v>2</v>
      </c>
      <c r="E5" s="1" t="s">
        <v>2</v>
      </c>
      <c r="F5" s="1" t="s">
        <v>2</v>
      </c>
      <c r="G5" s="1" t="s">
        <v>2</v>
      </c>
      <c r="H5" s="1" t="s">
        <v>2</v>
      </c>
      <c r="I5" s="1" t="s">
        <v>2</v>
      </c>
      <c r="J5" s="1" t="s">
        <v>2</v>
      </c>
      <c r="K5" s="1" t="s">
        <v>2</v>
      </c>
      <c r="L5" s="1" t="s">
        <v>1</v>
      </c>
      <c r="M5" s="1" t="s">
        <v>1</v>
      </c>
      <c r="N5" s="1" t="s">
        <v>1</v>
      </c>
      <c r="O5" s="1" t="s">
        <v>2</v>
      </c>
      <c r="P5" s="1" t="s">
        <v>1</v>
      </c>
      <c r="Q5" s="1" t="s">
        <v>1</v>
      </c>
      <c r="R5" s="1" t="s">
        <v>63</v>
      </c>
      <c r="S5" s="1" t="s">
        <v>1</v>
      </c>
      <c r="T5" s="1" t="s">
        <v>1</v>
      </c>
      <c r="U5" s="1" t="s">
        <v>1</v>
      </c>
      <c r="V5" s="1" t="s">
        <v>1</v>
      </c>
      <c r="W5" s="1" t="s">
        <v>2</v>
      </c>
      <c r="X5" s="1" t="s">
        <v>2</v>
      </c>
      <c r="Y5" s="1">
        <v>2021</v>
      </c>
      <c r="Z5" s="1">
        <v>2022</v>
      </c>
      <c r="AA5" s="1">
        <f t="shared" si="0"/>
        <v>1</v>
      </c>
      <c r="AB5" s="1" t="s">
        <v>1</v>
      </c>
      <c r="AC5" s="1" t="s">
        <v>64</v>
      </c>
      <c r="AD5" s="1" t="s">
        <v>15</v>
      </c>
      <c r="AE5" s="1" t="s">
        <v>65</v>
      </c>
      <c r="AF5" s="1" t="s">
        <v>1</v>
      </c>
      <c r="AG5" s="1" t="s">
        <v>2</v>
      </c>
      <c r="AH5" s="1"/>
      <c r="AI5" s="1" t="s">
        <v>56</v>
      </c>
      <c r="AJ5" s="1" t="s">
        <v>57</v>
      </c>
      <c r="AK5" s="1" t="s">
        <v>66</v>
      </c>
      <c r="AL5" s="14" t="s">
        <v>67</v>
      </c>
    </row>
    <row r="6" spans="1:39" ht="15.75" customHeight="1" x14ac:dyDescent="0.25">
      <c r="A6" s="1" t="s">
        <v>60</v>
      </c>
      <c r="B6" s="12" t="s">
        <v>61</v>
      </c>
      <c r="C6" s="4" t="s">
        <v>62</v>
      </c>
      <c r="D6" s="1" t="s">
        <v>2</v>
      </c>
      <c r="E6" s="1" t="s">
        <v>2</v>
      </c>
      <c r="F6" s="1" t="s">
        <v>2</v>
      </c>
      <c r="G6" s="1" t="s">
        <v>2</v>
      </c>
      <c r="H6" s="1" t="s">
        <v>2</v>
      </c>
      <c r="I6" s="1" t="s">
        <v>2</v>
      </c>
      <c r="J6" s="1" t="s">
        <v>2</v>
      </c>
      <c r="K6" s="1" t="s">
        <v>2</v>
      </c>
      <c r="L6" s="1" t="s">
        <v>2</v>
      </c>
      <c r="M6" s="1" t="s">
        <v>2</v>
      </c>
      <c r="N6" s="1" t="s">
        <v>1</v>
      </c>
      <c r="O6" s="1" t="s">
        <v>2</v>
      </c>
      <c r="P6" s="1" t="s">
        <v>1</v>
      </c>
      <c r="Q6" s="1" t="s">
        <v>1</v>
      </c>
      <c r="R6" s="1" t="s">
        <v>63</v>
      </c>
      <c r="S6" s="1" t="s">
        <v>1</v>
      </c>
      <c r="T6" s="1" t="s">
        <v>1</v>
      </c>
      <c r="U6" s="1" t="s">
        <v>1</v>
      </c>
      <c r="V6" s="1" t="s">
        <v>2</v>
      </c>
      <c r="W6" s="1" t="s">
        <v>2</v>
      </c>
      <c r="X6" s="1" t="s">
        <v>2</v>
      </c>
      <c r="Y6" s="1">
        <v>2015</v>
      </c>
      <c r="Z6" s="1">
        <v>2016</v>
      </c>
      <c r="AA6" s="1">
        <f t="shared" si="0"/>
        <v>1</v>
      </c>
      <c r="AB6" s="1" t="s">
        <v>1</v>
      </c>
      <c r="AC6" s="1" t="s">
        <v>68</v>
      </c>
      <c r="AD6" s="1" t="s">
        <v>15</v>
      </c>
      <c r="AE6" s="1" t="s">
        <v>65</v>
      </c>
      <c r="AF6" s="1" t="s">
        <v>1</v>
      </c>
      <c r="AG6" s="1" t="s">
        <v>2</v>
      </c>
      <c r="AH6" s="1"/>
      <c r="AI6" s="1" t="s">
        <v>56</v>
      </c>
      <c r="AJ6" s="1" t="s">
        <v>57</v>
      </c>
      <c r="AK6" s="1" t="s">
        <v>69</v>
      </c>
      <c r="AL6" s="14" t="s">
        <v>70</v>
      </c>
    </row>
    <row r="7" spans="1:39" ht="15.75" customHeight="1" x14ac:dyDescent="0.25">
      <c r="A7" s="1" t="s">
        <v>71</v>
      </c>
      <c r="B7" s="12" t="s">
        <v>61</v>
      </c>
      <c r="C7" s="4" t="s">
        <v>62</v>
      </c>
      <c r="D7" s="1" t="s">
        <v>2</v>
      </c>
      <c r="E7" s="1" t="s">
        <v>2</v>
      </c>
      <c r="F7" s="1" t="s">
        <v>2</v>
      </c>
      <c r="G7" s="1" t="s">
        <v>2</v>
      </c>
      <c r="H7" s="1" t="s">
        <v>2</v>
      </c>
      <c r="I7" s="1" t="s">
        <v>2</v>
      </c>
      <c r="J7" s="1" t="s">
        <v>2</v>
      </c>
      <c r="K7" s="1" t="s">
        <v>2</v>
      </c>
      <c r="L7" s="1" t="s">
        <v>2</v>
      </c>
      <c r="M7" s="1" t="s">
        <v>2</v>
      </c>
      <c r="N7" s="1" t="s">
        <v>1</v>
      </c>
      <c r="O7" s="1" t="s">
        <v>1</v>
      </c>
      <c r="P7" s="1"/>
      <c r="Q7" s="1"/>
      <c r="R7" s="1" t="s">
        <v>63</v>
      </c>
      <c r="S7" s="1" t="s">
        <v>1</v>
      </c>
      <c r="T7" s="1" t="s">
        <v>1</v>
      </c>
      <c r="U7" s="1" t="s">
        <v>1</v>
      </c>
      <c r="V7" s="1" t="s">
        <v>1</v>
      </c>
      <c r="W7" s="1" t="s">
        <v>2</v>
      </c>
      <c r="X7" s="1" t="s">
        <v>2</v>
      </c>
      <c r="Y7" s="1">
        <v>2019</v>
      </c>
      <c r="Z7" s="1">
        <v>2021</v>
      </c>
      <c r="AA7" s="1">
        <f t="shared" si="0"/>
        <v>2</v>
      </c>
      <c r="AB7" s="1" t="s">
        <v>1</v>
      </c>
      <c r="AC7" s="1" t="s">
        <v>64</v>
      </c>
      <c r="AD7" s="1" t="s">
        <v>15</v>
      </c>
      <c r="AE7" s="1" t="s">
        <v>65</v>
      </c>
      <c r="AF7" s="1" t="s">
        <v>1</v>
      </c>
      <c r="AG7" s="1" t="s">
        <v>2</v>
      </c>
      <c r="AH7" s="1"/>
      <c r="AI7" s="1" t="s">
        <v>56</v>
      </c>
      <c r="AJ7" s="1" t="s">
        <v>57</v>
      </c>
      <c r="AK7" s="1" t="s">
        <v>72</v>
      </c>
      <c r="AL7" s="14" t="s">
        <v>73</v>
      </c>
    </row>
    <row r="8" spans="1:39" ht="15.75" customHeight="1" x14ac:dyDescent="0.25">
      <c r="A8" s="1" t="s">
        <v>74</v>
      </c>
      <c r="B8" s="12" t="s">
        <v>61</v>
      </c>
      <c r="C8" s="7" t="s">
        <v>0</v>
      </c>
      <c r="D8" s="1" t="s">
        <v>2</v>
      </c>
      <c r="E8" s="1" t="s">
        <v>2</v>
      </c>
      <c r="F8" s="1" t="s">
        <v>2</v>
      </c>
      <c r="G8" s="1" t="s">
        <v>2</v>
      </c>
      <c r="H8" s="1" t="s">
        <v>2</v>
      </c>
      <c r="I8" s="1" t="s">
        <v>2</v>
      </c>
      <c r="J8" s="1" t="s">
        <v>2</v>
      </c>
      <c r="K8" s="1" t="s">
        <v>2</v>
      </c>
      <c r="L8" s="1" t="s">
        <v>2</v>
      </c>
      <c r="M8" s="1" t="s">
        <v>2</v>
      </c>
      <c r="N8" s="1" t="s">
        <v>1</v>
      </c>
      <c r="O8" s="1"/>
      <c r="P8" s="1"/>
      <c r="Q8" s="1"/>
      <c r="R8" s="1" t="s">
        <v>63</v>
      </c>
      <c r="S8" s="1" t="s">
        <v>1</v>
      </c>
      <c r="T8" s="1" t="s">
        <v>1</v>
      </c>
      <c r="U8" s="1" t="s">
        <v>1</v>
      </c>
      <c r="V8" s="1" t="s">
        <v>1</v>
      </c>
      <c r="W8" s="1" t="s">
        <v>2</v>
      </c>
      <c r="X8" s="1" t="s">
        <v>2</v>
      </c>
      <c r="Y8" s="1">
        <v>2021</v>
      </c>
      <c r="Z8" s="1">
        <v>2021</v>
      </c>
      <c r="AA8" s="1">
        <f t="shared" si="0"/>
        <v>0</v>
      </c>
      <c r="AB8" s="1" t="s">
        <v>1</v>
      </c>
      <c r="AC8" s="1" t="s">
        <v>64</v>
      </c>
      <c r="AD8" s="1" t="s">
        <v>15</v>
      </c>
      <c r="AE8" s="1" t="s">
        <v>65</v>
      </c>
      <c r="AF8" s="1" t="s">
        <v>1</v>
      </c>
      <c r="AG8" s="1" t="s">
        <v>2</v>
      </c>
      <c r="AH8" s="1"/>
      <c r="AI8" s="1" t="s">
        <v>56</v>
      </c>
      <c r="AJ8" s="1" t="s">
        <v>57</v>
      </c>
      <c r="AK8" s="1" t="s">
        <v>66</v>
      </c>
      <c r="AL8" s="14" t="s">
        <v>75</v>
      </c>
    </row>
    <row r="9" spans="1:39" ht="15.75" customHeight="1" x14ac:dyDescent="0.25">
      <c r="A9" s="1" t="s">
        <v>74</v>
      </c>
      <c r="B9" s="12" t="s">
        <v>61</v>
      </c>
      <c r="C9" s="7" t="s">
        <v>0</v>
      </c>
      <c r="D9" s="1" t="s">
        <v>2</v>
      </c>
      <c r="E9" s="1" t="s">
        <v>2</v>
      </c>
      <c r="F9" s="1" t="s">
        <v>2</v>
      </c>
      <c r="G9" s="1" t="s">
        <v>2</v>
      </c>
      <c r="H9" s="1" t="s">
        <v>2</v>
      </c>
      <c r="I9" s="1" t="s">
        <v>2</v>
      </c>
      <c r="J9" s="1" t="s">
        <v>2</v>
      </c>
      <c r="K9" s="1" t="s">
        <v>2</v>
      </c>
      <c r="L9" s="1" t="s">
        <v>2</v>
      </c>
      <c r="M9" s="1" t="s">
        <v>2</v>
      </c>
      <c r="N9" s="1" t="s">
        <v>1</v>
      </c>
      <c r="O9" s="1"/>
      <c r="P9" s="1"/>
      <c r="Q9" s="1"/>
      <c r="R9" s="1" t="s">
        <v>76</v>
      </c>
      <c r="S9" s="1" t="s">
        <v>1</v>
      </c>
      <c r="T9" s="1" t="s">
        <v>1</v>
      </c>
      <c r="U9" s="1" t="s">
        <v>1</v>
      </c>
      <c r="V9" s="1" t="s">
        <v>1</v>
      </c>
      <c r="W9" s="1" t="s">
        <v>2</v>
      </c>
      <c r="X9" s="1" t="s">
        <v>2</v>
      </c>
      <c r="Y9" s="1">
        <v>2018</v>
      </c>
      <c r="Z9" s="1">
        <v>2019</v>
      </c>
      <c r="AA9" s="1">
        <f t="shared" si="0"/>
        <v>1</v>
      </c>
      <c r="AB9" s="1" t="s">
        <v>1</v>
      </c>
      <c r="AC9" s="1" t="s">
        <v>64</v>
      </c>
      <c r="AD9" s="1" t="s">
        <v>15</v>
      </c>
      <c r="AE9" s="1" t="s">
        <v>54</v>
      </c>
      <c r="AF9" s="1" t="s">
        <v>1</v>
      </c>
      <c r="AG9" s="1" t="s">
        <v>2</v>
      </c>
      <c r="AH9" s="1"/>
      <c r="AI9" s="1" t="s">
        <v>56</v>
      </c>
      <c r="AJ9" s="1" t="s">
        <v>57</v>
      </c>
      <c r="AK9" s="1" t="s">
        <v>72</v>
      </c>
      <c r="AL9" s="14" t="s">
        <v>77</v>
      </c>
    </row>
    <row r="10" spans="1:39" ht="15.75" customHeight="1" x14ac:dyDescent="0.25">
      <c r="A10" s="1" t="s">
        <v>74</v>
      </c>
      <c r="B10" s="12" t="s">
        <v>61</v>
      </c>
      <c r="C10" s="7" t="s">
        <v>0</v>
      </c>
      <c r="D10" s="1" t="s">
        <v>2</v>
      </c>
      <c r="E10" s="1" t="s">
        <v>2</v>
      </c>
      <c r="F10" s="1" t="s">
        <v>2</v>
      </c>
      <c r="G10" s="1" t="s">
        <v>2</v>
      </c>
      <c r="H10" s="1" t="s">
        <v>2</v>
      </c>
      <c r="I10" s="1" t="s">
        <v>2</v>
      </c>
      <c r="J10" s="1" t="s">
        <v>2</v>
      </c>
      <c r="K10" s="1" t="s">
        <v>2</v>
      </c>
      <c r="L10" s="1" t="s">
        <v>2</v>
      </c>
      <c r="M10" s="1" t="s">
        <v>2</v>
      </c>
      <c r="N10" s="1" t="s">
        <v>1</v>
      </c>
      <c r="O10" s="1"/>
      <c r="P10" s="1"/>
      <c r="Q10" s="1"/>
      <c r="R10" s="1" t="s">
        <v>76</v>
      </c>
      <c r="S10" s="1" t="s">
        <v>1</v>
      </c>
      <c r="T10" s="1" t="s">
        <v>1</v>
      </c>
      <c r="U10" s="1" t="s">
        <v>1</v>
      </c>
      <c r="V10" s="1" t="s">
        <v>1</v>
      </c>
      <c r="W10" s="1" t="s">
        <v>2</v>
      </c>
      <c r="X10" s="1" t="s">
        <v>2</v>
      </c>
      <c r="Y10" s="1">
        <v>2018</v>
      </c>
      <c r="Z10" s="1">
        <v>2019</v>
      </c>
      <c r="AA10" s="1">
        <f t="shared" si="0"/>
        <v>1</v>
      </c>
      <c r="AB10" s="1" t="s">
        <v>1</v>
      </c>
      <c r="AC10" s="1" t="s">
        <v>64</v>
      </c>
      <c r="AD10" s="1" t="s">
        <v>15</v>
      </c>
      <c r="AE10" s="1" t="s">
        <v>54</v>
      </c>
      <c r="AF10" s="1" t="s">
        <v>1</v>
      </c>
      <c r="AG10" s="1" t="s">
        <v>2</v>
      </c>
      <c r="AH10" s="1"/>
      <c r="AI10" s="1" t="s">
        <v>56</v>
      </c>
      <c r="AJ10" s="1" t="s">
        <v>57</v>
      </c>
      <c r="AK10" s="1" t="s">
        <v>72</v>
      </c>
      <c r="AL10" s="14" t="s">
        <v>78</v>
      </c>
    </row>
    <row r="11" spans="1:39" ht="15.75" customHeight="1" x14ac:dyDescent="0.25">
      <c r="A11" s="1" t="s">
        <v>79</v>
      </c>
      <c r="B11" s="12" t="s">
        <v>61</v>
      </c>
      <c r="C11" s="7" t="s">
        <v>0</v>
      </c>
      <c r="D11" s="1" t="s">
        <v>2</v>
      </c>
      <c r="E11" s="1" t="s">
        <v>2</v>
      </c>
      <c r="F11" s="1" t="s">
        <v>2</v>
      </c>
      <c r="G11" s="1" t="s">
        <v>2</v>
      </c>
      <c r="H11" s="1" t="s">
        <v>2</v>
      </c>
      <c r="I11" s="1" t="s">
        <v>2</v>
      </c>
      <c r="J11" s="1" t="s">
        <v>2</v>
      </c>
      <c r="K11" s="1" t="s">
        <v>2</v>
      </c>
      <c r="L11" s="1" t="s">
        <v>2</v>
      </c>
      <c r="M11" s="1" t="s">
        <v>2</v>
      </c>
      <c r="N11" s="1" t="s">
        <v>2</v>
      </c>
      <c r="O11" s="1" t="s">
        <v>2</v>
      </c>
      <c r="P11" s="1"/>
      <c r="Q11" s="1"/>
      <c r="R11" s="1" t="s">
        <v>63</v>
      </c>
      <c r="S11" s="1" t="s">
        <v>1</v>
      </c>
      <c r="T11" s="1" t="s">
        <v>1</v>
      </c>
      <c r="U11" s="1" t="s">
        <v>1</v>
      </c>
      <c r="V11" s="1" t="s">
        <v>2</v>
      </c>
      <c r="W11" s="1" t="s">
        <v>2</v>
      </c>
      <c r="X11" s="1" t="s">
        <v>2</v>
      </c>
      <c r="Y11" s="1">
        <v>2016</v>
      </c>
      <c r="Z11" s="1">
        <v>2018</v>
      </c>
      <c r="AA11" s="1">
        <f t="shared" si="0"/>
        <v>2</v>
      </c>
      <c r="AB11" s="1" t="s">
        <v>2</v>
      </c>
      <c r="AC11" s="1" t="s">
        <v>64</v>
      </c>
      <c r="AD11" s="1" t="s">
        <v>80</v>
      </c>
      <c r="AE11" s="1" t="s">
        <v>65</v>
      </c>
      <c r="AF11" s="1" t="s">
        <v>1</v>
      </c>
      <c r="AG11" s="1" t="s">
        <v>2</v>
      </c>
      <c r="AH11" s="1"/>
      <c r="AI11" s="1" t="s">
        <v>56</v>
      </c>
      <c r="AJ11" s="1" t="s">
        <v>57</v>
      </c>
      <c r="AK11" s="1" t="s">
        <v>72</v>
      </c>
      <c r="AL11" s="14" t="s">
        <v>81</v>
      </c>
    </row>
    <row r="12" spans="1:39" ht="15.75" customHeight="1" x14ac:dyDescent="0.25">
      <c r="A12" s="1" t="s">
        <v>82</v>
      </c>
      <c r="B12" s="12" t="s">
        <v>61</v>
      </c>
      <c r="C12" s="4" t="s">
        <v>62</v>
      </c>
      <c r="D12" s="1" t="s">
        <v>2</v>
      </c>
      <c r="E12" s="1" t="s">
        <v>2</v>
      </c>
      <c r="F12" s="1" t="s">
        <v>2</v>
      </c>
      <c r="G12" s="1" t="s">
        <v>2</v>
      </c>
      <c r="H12" s="1" t="s">
        <v>2</v>
      </c>
      <c r="I12" s="1" t="s">
        <v>2</v>
      </c>
      <c r="J12" s="1" t="s">
        <v>2</v>
      </c>
      <c r="K12" s="1" t="s">
        <v>2</v>
      </c>
      <c r="L12" s="1" t="s">
        <v>2</v>
      </c>
      <c r="M12" s="1" t="s">
        <v>2</v>
      </c>
      <c r="N12" s="1" t="s">
        <v>1</v>
      </c>
      <c r="O12" s="1" t="s">
        <v>2</v>
      </c>
      <c r="P12" s="1" t="s">
        <v>2</v>
      </c>
      <c r="Q12" s="1" t="s">
        <v>2</v>
      </c>
      <c r="R12" s="1" t="s">
        <v>83</v>
      </c>
      <c r="S12" s="1" t="s">
        <v>1</v>
      </c>
      <c r="T12" s="1" t="s">
        <v>1</v>
      </c>
      <c r="U12" s="1" t="s">
        <v>1</v>
      </c>
      <c r="V12" s="1" t="s">
        <v>2</v>
      </c>
      <c r="W12" s="1" t="s">
        <v>2</v>
      </c>
      <c r="X12" s="1" t="s">
        <v>2</v>
      </c>
      <c r="Y12" s="1">
        <v>2017</v>
      </c>
      <c r="Z12" s="1">
        <v>2019</v>
      </c>
      <c r="AA12" s="1">
        <f t="shared" si="0"/>
        <v>2</v>
      </c>
      <c r="AB12" s="1" t="s">
        <v>2</v>
      </c>
      <c r="AC12" s="1" t="s">
        <v>64</v>
      </c>
      <c r="AD12" s="1" t="s">
        <v>15</v>
      </c>
      <c r="AE12" s="1" t="s">
        <v>65</v>
      </c>
      <c r="AF12" s="1" t="s">
        <v>1</v>
      </c>
      <c r="AG12" s="1" t="s">
        <v>2</v>
      </c>
      <c r="AH12" s="1"/>
      <c r="AI12" s="1" t="s">
        <v>56</v>
      </c>
      <c r="AJ12" s="1" t="s">
        <v>57</v>
      </c>
      <c r="AK12" s="1" t="s">
        <v>84</v>
      </c>
      <c r="AL12" s="13" t="s">
        <v>85</v>
      </c>
    </row>
    <row r="13" spans="1:39" ht="15.75" customHeight="1" x14ac:dyDescent="0.25">
      <c r="A13" s="1" t="s">
        <v>86</v>
      </c>
      <c r="B13" s="12" t="s">
        <v>61</v>
      </c>
      <c r="C13" s="12" t="s">
        <v>0</v>
      </c>
      <c r="D13" s="1" t="s">
        <v>2</v>
      </c>
      <c r="E13" s="1" t="s">
        <v>2</v>
      </c>
      <c r="F13" s="1" t="s">
        <v>2</v>
      </c>
      <c r="G13" s="1" t="s">
        <v>2</v>
      </c>
      <c r="H13" s="1" t="s">
        <v>2</v>
      </c>
      <c r="I13" s="1" t="s">
        <v>2</v>
      </c>
      <c r="J13" s="1" t="s">
        <v>2</v>
      </c>
      <c r="K13" s="1" t="s">
        <v>2</v>
      </c>
      <c r="L13" s="1" t="s">
        <v>2</v>
      </c>
      <c r="M13" s="1" t="s">
        <v>2</v>
      </c>
      <c r="N13" s="1" t="s">
        <v>1</v>
      </c>
      <c r="O13" s="1" t="s">
        <v>2</v>
      </c>
      <c r="P13" s="1" t="s">
        <v>2</v>
      </c>
      <c r="Q13" s="1" t="s">
        <v>2</v>
      </c>
      <c r="R13" s="1" t="s">
        <v>83</v>
      </c>
      <c r="S13" s="1" t="s">
        <v>1</v>
      </c>
      <c r="T13" s="1" t="s">
        <v>1</v>
      </c>
      <c r="U13" s="1" t="s">
        <v>1</v>
      </c>
      <c r="V13" s="1" t="s">
        <v>1</v>
      </c>
      <c r="W13" s="1" t="s">
        <v>2</v>
      </c>
      <c r="X13" s="1" t="s">
        <v>2</v>
      </c>
      <c r="Y13" s="1">
        <v>2015</v>
      </c>
      <c r="Z13" s="1">
        <v>2016</v>
      </c>
      <c r="AA13" s="1">
        <f t="shared" si="0"/>
        <v>1</v>
      </c>
      <c r="AB13" s="1" t="s">
        <v>2</v>
      </c>
      <c r="AC13" s="1" t="s">
        <v>68</v>
      </c>
      <c r="AD13" s="1" t="s">
        <v>15</v>
      </c>
      <c r="AE13" s="1" t="s">
        <v>65</v>
      </c>
      <c r="AF13" s="1" t="s">
        <v>1</v>
      </c>
      <c r="AG13" s="1" t="s">
        <v>2</v>
      </c>
      <c r="AH13" s="1"/>
      <c r="AI13" s="1" t="s">
        <v>56</v>
      </c>
      <c r="AJ13" s="1" t="s">
        <v>57</v>
      </c>
      <c r="AK13" s="1" t="s">
        <v>87</v>
      </c>
      <c r="AL13" s="13" t="s">
        <v>88</v>
      </c>
    </row>
    <row r="14" spans="1:39" ht="15.75" customHeight="1" x14ac:dyDescent="0.25">
      <c r="A14" s="15" t="s">
        <v>89</v>
      </c>
      <c r="B14" s="16" t="s">
        <v>90</v>
      </c>
      <c r="C14" s="16" t="s">
        <v>0</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t="s">
        <v>2</v>
      </c>
      <c r="AG14" s="15" t="s">
        <v>2</v>
      </c>
      <c r="AH14" s="15"/>
      <c r="AI14" s="15"/>
      <c r="AJ14" s="16" t="s">
        <v>91</v>
      </c>
      <c r="AK14" s="15"/>
      <c r="AL14" s="17" t="s">
        <v>92</v>
      </c>
      <c r="AM14" s="18"/>
    </row>
    <row r="15" spans="1:39" ht="15.75" customHeight="1" x14ac:dyDescent="0.25">
      <c r="A15" s="15" t="s">
        <v>93</v>
      </c>
      <c r="B15" s="16" t="s">
        <v>90</v>
      </c>
      <c r="C15" s="16" t="s">
        <v>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t="s">
        <v>2</v>
      </c>
      <c r="AG15" s="15" t="s">
        <v>2</v>
      </c>
      <c r="AH15" s="15"/>
      <c r="AI15" s="15"/>
      <c r="AJ15" s="16" t="s">
        <v>91</v>
      </c>
      <c r="AK15" s="15"/>
      <c r="AL15" s="17" t="s">
        <v>94</v>
      </c>
      <c r="AM15" s="18"/>
    </row>
    <row r="16" spans="1:39" ht="15.75" customHeight="1" x14ac:dyDescent="0.25">
      <c r="A16" s="1" t="s">
        <v>95</v>
      </c>
      <c r="B16" s="12" t="s">
        <v>61</v>
      </c>
      <c r="C16" s="12" t="s">
        <v>96</v>
      </c>
      <c r="D16" s="1" t="s">
        <v>2</v>
      </c>
      <c r="E16" s="1" t="s">
        <v>2</v>
      </c>
      <c r="F16" s="1" t="s">
        <v>2</v>
      </c>
      <c r="G16" s="1" t="s">
        <v>2</v>
      </c>
      <c r="H16" s="1" t="s">
        <v>2</v>
      </c>
      <c r="I16" s="1" t="s">
        <v>2</v>
      </c>
      <c r="J16" s="1" t="s">
        <v>2</v>
      </c>
      <c r="K16" s="1" t="s">
        <v>2</v>
      </c>
      <c r="L16" s="1" t="s">
        <v>2</v>
      </c>
      <c r="M16" s="1" t="s">
        <v>2</v>
      </c>
      <c r="N16" s="1" t="s">
        <v>2</v>
      </c>
      <c r="O16" s="1" t="s">
        <v>2</v>
      </c>
      <c r="P16" s="1" t="s">
        <v>1</v>
      </c>
      <c r="Q16" s="1"/>
      <c r="R16" s="1" t="s">
        <v>63</v>
      </c>
      <c r="S16" s="1" t="s">
        <v>1</v>
      </c>
      <c r="T16" s="1" t="s">
        <v>1</v>
      </c>
      <c r="U16" s="1" t="s">
        <v>1</v>
      </c>
      <c r="V16" s="1" t="s">
        <v>1</v>
      </c>
      <c r="W16" s="1" t="s">
        <v>2</v>
      </c>
      <c r="X16" s="1" t="s">
        <v>2</v>
      </c>
      <c r="Y16" s="1">
        <v>2019</v>
      </c>
      <c r="Z16" s="1">
        <v>2020</v>
      </c>
      <c r="AA16" s="1">
        <f t="shared" ref="AA16:AA17" si="1">Z16-Y16</f>
        <v>1</v>
      </c>
      <c r="AB16" s="1" t="s">
        <v>1</v>
      </c>
      <c r="AC16" s="1" t="s">
        <v>64</v>
      </c>
      <c r="AD16" s="1" t="s">
        <v>15</v>
      </c>
      <c r="AE16" s="1" t="s">
        <v>65</v>
      </c>
      <c r="AF16" s="1" t="s">
        <v>1</v>
      </c>
      <c r="AG16" s="1" t="s">
        <v>2</v>
      </c>
      <c r="AH16" s="1"/>
      <c r="AI16" s="1" t="s">
        <v>56</v>
      </c>
      <c r="AJ16" s="1" t="s">
        <v>57</v>
      </c>
      <c r="AK16" s="1" t="s">
        <v>97</v>
      </c>
      <c r="AL16" s="13" t="s">
        <v>98</v>
      </c>
    </row>
    <row r="17" spans="1:39" ht="12.5" x14ac:dyDescent="0.25">
      <c r="A17" s="1" t="s">
        <v>95</v>
      </c>
      <c r="B17" s="12" t="s">
        <v>61</v>
      </c>
      <c r="C17" s="12" t="s">
        <v>96</v>
      </c>
      <c r="D17" s="1" t="s">
        <v>2</v>
      </c>
      <c r="E17" s="1" t="s">
        <v>2</v>
      </c>
      <c r="F17" s="1" t="s">
        <v>2</v>
      </c>
      <c r="G17" s="1" t="s">
        <v>2</v>
      </c>
      <c r="H17" s="1" t="s">
        <v>2</v>
      </c>
      <c r="I17" s="1" t="s">
        <v>2</v>
      </c>
      <c r="J17" s="1" t="s">
        <v>2</v>
      </c>
      <c r="K17" s="1" t="s">
        <v>2</v>
      </c>
      <c r="L17" s="1" t="s">
        <v>2</v>
      </c>
      <c r="M17" s="1" t="s">
        <v>2</v>
      </c>
      <c r="N17" s="1" t="s">
        <v>2</v>
      </c>
      <c r="O17" s="1" t="s">
        <v>2</v>
      </c>
      <c r="P17" s="1" t="s">
        <v>1</v>
      </c>
      <c r="Q17" s="1" t="s">
        <v>2</v>
      </c>
      <c r="R17" s="1" t="s">
        <v>63</v>
      </c>
      <c r="S17" s="1" t="s">
        <v>1</v>
      </c>
      <c r="T17" s="1" t="s">
        <v>1</v>
      </c>
      <c r="U17" s="1" t="s">
        <v>1</v>
      </c>
      <c r="V17" s="1" t="s">
        <v>1</v>
      </c>
      <c r="W17" s="1" t="s">
        <v>2</v>
      </c>
      <c r="X17" s="1" t="s">
        <v>2</v>
      </c>
      <c r="Y17" s="1">
        <v>2018</v>
      </c>
      <c r="Z17" s="1">
        <v>2020</v>
      </c>
      <c r="AA17" s="1">
        <f t="shared" si="1"/>
        <v>2</v>
      </c>
      <c r="AB17" s="1" t="s">
        <v>1</v>
      </c>
      <c r="AC17" s="1" t="s">
        <v>64</v>
      </c>
      <c r="AD17" s="1" t="s">
        <v>15</v>
      </c>
      <c r="AE17" s="1" t="s">
        <v>65</v>
      </c>
      <c r="AF17" s="1" t="s">
        <v>1</v>
      </c>
      <c r="AG17" s="1" t="s">
        <v>2</v>
      </c>
      <c r="AH17" s="1"/>
      <c r="AI17" s="1" t="s">
        <v>56</v>
      </c>
      <c r="AJ17" s="1" t="s">
        <v>57</v>
      </c>
      <c r="AK17" s="1" t="s">
        <v>97</v>
      </c>
      <c r="AL17" s="13" t="s">
        <v>99</v>
      </c>
    </row>
    <row r="18" spans="1:39" ht="25" x14ac:dyDescent="0.25">
      <c r="A18" s="19" t="s">
        <v>100</v>
      </c>
      <c r="B18" s="20" t="s">
        <v>90</v>
      </c>
      <c r="C18" s="20" t="s">
        <v>96</v>
      </c>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t="s">
        <v>101</v>
      </c>
      <c r="AK18" s="19"/>
      <c r="AL18" s="19"/>
    </row>
    <row r="19" spans="1:39" ht="25" x14ac:dyDescent="0.25">
      <c r="A19" s="19" t="s">
        <v>102</v>
      </c>
      <c r="B19" s="20" t="s">
        <v>90</v>
      </c>
      <c r="C19" s="20" t="s">
        <v>62</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t="s">
        <v>101</v>
      </c>
      <c r="AK19" s="19"/>
      <c r="AL19" s="19"/>
    </row>
    <row r="20" spans="1:39" ht="25" x14ac:dyDescent="0.25">
      <c r="A20" s="19" t="s">
        <v>103</v>
      </c>
      <c r="B20" s="20" t="s">
        <v>90</v>
      </c>
      <c r="C20" s="20" t="s">
        <v>96</v>
      </c>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t="s">
        <v>101</v>
      </c>
      <c r="AK20" s="19"/>
      <c r="AL20" s="19"/>
    </row>
    <row r="21" spans="1:39" ht="37.5" x14ac:dyDescent="0.25">
      <c r="A21" s="19" t="s">
        <v>104</v>
      </c>
      <c r="B21" s="20" t="s">
        <v>90</v>
      </c>
      <c r="C21" s="20" t="s">
        <v>105</v>
      </c>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t="s">
        <v>106</v>
      </c>
      <c r="AK21" s="19"/>
      <c r="AL21" s="19"/>
    </row>
    <row r="22" spans="1:39" ht="37.5" x14ac:dyDescent="0.25">
      <c r="A22" s="19" t="s">
        <v>107</v>
      </c>
      <c r="B22" s="20" t="s">
        <v>108</v>
      </c>
      <c r="C22" s="20" t="s">
        <v>105</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t="s">
        <v>109</v>
      </c>
      <c r="AK22" s="19"/>
      <c r="AL22" s="19"/>
    </row>
    <row r="23" spans="1:39" ht="12.5" x14ac:dyDescent="0.25">
      <c r="A23" s="19" t="s">
        <v>110</v>
      </c>
      <c r="B23" s="20"/>
      <c r="C23" s="20" t="s">
        <v>62</v>
      </c>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t="s">
        <v>109</v>
      </c>
      <c r="AK23" s="19"/>
      <c r="AL23" s="19"/>
    </row>
    <row r="24" spans="1:39" ht="37.5" x14ac:dyDescent="0.25">
      <c r="A24" s="19" t="s">
        <v>111</v>
      </c>
      <c r="B24" s="20" t="s">
        <v>90</v>
      </c>
      <c r="C24" s="20" t="s">
        <v>105</v>
      </c>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t="s">
        <v>109</v>
      </c>
      <c r="AK24" s="19"/>
      <c r="AL24" s="19"/>
    </row>
    <row r="25" spans="1:39" ht="25" x14ac:dyDescent="0.25">
      <c r="A25" s="19" t="s">
        <v>112</v>
      </c>
      <c r="B25" s="20" t="s">
        <v>90</v>
      </c>
      <c r="C25" s="20" t="s">
        <v>113</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t="s">
        <v>114</v>
      </c>
      <c r="AK25" s="19"/>
      <c r="AL25" s="19"/>
    </row>
    <row r="26" spans="1:39" ht="12.5" x14ac:dyDescent="0.25">
      <c r="A26" s="1" t="s">
        <v>115</v>
      </c>
      <c r="B26" s="12" t="s">
        <v>61</v>
      </c>
      <c r="C26" s="12" t="s">
        <v>96</v>
      </c>
      <c r="D26" s="1" t="s">
        <v>2</v>
      </c>
      <c r="E26" s="1" t="s">
        <v>2</v>
      </c>
      <c r="F26" s="1" t="s">
        <v>2</v>
      </c>
      <c r="G26" s="1" t="s">
        <v>2</v>
      </c>
      <c r="H26" s="1" t="s">
        <v>2</v>
      </c>
      <c r="I26" s="1" t="s">
        <v>2</v>
      </c>
      <c r="J26" s="1" t="s">
        <v>2</v>
      </c>
      <c r="K26" s="1" t="s">
        <v>2</v>
      </c>
      <c r="L26" s="1" t="s">
        <v>2</v>
      </c>
      <c r="M26" s="1" t="s">
        <v>2</v>
      </c>
      <c r="N26" s="1" t="s">
        <v>2</v>
      </c>
      <c r="O26" s="1" t="s">
        <v>2</v>
      </c>
      <c r="P26" s="1" t="s">
        <v>1</v>
      </c>
      <c r="Q26" s="1" t="s">
        <v>1</v>
      </c>
      <c r="R26" s="1" t="s">
        <v>116</v>
      </c>
      <c r="S26" s="1" t="s">
        <v>1</v>
      </c>
      <c r="T26" s="1" t="s">
        <v>1</v>
      </c>
      <c r="U26" s="1" t="s">
        <v>1</v>
      </c>
      <c r="V26" s="1" t="s">
        <v>2</v>
      </c>
      <c r="W26" s="1" t="s">
        <v>2</v>
      </c>
      <c r="X26" s="1" t="s">
        <v>2</v>
      </c>
      <c r="Y26" s="1"/>
      <c r="Z26" s="1">
        <v>2020</v>
      </c>
      <c r="AA26" s="1"/>
      <c r="AB26" s="1" t="s">
        <v>2</v>
      </c>
      <c r="AC26" s="1" t="s">
        <v>68</v>
      </c>
      <c r="AD26" s="1" t="s">
        <v>15</v>
      </c>
      <c r="AE26" s="1" t="s">
        <v>65</v>
      </c>
      <c r="AF26" s="1" t="s">
        <v>1</v>
      </c>
      <c r="AG26" s="1" t="s">
        <v>2</v>
      </c>
      <c r="AH26" s="1"/>
      <c r="AI26" s="1" t="s">
        <v>2</v>
      </c>
      <c r="AJ26" s="1" t="s">
        <v>101</v>
      </c>
      <c r="AK26" s="1"/>
      <c r="AL26" s="13" t="s">
        <v>117</v>
      </c>
    </row>
    <row r="27" spans="1:39" ht="12.5" x14ac:dyDescent="0.25">
      <c r="A27" s="1" t="s">
        <v>118</v>
      </c>
      <c r="B27" s="12" t="s">
        <v>61</v>
      </c>
      <c r="C27" s="12" t="s">
        <v>62</v>
      </c>
      <c r="D27" s="1" t="s">
        <v>2</v>
      </c>
      <c r="E27" s="1" t="s">
        <v>2</v>
      </c>
      <c r="F27" s="1" t="s">
        <v>2</v>
      </c>
      <c r="G27" s="1" t="s">
        <v>2</v>
      </c>
      <c r="H27" s="1" t="s">
        <v>2</v>
      </c>
      <c r="I27" s="1" t="s">
        <v>2</v>
      </c>
      <c r="J27" s="1" t="s">
        <v>2</v>
      </c>
      <c r="K27" s="1" t="s">
        <v>2</v>
      </c>
      <c r="L27" s="1" t="s">
        <v>2</v>
      </c>
      <c r="M27" s="1" t="s">
        <v>2</v>
      </c>
      <c r="N27" s="1" t="s">
        <v>1</v>
      </c>
      <c r="O27" s="1" t="s">
        <v>2</v>
      </c>
      <c r="P27" s="1" t="s">
        <v>1</v>
      </c>
      <c r="Q27" s="1" t="s">
        <v>1</v>
      </c>
      <c r="R27" s="1" t="s">
        <v>119</v>
      </c>
      <c r="S27" s="1" t="s">
        <v>1</v>
      </c>
      <c r="T27" s="1" t="s">
        <v>2</v>
      </c>
      <c r="U27" s="1" t="s">
        <v>1</v>
      </c>
      <c r="V27" s="1" t="s">
        <v>1</v>
      </c>
      <c r="W27" s="1" t="s">
        <v>1</v>
      </c>
      <c r="X27" s="1" t="s">
        <v>2</v>
      </c>
      <c r="Y27" s="1">
        <v>2020</v>
      </c>
      <c r="Z27" s="1">
        <v>2021</v>
      </c>
      <c r="AA27" s="1">
        <f t="shared" ref="AA27:AA28" si="2">Z27-Y27</f>
        <v>1</v>
      </c>
      <c r="AB27" s="1" t="s">
        <v>2</v>
      </c>
      <c r="AC27" s="1" t="s">
        <v>64</v>
      </c>
      <c r="AD27" s="1" t="s">
        <v>15</v>
      </c>
      <c r="AE27" s="1" t="s">
        <v>65</v>
      </c>
      <c r="AF27" s="1" t="s">
        <v>1</v>
      </c>
      <c r="AG27" s="1" t="s">
        <v>2</v>
      </c>
      <c r="AH27" s="1"/>
      <c r="AI27" s="1" t="s">
        <v>56</v>
      </c>
      <c r="AJ27" s="1" t="s">
        <v>57</v>
      </c>
      <c r="AK27" s="1" t="s">
        <v>120</v>
      </c>
      <c r="AL27" s="13" t="s">
        <v>121</v>
      </c>
    </row>
    <row r="28" spans="1:39" ht="37.5" x14ac:dyDescent="0.25">
      <c r="A28" s="1" t="s">
        <v>122</v>
      </c>
      <c r="B28" s="12" t="s">
        <v>61</v>
      </c>
      <c r="C28" s="12" t="s">
        <v>123</v>
      </c>
      <c r="D28" s="1" t="s">
        <v>2</v>
      </c>
      <c r="E28" s="1" t="s">
        <v>2</v>
      </c>
      <c r="F28" s="1" t="s">
        <v>2</v>
      </c>
      <c r="G28" s="1" t="s">
        <v>2</v>
      </c>
      <c r="H28" s="1" t="s">
        <v>2</v>
      </c>
      <c r="I28" s="1" t="s">
        <v>2</v>
      </c>
      <c r="J28" s="1" t="s">
        <v>2</v>
      </c>
      <c r="K28" s="1" t="s">
        <v>2</v>
      </c>
      <c r="L28" s="1" t="s">
        <v>2</v>
      </c>
      <c r="M28" s="1" t="s">
        <v>2</v>
      </c>
      <c r="N28" s="1" t="s">
        <v>2</v>
      </c>
      <c r="O28" s="1" t="s">
        <v>2</v>
      </c>
      <c r="P28" s="1" t="s">
        <v>1</v>
      </c>
      <c r="Q28" s="1" t="s">
        <v>1</v>
      </c>
      <c r="R28" s="1" t="s">
        <v>83</v>
      </c>
      <c r="S28" s="1" t="s">
        <v>1</v>
      </c>
      <c r="T28" s="1" t="s">
        <v>2</v>
      </c>
      <c r="U28" s="1" t="s">
        <v>1</v>
      </c>
      <c r="V28" s="1" t="s">
        <v>2</v>
      </c>
      <c r="W28" s="1" t="s">
        <v>2</v>
      </c>
      <c r="X28" s="1" t="s">
        <v>2</v>
      </c>
      <c r="Y28" s="1">
        <v>2015</v>
      </c>
      <c r="Z28" s="1">
        <v>2017</v>
      </c>
      <c r="AA28" s="1">
        <f t="shared" si="2"/>
        <v>2</v>
      </c>
      <c r="AB28" s="1" t="s">
        <v>2</v>
      </c>
      <c r="AC28" s="1" t="s">
        <v>64</v>
      </c>
      <c r="AD28" s="1" t="s">
        <v>15</v>
      </c>
      <c r="AE28" s="1" t="s">
        <v>65</v>
      </c>
      <c r="AF28" s="1" t="s">
        <v>1</v>
      </c>
      <c r="AG28" s="1" t="s">
        <v>2</v>
      </c>
      <c r="AH28" s="1"/>
      <c r="AI28" s="1" t="s">
        <v>2</v>
      </c>
      <c r="AJ28" s="12" t="s">
        <v>91</v>
      </c>
      <c r="AK28" s="1" t="s">
        <v>124</v>
      </c>
      <c r="AL28" s="13" t="s">
        <v>125</v>
      </c>
    </row>
    <row r="29" spans="1:39" ht="37.5" x14ac:dyDescent="0.25">
      <c r="A29" s="15" t="s">
        <v>126</v>
      </c>
      <c r="B29" s="16" t="s">
        <v>90</v>
      </c>
      <c r="C29" s="16"/>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t="s">
        <v>2</v>
      </c>
      <c r="AG29" s="15" t="s">
        <v>2</v>
      </c>
      <c r="AH29" s="15"/>
      <c r="AI29" s="15"/>
      <c r="AJ29" s="16" t="s">
        <v>91</v>
      </c>
      <c r="AK29" s="15"/>
      <c r="AL29" s="17" t="s">
        <v>127</v>
      </c>
      <c r="AM29" s="21"/>
    </row>
    <row r="30" spans="1:39" ht="25" x14ac:dyDescent="0.25">
      <c r="A30" s="19" t="s">
        <v>128</v>
      </c>
      <c r="B30" s="20" t="s">
        <v>90</v>
      </c>
      <c r="C30" s="20" t="s">
        <v>113</v>
      </c>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20" t="s">
        <v>129</v>
      </c>
      <c r="AK30" s="19" t="s">
        <v>130</v>
      </c>
      <c r="AL30" s="22" t="s">
        <v>131</v>
      </c>
      <c r="AM30" s="21"/>
    </row>
    <row r="31" spans="1:39" ht="25" x14ac:dyDescent="0.25">
      <c r="A31" s="15" t="s">
        <v>132</v>
      </c>
      <c r="B31" s="16" t="s">
        <v>90</v>
      </c>
      <c r="C31" s="16" t="s">
        <v>123</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t="s">
        <v>64</v>
      </c>
      <c r="AD31" s="15" t="s">
        <v>133</v>
      </c>
      <c r="AE31" s="15"/>
      <c r="AF31" s="15"/>
      <c r="AG31" s="15"/>
      <c r="AH31" s="15"/>
      <c r="AI31" s="15"/>
      <c r="AJ31" s="16" t="s">
        <v>129</v>
      </c>
      <c r="AK31" s="15" t="s">
        <v>134</v>
      </c>
      <c r="AL31" s="17" t="s">
        <v>135</v>
      </c>
    </row>
    <row r="32" spans="1:39" ht="25" x14ac:dyDescent="0.25">
      <c r="A32" s="15" t="s">
        <v>136</v>
      </c>
      <c r="B32" s="16" t="s">
        <v>90</v>
      </c>
      <c r="C32" s="16" t="s">
        <v>123</v>
      </c>
      <c r="D32" s="15"/>
      <c r="E32" s="15"/>
      <c r="F32" s="15"/>
      <c r="G32" s="15"/>
      <c r="H32" s="15"/>
      <c r="I32" s="15"/>
      <c r="J32" s="15"/>
      <c r="K32" s="15"/>
      <c r="L32" s="15"/>
      <c r="M32" s="15"/>
      <c r="N32" s="15"/>
      <c r="O32" s="15"/>
      <c r="P32" s="15"/>
      <c r="Q32" s="15"/>
      <c r="R32" s="15"/>
      <c r="S32" s="15" t="s">
        <v>1</v>
      </c>
      <c r="T32" s="15" t="s">
        <v>2</v>
      </c>
      <c r="U32" s="15" t="s">
        <v>1</v>
      </c>
      <c r="V32" s="15"/>
      <c r="W32" s="15"/>
      <c r="X32" s="15"/>
      <c r="Y32" s="15"/>
      <c r="Z32" s="15"/>
      <c r="AA32" s="15"/>
      <c r="AB32" s="15"/>
      <c r="AC32" s="15"/>
      <c r="AD32" s="15" t="s">
        <v>133</v>
      </c>
      <c r="AE32" s="15"/>
      <c r="AF32" s="15"/>
      <c r="AG32" s="15"/>
      <c r="AH32" s="15"/>
      <c r="AI32" s="15"/>
      <c r="AJ32" s="16" t="s">
        <v>129</v>
      </c>
      <c r="AK32" s="15"/>
      <c r="AL32" s="15"/>
    </row>
    <row r="33" spans="1:38" ht="25" x14ac:dyDescent="0.25">
      <c r="A33" s="15" t="s">
        <v>137</v>
      </c>
      <c r="B33" s="16" t="s">
        <v>90</v>
      </c>
      <c r="C33" s="16" t="s">
        <v>123</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6" t="s">
        <v>129</v>
      </c>
      <c r="AK33" s="15"/>
      <c r="AL33" s="17" t="s">
        <v>138</v>
      </c>
    </row>
    <row r="34" spans="1:38" ht="25" x14ac:dyDescent="0.25">
      <c r="A34" s="15" t="s">
        <v>139</v>
      </c>
      <c r="B34" s="16" t="s">
        <v>90</v>
      </c>
      <c r="C34" s="16" t="s">
        <v>123</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t="s">
        <v>133</v>
      </c>
      <c r="AE34" s="15"/>
      <c r="AF34" s="15"/>
      <c r="AG34" s="15"/>
      <c r="AH34" s="15"/>
      <c r="AI34" s="15"/>
      <c r="AJ34" s="16" t="s">
        <v>129</v>
      </c>
      <c r="AK34" s="15"/>
      <c r="AL34" s="17" t="s">
        <v>140</v>
      </c>
    </row>
    <row r="35" spans="1:38" ht="25" x14ac:dyDescent="0.25">
      <c r="A35" s="15" t="s">
        <v>141</v>
      </c>
      <c r="B35" s="16" t="s">
        <v>90</v>
      </c>
      <c r="C35" s="16" t="s">
        <v>123</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6" t="s">
        <v>129</v>
      </c>
      <c r="AK35" s="15"/>
      <c r="AL35" s="15"/>
    </row>
    <row r="36" spans="1:38" ht="25" x14ac:dyDescent="0.25">
      <c r="A36" s="15" t="s">
        <v>142</v>
      </c>
      <c r="B36" s="16" t="s">
        <v>90</v>
      </c>
      <c r="C36" s="16" t="s">
        <v>123</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6" t="s">
        <v>129</v>
      </c>
      <c r="AK36" s="15"/>
      <c r="AL36" s="15"/>
    </row>
    <row r="37" spans="1:38" ht="25" x14ac:dyDescent="0.25">
      <c r="A37" s="15" t="s">
        <v>143</v>
      </c>
      <c r="B37" s="16" t="s">
        <v>90</v>
      </c>
      <c r="C37" s="16" t="s">
        <v>123</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6" t="s">
        <v>129</v>
      </c>
      <c r="AK37" s="15"/>
      <c r="AL37" s="15"/>
    </row>
    <row r="38" spans="1:38" ht="25" x14ac:dyDescent="0.25">
      <c r="A38" s="15" t="s">
        <v>144</v>
      </c>
      <c r="B38" s="16" t="s">
        <v>90</v>
      </c>
      <c r="C38" s="16" t="s">
        <v>123</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6" t="s">
        <v>145</v>
      </c>
      <c r="AK38" s="15"/>
      <c r="AL38" s="15"/>
    </row>
    <row r="39" spans="1:38" ht="25" x14ac:dyDescent="0.25">
      <c r="A39" s="19" t="s">
        <v>146</v>
      </c>
      <c r="B39" s="20" t="s">
        <v>90</v>
      </c>
      <c r="C39" s="20" t="s">
        <v>113</v>
      </c>
      <c r="D39" s="19" t="s">
        <v>2</v>
      </c>
      <c r="E39" s="19" t="s">
        <v>2</v>
      </c>
      <c r="F39" s="19" t="s">
        <v>2</v>
      </c>
      <c r="G39" s="19" t="s">
        <v>2</v>
      </c>
      <c r="H39" s="19" t="s">
        <v>2</v>
      </c>
      <c r="I39" s="19" t="s">
        <v>2</v>
      </c>
      <c r="J39" s="19" t="s">
        <v>2</v>
      </c>
      <c r="K39" s="19" t="s">
        <v>2</v>
      </c>
      <c r="L39" s="19" t="s">
        <v>2</v>
      </c>
      <c r="M39" s="19" t="s">
        <v>2</v>
      </c>
      <c r="N39" s="19" t="s">
        <v>2</v>
      </c>
      <c r="O39" s="19" t="s">
        <v>2</v>
      </c>
      <c r="P39" s="19" t="s">
        <v>2</v>
      </c>
      <c r="Q39" s="19" t="s">
        <v>2</v>
      </c>
      <c r="R39" s="19" t="s">
        <v>119</v>
      </c>
      <c r="S39" s="19" t="s">
        <v>1</v>
      </c>
      <c r="T39" s="19" t="s">
        <v>2</v>
      </c>
      <c r="U39" s="19" t="s">
        <v>2</v>
      </c>
      <c r="V39" s="19" t="s">
        <v>2</v>
      </c>
      <c r="W39" s="19" t="s">
        <v>2</v>
      </c>
      <c r="X39" s="19" t="s">
        <v>1</v>
      </c>
      <c r="Y39" s="19"/>
      <c r="Z39" s="19"/>
      <c r="AA39" s="19"/>
      <c r="AB39" s="19" t="s">
        <v>1</v>
      </c>
      <c r="AC39" s="19"/>
      <c r="AD39" s="19" t="s">
        <v>133</v>
      </c>
      <c r="AE39" s="19"/>
      <c r="AF39" s="19" t="s">
        <v>1</v>
      </c>
      <c r="AG39" s="19" t="s">
        <v>1</v>
      </c>
      <c r="AH39" s="19"/>
      <c r="AI39" s="19" t="s">
        <v>2</v>
      </c>
      <c r="AJ39" s="20" t="s">
        <v>129</v>
      </c>
      <c r="AK39" s="19" t="s">
        <v>130</v>
      </c>
      <c r="AL39" s="22" t="s">
        <v>147</v>
      </c>
    </row>
    <row r="40" spans="1:38" ht="25" x14ac:dyDescent="0.25">
      <c r="A40" s="19" t="s">
        <v>148</v>
      </c>
      <c r="B40" s="20" t="s">
        <v>90</v>
      </c>
      <c r="C40" s="20" t="s">
        <v>62</v>
      </c>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20" t="s">
        <v>106</v>
      </c>
      <c r="AK40" s="19"/>
      <c r="AL40" s="19"/>
    </row>
    <row r="41" spans="1:38" ht="25" x14ac:dyDescent="0.25">
      <c r="A41" s="19" t="s">
        <v>149</v>
      </c>
      <c r="B41" s="20" t="s">
        <v>90</v>
      </c>
      <c r="C41" s="20" t="s">
        <v>62</v>
      </c>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20" t="s">
        <v>106</v>
      </c>
      <c r="AK41" s="19"/>
      <c r="AL41" s="19"/>
    </row>
    <row r="42" spans="1:38" ht="50" x14ac:dyDescent="0.25">
      <c r="A42" s="19" t="s">
        <v>150</v>
      </c>
      <c r="B42" s="20" t="s">
        <v>90</v>
      </c>
      <c r="C42" s="20" t="s">
        <v>62</v>
      </c>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20" t="s">
        <v>151</v>
      </c>
      <c r="AK42" s="19"/>
      <c r="AL42" s="19"/>
    </row>
    <row r="43" spans="1:38" ht="12.5" x14ac:dyDescent="0.25">
      <c r="A43" s="1" t="s">
        <v>152</v>
      </c>
      <c r="B43" s="12" t="s">
        <v>61</v>
      </c>
      <c r="C43" s="12" t="s">
        <v>62</v>
      </c>
      <c r="D43" s="1" t="s">
        <v>2</v>
      </c>
      <c r="E43" s="1" t="s">
        <v>2</v>
      </c>
      <c r="F43" s="1" t="s">
        <v>2</v>
      </c>
      <c r="G43" s="1" t="s">
        <v>2</v>
      </c>
      <c r="H43" s="1" t="s">
        <v>2</v>
      </c>
      <c r="I43" s="1" t="s">
        <v>2</v>
      </c>
      <c r="J43" s="1" t="s">
        <v>2</v>
      </c>
      <c r="K43" s="1" t="s">
        <v>2</v>
      </c>
      <c r="L43" s="1" t="s">
        <v>2</v>
      </c>
      <c r="M43" s="1" t="s">
        <v>2</v>
      </c>
      <c r="N43" s="1" t="s">
        <v>1</v>
      </c>
      <c r="O43" s="1" t="s">
        <v>2</v>
      </c>
      <c r="P43" s="1" t="s">
        <v>1</v>
      </c>
      <c r="Q43" s="1" t="s">
        <v>2</v>
      </c>
      <c r="R43" s="1" t="s">
        <v>63</v>
      </c>
      <c r="S43" s="1" t="s">
        <v>1</v>
      </c>
      <c r="T43" s="1" t="s">
        <v>2</v>
      </c>
      <c r="U43" s="1" t="s">
        <v>1</v>
      </c>
      <c r="V43" s="1" t="s">
        <v>1</v>
      </c>
      <c r="W43" s="1" t="s">
        <v>2</v>
      </c>
      <c r="X43" s="1" t="s">
        <v>2</v>
      </c>
      <c r="Y43" s="1">
        <v>2017</v>
      </c>
      <c r="Z43" s="1">
        <v>2018</v>
      </c>
      <c r="AA43" s="1">
        <f t="shared" ref="AA43:AA54" si="3">Z43-Y43</f>
        <v>1</v>
      </c>
      <c r="AB43" s="1" t="s">
        <v>2</v>
      </c>
      <c r="AC43" s="1" t="s">
        <v>64</v>
      </c>
      <c r="AD43" s="1" t="s">
        <v>15</v>
      </c>
      <c r="AE43" s="1" t="s">
        <v>65</v>
      </c>
      <c r="AF43" s="1" t="s">
        <v>1</v>
      </c>
      <c r="AG43" s="1" t="s">
        <v>2</v>
      </c>
      <c r="AH43" s="1"/>
      <c r="AI43" s="1" t="s">
        <v>56</v>
      </c>
      <c r="AJ43" s="1" t="s">
        <v>57</v>
      </c>
      <c r="AK43" s="1" t="s">
        <v>153</v>
      </c>
      <c r="AL43" s="14" t="s">
        <v>154</v>
      </c>
    </row>
    <row r="44" spans="1:38" ht="12.5" x14ac:dyDescent="0.25">
      <c r="A44" s="1" t="s">
        <v>155</v>
      </c>
      <c r="B44" s="12" t="s">
        <v>61</v>
      </c>
      <c r="C44" s="12" t="s">
        <v>62</v>
      </c>
      <c r="D44" s="1" t="s">
        <v>2</v>
      </c>
      <c r="E44" s="1" t="s">
        <v>2</v>
      </c>
      <c r="F44" s="1" t="s">
        <v>2</v>
      </c>
      <c r="G44" s="1" t="s">
        <v>2</v>
      </c>
      <c r="H44" s="1" t="s">
        <v>2</v>
      </c>
      <c r="I44" s="1" t="s">
        <v>2</v>
      </c>
      <c r="J44" s="1" t="s">
        <v>2</v>
      </c>
      <c r="K44" s="1" t="s">
        <v>2</v>
      </c>
      <c r="L44" s="1" t="s">
        <v>2</v>
      </c>
      <c r="M44" s="1" t="s">
        <v>2</v>
      </c>
      <c r="N44" s="1" t="s">
        <v>1</v>
      </c>
      <c r="O44" s="1" t="s">
        <v>2</v>
      </c>
      <c r="P44" s="1" t="s">
        <v>1</v>
      </c>
      <c r="Q44" s="1" t="s">
        <v>1</v>
      </c>
      <c r="R44" s="1" t="s">
        <v>83</v>
      </c>
      <c r="S44" s="1" t="s">
        <v>1</v>
      </c>
      <c r="T44" s="1" t="s">
        <v>2</v>
      </c>
      <c r="U44" s="1" t="s">
        <v>1</v>
      </c>
      <c r="V44" s="1" t="s">
        <v>1</v>
      </c>
      <c r="W44" s="1" t="s">
        <v>2</v>
      </c>
      <c r="X44" s="1" t="s">
        <v>2</v>
      </c>
      <c r="Y44" s="1">
        <v>2017</v>
      </c>
      <c r="Z44" s="1">
        <v>2018</v>
      </c>
      <c r="AA44" s="1">
        <f t="shared" si="3"/>
        <v>1</v>
      </c>
      <c r="AB44" s="1" t="s">
        <v>2</v>
      </c>
      <c r="AC44" s="1" t="s">
        <v>64</v>
      </c>
      <c r="AD44" s="1" t="s">
        <v>15</v>
      </c>
      <c r="AE44" s="1" t="s">
        <v>65</v>
      </c>
      <c r="AF44" s="1" t="s">
        <v>1</v>
      </c>
      <c r="AG44" s="1" t="s">
        <v>2</v>
      </c>
      <c r="AH44" s="1"/>
      <c r="AI44" s="1" t="s">
        <v>56</v>
      </c>
      <c r="AJ44" s="1" t="s">
        <v>57</v>
      </c>
      <c r="AK44" s="1" t="s">
        <v>54</v>
      </c>
      <c r="AL44" s="13" t="s">
        <v>156</v>
      </c>
    </row>
    <row r="45" spans="1:38" ht="25" x14ac:dyDescent="0.25">
      <c r="A45" s="1" t="s">
        <v>157</v>
      </c>
      <c r="B45" s="12" t="s">
        <v>90</v>
      </c>
      <c r="C45" s="12" t="s">
        <v>158</v>
      </c>
      <c r="D45" s="1" t="s">
        <v>2</v>
      </c>
      <c r="E45" s="1" t="s">
        <v>2</v>
      </c>
      <c r="F45" s="1" t="s">
        <v>2</v>
      </c>
      <c r="G45" s="1" t="s">
        <v>2</v>
      </c>
      <c r="H45" s="1" t="s">
        <v>2</v>
      </c>
      <c r="I45" s="1" t="s">
        <v>2</v>
      </c>
      <c r="J45" s="1" t="s">
        <v>2</v>
      </c>
      <c r="K45" s="1" t="s">
        <v>2</v>
      </c>
      <c r="L45" s="1" t="s">
        <v>2</v>
      </c>
      <c r="M45" s="1" t="s">
        <v>2</v>
      </c>
      <c r="N45" s="1" t="s">
        <v>2</v>
      </c>
      <c r="O45" s="1" t="s">
        <v>2</v>
      </c>
      <c r="P45" s="1" t="s">
        <v>1</v>
      </c>
      <c r="Q45" s="1" t="s">
        <v>2</v>
      </c>
      <c r="R45" s="1" t="s">
        <v>119</v>
      </c>
      <c r="S45" s="1" t="s">
        <v>2</v>
      </c>
      <c r="T45" s="1" t="s">
        <v>2</v>
      </c>
      <c r="U45" s="1" t="s">
        <v>1</v>
      </c>
      <c r="V45" s="1" t="s">
        <v>1</v>
      </c>
      <c r="W45" s="1" t="s">
        <v>2</v>
      </c>
      <c r="X45" s="1" t="s">
        <v>2</v>
      </c>
      <c r="Y45" s="1">
        <v>2016</v>
      </c>
      <c r="Z45" s="1">
        <v>2017</v>
      </c>
      <c r="AA45" s="1">
        <f t="shared" si="3"/>
        <v>1</v>
      </c>
      <c r="AB45" s="1" t="s">
        <v>1</v>
      </c>
      <c r="AC45" s="1" t="s">
        <v>54</v>
      </c>
      <c r="AD45" s="1" t="s">
        <v>55</v>
      </c>
      <c r="AE45" s="1" t="s">
        <v>54</v>
      </c>
      <c r="AF45" s="1" t="s">
        <v>1</v>
      </c>
      <c r="AG45" s="1" t="s">
        <v>2</v>
      </c>
      <c r="AH45" s="1"/>
      <c r="AI45" s="1" t="s">
        <v>56</v>
      </c>
      <c r="AJ45" s="12" t="s">
        <v>159</v>
      </c>
      <c r="AK45" s="1" t="s">
        <v>54</v>
      </c>
      <c r="AL45" s="13" t="s">
        <v>160</v>
      </c>
    </row>
    <row r="46" spans="1:38" ht="25" x14ac:dyDescent="0.25">
      <c r="A46" s="1" t="s">
        <v>161</v>
      </c>
      <c r="B46" s="12" t="s">
        <v>90</v>
      </c>
      <c r="C46" s="12" t="s">
        <v>162</v>
      </c>
      <c r="D46" s="1" t="s">
        <v>2</v>
      </c>
      <c r="E46" s="1" t="s">
        <v>2</v>
      </c>
      <c r="F46" s="1" t="s">
        <v>2</v>
      </c>
      <c r="G46" s="1" t="s">
        <v>2</v>
      </c>
      <c r="H46" s="1" t="s">
        <v>2</v>
      </c>
      <c r="I46" s="1" t="s">
        <v>2</v>
      </c>
      <c r="J46" s="1" t="s">
        <v>2</v>
      </c>
      <c r="K46" s="1" t="s">
        <v>2</v>
      </c>
      <c r="L46" s="1" t="s">
        <v>2</v>
      </c>
      <c r="M46" s="1" t="s">
        <v>2</v>
      </c>
      <c r="N46" s="1" t="s">
        <v>1</v>
      </c>
      <c r="O46" s="1" t="s">
        <v>2</v>
      </c>
      <c r="P46" s="1" t="s">
        <v>1</v>
      </c>
      <c r="Q46" s="1" t="s">
        <v>1</v>
      </c>
      <c r="R46" s="1" t="s">
        <v>53</v>
      </c>
      <c r="S46" s="1" t="s">
        <v>1</v>
      </c>
      <c r="T46" s="1" t="s">
        <v>2</v>
      </c>
      <c r="U46" s="1" t="s">
        <v>1</v>
      </c>
      <c r="V46" s="1" t="s">
        <v>2</v>
      </c>
      <c r="W46" s="1" t="s">
        <v>2</v>
      </c>
      <c r="X46" s="1" t="s">
        <v>2</v>
      </c>
      <c r="Y46" s="1">
        <v>2021</v>
      </c>
      <c r="Z46" s="1">
        <v>2022</v>
      </c>
      <c r="AA46" s="1">
        <f t="shared" si="3"/>
        <v>1</v>
      </c>
      <c r="AB46" s="1" t="s">
        <v>1</v>
      </c>
      <c r="AC46" s="1" t="s">
        <v>68</v>
      </c>
      <c r="AD46" s="1" t="s">
        <v>55</v>
      </c>
      <c r="AE46" s="1" t="s">
        <v>54</v>
      </c>
      <c r="AF46" s="1" t="s">
        <v>1</v>
      </c>
      <c r="AG46" s="1" t="s">
        <v>2</v>
      </c>
      <c r="AH46" s="1"/>
      <c r="AI46" s="1" t="s">
        <v>56</v>
      </c>
      <c r="AJ46" s="12" t="s">
        <v>163</v>
      </c>
      <c r="AK46" s="1" t="s">
        <v>54</v>
      </c>
      <c r="AL46" s="14" t="s">
        <v>164</v>
      </c>
    </row>
    <row r="47" spans="1:38" ht="12.5" x14ac:dyDescent="0.25">
      <c r="A47" s="1" t="s">
        <v>165</v>
      </c>
      <c r="B47" s="12" t="s">
        <v>61</v>
      </c>
      <c r="C47" s="12" t="s">
        <v>123</v>
      </c>
      <c r="D47" s="1" t="s">
        <v>2</v>
      </c>
      <c r="E47" s="1" t="s">
        <v>2</v>
      </c>
      <c r="F47" s="1" t="s">
        <v>2</v>
      </c>
      <c r="G47" s="1" t="s">
        <v>2</v>
      </c>
      <c r="H47" s="1" t="s">
        <v>2</v>
      </c>
      <c r="I47" s="1" t="s">
        <v>2</v>
      </c>
      <c r="J47" s="1" t="s">
        <v>2</v>
      </c>
      <c r="K47" s="1" t="s">
        <v>2</v>
      </c>
      <c r="L47" s="1" t="s">
        <v>2</v>
      </c>
      <c r="M47" s="1" t="s">
        <v>2</v>
      </c>
      <c r="N47" s="1" t="s">
        <v>2</v>
      </c>
      <c r="O47" s="1" t="s">
        <v>2</v>
      </c>
      <c r="P47" s="1" t="s">
        <v>1</v>
      </c>
      <c r="Q47" s="1" t="s">
        <v>2</v>
      </c>
      <c r="R47" s="1" t="s">
        <v>116</v>
      </c>
      <c r="S47" s="1" t="s">
        <v>2</v>
      </c>
      <c r="T47" s="1" t="s">
        <v>2</v>
      </c>
      <c r="U47" s="1" t="s">
        <v>2</v>
      </c>
      <c r="V47" s="1" t="s">
        <v>2</v>
      </c>
      <c r="W47" s="1" t="s">
        <v>2</v>
      </c>
      <c r="X47" s="1" t="s">
        <v>2</v>
      </c>
      <c r="Y47" s="1">
        <v>2018</v>
      </c>
      <c r="Z47" s="1">
        <v>2019</v>
      </c>
      <c r="AA47" s="1">
        <f t="shared" si="3"/>
        <v>1</v>
      </c>
      <c r="AB47" s="1" t="s">
        <v>2</v>
      </c>
      <c r="AC47" s="1" t="s">
        <v>64</v>
      </c>
      <c r="AD47" s="1" t="s">
        <v>133</v>
      </c>
      <c r="AE47" s="1" t="s">
        <v>65</v>
      </c>
      <c r="AF47" s="1" t="s">
        <v>1</v>
      </c>
      <c r="AG47" s="1" t="s">
        <v>2</v>
      </c>
      <c r="AH47" s="1"/>
      <c r="AI47" s="1" t="s">
        <v>56</v>
      </c>
      <c r="AJ47" s="1" t="s">
        <v>57</v>
      </c>
      <c r="AK47" s="1" t="s">
        <v>166</v>
      </c>
      <c r="AL47" s="14" t="s">
        <v>167</v>
      </c>
    </row>
    <row r="48" spans="1:38" ht="12.5" x14ac:dyDescent="0.25">
      <c r="A48" s="1" t="s">
        <v>168</v>
      </c>
      <c r="B48" s="12" t="s">
        <v>61</v>
      </c>
      <c r="C48" s="12" t="s">
        <v>123</v>
      </c>
      <c r="D48" s="1" t="s">
        <v>2</v>
      </c>
      <c r="E48" s="1" t="s">
        <v>2</v>
      </c>
      <c r="F48" s="1" t="s">
        <v>2</v>
      </c>
      <c r="G48" s="1" t="s">
        <v>2</v>
      </c>
      <c r="H48" s="1" t="s">
        <v>2</v>
      </c>
      <c r="I48" s="1" t="s">
        <v>2</v>
      </c>
      <c r="J48" s="1" t="s">
        <v>2</v>
      </c>
      <c r="K48" s="1" t="s">
        <v>2</v>
      </c>
      <c r="L48" s="1" t="s">
        <v>2</v>
      </c>
      <c r="M48" s="1" t="s">
        <v>2</v>
      </c>
      <c r="N48" s="1" t="s">
        <v>1</v>
      </c>
      <c r="O48" s="1" t="s">
        <v>1</v>
      </c>
      <c r="P48" s="1" t="s">
        <v>1</v>
      </c>
      <c r="Q48" s="1" t="s">
        <v>1</v>
      </c>
      <c r="R48" s="1" t="s">
        <v>63</v>
      </c>
      <c r="S48" s="1" t="s">
        <v>1</v>
      </c>
      <c r="T48" s="1" t="s">
        <v>1</v>
      </c>
      <c r="U48" s="1" t="s">
        <v>1</v>
      </c>
      <c r="V48" s="1" t="s">
        <v>1</v>
      </c>
      <c r="W48" s="1" t="s">
        <v>2</v>
      </c>
      <c r="X48" s="1" t="s">
        <v>2</v>
      </c>
      <c r="Y48" s="1">
        <v>2016</v>
      </c>
      <c r="Z48" s="1">
        <v>2018</v>
      </c>
      <c r="AA48" s="1">
        <f t="shared" si="3"/>
        <v>2</v>
      </c>
      <c r="AB48" s="1" t="s">
        <v>1</v>
      </c>
      <c r="AC48" s="1" t="s">
        <v>64</v>
      </c>
      <c r="AD48" s="1" t="s">
        <v>15</v>
      </c>
      <c r="AE48" s="1" t="s">
        <v>65</v>
      </c>
      <c r="AF48" s="1" t="s">
        <v>1</v>
      </c>
      <c r="AG48" s="1" t="s">
        <v>1</v>
      </c>
      <c r="AH48" s="1"/>
      <c r="AI48" s="1" t="s">
        <v>1</v>
      </c>
      <c r="AJ48" s="1" t="s">
        <v>57</v>
      </c>
      <c r="AK48" s="1" t="s">
        <v>169</v>
      </c>
      <c r="AL48" s="14" t="s">
        <v>170</v>
      </c>
    </row>
    <row r="49" spans="1:38" ht="12.5" x14ac:dyDescent="0.25">
      <c r="A49" s="1" t="s">
        <v>171</v>
      </c>
      <c r="B49" s="12" t="s">
        <v>61</v>
      </c>
      <c r="C49" s="12" t="s">
        <v>123</v>
      </c>
      <c r="D49" s="1" t="s">
        <v>2</v>
      </c>
      <c r="E49" s="1" t="s">
        <v>2</v>
      </c>
      <c r="F49" s="1" t="s">
        <v>2</v>
      </c>
      <c r="G49" s="1" t="s">
        <v>2</v>
      </c>
      <c r="H49" s="1" t="s">
        <v>2</v>
      </c>
      <c r="I49" s="1" t="s">
        <v>2</v>
      </c>
      <c r="J49" s="1" t="s">
        <v>2</v>
      </c>
      <c r="K49" s="1" t="s">
        <v>2</v>
      </c>
      <c r="L49" s="1" t="s">
        <v>2</v>
      </c>
      <c r="M49" s="1" t="s">
        <v>2</v>
      </c>
      <c r="N49" s="1" t="s">
        <v>1</v>
      </c>
      <c r="O49" s="1" t="s">
        <v>1</v>
      </c>
      <c r="P49" s="1" t="s">
        <v>1</v>
      </c>
      <c r="Q49" s="1" t="s">
        <v>1</v>
      </c>
      <c r="R49" s="1" t="s">
        <v>63</v>
      </c>
      <c r="S49" s="1" t="s">
        <v>1</v>
      </c>
      <c r="T49" s="1" t="s">
        <v>1</v>
      </c>
      <c r="U49" s="1" t="s">
        <v>1</v>
      </c>
      <c r="V49" s="1" t="s">
        <v>2</v>
      </c>
      <c r="W49" s="1" t="s">
        <v>2</v>
      </c>
      <c r="X49" s="1" t="s">
        <v>2</v>
      </c>
      <c r="Y49" s="1">
        <v>2018</v>
      </c>
      <c r="Z49" s="1">
        <v>2020</v>
      </c>
      <c r="AA49" s="1">
        <f t="shared" si="3"/>
        <v>2</v>
      </c>
      <c r="AB49" s="1" t="s">
        <v>1</v>
      </c>
      <c r="AC49" s="1" t="s">
        <v>54</v>
      </c>
      <c r="AD49" s="1" t="s">
        <v>15</v>
      </c>
      <c r="AE49" s="1" t="s">
        <v>65</v>
      </c>
      <c r="AF49" s="1" t="s">
        <v>1</v>
      </c>
      <c r="AG49" s="1" t="s">
        <v>1</v>
      </c>
      <c r="AH49" s="1"/>
      <c r="AI49" s="1" t="s">
        <v>1</v>
      </c>
      <c r="AJ49" s="1" t="s">
        <v>57</v>
      </c>
      <c r="AK49" s="1" t="s">
        <v>172</v>
      </c>
      <c r="AL49" s="13" t="s">
        <v>173</v>
      </c>
    </row>
    <row r="50" spans="1:38" ht="12.5" x14ac:dyDescent="0.25">
      <c r="A50" s="1" t="s">
        <v>174</v>
      </c>
      <c r="B50" s="12" t="s">
        <v>61</v>
      </c>
      <c r="C50" s="12" t="s">
        <v>62</v>
      </c>
      <c r="D50" s="1" t="s">
        <v>2</v>
      </c>
      <c r="E50" s="1" t="s">
        <v>2</v>
      </c>
      <c r="F50" s="1" t="s">
        <v>2</v>
      </c>
      <c r="G50" s="1" t="s">
        <v>2</v>
      </c>
      <c r="H50" s="1" t="s">
        <v>2</v>
      </c>
      <c r="I50" s="1" t="s">
        <v>2</v>
      </c>
      <c r="J50" s="1" t="s">
        <v>2</v>
      </c>
      <c r="K50" s="1" t="s">
        <v>2</v>
      </c>
      <c r="L50" s="1" t="s">
        <v>2</v>
      </c>
      <c r="M50" s="1" t="s">
        <v>2</v>
      </c>
      <c r="N50" s="1" t="s">
        <v>1</v>
      </c>
      <c r="O50" s="1" t="s">
        <v>1</v>
      </c>
      <c r="P50" s="1" t="s">
        <v>1</v>
      </c>
      <c r="Q50" s="1" t="s">
        <v>1</v>
      </c>
      <c r="R50" s="1" t="s">
        <v>83</v>
      </c>
      <c r="S50" s="1" t="s">
        <v>1</v>
      </c>
      <c r="T50" s="1" t="s">
        <v>1</v>
      </c>
      <c r="U50" s="1" t="s">
        <v>1</v>
      </c>
      <c r="V50" s="1" t="s">
        <v>2</v>
      </c>
      <c r="W50" s="1" t="s">
        <v>2</v>
      </c>
      <c r="X50" s="1" t="s">
        <v>2</v>
      </c>
      <c r="Y50" s="1">
        <v>2018</v>
      </c>
      <c r="Z50" s="1">
        <v>2020</v>
      </c>
      <c r="AA50" s="1">
        <f t="shared" si="3"/>
        <v>2</v>
      </c>
      <c r="AB50" s="1" t="s">
        <v>1</v>
      </c>
      <c r="AC50" s="1" t="s">
        <v>64</v>
      </c>
      <c r="AD50" s="1" t="s">
        <v>15</v>
      </c>
      <c r="AE50" s="1" t="s">
        <v>54</v>
      </c>
      <c r="AF50" s="1" t="s">
        <v>1</v>
      </c>
      <c r="AG50" s="1" t="s">
        <v>2</v>
      </c>
      <c r="AH50" s="1"/>
      <c r="AI50" s="1" t="s">
        <v>56</v>
      </c>
      <c r="AJ50" s="1" t="s">
        <v>57</v>
      </c>
      <c r="AK50" s="1" t="s">
        <v>175</v>
      </c>
      <c r="AL50" s="13" t="s">
        <v>176</v>
      </c>
    </row>
    <row r="51" spans="1:38" ht="12.5" x14ac:dyDescent="0.25">
      <c r="A51" s="1" t="s">
        <v>174</v>
      </c>
      <c r="B51" s="12" t="s">
        <v>61</v>
      </c>
      <c r="C51" s="12" t="s">
        <v>62</v>
      </c>
      <c r="D51" s="1" t="s">
        <v>2</v>
      </c>
      <c r="E51" s="1" t="s">
        <v>2</v>
      </c>
      <c r="F51" s="1" t="s">
        <v>2</v>
      </c>
      <c r="G51" s="1" t="s">
        <v>2</v>
      </c>
      <c r="H51" s="1" t="s">
        <v>2</v>
      </c>
      <c r="I51" s="1" t="s">
        <v>2</v>
      </c>
      <c r="J51" s="1" t="s">
        <v>2</v>
      </c>
      <c r="K51" s="1" t="s">
        <v>2</v>
      </c>
      <c r="L51" s="1" t="s">
        <v>2</v>
      </c>
      <c r="M51" s="1" t="s">
        <v>2</v>
      </c>
      <c r="N51" s="1" t="s">
        <v>1</v>
      </c>
      <c r="O51" s="1" t="s">
        <v>1</v>
      </c>
      <c r="P51" s="1" t="s">
        <v>1</v>
      </c>
      <c r="Q51" s="1" t="s">
        <v>1</v>
      </c>
      <c r="R51" s="1" t="s">
        <v>83</v>
      </c>
      <c r="S51" s="1" t="s">
        <v>1</v>
      </c>
      <c r="T51" s="1" t="s">
        <v>1</v>
      </c>
      <c r="U51" s="1" t="s">
        <v>1</v>
      </c>
      <c r="V51" s="1" t="s">
        <v>1</v>
      </c>
      <c r="W51" s="1" t="s">
        <v>2</v>
      </c>
      <c r="X51" s="1" t="s">
        <v>2</v>
      </c>
      <c r="Y51" s="1">
        <v>2015</v>
      </c>
      <c r="Z51" s="1">
        <v>2016</v>
      </c>
      <c r="AA51" s="1">
        <f t="shared" si="3"/>
        <v>1</v>
      </c>
      <c r="AB51" s="1" t="s">
        <v>1</v>
      </c>
      <c r="AC51" s="1" t="s">
        <v>64</v>
      </c>
      <c r="AD51" s="1" t="s">
        <v>15</v>
      </c>
      <c r="AE51" s="1" t="s">
        <v>54</v>
      </c>
      <c r="AF51" s="1" t="s">
        <v>1</v>
      </c>
      <c r="AG51" s="1" t="s">
        <v>2</v>
      </c>
      <c r="AH51" s="1"/>
      <c r="AI51" s="1" t="s">
        <v>56</v>
      </c>
      <c r="AJ51" s="1" t="s">
        <v>57</v>
      </c>
      <c r="AK51" s="1" t="s">
        <v>175</v>
      </c>
      <c r="AL51" s="13" t="s">
        <v>177</v>
      </c>
    </row>
    <row r="52" spans="1:38" ht="25" x14ac:dyDescent="0.25">
      <c r="A52" s="1" t="s">
        <v>178</v>
      </c>
      <c r="B52" s="12" t="s">
        <v>90</v>
      </c>
      <c r="C52" s="12" t="s">
        <v>62</v>
      </c>
      <c r="D52" s="1" t="s">
        <v>2</v>
      </c>
      <c r="E52" s="1" t="s">
        <v>2</v>
      </c>
      <c r="F52" s="1" t="s">
        <v>2</v>
      </c>
      <c r="G52" s="1" t="s">
        <v>2</v>
      </c>
      <c r="H52" s="1" t="s">
        <v>2</v>
      </c>
      <c r="I52" s="1" t="s">
        <v>2</v>
      </c>
      <c r="J52" s="1" t="s">
        <v>2</v>
      </c>
      <c r="K52" s="1" t="s">
        <v>2</v>
      </c>
      <c r="L52" s="1" t="s">
        <v>2</v>
      </c>
      <c r="M52" s="1" t="s">
        <v>2</v>
      </c>
      <c r="N52" s="1" t="s">
        <v>2</v>
      </c>
      <c r="O52" s="1" t="s">
        <v>2</v>
      </c>
      <c r="P52" s="1" t="s">
        <v>1</v>
      </c>
      <c r="Q52" s="1" t="s">
        <v>2</v>
      </c>
      <c r="R52" s="1" t="s">
        <v>116</v>
      </c>
      <c r="S52" s="1" t="s">
        <v>1</v>
      </c>
      <c r="T52" s="1" t="s">
        <v>2</v>
      </c>
      <c r="U52" s="1" t="s">
        <v>1</v>
      </c>
      <c r="V52" s="1" t="s">
        <v>2</v>
      </c>
      <c r="W52" s="1" t="s">
        <v>1</v>
      </c>
      <c r="X52" s="1" t="s">
        <v>1</v>
      </c>
      <c r="Y52" s="1">
        <v>2023</v>
      </c>
      <c r="Z52" s="1">
        <v>2023</v>
      </c>
      <c r="AA52" s="1">
        <f t="shared" si="3"/>
        <v>0</v>
      </c>
      <c r="AB52" s="1" t="s">
        <v>1</v>
      </c>
      <c r="AC52" s="1" t="s">
        <v>64</v>
      </c>
      <c r="AD52" s="1" t="s">
        <v>133</v>
      </c>
      <c r="AE52" s="1" t="s">
        <v>54</v>
      </c>
      <c r="AF52" s="1" t="s">
        <v>1</v>
      </c>
      <c r="AG52" s="1" t="s">
        <v>2</v>
      </c>
      <c r="AH52" s="1"/>
      <c r="AI52" s="1" t="s">
        <v>2</v>
      </c>
      <c r="AJ52" s="1" t="s">
        <v>57</v>
      </c>
      <c r="AK52" s="1" t="s">
        <v>54</v>
      </c>
      <c r="AL52" s="13" t="s">
        <v>179</v>
      </c>
    </row>
    <row r="53" spans="1:38" ht="37.5" x14ac:dyDescent="0.25">
      <c r="A53" s="1" t="s">
        <v>180</v>
      </c>
      <c r="B53" s="12" t="s">
        <v>90</v>
      </c>
      <c r="C53" s="12" t="s">
        <v>62</v>
      </c>
      <c r="D53" s="1" t="s">
        <v>2</v>
      </c>
      <c r="E53" s="1" t="s">
        <v>2</v>
      </c>
      <c r="F53" s="1" t="s">
        <v>2</v>
      </c>
      <c r="G53" s="1" t="s">
        <v>2</v>
      </c>
      <c r="H53" s="1" t="s">
        <v>2</v>
      </c>
      <c r="I53" s="1" t="s">
        <v>2</v>
      </c>
      <c r="J53" s="1" t="s">
        <v>2</v>
      </c>
      <c r="K53" s="1" t="s">
        <v>2</v>
      </c>
      <c r="L53" s="1" t="s">
        <v>2</v>
      </c>
      <c r="M53" s="1" t="s">
        <v>2</v>
      </c>
      <c r="N53" s="1" t="s">
        <v>2</v>
      </c>
      <c r="O53" s="1" t="s">
        <v>2</v>
      </c>
      <c r="P53" s="1" t="s">
        <v>1</v>
      </c>
      <c r="Q53" s="1" t="s">
        <v>1</v>
      </c>
      <c r="R53" s="1" t="s">
        <v>116</v>
      </c>
      <c r="S53" s="1" t="s">
        <v>2</v>
      </c>
      <c r="T53" s="1" t="s">
        <v>2</v>
      </c>
      <c r="U53" s="1" t="s">
        <v>1</v>
      </c>
      <c r="V53" s="1" t="s">
        <v>2</v>
      </c>
      <c r="W53" s="1" t="s">
        <v>2</v>
      </c>
      <c r="X53" s="1" t="s">
        <v>2</v>
      </c>
      <c r="Y53" s="1">
        <v>2017</v>
      </c>
      <c r="Z53" s="1">
        <v>2018</v>
      </c>
      <c r="AA53" s="1">
        <f t="shared" si="3"/>
        <v>1</v>
      </c>
      <c r="AB53" s="1" t="s">
        <v>1</v>
      </c>
      <c r="AC53" s="1" t="s">
        <v>54</v>
      </c>
      <c r="AD53" s="1" t="s">
        <v>55</v>
      </c>
      <c r="AE53" s="1" t="s">
        <v>54</v>
      </c>
      <c r="AF53" s="1" t="s">
        <v>1</v>
      </c>
      <c r="AG53" s="1" t="s">
        <v>2</v>
      </c>
      <c r="AH53" s="1"/>
      <c r="AI53" s="1" t="s">
        <v>2</v>
      </c>
      <c r="AJ53" s="12" t="s">
        <v>91</v>
      </c>
      <c r="AK53" s="1" t="s">
        <v>181</v>
      </c>
      <c r="AL53" s="13" t="s">
        <v>182</v>
      </c>
    </row>
    <row r="54" spans="1:38" ht="37.5" x14ac:dyDescent="0.25">
      <c r="A54" s="1" t="s">
        <v>183</v>
      </c>
      <c r="B54" s="12" t="s">
        <v>90</v>
      </c>
      <c r="C54" s="12" t="s">
        <v>62</v>
      </c>
      <c r="D54" s="1" t="s">
        <v>2</v>
      </c>
      <c r="E54" s="1" t="s">
        <v>2</v>
      </c>
      <c r="F54" s="1" t="s">
        <v>2</v>
      </c>
      <c r="G54" s="1" t="s">
        <v>2</v>
      </c>
      <c r="H54" s="1" t="s">
        <v>2</v>
      </c>
      <c r="I54" s="1" t="s">
        <v>2</v>
      </c>
      <c r="J54" s="1" t="s">
        <v>2</v>
      </c>
      <c r="K54" s="1" t="s">
        <v>2</v>
      </c>
      <c r="L54" s="1" t="s">
        <v>2</v>
      </c>
      <c r="M54" s="1" t="s">
        <v>2</v>
      </c>
      <c r="N54" s="1" t="s">
        <v>2</v>
      </c>
      <c r="O54" s="1" t="s">
        <v>2</v>
      </c>
      <c r="P54" s="1" t="s">
        <v>1</v>
      </c>
      <c r="Q54" s="1" t="s">
        <v>2</v>
      </c>
      <c r="R54" s="1" t="s">
        <v>116</v>
      </c>
      <c r="S54" s="1" t="s">
        <v>1</v>
      </c>
      <c r="T54" s="1" t="s">
        <v>2</v>
      </c>
      <c r="U54" s="1" t="s">
        <v>1</v>
      </c>
      <c r="V54" s="1" t="s">
        <v>2</v>
      </c>
      <c r="W54" s="1" t="s">
        <v>2</v>
      </c>
      <c r="X54" s="1" t="s">
        <v>1</v>
      </c>
      <c r="Y54" s="1">
        <v>2022</v>
      </c>
      <c r="Z54" s="1">
        <v>2022</v>
      </c>
      <c r="AA54" s="1">
        <f t="shared" si="3"/>
        <v>0</v>
      </c>
      <c r="AB54" s="1" t="s">
        <v>1</v>
      </c>
      <c r="AC54" s="1" t="s">
        <v>54</v>
      </c>
      <c r="AD54" s="1" t="s">
        <v>55</v>
      </c>
      <c r="AE54" s="1" t="s">
        <v>54</v>
      </c>
      <c r="AF54" s="1" t="s">
        <v>1</v>
      </c>
      <c r="AG54" s="1" t="s">
        <v>2</v>
      </c>
      <c r="AH54" s="1"/>
      <c r="AI54" s="1" t="s">
        <v>2</v>
      </c>
      <c r="AJ54" s="12" t="s">
        <v>91</v>
      </c>
      <c r="AK54" s="1" t="s">
        <v>54</v>
      </c>
      <c r="AL54" s="13" t="s">
        <v>184</v>
      </c>
    </row>
    <row r="55" spans="1:38" ht="37.5" x14ac:dyDescent="0.25">
      <c r="A55" s="19" t="s">
        <v>185</v>
      </c>
      <c r="B55" s="20" t="s">
        <v>90</v>
      </c>
      <c r="C55" s="20"/>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t="s">
        <v>2</v>
      </c>
      <c r="AG55" s="19" t="s">
        <v>2</v>
      </c>
      <c r="AH55" s="19"/>
      <c r="AI55" s="19"/>
      <c r="AJ55" s="20" t="s">
        <v>91</v>
      </c>
      <c r="AK55" s="19" t="s">
        <v>175</v>
      </c>
      <c r="AL55" s="22" t="s">
        <v>186</v>
      </c>
    </row>
    <row r="56" spans="1:38" ht="25" x14ac:dyDescent="0.25">
      <c r="A56" s="19" t="s">
        <v>187</v>
      </c>
      <c r="B56" s="20" t="s">
        <v>90</v>
      </c>
      <c r="C56" s="19" t="s">
        <v>62</v>
      </c>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20" t="s">
        <v>188</v>
      </c>
      <c r="AK56" s="19"/>
      <c r="AL56" s="19"/>
    </row>
    <row r="57" spans="1:38" ht="25" x14ac:dyDescent="0.25">
      <c r="A57" s="19" t="s">
        <v>189</v>
      </c>
      <c r="B57" s="20" t="s">
        <v>90</v>
      </c>
      <c r="C57" s="19" t="s">
        <v>190</v>
      </c>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20" t="s">
        <v>188</v>
      </c>
      <c r="AK57" s="19"/>
      <c r="AL57" s="19"/>
    </row>
    <row r="58" spans="1:38" ht="25" x14ac:dyDescent="0.25">
      <c r="A58" s="1" t="s">
        <v>191</v>
      </c>
      <c r="B58" s="12" t="s">
        <v>61</v>
      </c>
      <c r="C58" s="1" t="s">
        <v>62</v>
      </c>
      <c r="D58" s="1" t="s">
        <v>2</v>
      </c>
      <c r="E58" s="1" t="s">
        <v>2</v>
      </c>
      <c r="F58" s="1" t="s">
        <v>2</v>
      </c>
      <c r="G58" s="1" t="s">
        <v>2</v>
      </c>
      <c r="H58" s="1" t="s">
        <v>2</v>
      </c>
      <c r="I58" s="1" t="s">
        <v>2</v>
      </c>
      <c r="J58" s="1" t="s">
        <v>2</v>
      </c>
      <c r="K58" s="1" t="s">
        <v>2</v>
      </c>
      <c r="L58" s="1" t="s">
        <v>2</v>
      </c>
      <c r="M58" s="1" t="s">
        <v>2</v>
      </c>
      <c r="N58" s="19"/>
      <c r="O58" s="19"/>
      <c r="P58" s="19"/>
      <c r="Q58" s="19"/>
      <c r="R58" s="19"/>
      <c r="S58" s="19"/>
      <c r="T58" s="19"/>
      <c r="U58" s="19"/>
      <c r="V58" s="19"/>
      <c r="W58" s="19"/>
      <c r="X58" s="1" t="s">
        <v>2</v>
      </c>
      <c r="Y58" s="1">
        <v>2017</v>
      </c>
      <c r="Z58" s="1"/>
      <c r="AA58" s="1"/>
      <c r="AB58" s="1" t="s">
        <v>1</v>
      </c>
      <c r="AC58" s="1" t="s">
        <v>64</v>
      </c>
      <c r="AD58" s="1" t="s">
        <v>15</v>
      </c>
      <c r="AE58" s="1" t="s">
        <v>54</v>
      </c>
      <c r="AF58" s="1" t="s">
        <v>2</v>
      </c>
      <c r="AG58" s="1" t="s">
        <v>2</v>
      </c>
      <c r="AH58" s="1"/>
      <c r="AI58" s="1" t="s">
        <v>1</v>
      </c>
      <c r="AJ58" s="12" t="s">
        <v>192</v>
      </c>
      <c r="AK58" s="1" t="s">
        <v>193</v>
      </c>
      <c r="AL58" s="14" t="s">
        <v>194</v>
      </c>
    </row>
    <row r="59" spans="1:38" ht="25" x14ac:dyDescent="0.25">
      <c r="A59" s="1" t="s">
        <v>191</v>
      </c>
      <c r="B59" s="12" t="s">
        <v>61</v>
      </c>
      <c r="C59" s="1" t="s">
        <v>62</v>
      </c>
      <c r="D59" s="1" t="s">
        <v>2</v>
      </c>
      <c r="E59" s="1" t="s">
        <v>2</v>
      </c>
      <c r="F59" s="1" t="s">
        <v>2</v>
      </c>
      <c r="G59" s="1" t="s">
        <v>2</v>
      </c>
      <c r="H59" s="1" t="s">
        <v>2</v>
      </c>
      <c r="I59" s="1" t="s">
        <v>2</v>
      </c>
      <c r="J59" s="1" t="s">
        <v>2</v>
      </c>
      <c r="K59" s="1" t="s">
        <v>2</v>
      </c>
      <c r="L59" s="1" t="s">
        <v>2</v>
      </c>
      <c r="M59" s="1" t="s">
        <v>2</v>
      </c>
      <c r="N59" s="19"/>
      <c r="O59" s="19"/>
      <c r="P59" s="19"/>
      <c r="Q59" s="19"/>
      <c r="R59" s="19"/>
      <c r="S59" s="19"/>
      <c r="T59" s="19"/>
      <c r="U59" s="19"/>
      <c r="V59" s="19"/>
      <c r="W59" s="19"/>
      <c r="X59" s="1" t="s">
        <v>2</v>
      </c>
      <c r="Y59" s="1">
        <v>2018</v>
      </c>
      <c r="Z59" s="1"/>
      <c r="AA59" s="1"/>
      <c r="AB59" s="1" t="s">
        <v>1</v>
      </c>
      <c r="AC59" s="1" t="s">
        <v>64</v>
      </c>
      <c r="AD59" s="1" t="s">
        <v>15</v>
      </c>
      <c r="AE59" s="1" t="s">
        <v>54</v>
      </c>
      <c r="AF59" s="1" t="s">
        <v>2</v>
      </c>
      <c r="AG59" s="1" t="s">
        <v>2</v>
      </c>
      <c r="AH59" s="1"/>
      <c r="AI59" s="1" t="s">
        <v>1</v>
      </c>
      <c r="AJ59" s="12" t="s">
        <v>192</v>
      </c>
      <c r="AK59" s="1" t="s">
        <v>195</v>
      </c>
      <c r="AL59" s="13" t="s">
        <v>196</v>
      </c>
    </row>
    <row r="60" spans="1:38" ht="25" x14ac:dyDescent="0.25">
      <c r="A60" s="1" t="s">
        <v>191</v>
      </c>
      <c r="B60" s="12" t="s">
        <v>61</v>
      </c>
      <c r="C60" s="1" t="s">
        <v>62</v>
      </c>
      <c r="D60" s="1" t="s">
        <v>2</v>
      </c>
      <c r="E60" s="1" t="s">
        <v>2</v>
      </c>
      <c r="F60" s="1" t="s">
        <v>2</v>
      </c>
      <c r="G60" s="1" t="s">
        <v>2</v>
      </c>
      <c r="H60" s="1" t="s">
        <v>2</v>
      </c>
      <c r="I60" s="1" t="s">
        <v>2</v>
      </c>
      <c r="J60" s="1" t="s">
        <v>2</v>
      </c>
      <c r="K60" s="1" t="s">
        <v>2</v>
      </c>
      <c r="L60" s="1" t="s">
        <v>2</v>
      </c>
      <c r="M60" s="1" t="s">
        <v>2</v>
      </c>
      <c r="N60" s="19"/>
      <c r="O60" s="19"/>
      <c r="P60" s="19"/>
      <c r="Q60" s="19"/>
      <c r="R60" s="19"/>
      <c r="S60" s="19"/>
      <c r="T60" s="19"/>
      <c r="U60" s="19"/>
      <c r="V60" s="19"/>
      <c r="W60" s="19"/>
      <c r="X60" s="1" t="s">
        <v>2</v>
      </c>
      <c r="Y60" s="1">
        <v>2019</v>
      </c>
      <c r="Z60" s="1"/>
      <c r="AA60" s="1"/>
      <c r="AB60" s="1" t="s">
        <v>1</v>
      </c>
      <c r="AC60" s="1" t="s">
        <v>64</v>
      </c>
      <c r="AD60" s="1" t="s">
        <v>15</v>
      </c>
      <c r="AE60" s="1" t="s">
        <v>54</v>
      </c>
      <c r="AF60" s="1" t="s">
        <v>2</v>
      </c>
      <c r="AG60" s="1" t="s">
        <v>2</v>
      </c>
      <c r="AH60" s="1"/>
      <c r="AI60" s="1" t="s">
        <v>1</v>
      </c>
      <c r="AJ60" s="12" t="s">
        <v>192</v>
      </c>
      <c r="AK60" s="1" t="s">
        <v>197</v>
      </c>
      <c r="AL60" s="13" t="s">
        <v>198</v>
      </c>
    </row>
    <row r="61" spans="1:38" ht="25" x14ac:dyDescent="0.25">
      <c r="A61" s="1" t="s">
        <v>191</v>
      </c>
      <c r="B61" s="12" t="s">
        <v>61</v>
      </c>
      <c r="C61" s="1" t="s">
        <v>62</v>
      </c>
      <c r="D61" s="1" t="s">
        <v>2</v>
      </c>
      <c r="E61" s="1" t="s">
        <v>2</v>
      </c>
      <c r="F61" s="1" t="s">
        <v>2</v>
      </c>
      <c r="G61" s="1" t="s">
        <v>2</v>
      </c>
      <c r="H61" s="1" t="s">
        <v>2</v>
      </c>
      <c r="I61" s="1" t="s">
        <v>2</v>
      </c>
      <c r="J61" s="1" t="s">
        <v>2</v>
      </c>
      <c r="K61" s="1" t="s">
        <v>2</v>
      </c>
      <c r="L61" s="1" t="s">
        <v>2</v>
      </c>
      <c r="M61" s="1" t="s">
        <v>2</v>
      </c>
      <c r="N61" s="19"/>
      <c r="O61" s="19"/>
      <c r="P61" s="19"/>
      <c r="Q61" s="19"/>
      <c r="R61" s="19"/>
      <c r="S61" s="19"/>
      <c r="T61" s="19"/>
      <c r="U61" s="19"/>
      <c r="V61" s="19"/>
      <c r="W61" s="19"/>
      <c r="X61" s="1" t="s">
        <v>2</v>
      </c>
      <c r="Y61" s="1">
        <v>2020</v>
      </c>
      <c r="Z61" s="1"/>
      <c r="AA61" s="1"/>
      <c r="AB61" s="1" t="s">
        <v>1</v>
      </c>
      <c r="AC61" s="1" t="s">
        <v>64</v>
      </c>
      <c r="AD61" s="1" t="s">
        <v>15</v>
      </c>
      <c r="AE61" s="1" t="s">
        <v>54</v>
      </c>
      <c r="AF61" s="1" t="s">
        <v>2</v>
      </c>
      <c r="AG61" s="1" t="s">
        <v>2</v>
      </c>
      <c r="AH61" s="1"/>
      <c r="AI61" s="1" t="s">
        <v>1</v>
      </c>
      <c r="AJ61" s="12" t="s">
        <v>192</v>
      </c>
      <c r="AK61" s="1" t="s">
        <v>193</v>
      </c>
      <c r="AL61" s="13" t="s">
        <v>199</v>
      </c>
    </row>
    <row r="62" spans="1:38" ht="25" x14ac:dyDescent="0.25">
      <c r="A62" s="1" t="s">
        <v>191</v>
      </c>
      <c r="B62" s="12" t="s">
        <v>61</v>
      </c>
      <c r="C62" s="1" t="s">
        <v>62</v>
      </c>
      <c r="D62" s="1" t="s">
        <v>2</v>
      </c>
      <c r="E62" s="1" t="s">
        <v>2</v>
      </c>
      <c r="F62" s="1" t="s">
        <v>2</v>
      </c>
      <c r="G62" s="1" t="s">
        <v>2</v>
      </c>
      <c r="H62" s="1" t="s">
        <v>2</v>
      </c>
      <c r="I62" s="1" t="s">
        <v>2</v>
      </c>
      <c r="J62" s="1" t="s">
        <v>2</v>
      </c>
      <c r="K62" s="1" t="s">
        <v>2</v>
      </c>
      <c r="L62" s="1" t="s">
        <v>2</v>
      </c>
      <c r="M62" s="1" t="s">
        <v>2</v>
      </c>
      <c r="N62" s="19"/>
      <c r="O62" s="19"/>
      <c r="P62" s="19"/>
      <c r="Q62" s="19"/>
      <c r="R62" s="19"/>
      <c r="S62" s="19"/>
      <c r="T62" s="19"/>
      <c r="U62" s="19"/>
      <c r="V62" s="19"/>
      <c r="W62" s="19"/>
      <c r="X62" s="1" t="s">
        <v>2</v>
      </c>
      <c r="Y62" s="1">
        <v>2021</v>
      </c>
      <c r="Z62" s="1"/>
      <c r="AA62" s="1"/>
      <c r="AB62" s="1" t="s">
        <v>1</v>
      </c>
      <c r="AC62" s="1" t="s">
        <v>64</v>
      </c>
      <c r="AD62" s="1" t="s">
        <v>15</v>
      </c>
      <c r="AE62" s="1" t="s">
        <v>54</v>
      </c>
      <c r="AF62" s="1" t="s">
        <v>2</v>
      </c>
      <c r="AG62" s="1" t="s">
        <v>2</v>
      </c>
      <c r="AH62" s="1"/>
      <c r="AI62" s="1" t="s">
        <v>1</v>
      </c>
      <c r="AJ62" s="12" t="s">
        <v>200</v>
      </c>
      <c r="AK62" s="1" t="s">
        <v>201</v>
      </c>
      <c r="AL62" s="13" t="s">
        <v>202</v>
      </c>
    </row>
    <row r="63" spans="1:38" ht="25" x14ac:dyDescent="0.25">
      <c r="A63" s="1" t="s">
        <v>203</v>
      </c>
      <c r="B63" s="12" t="s">
        <v>61</v>
      </c>
      <c r="C63" s="1" t="s">
        <v>123</v>
      </c>
      <c r="D63" s="1" t="s">
        <v>2</v>
      </c>
      <c r="E63" s="1" t="s">
        <v>2</v>
      </c>
      <c r="F63" s="1" t="s">
        <v>2</v>
      </c>
      <c r="G63" s="1" t="s">
        <v>2</v>
      </c>
      <c r="H63" s="1" t="s">
        <v>2</v>
      </c>
      <c r="I63" s="1" t="s">
        <v>2</v>
      </c>
      <c r="J63" s="1" t="s">
        <v>2</v>
      </c>
      <c r="K63" s="1" t="s">
        <v>2</v>
      </c>
      <c r="L63" s="1" t="s">
        <v>2</v>
      </c>
      <c r="M63" s="1" t="s">
        <v>2</v>
      </c>
      <c r="N63" s="1" t="s">
        <v>2</v>
      </c>
      <c r="O63" s="1" t="s">
        <v>2</v>
      </c>
      <c r="P63" s="1" t="s">
        <v>2</v>
      </c>
      <c r="Q63" s="1" t="s">
        <v>2</v>
      </c>
      <c r="R63" s="1" t="s">
        <v>116</v>
      </c>
      <c r="S63" s="1" t="s">
        <v>2</v>
      </c>
      <c r="T63" s="1" t="s">
        <v>2</v>
      </c>
      <c r="U63" s="1" t="s">
        <v>2</v>
      </c>
      <c r="V63" s="1" t="s">
        <v>2</v>
      </c>
      <c r="W63" s="1" t="s">
        <v>2</v>
      </c>
      <c r="X63" s="1" t="s">
        <v>2</v>
      </c>
      <c r="Y63" s="1"/>
      <c r="Z63" s="1">
        <v>2019</v>
      </c>
      <c r="AA63" s="1"/>
      <c r="AB63" s="1" t="s">
        <v>2</v>
      </c>
      <c r="AC63" s="1" t="s">
        <v>54</v>
      </c>
      <c r="AD63" s="1" t="s">
        <v>25</v>
      </c>
      <c r="AE63" s="1" t="s">
        <v>65</v>
      </c>
      <c r="AF63" s="1" t="s">
        <v>1</v>
      </c>
      <c r="AG63" s="1" t="s">
        <v>2</v>
      </c>
      <c r="AH63" s="1"/>
      <c r="AI63" s="1" t="s">
        <v>56</v>
      </c>
      <c r="AJ63" s="12" t="s">
        <v>204</v>
      </c>
      <c r="AK63" s="1" t="s">
        <v>54</v>
      </c>
      <c r="AL63" s="13" t="s">
        <v>205</v>
      </c>
    </row>
    <row r="64" spans="1:38" ht="12.5" x14ac:dyDescent="0.25">
      <c r="A64" s="1" t="s">
        <v>206</v>
      </c>
      <c r="B64" s="12" t="s">
        <v>61</v>
      </c>
      <c r="C64" s="1" t="s">
        <v>62</v>
      </c>
      <c r="D64" s="1" t="s">
        <v>2</v>
      </c>
      <c r="E64" s="1" t="s">
        <v>2</v>
      </c>
      <c r="F64" s="1" t="s">
        <v>2</v>
      </c>
      <c r="G64" s="1" t="s">
        <v>2</v>
      </c>
      <c r="H64" s="1" t="s">
        <v>2</v>
      </c>
      <c r="I64" s="1" t="s">
        <v>2</v>
      </c>
      <c r="J64" s="1" t="s">
        <v>2</v>
      </c>
      <c r="K64" s="1" t="s">
        <v>2</v>
      </c>
      <c r="L64" s="1" t="s">
        <v>2</v>
      </c>
      <c r="M64" s="1" t="s">
        <v>2</v>
      </c>
      <c r="N64" s="19"/>
      <c r="O64" s="19"/>
      <c r="P64" s="19"/>
      <c r="Q64" s="19"/>
      <c r="R64" s="19"/>
      <c r="S64" s="19"/>
      <c r="T64" s="19"/>
      <c r="U64" s="19"/>
      <c r="V64" s="19"/>
      <c r="W64" s="19"/>
      <c r="X64" s="1" t="s">
        <v>1</v>
      </c>
      <c r="Y64" s="1">
        <v>2020</v>
      </c>
      <c r="Z64" s="1">
        <v>2023</v>
      </c>
      <c r="AA64" s="1"/>
      <c r="AB64" s="1" t="s">
        <v>1</v>
      </c>
      <c r="AC64" s="1" t="s">
        <v>207</v>
      </c>
      <c r="AD64" s="1" t="s">
        <v>15</v>
      </c>
      <c r="AE64" s="1" t="s">
        <v>65</v>
      </c>
      <c r="AF64" s="1" t="s">
        <v>1</v>
      </c>
      <c r="AG64" s="1" t="s">
        <v>1</v>
      </c>
      <c r="AH64" s="1"/>
      <c r="AI64" s="1" t="s">
        <v>1</v>
      </c>
      <c r="AJ64" s="12" t="s">
        <v>57</v>
      </c>
      <c r="AK64" s="1" t="s">
        <v>175</v>
      </c>
      <c r="AL64" s="13" t="s">
        <v>208</v>
      </c>
    </row>
    <row r="65" spans="1:40" ht="37.5" x14ac:dyDescent="0.25">
      <c r="A65" s="1" t="s">
        <v>209</v>
      </c>
      <c r="B65" s="12" t="s">
        <v>210</v>
      </c>
      <c r="C65" s="1" t="s">
        <v>62</v>
      </c>
      <c r="D65" s="1" t="s">
        <v>2</v>
      </c>
      <c r="E65" s="1" t="s">
        <v>2</v>
      </c>
      <c r="F65" s="1" t="s">
        <v>2</v>
      </c>
      <c r="G65" s="1" t="s">
        <v>2</v>
      </c>
      <c r="H65" s="1" t="s">
        <v>2</v>
      </c>
      <c r="I65" s="1" t="s">
        <v>2</v>
      </c>
      <c r="J65" s="1" t="s">
        <v>2</v>
      </c>
      <c r="K65" s="1" t="s">
        <v>2</v>
      </c>
      <c r="L65" s="1" t="s">
        <v>2</v>
      </c>
      <c r="M65" s="1" t="s">
        <v>2</v>
      </c>
      <c r="N65" s="1" t="s">
        <v>1</v>
      </c>
      <c r="O65" s="1" t="s">
        <v>1</v>
      </c>
      <c r="P65" s="1" t="s">
        <v>1</v>
      </c>
      <c r="Q65" s="1" t="s">
        <v>1</v>
      </c>
      <c r="R65" s="1" t="s">
        <v>119</v>
      </c>
      <c r="S65" s="1" t="s">
        <v>1</v>
      </c>
      <c r="T65" s="1" t="s">
        <v>1</v>
      </c>
      <c r="U65" s="1" t="s">
        <v>1</v>
      </c>
      <c r="V65" s="1" t="s">
        <v>1</v>
      </c>
      <c r="W65" s="1" t="s">
        <v>2</v>
      </c>
      <c r="X65" s="1" t="s">
        <v>2</v>
      </c>
      <c r="Y65" s="1">
        <v>2019</v>
      </c>
      <c r="Z65" s="1">
        <v>2020</v>
      </c>
      <c r="AA65" s="1">
        <f t="shared" ref="AA65:AA66" si="4">Z65-Y65</f>
        <v>1</v>
      </c>
      <c r="AB65" s="1" t="s">
        <v>2</v>
      </c>
      <c r="AC65" s="1" t="s">
        <v>64</v>
      </c>
      <c r="AD65" s="1" t="s">
        <v>15</v>
      </c>
      <c r="AE65" s="1" t="s">
        <v>65</v>
      </c>
      <c r="AF65" s="1" t="s">
        <v>1</v>
      </c>
      <c r="AG65" s="1" t="s">
        <v>2</v>
      </c>
      <c r="AH65" s="1"/>
      <c r="AI65" s="1" t="s">
        <v>56</v>
      </c>
      <c r="AJ65" s="12" t="s">
        <v>57</v>
      </c>
      <c r="AK65" s="1" t="s">
        <v>211</v>
      </c>
      <c r="AL65" s="13" t="s">
        <v>212</v>
      </c>
    </row>
    <row r="66" spans="1:40" ht="37.5" x14ac:dyDescent="0.25">
      <c r="A66" s="1" t="s">
        <v>213</v>
      </c>
      <c r="B66" s="12" t="s">
        <v>61</v>
      </c>
      <c r="C66" s="1" t="s">
        <v>62</v>
      </c>
      <c r="D66" s="1" t="s">
        <v>2</v>
      </c>
      <c r="E66" s="1" t="s">
        <v>2</v>
      </c>
      <c r="F66" s="1" t="s">
        <v>2</v>
      </c>
      <c r="G66" s="1" t="s">
        <v>2</v>
      </c>
      <c r="H66" s="1" t="s">
        <v>2</v>
      </c>
      <c r="I66" s="1" t="s">
        <v>2</v>
      </c>
      <c r="J66" s="1" t="s">
        <v>2</v>
      </c>
      <c r="K66" s="1" t="s">
        <v>2</v>
      </c>
      <c r="L66" s="1" t="s">
        <v>2</v>
      </c>
      <c r="M66" s="1" t="s">
        <v>2</v>
      </c>
      <c r="N66" s="1" t="s">
        <v>1</v>
      </c>
      <c r="O66" s="1" t="s">
        <v>2</v>
      </c>
      <c r="P66" s="1" t="s">
        <v>1</v>
      </c>
      <c r="Q66" s="1" t="s">
        <v>1</v>
      </c>
      <c r="R66" s="1" t="s">
        <v>83</v>
      </c>
      <c r="S66" s="1" t="s">
        <v>1</v>
      </c>
      <c r="T66" s="1" t="s">
        <v>1</v>
      </c>
      <c r="U66" s="1" t="s">
        <v>1</v>
      </c>
      <c r="V66" s="1" t="s">
        <v>1</v>
      </c>
      <c r="W66" s="1" t="s">
        <v>2</v>
      </c>
      <c r="X66" s="1" t="s">
        <v>2</v>
      </c>
      <c r="Y66" s="1">
        <v>2020</v>
      </c>
      <c r="Z66" s="1">
        <v>2020</v>
      </c>
      <c r="AA66" s="1">
        <f t="shared" si="4"/>
        <v>0</v>
      </c>
      <c r="AB66" s="1" t="s">
        <v>2</v>
      </c>
      <c r="AC66" s="1" t="s">
        <v>214</v>
      </c>
      <c r="AD66" s="1" t="s">
        <v>15</v>
      </c>
      <c r="AE66" s="1" t="s">
        <v>54</v>
      </c>
      <c r="AF66" s="1" t="s">
        <v>1</v>
      </c>
      <c r="AG66" s="1" t="s">
        <v>2</v>
      </c>
      <c r="AH66" s="1"/>
      <c r="AI66" s="1" t="s">
        <v>2</v>
      </c>
      <c r="AJ66" s="12" t="s">
        <v>215</v>
      </c>
      <c r="AK66" s="1" t="s">
        <v>72</v>
      </c>
      <c r="AL66" s="13" t="s">
        <v>216</v>
      </c>
    </row>
    <row r="67" spans="1:40" ht="37.5" x14ac:dyDescent="0.25">
      <c r="A67" s="19" t="s">
        <v>217</v>
      </c>
      <c r="B67" s="20" t="s">
        <v>90</v>
      </c>
      <c r="C67" s="19" t="s">
        <v>218</v>
      </c>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20" t="s">
        <v>219</v>
      </c>
      <c r="AK67" s="19"/>
      <c r="AL67" s="19"/>
      <c r="AM67" s="21"/>
      <c r="AN67" s="21"/>
    </row>
    <row r="68" spans="1:40" ht="37.5" x14ac:dyDescent="0.25">
      <c r="A68" s="19" t="s">
        <v>220</v>
      </c>
      <c r="B68" s="20"/>
      <c r="C68" s="19" t="s">
        <v>218</v>
      </c>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20" t="s">
        <v>219</v>
      </c>
      <c r="AK68" s="19"/>
      <c r="AL68" s="19"/>
      <c r="AM68" s="21"/>
      <c r="AN68" s="21"/>
    </row>
    <row r="69" spans="1:40" ht="37.5" x14ac:dyDescent="0.25">
      <c r="A69" s="19" t="s">
        <v>221</v>
      </c>
      <c r="B69" s="20" t="s">
        <v>90</v>
      </c>
      <c r="C69" s="19" t="s">
        <v>218</v>
      </c>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20" t="s">
        <v>219</v>
      </c>
      <c r="AK69" s="19"/>
      <c r="AL69" s="19"/>
      <c r="AM69" s="21"/>
      <c r="AN69" s="21"/>
    </row>
    <row r="70" spans="1:40" ht="37.5" x14ac:dyDescent="0.25">
      <c r="A70" s="19" t="s">
        <v>222</v>
      </c>
      <c r="B70" s="20" t="s">
        <v>90</v>
      </c>
      <c r="C70" s="19" t="s">
        <v>218</v>
      </c>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20" t="s">
        <v>219</v>
      </c>
      <c r="AK70" s="19"/>
      <c r="AL70" s="19"/>
      <c r="AM70" s="21"/>
      <c r="AN70" s="21"/>
    </row>
    <row r="71" spans="1:40" ht="37.5" x14ac:dyDescent="0.25">
      <c r="A71" s="19" t="s">
        <v>223</v>
      </c>
      <c r="B71" s="20" t="s">
        <v>90</v>
      </c>
      <c r="C71" s="19" t="s">
        <v>218</v>
      </c>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20" t="s">
        <v>219</v>
      </c>
      <c r="AK71" s="19"/>
      <c r="AL71" s="19"/>
      <c r="AM71" s="21"/>
      <c r="AN71" s="21"/>
    </row>
    <row r="72" spans="1:40" ht="37.5" x14ac:dyDescent="0.25">
      <c r="A72" s="19" t="s">
        <v>224</v>
      </c>
      <c r="B72" s="20" t="s">
        <v>90</v>
      </c>
      <c r="C72" s="19" t="s">
        <v>218</v>
      </c>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20" t="s">
        <v>225</v>
      </c>
      <c r="AK72" s="19"/>
      <c r="AL72" s="19"/>
      <c r="AM72" s="21"/>
      <c r="AN72" s="21"/>
    </row>
    <row r="73" spans="1:40" ht="25" x14ac:dyDescent="0.25">
      <c r="A73" s="19" t="s">
        <v>226</v>
      </c>
      <c r="B73" s="20" t="s">
        <v>90</v>
      </c>
      <c r="C73" s="19" t="s">
        <v>227</v>
      </c>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20" t="s">
        <v>228</v>
      </c>
      <c r="AK73" s="19"/>
      <c r="AL73" s="19"/>
      <c r="AM73" s="21"/>
      <c r="AN73" s="21"/>
    </row>
    <row r="74" spans="1:40" ht="50" x14ac:dyDescent="0.25">
      <c r="A74" s="1" t="s">
        <v>229</v>
      </c>
      <c r="B74" s="12" t="s">
        <v>230</v>
      </c>
      <c r="C74" s="1" t="s">
        <v>62</v>
      </c>
      <c r="D74" s="1" t="s">
        <v>2</v>
      </c>
      <c r="E74" s="1" t="s">
        <v>2</v>
      </c>
      <c r="F74" s="1" t="s">
        <v>2</v>
      </c>
      <c r="G74" s="1" t="s">
        <v>2</v>
      </c>
      <c r="H74" s="1" t="s">
        <v>2</v>
      </c>
      <c r="I74" s="1" t="s">
        <v>2</v>
      </c>
      <c r="J74" s="1" t="s">
        <v>2</v>
      </c>
      <c r="K74" s="1" t="s">
        <v>2</v>
      </c>
      <c r="L74" s="1" t="s">
        <v>2</v>
      </c>
      <c r="M74" s="1" t="s">
        <v>2</v>
      </c>
      <c r="N74" s="1" t="s">
        <v>2</v>
      </c>
      <c r="O74" s="1" t="s">
        <v>2</v>
      </c>
      <c r="P74" s="1" t="s">
        <v>2</v>
      </c>
      <c r="Q74" s="1" t="s">
        <v>2</v>
      </c>
      <c r="R74" s="1" t="s">
        <v>119</v>
      </c>
      <c r="S74" s="1" t="s">
        <v>1</v>
      </c>
      <c r="T74" s="1" t="s">
        <v>1</v>
      </c>
      <c r="U74" s="1" t="s">
        <v>1</v>
      </c>
      <c r="V74" s="1" t="s">
        <v>1</v>
      </c>
      <c r="W74" s="1" t="s">
        <v>2</v>
      </c>
      <c r="X74" s="1" t="s">
        <v>2</v>
      </c>
      <c r="Y74" s="1"/>
      <c r="Z74" s="1">
        <v>2017</v>
      </c>
      <c r="AA74" s="1"/>
      <c r="AB74" s="1" t="s">
        <v>2</v>
      </c>
      <c r="AC74" s="1" t="s">
        <v>68</v>
      </c>
      <c r="AD74" s="1" t="s">
        <v>15</v>
      </c>
      <c r="AE74" s="1" t="s">
        <v>54</v>
      </c>
      <c r="AF74" s="1" t="s">
        <v>1</v>
      </c>
      <c r="AG74" s="1" t="s">
        <v>2</v>
      </c>
      <c r="AH74" s="1"/>
      <c r="AI74" s="1" t="s">
        <v>2</v>
      </c>
      <c r="AJ74" s="12" t="s">
        <v>231</v>
      </c>
      <c r="AK74" s="1" t="s">
        <v>232</v>
      </c>
      <c r="AL74" s="13" t="s">
        <v>233</v>
      </c>
    </row>
    <row r="75" spans="1:40" ht="50" x14ac:dyDescent="0.25">
      <c r="A75" s="1" t="s">
        <v>234</v>
      </c>
      <c r="B75" s="12" t="s">
        <v>230</v>
      </c>
      <c r="C75" s="1" t="s">
        <v>62</v>
      </c>
      <c r="D75" s="1" t="s">
        <v>2</v>
      </c>
      <c r="E75" s="1" t="s">
        <v>2</v>
      </c>
      <c r="F75" s="1" t="s">
        <v>2</v>
      </c>
      <c r="G75" s="1" t="s">
        <v>2</v>
      </c>
      <c r="H75" s="1" t="s">
        <v>2</v>
      </c>
      <c r="I75" s="1" t="s">
        <v>2</v>
      </c>
      <c r="J75" s="1" t="s">
        <v>2</v>
      </c>
      <c r="K75" s="1" t="s">
        <v>2</v>
      </c>
      <c r="L75" s="1" t="s">
        <v>2</v>
      </c>
      <c r="M75" s="1" t="s">
        <v>2</v>
      </c>
      <c r="N75" s="1" t="s">
        <v>1</v>
      </c>
      <c r="O75" s="1" t="s">
        <v>2</v>
      </c>
      <c r="P75" s="1" t="s">
        <v>2</v>
      </c>
      <c r="Q75" s="1" t="s">
        <v>2</v>
      </c>
      <c r="R75" s="1" t="s">
        <v>119</v>
      </c>
      <c r="S75" s="1" t="s">
        <v>2</v>
      </c>
      <c r="T75" s="1" t="s">
        <v>1</v>
      </c>
      <c r="U75" s="1" t="s">
        <v>2</v>
      </c>
      <c r="V75" s="1" t="s">
        <v>2</v>
      </c>
      <c r="W75" s="1" t="s">
        <v>2</v>
      </c>
      <c r="X75" s="1" t="s">
        <v>2</v>
      </c>
      <c r="Y75" s="1"/>
      <c r="Z75" s="1">
        <v>2017</v>
      </c>
      <c r="AA75" s="1"/>
      <c r="AB75" s="1" t="s">
        <v>2</v>
      </c>
      <c r="AC75" s="1" t="s">
        <v>68</v>
      </c>
      <c r="AD75" s="1" t="s">
        <v>15</v>
      </c>
      <c r="AE75" s="1" t="s">
        <v>54</v>
      </c>
      <c r="AF75" s="1" t="s">
        <v>1</v>
      </c>
      <c r="AG75" s="1" t="s">
        <v>2</v>
      </c>
      <c r="AH75" s="1"/>
      <c r="AI75" s="1" t="s">
        <v>2</v>
      </c>
      <c r="AJ75" s="12" t="s">
        <v>231</v>
      </c>
      <c r="AK75" s="1" t="s">
        <v>232</v>
      </c>
      <c r="AL75" s="13" t="s">
        <v>235</v>
      </c>
    </row>
    <row r="76" spans="1:40" ht="50" x14ac:dyDescent="0.25">
      <c r="A76" s="1" t="s">
        <v>236</v>
      </c>
      <c r="B76" s="12" t="s">
        <v>237</v>
      </c>
      <c r="C76" s="1" t="s">
        <v>62</v>
      </c>
      <c r="D76" s="1" t="s">
        <v>2</v>
      </c>
      <c r="E76" s="1" t="s">
        <v>2</v>
      </c>
      <c r="F76" s="1" t="s">
        <v>2</v>
      </c>
      <c r="G76" s="1" t="s">
        <v>2</v>
      </c>
      <c r="H76" s="1" t="s">
        <v>2</v>
      </c>
      <c r="I76" s="1" t="s">
        <v>2</v>
      </c>
      <c r="J76" s="1" t="s">
        <v>2</v>
      </c>
      <c r="K76" s="1" t="s">
        <v>2</v>
      </c>
      <c r="L76" s="1" t="s">
        <v>2</v>
      </c>
      <c r="M76" s="1" t="s">
        <v>2</v>
      </c>
      <c r="N76" s="1" t="s">
        <v>2</v>
      </c>
      <c r="O76" s="1" t="s">
        <v>2</v>
      </c>
      <c r="P76" s="1" t="s">
        <v>1</v>
      </c>
      <c r="Q76" s="1" t="s">
        <v>1</v>
      </c>
      <c r="R76" s="1" t="s">
        <v>119</v>
      </c>
      <c r="S76" s="1" t="s">
        <v>2</v>
      </c>
      <c r="T76" s="1" t="s">
        <v>2</v>
      </c>
      <c r="U76" s="1" t="s">
        <v>2</v>
      </c>
      <c r="V76" s="1" t="s">
        <v>2</v>
      </c>
      <c r="W76" s="1" t="s">
        <v>2</v>
      </c>
      <c r="X76" s="1" t="s">
        <v>2</v>
      </c>
      <c r="Y76" s="1">
        <v>2016</v>
      </c>
      <c r="Z76" s="1">
        <v>2018</v>
      </c>
      <c r="AA76" s="1">
        <f t="shared" ref="AA76:AA77" si="5">Z76-Y76</f>
        <v>2</v>
      </c>
      <c r="AB76" s="1" t="s">
        <v>2</v>
      </c>
      <c r="AC76" s="1" t="s">
        <v>54</v>
      </c>
      <c r="AD76" s="1" t="s">
        <v>55</v>
      </c>
      <c r="AE76" s="1" t="s">
        <v>54</v>
      </c>
      <c r="AF76" s="1" t="s">
        <v>1</v>
      </c>
      <c r="AG76" s="1" t="s">
        <v>238</v>
      </c>
      <c r="AH76" s="1"/>
      <c r="AI76" s="1" t="s">
        <v>2</v>
      </c>
      <c r="AJ76" s="12" t="s">
        <v>231</v>
      </c>
      <c r="AK76" s="1" t="s">
        <v>239</v>
      </c>
      <c r="AL76" s="13" t="s">
        <v>240</v>
      </c>
    </row>
    <row r="77" spans="1:40" ht="50" x14ac:dyDescent="0.25">
      <c r="A77" s="1" t="s">
        <v>241</v>
      </c>
      <c r="B77" s="12" t="s">
        <v>242</v>
      </c>
      <c r="C77" s="1" t="s">
        <v>62</v>
      </c>
      <c r="D77" s="1" t="s">
        <v>2</v>
      </c>
      <c r="E77" s="1" t="s">
        <v>2</v>
      </c>
      <c r="F77" s="1" t="s">
        <v>2</v>
      </c>
      <c r="G77" s="1" t="s">
        <v>2</v>
      </c>
      <c r="H77" s="1" t="s">
        <v>2</v>
      </c>
      <c r="I77" s="1" t="s">
        <v>2</v>
      </c>
      <c r="J77" s="1" t="s">
        <v>2</v>
      </c>
      <c r="K77" s="1" t="s">
        <v>2</v>
      </c>
      <c r="L77" s="1" t="s">
        <v>2</v>
      </c>
      <c r="M77" s="1" t="s">
        <v>2</v>
      </c>
      <c r="N77" s="1" t="s">
        <v>2</v>
      </c>
      <c r="O77" s="1" t="s">
        <v>2</v>
      </c>
      <c r="P77" s="1" t="s">
        <v>2</v>
      </c>
      <c r="Q77" s="1" t="s">
        <v>1</v>
      </c>
      <c r="R77" s="1" t="s">
        <v>119</v>
      </c>
      <c r="S77" s="1" t="s">
        <v>1</v>
      </c>
      <c r="T77" s="1" t="s">
        <v>1</v>
      </c>
      <c r="U77" s="1" t="s">
        <v>1</v>
      </c>
      <c r="V77" s="1" t="s">
        <v>2</v>
      </c>
      <c r="W77" s="1" t="s">
        <v>2</v>
      </c>
      <c r="X77" s="1" t="s">
        <v>2</v>
      </c>
      <c r="Y77" s="1">
        <v>2021</v>
      </c>
      <c r="Z77" s="1">
        <v>2021</v>
      </c>
      <c r="AA77" s="1">
        <f t="shared" si="5"/>
        <v>0</v>
      </c>
      <c r="AB77" s="1" t="s">
        <v>2</v>
      </c>
      <c r="AC77" s="1" t="s">
        <v>207</v>
      </c>
      <c r="AD77" s="1" t="s">
        <v>55</v>
      </c>
      <c r="AE77" s="1" t="s">
        <v>65</v>
      </c>
      <c r="AF77" s="1" t="s">
        <v>1</v>
      </c>
      <c r="AG77" s="1" t="s">
        <v>2</v>
      </c>
      <c r="AH77" s="1"/>
      <c r="AI77" s="1" t="s">
        <v>2</v>
      </c>
      <c r="AJ77" s="12" t="s">
        <v>231</v>
      </c>
      <c r="AK77" s="1" t="s">
        <v>243</v>
      </c>
      <c r="AL77" s="13" t="s">
        <v>244</v>
      </c>
    </row>
    <row r="78" spans="1:40" ht="50" x14ac:dyDescent="0.25">
      <c r="A78" s="1" t="s">
        <v>245</v>
      </c>
      <c r="B78" s="12" t="s">
        <v>230</v>
      </c>
      <c r="C78" s="1" t="s">
        <v>218</v>
      </c>
      <c r="D78" s="1" t="s">
        <v>2</v>
      </c>
      <c r="E78" s="1" t="s">
        <v>2</v>
      </c>
      <c r="F78" s="1" t="s">
        <v>2</v>
      </c>
      <c r="G78" s="1" t="s">
        <v>2</v>
      </c>
      <c r="H78" s="1" t="s">
        <v>2</v>
      </c>
      <c r="I78" s="1" t="s">
        <v>2</v>
      </c>
      <c r="J78" s="1" t="s">
        <v>2</v>
      </c>
      <c r="K78" s="1" t="s">
        <v>2</v>
      </c>
      <c r="L78" s="1" t="s">
        <v>2</v>
      </c>
      <c r="M78" s="1" t="s">
        <v>2</v>
      </c>
      <c r="N78" s="1" t="s">
        <v>2</v>
      </c>
      <c r="O78" s="1" t="s">
        <v>2</v>
      </c>
      <c r="P78" s="1" t="s">
        <v>1</v>
      </c>
      <c r="Q78" s="1" t="s">
        <v>2</v>
      </c>
      <c r="R78" s="1" t="s">
        <v>119</v>
      </c>
      <c r="S78" s="1" t="s">
        <v>2</v>
      </c>
      <c r="T78" s="1" t="s">
        <v>2</v>
      </c>
      <c r="U78" s="1" t="s">
        <v>1</v>
      </c>
      <c r="V78" s="1" t="s">
        <v>2</v>
      </c>
      <c r="W78" s="1" t="s">
        <v>2</v>
      </c>
      <c r="X78" s="1" t="s">
        <v>2</v>
      </c>
      <c r="Y78" s="1"/>
      <c r="Z78" s="1"/>
      <c r="AA78" s="1"/>
      <c r="AB78" s="1" t="s">
        <v>2</v>
      </c>
      <c r="AC78" s="1" t="s">
        <v>54</v>
      </c>
      <c r="AD78" s="1" t="s">
        <v>133</v>
      </c>
      <c r="AE78" s="1" t="s">
        <v>54</v>
      </c>
      <c r="AF78" s="1" t="s">
        <v>1</v>
      </c>
      <c r="AG78" s="1" t="s">
        <v>2</v>
      </c>
      <c r="AH78" s="1"/>
      <c r="AI78" s="1" t="s">
        <v>2</v>
      </c>
      <c r="AJ78" s="12" t="s">
        <v>246</v>
      </c>
      <c r="AK78" s="1" t="s">
        <v>54</v>
      </c>
      <c r="AL78" s="13" t="s">
        <v>247</v>
      </c>
    </row>
    <row r="79" spans="1:40" ht="50" x14ac:dyDescent="0.25">
      <c r="A79" s="1" t="s">
        <v>248</v>
      </c>
      <c r="B79" s="12" t="s">
        <v>242</v>
      </c>
      <c r="C79" s="1" t="s">
        <v>123</v>
      </c>
      <c r="D79" s="1" t="s">
        <v>2</v>
      </c>
      <c r="E79" s="1" t="s">
        <v>2</v>
      </c>
      <c r="F79" s="1" t="s">
        <v>2</v>
      </c>
      <c r="G79" s="1" t="s">
        <v>2</v>
      </c>
      <c r="H79" s="1" t="s">
        <v>2</v>
      </c>
      <c r="I79" s="1" t="s">
        <v>2</v>
      </c>
      <c r="J79" s="1" t="s">
        <v>2</v>
      </c>
      <c r="K79" s="1" t="s">
        <v>2</v>
      </c>
      <c r="L79" s="1" t="s">
        <v>2</v>
      </c>
      <c r="M79" s="1" t="s">
        <v>2</v>
      </c>
      <c r="N79" s="1" t="s">
        <v>1</v>
      </c>
      <c r="O79" s="1" t="s">
        <v>2</v>
      </c>
      <c r="P79" s="1" t="s">
        <v>1</v>
      </c>
      <c r="Q79" s="1" t="s">
        <v>1</v>
      </c>
      <c r="R79" s="1" t="s">
        <v>53</v>
      </c>
      <c r="S79" s="1" t="s">
        <v>2</v>
      </c>
      <c r="T79" s="1" t="s">
        <v>2</v>
      </c>
      <c r="U79" s="1" t="s">
        <v>2</v>
      </c>
      <c r="V79" s="1" t="s">
        <v>1</v>
      </c>
      <c r="W79" s="1" t="s">
        <v>2</v>
      </c>
      <c r="X79" s="1" t="s">
        <v>2</v>
      </c>
      <c r="Y79" s="1"/>
      <c r="Z79" s="1">
        <v>2021</v>
      </c>
      <c r="AA79" s="1"/>
      <c r="AB79" s="1" t="s">
        <v>1</v>
      </c>
      <c r="AC79" s="1" t="s">
        <v>249</v>
      </c>
      <c r="AD79" s="1" t="s">
        <v>15</v>
      </c>
      <c r="AE79" s="1" t="s">
        <v>54</v>
      </c>
      <c r="AF79" s="1" t="s">
        <v>1</v>
      </c>
      <c r="AG79" s="1" t="s">
        <v>2</v>
      </c>
      <c r="AH79" s="1"/>
      <c r="AI79" s="1" t="s">
        <v>2</v>
      </c>
      <c r="AJ79" s="12" t="s">
        <v>246</v>
      </c>
      <c r="AK79" s="1" t="s">
        <v>54</v>
      </c>
      <c r="AL79" s="13" t="s">
        <v>250</v>
      </c>
    </row>
    <row r="80" spans="1:40" ht="50" x14ac:dyDescent="0.25">
      <c r="A80" s="1" t="s">
        <v>248</v>
      </c>
      <c r="B80" s="12" t="s">
        <v>242</v>
      </c>
      <c r="C80" s="1" t="s">
        <v>123</v>
      </c>
      <c r="D80" s="1" t="s">
        <v>2</v>
      </c>
      <c r="E80" s="1" t="s">
        <v>2</v>
      </c>
      <c r="F80" s="1" t="s">
        <v>2</v>
      </c>
      <c r="G80" s="1" t="s">
        <v>2</v>
      </c>
      <c r="H80" s="1" t="s">
        <v>2</v>
      </c>
      <c r="I80" s="1" t="s">
        <v>2</v>
      </c>
      <c r="J80" s="1" t="s">
        <v>2</v>
      </c>
      <c r="K80" s="1" t="s">
        <v>2</v>
      </c>
      <c r="L80" s="1" t="s">
        <v>2</v>
      </c>
      <c r="M80" s="1" t="s">
        <v>2</v>
      </c>
      <c r="N80" s="1" t="s">
        <v>1</v>
      </c>
      <c r="O80" s="1" t="s">
        <v>2</v>
      </c>
      <c r="P80" s="1" t="s">
        <v>1</v>
      </c>
      <c r="Q80" s="1" t="s">
        <v>1</v>
      </c>
      <c r="R80" s="1" t="s">
        <v>119</v>
      </c>
      <c r="S80" s="1" t="s">
        <v>2</v>
      </c>
      <c r="T80" s="1" t="s">
        <v>2</v>
      </c>
      <c r="U80" s="1" t="s">
        <v>1</v>
      </c>
      <c r="V80" s="1" t="s">
        <v>2</v>
      </c>
      <c r="W80" s="1" t="s">
        <v>2</v>
      </c>
      <c r="X80" s="1" t="s">
        <v>2</v>
      </c>
      <c r="Y80" s="1"/>
      <c r="Z80" s="1">
        <v>2020</v>
      </c>
      <c r="AA80" s="1"/>
      <c r="AB80" s="1" t="s">
        <v>1</v>
      </c>
      <c r="AC80" s="1" t="s">
        <v>54</v>
      </c>
      <c r="AD80" s="1" t="s">
        <v>15</v>
      </c>
      <c r="AE80" s="1" t="s">
        <v>54</v>
      </c>
      <c r="AF80" s="1" t="s">
        <v>1</v>
      </c>
      <c r="AG80" s="1" t="s">
        <v>2</v>
      </c>
      <c r="AH80" s="1"/>
      <c r="AI80" s="1" t="s">
        <v>2</v>
      </c>
      <c r="AJ80" s="12" t="s">
        <v>246</v>
      </c>
      <c r="AK80" s="1" t="s">
        <v>54</v>
      </c>
      <c r="AL80" s="13" t="s">
        <v>251</v>
      </c>
    </row>
    <row r="81" spans="1:40" ht="25" x14ac:dyDescent="0.25">
      <c r="A81" s="1" t="s">
        <v>252</v>
      </c>
      <c r="B81" s="12" t="s">
        <v>237</v>
      </c>
      <c r="C81" s="1" t="s">
        <v>62</v>
      </c>
      <c r="D81" s="1" t="s">
        <v>2</v>
      </c>
      <c r="E81" s="1" t="s">
        <v>2</v>
      </c>
      <c r="F81" s="1" t="s">
        <v>2</v>
      </c>
      <c r="G81" s="1" t="s">
        <v>2</v>
      </c>
      <c r="H81" s="1" t="s">
        <v>2</v>
      </c>
      <c r="I81" s="1" t="s">
        <v>2</v>
      </c>
      <c r="J81" s="1" t="s">
        <v>2</v>
      </c>
      <c r="K81" s="1" t="s">
        <v>2</v>
      </c>
      <c r="L81" s="1" t="s">
        <v>2</v>
      </c>
      <c r="M81" s="1" t="s">
        <v>2</v>
      </c>
      <c r="N81" s="1" t="s">
        <v>2</v>
      </c>
      <c r="O81" s="1" t="s">
        <v>2</v>
      </c>
      <c r="P81" s="1" t="s">
        <v>2</v>
      </c>
      <c r="Q81" s="1" t="s">
        <v>1</v>
      </c>
      <c r="R81" s="1" t="s">
        <v>119</v>
      </c>
      <c r="S81" s="1" t="s">
        <v>2</v>
      </c>
      <c r="T81" s="1" t="s">
        <v>2</v>
      </c>
      <c r="U81" s="1" t="s">
        <v>1</v>
      </c>
      <c r="V81" s="1" t="s">
        <v>2</v>
      </c>
      <c r="W81" s="1" t="s">
        <v>2</v>
      </c>
      <c r="X81" s="1" t="s">
        <v>2</v>
      </c>
      <c r="Y81" s="1"/>
      <c r="Z81" s="1">
        <v>2021</v>
      </c>
      <c r="AA81" s="1"/>
      <c r="AB81" s="1" t="s">
        <v>2</v>
      </c>
      <c r="AC81" s="1" t="s">
        <v>54</v>
      </c>
      <c r="AD81" s="1" t="s">
        <v>55</v>
      </c>
      <c r="AE81" s="1" t="s">
        <v>54</v>
      </c>
      <c r="AF81" s="1" t="s">
        <v>1</v>
      </c>
      <c r="AG81" s="1" t="s">
        <v>2</v>
      </c>
      <c r="AH81" s="1"/>
      <c r="AI81" s="1" t="s">
        <v>2</v>
      </c>
      <c r="AJ81" s="12" t="s">
        <v>253</v>
      </c>
      <c r="AK81" s="1" t="s">
        <v>254</v>
      </c>
      <c r="AL81" s="13" t="s">
        <v>255</v>
      </c>
    </row>
    <row r="82" spans="1:40" ht="25" x14ac:dyDescent="0.25">
      <c r="A82" s="1" t="s">
        <v>256</v>
      </c>
      <c r="B82" s="12" t="s">
        <v>237</v>
      </c>
      <c r="C82" s="1" t="s">
        <v>158</v>
      </c>
      <c r="D82" s="1" t="s">
        <v>2</v>
      </c>
      <c r="E82" s="1" t="s">
        <v>2</v>
      </c>
      <c r="F82" s="1" t="s">
        <v>2</v>
      </c>
      <c r="G82" s="1" t="s">
        <v>2</v>
      </c>
      <c r="H82" s="1" t="s">
        <v>2</v>
      </c>
      <c r="I82" s="1" t="s">
        <v>2</v>
      </c>
      <c r="J82" s="1" t="s">
        <v>2</v>
      </c>
      <c r="K82" s="1" t="s">
        <v>2</v>
      </c>
      <c r="L82" s="1" t="s">
        <v>2</v>
      </c>
      <c r="M82" s="1" t="s">
        <v>2</v>
      </c>
      <c r="N82" s="1" t="s">
        <v>2</v>
      </c>
      <c r="O82" s="1" t="s">
        <v>2</v>
      </c>
      <c r="P82" s="1" t="s">
        <v>2</v>
      </c>
      <c r="Q82" s="1" t="s">
        <v>2</v>
      </c>
      <c r="R82" s="1" t="s">
        <v>119</v>
      </c>
      <c r="S82" s="1" t="s">
        <v>2</v>
      </c>
      <c r="T82" s="1" t="s">
        <v>2</v>
      </c>
      <c r="U82" s="1" t="s">
        <v>1</v>
      </c>
      <c r="V82" s="1" t="s">
        <v>2</v>
      </c>
      <c r="W82" s="1" t="s">
        <v>2</v>
      </c>
      <c r="X82" s="1" t="s">
        <v>2</v>
      </c>
      <c r="Y82" s="1">
        <v>2019</v>
      </c>
      <c r="Z82" s="1">
        <v>2020</v>
      </c>
      <c r="AA82" s="1">
        <f>Z82-Y82</f>
        <v>1</v>
      </c>
      <c r="AB82" s="1" t="s">
        <v>2</v>
      </c>
      <c r="AC82" s="1" t="s">
        <v>54</v>
      </c>
      <c r="AD82" s="1" t="s">
        <v>55</v>
      </c>
      <c r="AE82" s="1" t="s">
        <v>54</v>
      </c>
      <c r="AF82" s="1" t="s">
        <v>1</v>
      </c>
      <c r="AG82" s="1" t="s">
        <v>2</v>
      </c>
      <c r="AH82" s="1"/>
      <c r="AI82" s="1" t="s">
        <v>2</v>
      </c>
      <c r="AJ82" s="12" t="s">
        <v>253</v>
      </c>
      <c r="AK82" s="1" t="s">
        <v>257</v>
      </c>
      <c r="AL82" s="13" t="s">
        <v>258</v>
      </c>
    </row>
    <row r="83" spans="1:40" ht="37.5" x14ac:dyDescent="0.25">
      <c r="A83" s="1" t="s">
        <v>259</v>
      </c>
      <c r="B83" s="12" t="s">
        <v>242</v>
      </c>
      <c r="C83" s="1" t="s">
        <v>62</v>
      </c>
      <c r="D83" s="1" t="s">
        <v>2</v>
      </c>
      <c r="E83" s="1" t="s">
        <v>2</v>
      </c>
      <c r="F83" s="1" t="s">
        <v>2</v>
      </c>
      <c r="G83" s="1" t="s">
        <v>2</v>
      </c>
      <c r="H83" s="1" t="s">
        <v>2</v>
      </c>
      <c r="I83" s="1" t="s">
        <v>2</v>
      </c>
      <c r="J83" s="1" t="s">
        <v>2</v>
      </c>
      <c r="K83" s="1" t="s">
        <v>2</v>
      </c>
      <c r="L83" s="1" t="s">
        <v>2</v>
      </c>
      <c r="M83" s="1" t="s">
        <v>2</v>
      </c>
      <c r="N83" s="1" t="s">
        <v>2</v>
      </c>
      <c r="O83" s="1" t="s">
        <v>2</v>
      </c>
      <c r="P83" s="1" t="s">
        <v>1</v>
      </c>
      <c r="Q83" s="1" t="s">
        <v>1</v>
      </c>
      <c r="R83" s="1" t="s">
        <v>119</v>
      </c>
      <c r="S83" s="1" t="s">
        <v>1</v>
      </c>
      <c r="T83" s="1" t="s">
        <v>1</v>
      </c>
      <c r="U83" s="1" t="s">
        <v>1</v>
      </c>
      <c r="V83" s="1" t="s">
        <v>1</v>
      </c>
      <c r="W83" s="1" t="s">
        <v>2</v>
      </c>
      <c r="X83" s="1" t="s">
        <v>2</v>
      </c>
      <c r="Y83" s="1"/>
      <c r="Z83" s="1">
        <v>2020</v>
      </c>
      <c r="AA83" s="1"/>
      <c r="AB83" s="1" t="s">
        <v>2</v>
      </c>
      <c r="AC83" s="1" t="s">
        <v>54</v>
      </c>
      <c r="AD83" s="1" t="s">
        <v>55</v>
      </c>
      <c r="AE83" s="1" t="s">
        <v>54</v>
      </c>
      <c r="AF83" s="1" t="s">
        <v>1</v>
      </c>
      <c r="AG83" s="1" t="s">
        <v>2</v>
      </c>
      <c r="AH83" s="1"/>
      <c r="AI83" s="1" t="s">
        <v>2</v>
      </c>
      <c r="AJ83" s="12" t="s">
        <v>253</v>
      </c>
      <c r="AK83" s="1" t="s">
        <v>54</v>
      </c>
      <c r="AL83" s="13" t="s">
        <v>260</v>
      </c>
    </row>
    <row r="84" spans="1:40" ht="25" x14ac:dyDescent="0.25">
      <c r="A84" s="1" t="s">
        <v>261</v>
      </c>
      <c r="B84" s="12" t="s">
        <v>230</v>
      </c>
      <c r="C84" s="1" t="s">
        <v>62</v>
      </c>
      <c r="D84" s="1" t="s">
        <v>2</v>
      </c>
      <c r="E84" s="1" t="s">
        <v>2</v>
      </c>
      <c r="F84" s="1" t="s">
        <v>2</v>
      </c>
      <c r="G84" s="1" t="s">
        <v>2</v>
      </c>
      <c r="H84" s="1" t="s">
        <v>2</v>
      </c>
      <c r="I84" s="1" t="s">
        <v>2</v>
      </c>
      <c r="J84" s="1" t="s">
        <v>2</v>
      </c>
      <c r="K84" s="1" t="s">
        <v>2</v>
      </c>
      <c r="L84" s="1" t="s">
        <v>2</v>
      </c>
      <c r="M84" s="1" t="s">
        <v>2</v>
      </c>
      <c r="N84" s="1" t="s">
        <v>1</v>
      </c>
      <c r="O84" s="1" t="s">
        <v>2</v>
      </c>
      <c r="P84" s="1" t="s">
        <v>2</v>
      </c>
      <c r="Q84" s="1" t="s">
        <v>1</v>
      </c>
      <c r="R84" s="1" t="s">
        <v>83</v>
      </c>
      <c r="S84" s="1" t="s">
        <v>1</v>
      </c>
      <c r="T84" s="1" t="s">
        <v>2</v>
      </c>
      <c r="U84" s="1" t="s">
        <v>1</v>
      </c>
      <c r="V84" s="1" t="s">
        <v>2</v>
      </c>
      <c r="W84" s="1" t="s">
        <v>2</v>
      </c>
      <c r="X84" s="1" t="s">
        <v>2</v>
      </c>
      <c r="Y84" s="1">
        <v>2020</v>
      </c>
      <c r="Z84" s="1">
        <v>2020</v>
      </c>
      <c r="AA84" s="1">
        <f>Z84-Y84</f>
        <v>0</v>
      </c>
      <c r="AB84" s="1" t="s">
        <v>2</v>
      </c>
      <c r="AC84" s="1" t="s">
        <v>64</v>
      </c>
      <c r="AD84" s="1" t="s">
        <v>15</v>
      </c>
      <c r="AE84" s="1" t="s">
        <v>54</v>
      </c>
      <c r="AF84" s="1" t="s">
        <v>1</v>
      </c>
      <c r="AG84" s="1" t="s">
        <v>2</v>
      </c>
      <c r="AH84" s="1"/>
      <c r="AI84" s="1" t="s">
        <v>1</v>
      </c>
      <c r="AJ84" s="12" t="s">
        <v>262</v>
      </c>
      <c r="AK84" s="1" t="s">
        <v>263</v>
      </c>
      <c r="AL84" s="13" t="s">
        <v>264</v>
      </c>
    </row>
    <row r="85" spans="1:40" ht="62.5" x14ac:dyDescent="0.25">
      <c r="A85" s="23" t="s">
        <v>265</v>
      </c>
      <c r="B85" s="16" t="s">
        <v>230</v>
      </c>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6" t="s">
        <v>266</v>
      </c>
      <c r="AK85" s="15"/>
      <c r="AL85" s="17" t="s">
        <v>267</v>
      </c>
      <c r="AM85" s="18"/>
      <c r="AN85" s="18"/>
    </row>
    <row r="86" spans="1:40" ht="37.5" x14ac:dyDescent="0.25">
      <c r="A86" s="24" t="s">
        <v>268</v>
      </c>
      <c r="B86" s="12" t="s">
        <v>237</v>
      </c>
      <c r="C86" s="1" t="s">
        <v>62</v>
      </c>
      <c r="D86" s="1" t="s">
        <v>2</v>
      </c>
      <c r="E86" s="1" t="s">
        <v>2</v>
      </c>
      <c r="F86" s="1" t="s">
        <v>2</v>
      </c>
      <c r="G86" s="1" t="s">
        <v>2</v>
      </c>
      <c r="H86" s="1" t="s">
        <v>2</v>
      </c>
      <c r="I86" s="1" t="s">
        <v>2</v>
      </c>
      <c r="J86" s="1" t="s">
        <v>2</v>
      </c>
      <c r="K86" s="1" t="s">
        <v>2</v>
      </c>
      <c r="L86" s="1" t="s">
        <v>2</v>
      </c>
      <c r="M86" s="1" t="s">
        <v>2</v>
      </c>
      <c r="N86" s="1" t="s">
        <v>1</v>
      </c>
      <c r="O86" s="1" t="s">
        <v>2</v>
      </c>
      <c r="P86" s="1" t="s">
        <v>1</v>
      </c>
      <c r="Q86" s="1" t="s">
        <v>1</v>
      </c>
      <c r="R86" s="1" t="s">
        <v>116</v>
      </c>
      <c r="S86" s="1" t="s">
        <v>2</v>
      </c>
      <c r="T86" s="1" t="s">
        <v>2</v>
      </c>
      <c r="U86" s="1" t="s">
        <v>2</v>
      </c>
      <c r="V86" s="1" t="s">
        <v>2</v>
      </c>
      <c r="W86" s="1" t="s">
        <v>2</v>
      </c>
      <c r="X86" s="1" t="s">
        <v>2</v>
      </c>
      <c r="Y86" s="1"/>
      <c r="Z86" s="1"/>
      <c r="AA86" s="1"/>
      <c r="AB86" s="1" t="s">
        <v>2</v>
      </c>
      <c r="AC86" s="1" t="s">
        <v>68</v>
      </c>
      <c r="AD86" s="1" t="s">
        <v>133</v>
      </c>
      <c r="AE86" s="1" t="s">
        <v>54</v>
      </c>
      <c r="AF86" s="1" t="s">
        <v>1</v>
      </c>
      <c r="AG86" s="1" t="s">
        <v>2</v>
      </c>
      <c r="AH86" s="1"/>
      <c r="AI86" s="1" t="s">
        <v>2</v>
      </c>
      <c r="AJ86" s="12" t="s">
        <v>269</v>
      </c>
      <c r="AK86" s="1" t="s">
        <v>54</v>
      </c>
      <c r="AL86" s="13" t="s">
        <v>270</v>
      </c>
    </row>
    <row r="87" spans="1:40" ht="37.5" x14ac:dyDescent="0.25">
      <c r="A87" s="24" t="s">
        <v>271</v>
      </c>
      <c r="B87" s="12" t="s">
        <v>237</v>
      </c>
      <c r="C87" s="1" t="s">
        <v>190</v>
      </c>
      <c r="D87" s="1" t="s">
        <v>2</v>
      </c>
      <c r="E87" s="1" t="s">
        <v>2</v>
      </c>
      <c r="F87" s="1" t="s">
        <v>2</v>
      </c>
      <c r="G87" s="1" t="s">
        <v>2</v>
      </c>
      <c r="H87" s="1" t="s">
        <v>2</v>
      </c>
      <c r="I87" s="1" t="s">
        <v>2</v>
      </c>
      <c r="J87" s="1" t="s">
        <v>2</v>
      </c>
      <c r="K87" s="1" t="s">
        <v>2</v>
      </c>
      <c r="L87" s="1" t="s">
        <v>2</v>
      </c>
      <c r="M87" s="1" t="s">
        <v>2</v>
      </c>
      <c r="N87" s="1" t="s">
        <v>2</v>
      </c>
      <c r="O87" s="1" t="s">
        <v>2</v>
      </c>
      <c r="P87" s="1" t="s">
        <v>1</v>
      </c>
      <c r="Q87" s="1" t="s">
        <v>1</v>
      </c>
      <c r="R87" s="1" t="s">
        <v>53</v>
      </c>
      <c r="S87" s="1" t="s">
        <v>2</v>
      </c>
      <c r="T87" s="1" t="s">
        <v>2</v>
      </c>
      <c r="U87" s="1" t="s">
        <v>2</v>
      </c>
      <c r="V87" s="1" t="s">
        <v>2</v>
      </c>
      <c r="W87" s="1" t="s">
        <v>1</v>
      </c>
      <c r="X87" s="1" t="s">
        <v>2</v>
      </c>
      <c r="Y87" s="1">
        <v>2021</v>
      </c>
      <c r="Z87" s="1">
        <v>2022</v>
      </c>
      <c r="AA87" s="1">
        <f>Z87-Y87</f>
        <v>1</v>
      </c>
      <c r="AB87" s="1" t="s">
        <v>2</v>
      </c>
      <c r="AC87" s="1" t="s">
        <v>54</v>
      </c>
      <c r="AD87" s="1" t="s">
        <v>55</v>
      </c>
      <c r="AE87" s="1" t="s">
        <v>54</v>
      </c>
      <c r="AF87" s="1" t="s">
        <v>1</v>
      </c>
      <c r="AG87" s="1" t="s">
        <v>2</v>
      </c>
      <c r="AH87" s="1"/>
      <c r="AI87" s="1" t="s">
        <v>2</v>
      </c>
      <c r="AJ87" s="12" t="s">
        <v>272</v>
      </c>
      <c r="AK87" s="1" t="s">
        <v>273</v>
      </c>
      <c r="AL87" s="13" t="s">
        <v>274</v>
      </c>
    </row>
    <row r="88" spans="1:40" ht="37.5" x14ac:dyDescent="0.25">
      <c r="A88" s="25" t="s">
        <v>275</v>
      </c>
      <c r="B88" s="12" t="s">
        <v>276</v>
      </c>
      <c r="C88" s="1" t="s">
        <v>190</v>
      </c>
      <c r="D88" s="1" t="s">
        <v>2</v>
      </c>
      <c r="E88" s="1" t="s">
        <v>2</v>
      </c>
      <c r="F88" s="1" t="s">
        <v>2</v>
      </c>
      <c r="G88" s="1" t="s">
        <v>2</v>
      </c>
      <c r="H88" s="1" t="s">
        <v>2</v>
      </c>
      <c r="I88" s="1" t="s">
        <v>2</v>
      </c>
      <c r="J88" s="1" t="s">
        <v>2</v>
      </c>
      <c r="K88" s="1" t="s">
        <v>2</v>
      </c>
      <c r="L88" s="1" t="s">
        <v>2</v>
      </c>
      <c r="M88" s="1" t="s">
        <v>2</v>
      </c>
      <c r="N88" s="1" t="s">
        <v>1</v>
      </c>
      <c r="O88" s="1" t="s">
        <v>2</v>
      </c>
      <c r="P88" s="1" t="s">
        <v>2</v>
      </c>
      <c r="Q88" s="1" t="s">
        <v>1</v>
      </c>
      <c r="R88" s="1" t="s">
        <v>277</v>
      </c>
      <c r="S88" s="1" t="s">
        <v>2</v>
      </c>
      <c r="T88" s="1" t="s">
        <v>2</v>
      </c>
      <c r="U88" s="1" t="s">
        <v>2</v>
      </c>
      <c r="V88" s="1" t="s">
        <v>2</v>
      </c>
      <c r="W88" s="1" t="s">
        <v>2</v>
      </c>
      <c r="X88" s="1" t="s">
        <v>1</v>
      </c>
      <c r="Y88" s="1"/>
      <c r="Z88" s="1"/>
      <c r="AA88" s="1"/>
      <c r="AB88" s="1" t="s">
        <v>1</v>
      </c>
      <c r="AC88" s="1" t="s">
        <v>214</v>
      </c>
      <c r="AD88" s="1" t="s">
        <v>55</v>
      </c>
      <c r="AE88" s="1" t="s">
        <v>278</v>
      </c>
      <c r="AF88" s="1" t="s">
        <v>1</v>
      </c>
      <c r="AG88" s="1" t="s">
        <v>238</v>
      </c>
      <c r="AH88" s="1"/>
      <c r="AI88" s="1" t="s">
        <v>56</v>
      </c>
      <c r="AJ88" s="12" t="s">
        <v>272</v>
      </c>
      <c r="AK88" s="1" t="s">
        <v>54</v>
      </c>
      <c r="AL88" s="13" t="s">
        <v>279</v>
      </c>
    </row>
    <row r="89" spans="1:40" ht="50" x14ac:dyDescent="0.25">
      <c r="A89" s="25" t="s">
        <v>280</v>
      </c>
      <c r="B89" s="12" t="s">
        <v>230</v>
      </c>
      <c r="C89" s="1" t="s">
        <v>62</v>
      </c>
      <c r="D89" s="1" t="s">
        <v>2</v>
      </c>
      <c r="E89" s="1" t="s">
        <v>2</v>
      </c>
      <c r="F89" s="1" t="s">
        <v>2</v>
      </c>
      <c r="G89" s="1" t="s">
        <v>2</v>
      </c>
      <c r="H89" s="1" t="s">
        <v>2</v>
      </c>
      <c r="I89" s="1" t="s">
        <v>2</v>
      </c>
      <c r="J89" s="1" t="s">
        <v>2</v>
      </c>
      <c r="K89" s="1" t="s">
        <v>2</v>
      </c>
      <c r="L89" s="1" t="s">
        <v>2</v>
      </c>
      <c r="M89" s="1" t="s">
        <v>2</v>
      </c>
      <c r="N89" s="1" t="s">
        <v>2</v>
      </c>
      <c r="O89" s="1" t="s">
        <v>2</v>
      </c>
      <c r="P89" s="1" t="s">
        <v>1</v>
      </c>
      <c r="Q89" s="1" t="s">
        <v>2</v>
      </c>
      <c r="R89" s="1" t="s">
        <v>119</v>
      </c>
      <c r="S89" s="1" t="s">
        <v>2</v>
      </c>
      <c r="T89" s="1" t="s">
        <v>2</v>
      </c>
      <c r="U89" s="1" t="s">
        <v>1</v>
      </c>
      <c r="V89" s="1" t="s">
        <v>2</v>
      </c>
      <c r="W89" s="1" t="s">
        <v>2</v>
      </c>
      <c r="X89" s="1" t="s">
        <v>2</v>
      </c>
      <c r="Y89" s="1">
        <v>2020</v>
      </c>
      <c r="Z89" s="1">
        <v>2020</v>
      </c>
      <c r="AA89" s="1">
        <f t="shared" ref="AA89:AA90" si="6">Z89-Y89</f>
        <v>0</v>
      </c>
      <c r="AB89" s="1" t="s">
        <v>2</v>
      </c>
      <c r="AC89" s="1" t="s">
        <v>64</v>
      </c>
      <c r="AD89" s="1" t="s">
        <v>55</v>
      </c>
      <c r="AE89" s="1" t="s">
        <v>65</v>
      </c>
      <c r="AF89" s="1" t="s">
        <v>1</v>
      </c>
      <c r="AG89" s="1" t="s">
        <v>2</v>
      </c>
      <c r="AH89" s="1"/>
      <c r="AI89" s="1" t="s">
        <v>2</v>
      </c>
      <c r="AJ89" s="12" t="s">
        <v>281</v>
      </c>
      <c r="AK89" s="1" t="s">
        <v>282</v>
      </c>
      <c r="AL89" s="13" t="s">
        <v>283</v>
      </c>
    </row>
    <row r="90" spans="1:40" ht="37.5" x14ac:dyDescent="0.25">
      <c r="A90" s="25" t="s">
        <v>284</v>
      </c>
      <c r="B90" s="12" t="s">
        <v>242</v>
      </c>
      <c r="C90" s="1" t="s">
        <v>62</v>
      </c>
      <c r="D90" s="1" t="s">
        <v>2</v>
      </c>
      <c r="E90" s="1" t="s">
        <v>2</v>
      </c>
      <c r="F90" s="1" t="s">
        <v>2</v>
      </c>
      <c r="G90" s="1" t="s">
        <v>2</v>
      </c>
      <c r="H90" s="1" t="s">
        <v>2</v>
      </c>
      <c r="I90" s="1" t="s">
        <v>2</v>
      </c>
      <c r="J90" s="1" t="s">
        <v>2</v>
      </c>
      <c r="K90" s="1" t="s">
        <v>2</v>
      </c>
      <c r="L90" s="1" t="s">
        <v>2</v>
      </c>
      <c r="M90" s="1" t="s">
        <v>2</v>
      </c>
      <c r="N90" s="1" t="s">
        <v>2</v>
      </c>
      <c r="O90" s="1" t="s">
        <v>2</v>
      </c>
      <c r="P90" s="1" t="s">
        <v>1</v>
      </c>
      <c r="Q90" s="1" t="s">
        <v>1</v>
      </c>
      <c r="R90" s="1" t="s">
        <v>116</v>
      </c>
      <c r="S90" s="1" t="s">
        <v>2</v>
      </c>
      <c r="T90" s="1" t="s">
        <v>2</v>
      </c>
      <c r="U90" s="1" t="s">
        <v>1</v>
      </c>
      <c r="V90" s="1" t="s">
        <v>1</v>
      </c>
      <c r="W90" s="1" t="s">
        <v>2</v>
      </c>
      <c r="X90" s="1" t="s">
        <v>2</v>
      </c>
      <c r="Y90" s="1">
        <v>2021</v>
      </c>
      <c r="Z90" s="1">
        <v>2021</v>
      </c>
      <c r="AA90" s="1">
        <f t="shared" si="6"/>
        <v>0</v>
      </c>
      <c r="AB90" s="1" t="s">
        <v>2</v>
      </c>
      <c r="AC90" s="1" t="s">
        <v>64</v>
      </c>
      <c r="AD90" s="1" t="s">
        <v>15</v>
      </c>
      <c r="AE90" s="1" t="s">
        <v>65</v>
      </c>
      <c r="AF90" s="1" t="s">
        <v>1</v>
      </c>
      <c r="AG90" s="1" t="s">
        <v>2</v>
      </c>
      <c r="AH90" s="1"/>
      <c r="AI90" s="1" t="s">
        <v>2</v>
      </c>
      <c r="AJ90" s="12" t="s">
        <v>285</v>
      </c>
      <c r="AK90" s="12" t="s">
        <v>286</v>
      </c>
      <c r="AL90" s="13" t="s">
        <v>287</v>
      </c>
    </row>
    <row r="91" spans="1:40" ht="37.5" x14ac:dyDescent="0.25">
      <c r="A91" s="1" t="s">
        <v>288</v>
      </c>
      <c r="B91" s="12" t="s">
        <v>242</v>
      </c>
      <c r="C91" s="1" t="s">
        <v>62</v>
      </c>
      <c r="D91" s="1" t="s">
        <v>2</v>
      </c>
      <c r="E91" s="1" t="s">
        <v>2</v>
      </c>
      <c r="F91" s="1" t="s">
        <v>2</v>
      </c>
      <c r="G91" s="1" t="s">
        <v>2</v>
      </c>
      <c r="H91" s="1" t="s">
        <v>2</v>
      </c>
      <c r="I91" s="1" t="s">
        <v>2</v>
      </c>
      <c r="J91" s="1" t="s">
        <v>2</v>
      </c>
      <c r="K91" s="1" t="s">
        <v>2</v>
      </c>
      <c r="L91" s="1" t="s">
        <v>2</v>
      </c>
      <c r="M91" s="1" t="s">
        <v>2</v>
      </c>
      <c r="N91" s="1" t="s">
        <v>2</v>
      </c>
      <c r="O91" s="1" t="s">
        <v>2</v>
      </c>
      <c r="P91" s="1" t="s">
        <v>1</v>
      </c>
      <c r="Q91" s="1" t="s">
        <v>1</v>
      </c>
      <c r="R91" s="1" t="s">
        <v>116</v>
      </c>
      <c r="S91" s="1" t="s">
        <v>2</v>
      </c>
      <c r="T91" s="1" t="s">
        <v>2</v>
      </c>
      <c r="U91" s="1" t="s">
        <v>1</v>
      </c>
      <c r="V91" s="1" t="s">
        <v>1</v>
      </c>
      <c r="W91" s="1" t="s">
        <v>2</v>
      </c>
      <c r="X91" s="1" t="s">
        <v>2</v>
      </c>
      <c r="Y91" s="1"/>
      <c r="Z91" s="1">
        <v>2021</v>
      </c>
      <c r="AA91" s="1"/>
      <c r="AB91" s="1" t="s">
        <v>2</v>
      </c>
      <c r="AC91" s="1" t="s">
        <v>54</v>
      </c>
      <c r="AD91" s="1" t="s">
        <v>15</v>
      </c>
      <c r="AE91" s="1" t="s">
        <v>65</v>
      </c>
      <c r="AF91" s="1" t="s">
        <v>1</v>
      </c>
      <c r="AG91" s="1" t="s">
        <v>2</v>
      </c>
      <c r="AH91" s="1"/>
      <c r="AI91" s="1" t="s">
        <v>2</v>
      </c>
      <c r="AJ91" s="12" t="s">
        <v>289</v>
      </c>
      <c r="AK91" s="12" t="s">
        <v>290</v>
      </c>
      <c r="AL91" s="13" t="s">
        <v>291</v>
      </c>
    </row>
    <row r="92" spans="1:40" ht="37.5" x14ac:dyDescent="0.25">
      <c r="A92" s="1" t="s">
        <v>292</v>
      </c>
      <c r="B92" s="12" t="s">
        <v>242</v>
      </c>
      <c r="C92" s="1" t="s">
        <v>62</v>
      </c>
      <c r="D92" s="1" t="s">
        <v>2</v>
      </c>
      <c r="E92" s="1" t="s">
        <v>2</v>
      </c>
      <c r="F92" s="1" t="s">
        <v>2</v>
      </c>
      <c r="G92" s="1" t="s">
        <v>2</v>
      </c>
      <c r="H92" s="1" t="s">
        <v>2</v>
      </c>
      <c r="I92" s="1" t="s">
        <v>2</v>
      </c>
      <c r="J92" s="1" t="s">
        <v>2</v>
      </c>
      <c r="K92" s="1" t="s">
        <v>2</v>
      </c>
      <c r="L92" s="1" t="s">
        <v>2</v>
      </c>
      <c r="M92" s="1" t="s">
        <v>2</v>
      </c>
      <c r="N92" s="1" t="s">
        <v>2</v>
      </c>
      <c r="O92" s="1" t="s">
        <v>2</v>
      </c>
      <c r="P92" s="1" t="s">
        <v>1</v>
      </c>
      <c r="Q92" s="1" t="s">
        <v>1</v>
      </c>
      <c r="R92" s="1" t="s">
        <v>116</v>
      </c>
      <c r="S92" s="1" t="s">
        <v>1</v>
      </c>
      <c r="T92" s="1" t="s">
        <v>2</v>
      </c>
      <c r="U92" s="1" t="s">
        <v>1</v>
      </c>
      <c r="V92" s="1" t="s">
        <v>2</v>
      </c>
      <c r="W92" s="1" t="s">
        <v>2</v>
      </c>
      <c r="X92" s="1" t="s">
        <v>2</v>
      </c>
      <c r="Y92" s="1"/>
      <c r="Z92" s="1">
        <v>2020</v>
      </c>
      <c r="AA92" s="1"/>
      <c r="AB92" s="1" t="s">
        <v>2</v>
      </c>
      <c r="AC92" s="1" t="s">
        <v>64</v>
      </c>
      <c r="AD92" s="1" t="s">
        <v>55</v>
      </c>
      <c r="AE92" s="1" t="s">
        <v>65</v>
      </c>
      <c r="AF92" s="1" t="s">
        <v>1</v>
      </c>
      <c r="AG92" s="1" t="s">
        <v>2</v>
      </c>
      <c r="AH92" s="1"/>
      <c r="AI92" s="1" t="s">
        <v>2</v>
      </c>
      <c r="AJ92" s="12" t="s">
        <v>289</v>
      </c>
      <c r="AK92" s="12" t="s">
        <v>293</v>
      </c>
      <c r="AL92" s="13" t="s">
        <v>294</v>
      </c>
    </row>
    <row r="93" spans="1:40" ht="37.5" x14ac:dyDescent="0.25">
      <c r="A93" s="1" t="s">
        <v>295</v>
      </c>
      <c r="B93" s="12" t="s">
        <v>242</v>
      </c>
      <c r="C93" s="1" t="s">
        <v>190</v>
      </c>
      <c r="D93" s="1" t="s">
        <v>2</v>
      </c>
      <c r="E93" s="1" t="s">
        <v>2</v>
      </c>
      <c r="F93" s="1" t="s">
        <v>2</v>
      </c>
      <c r="G93" s="1" t="s">
        <v>2</v>
      </c>
      <c r="H93" s="1" t="s">
        <v>2</v>
      </c>
      <c r="I93" s="1" t="s">
        <v>2</v>
      </c>
      <c r="J93" s="1" t="s">
        <v>2</v>
      </c>
      <c r="K93" s="1" t="s">
        <v>2</v>
      </c>
      <c r="L93" s="1" t="s">
        <v>2</v>
      </c>
      <c r="M93" s="1" t="s">
        <v>2</v>
      </c>
      <c r="N93" s="1" t="s">
        <v>2</v>
      </c>
      <c r="O93" s="1" t="s">
        <v>2</v>
      </c>
      <c r="P93" s="1" t="s">
        <v>1</v>
      </c>
      <c r="Q93" s="1" t="s">
        <v>1</v>
      </c>
      <c r="R93" s="1" t="s">
        <v>83</v>
      </c>
      <c r="S93" s="1" t="s">
        <v>2</v>
      </c>
      <c r="T93" s="1" t="s">
        <v>2</v>
      </c>
      <c r="U93" s="1" t="s">
        <v>1</v>
      </c>
      <c r="V93" s="1" t="s">
        <v>1</v>
      </c>
      <c r="W93" s="1" t="s">
        <v>2</v>
      </c>
      <c r="X93" s="1" t="s">
        <v>2</v>
      </c>
      <c r="Y93" s="1"/>
      <c r="Z93" s="1">
        <v>2019</v>
      </c>
      <c r="AA93" s="1"/>
      <c r="AB93" s="1" t="s">
        <v>2</v>
      </c>
      <c r="AC93" s="1" t="s">
        <v>64</v>
      </c>
      <c r="AD93" s="1" t="s">
        <v>55</v>
      </c>
      <c r="AE93" s="1" t="s">
        <v>54</v>
      </c>
      <c r="AF93" s="1" t="s">
        <v>1</v>
      </c>
      <c r="AG93" s="1" t="s">
        <v>2</v>
      </c>
      <c r="AH93" s="1"/>
      <c r="AI93" s="1" t="s">
        <v>2</v>
      </c>
      <c r="AJ93" s="12" t="s">
        <v>296</v>
      </c>
      <c r="AK93" s="12" t="s">
        <v>297</v>
      </c>
      <c r="AL93" s="13" t="s">
        <v>298</v>
      </c>
    </row>
    <row r="94" spans="1:40" ht="25" x14ac:dyDescent="0.25">
      <c r="A94" s="1" t="s">
        <v>299</v>
      </c>
      <c r="B94" s="12" t="s">
        <v>276</v>
      </c>
      <c r="C94" s="1" t="s">
        <v>123</v>
      </c>
      <c r="D94" s="1" t="s">
        <v>2</v>
      </c>
      <c r="E94" s="1" t="s">
        <v>2</v>
      </c>
      <c r="F94" s="1" t="s">
        <v>2</v>
      </c>
      <c r="G94" s="1" t="s">
        <v>2</v>
      </c>
      <c r="H94" s="1" t="s">
        <v>2</v>
      </c>
      <c r="I94" s="1" t="s">
        <v>2</v>
      </c>
      <c r="J94" s="1" t="s">
        <v>2</v>
      </c>
      <c r="K94" s="1" t="s">
        <v>2</v>
      </c>
      <c r="L94" s="1" t="s">
        <v>2</v>
      </c>
      <c r="M94" s="1" t="s">
        <v>2</v>
      </c>
      <c r="N94" s="1" t="s">
        <v>238</v>
      </c>
      <c r="O94" s="1" t="s">
        <v>2</v>
      </c>
      <c r="P94" s="1" t="s">
        <v>2</v>
      </c>
      <c r="Q94" s="1" t="s">
        <v>1</v>
      </c>
      <c r="R94" s="1" t="s">
        <v>116</v>
      </c>
      <c r="S94" s="1" t="s">
        <v>2</v>
      </c>
      <c r="T94" s="1" t="s">
        <v>2</v>
      </c>
      <c r="U94" s="1" t="s">
        <v>2</v>
      </c>
      <c r="V94" s="1" t="s">
        <v>2</v>
      </c>
      <c r="W94" s="1" t="s">
        <v>2</v>
      </c>
      <c r="X94" s="1" t="s">
        <v>1</v>
      </c>
      <c r="Y94" s="1">
        <v>2022</v>
      </c>
      <c r="Z94" s="1">
        <v>2022</v>
      </c>
      <c r="AA94" s="1">
        <f t="shared" ref="AA94:AA96" si="7">Z94-Y94</f>
        <v>0</v>
      </c>
      <c r="AB94" s="1" t="s">
        <v>54</v>
      </c>
      <c r="AC94" s="1" t="s">
        <v>54</v>
      </c>
      <c r="AD94" s="1" t="s">
        <v>55</v>
      </c>
      <c r="AE94" s="1" t="s">
        <v>65</v>
      </c>
      <c r="AF94" s="1" t="s">
        <v>2</v>
      </c>
      <c r="AG94" s="1" t="s">
        <v>2</v>
      </c>
      <c r="AH94" s="1"/>
      <c r="AI94" s="1" t="s">
        <v>2</v>
      </c>
      <c r="AJ94" s="12" t="s">
        <v>300</v>
      </c>
      <c r="AK94" s="1" t="s">
        <v>301</v>
      </c>
      <c r="AL94" s="13" t="s">
        <v>302</v>
      </c>
    </row>
    <row r="95" spans="1:40" ht="25" x14ac:dyDescent="0.25">
      <c r="A95" s="1" t="s">
        <v>303</v>
      </c>
      <c r="B95" s="12" t="s">
        <v>237</v>
      </c>
      <c r="C95" s="1" t="s">
        <v>62</v>
      </c>
      <c r="D95" s="1" t="s">
        <v>2</v>
      </c>
      <c r="E95" s="1" t="s">
        <v>2</v>
      </c>
      <c r="F95" s="1" t="s">
        <v>2</v>
      </c>
      <c r="G95" s="1" t="s">
        <v>2</v>
      </c>
      <c r="H95" s="1" t="s">
        <v>2</v>
      </c>
      <c r="I95" s="1" t="s">
        <v>2</v>
      </c>
      <c r="J95" s="1" t="s">
        <v>2</v>
      </c>
      <c r="K95" s="1" t="s">
        <v>2</v>
      </c>
      <c r="L95" s="1" t="s">
        <v>2</v>
      </c>
      <c r="M95" s="1" t="s">
        <v>2</v>
      </c>
      <c r="N95" s="1" t="s">
        <v>1</v>
      </c>
      <c r="O95" s="1" t="s">
        <v>2</v>
      </c>
      <c r="P95" s="1" t="s">
        <v>1</v>
      </c>
      <c r="Q95" s="1" t="s">
        <v>1</v>
      </c>
      <c r="R95" s="1" t="s">
        <v>119</v>
      </c>
      <c r="S95" s="1" t="s">
        <v>1</v>
      </c>
      <c r="T95" s="1" t="s">
        <v>2</v>
      </c>
      <c r="U95" s="1" t="s">
        <v>1</v>
      </c>
      <c r="V95" s="1" t="s">
        <v>2</v>
      </c>
      <c r="W95" s="1" t="s">
        <v>2</v>
      </c>
      <c r="X95" s="1" t="s">
        <v>2</v>
      </c>
      <c r="Y95" s="1">
        <v>2021</v>
      </c>
      <c r="Z95" s="1">
        <v>2022</v>
      </c>
      <c r="AA95" s="1">
        <f t="shared" si="7"/>
        <v>1</v>
      </c>
      <c r="AB95" s="1" t="s">
        <v>2</v>
      </c>
      <c r="AC95" s="1" t="s">
        <v>64</v>
      </c>
      <c r="AD95" s="1" t="s">
        <v>55</v>
      </c>
      <c r="AE95" s="1" t="s">
        <v>65</v>
      </c>
      <c r="AF95" s="1" t="s">
        <v>1</v>
      </c>
      <c r="AG95" s="1" t="s">
        <v>238</v>
      </c>
      <c r="AH95" s="1"/>
      <c r="AI95" s="1" t="s">
        <v>2</v>
      </c>
      <c r="AJ95" s="12" t="s">
        <v>304</v>
      </c>
      <c r="AK95" s="1" t="s">
        <v>72</v>
      </c>
      <c r="AL95" s="13" t="s">
        <v>305</v>
      </c>
    </row>
    <row r="96" spans="1:40" ht="25" x14ac:dyDescent="0.25">
      <c r="A96" s="1" t="s">
        <v>306</v>
      </c>
      <c r="B96" s="12" t="s">
        <v>230</v>
      </c>
      <c r="C96" s="1" t="s">
        <v>62</v>
      </c>
      <c r="D96" s="1" t="s">
        <v>2</v>
      </c>
      <c r="E96" s="1" t="s">
        <v>2</v>
      </c>
      <c r="F96" s="1" t="s">
        <v>2</v>
      </c>
      <c r="G96" s="1" t="s">
        <v>1</v>
      </c>
      <c r="H96" s="1" t="s">
        <v>1</v>
      </c>
      <c r="I96" s="1" t="s">
        <v>2</v>
      </c>
      <c r="J96" s="1" t="s">
        <v>2</v>
      </c>
      <c r="K96" s="1" t="s">
        <v>2</v>
      </c>
      <c r="L96" s="1" t="s">
        <v>1</v>
      </c>
      <c r="M96" s="1" t="s">
        <v>1</v>
      </c>
      <c r="N96" s="1" t="s">
        <v>2</v>
      </c>
      <c r="O96" s="1" t="s">
        <v>2</v>
      </c>
      <c r="P96" s="1" t="s">
        <v>2</v>
      </c>
      <c r="Q96" s="1" t="s">
        <v>1</v>
      </c>
      <c r="R96" s="1" t="s">
        <v>53</v>
      </c>
      <c r="S96" s="1" t="s">
        <v>2</v>
      </c>
      <c r="T96" s="1" t="s">
        <v>2</v>
      </c>
      <c r="U96" s="1" t="s">
        <v>1</v>
      </c>
      <c r="V96" s="1" t="s">
        <v>2</v>
      </c>
      <c r="W96" s="1" t="s">
        <v>2</v>
      </c>
      <c r="X96" s="1" t="s">
        <v>2</v>
      </c>
      <c r="Y96" s="1">
        <v>2019</v>
      </c>
      <c r="Z96" s="1">
        <v>2020</v>
      </c>
      <c r="AA96" s="1">
        <f t="shared" si="7"/>
        <v>1</v>
      </c>
      <c r="AB96" s="1" t="s">
        <v>2</v>
      </c>
      <c r="AC96" s="1" t="s">
        <v>64</v>
      </c>
      <c r="AD96" s="1" t="s">
        <v>55</v>
      </c>
      <c r="AE96" s="1" t="s">
        <v>54</v>
      </c>
      <c r="AF96" s="1" t="s">
        <v>1</v>
      </c>
      <c r="AG96" s="1" t="s">
        <v>1</v>
      </c>
      <c r="AH96" s="1"/>
      <c r="AI96" s="1" t="s">
        <v>1</v>
      </c>
      <c r="AJ96" s="12" t="s">
        <v>307</v>
      </c>
      <c r="AK96" s="1" t="s">
        <v>308</v>
      </c>
      <c r="AL96" s="13" t="s">
        <v>309</v>
      </c>
    </row>
    <row r="97" spans="1:38" ht="37.5" x14ac:dyDescent="0.25">
      <c r="A97" s="1" t="s">
        <v>310</v>
      </c>
      <c r="B97" s="12" t="s">
        <v>242</v>
      </c>
      <c r="C97" s="1" t="s">
        <v>158</v>
      </c>
      <c r="D97" s="1" t="s">
        <v>2</v>
      </c>
      <c r="E97" s="1" t="s">
        <v>2</v>
      </c>
      <c r="F97" s="1" t="s">
        <v>2</v>
      </c>
      <c r="G97" s="1" t="s">
        <v>2</v>
      </c>
      <c r="H97" s="1" t="s">
        <v>2</v>
      </c>
      <c r="I97" s="1" t="s">
        <v>2</v>
      </c>
      <c r="J97" s="1" t="s">
        <v>2</v>
      </c>
      <c r="K97" s="1" t="s">
        <v>2</v>
      </c>
      <c r="L97" s="1" t="s">
        <v>2</v>
      </c>
      <c r="M97" s="1" t="s">
        <v>2</v>
      </c>
      <c r="N97" s="1" t="s">
        <v>2</v>
      </c>
      <c r="O97" s="1" t="s">
        <v>2</v>
      </c>
      <c r="P97" s="1" t="s">
        <v>1</v>
      </c>
      <c r="Q97" s="1" t="s">
        <v>2</v>
      </c>
      <c r="R97" s="1" t="s">
        <v>53</v>
      </c>
      <c r="S97" s="1" t="s">
        <v>1</v>
      </c>
      <c r="T97" s="1" t="s">
        <v>2</v>
      </c>
      <c r="U97" s="1" t="s">
        <v>1</v>
      </c>
      <c r="V97" s="1" t="s">
        <v>2</v>
      </c>
      <c r="W97" s="1" t="s">
        <v>2</v>
      </c>
      <c r="X97" s="1" t="s">
        <v>2</v>
      </c>
      <c r="Y97" s="1"/>
      <c r="Z97" s="1">
        <v>2021</v>
      </c>
      <c r="AA97" s="1"/>
      <c r="AB97" s="1" t="s">
        <v>2</v>
      </c>
      <c r="AC97" s="1" t="s">
        <v>64</v>
      </c>
      <c r="AD97" s="1" t="s">
        <v>25</v>
      </c>
      <c r="AE97" s="1" t="s">
        <v>54</v>
      </c>
      <c r="AF97" s="1" t="s">
        <v>1</v>
      </c>
      <c r="AG97" s="1" t="s">
        <v>2</v>
      </c>
      <c r="AH97" s="1"/>
      <c r="AI97" s="1" t="s">
        <v>56</v>
      </c>
      <c r="AJ97" s="12" t="s">
        <v>311</v>
      </c>
      <c r="AK97" s="1" t="s">
        <v>282</v>
      </c>
      <c r="AL97" s="13" t="s">
        <v>312</v>
      </c>
    </row>
    <row r="98" spans="1:38" ht="25" x14ac:dyDescent="0.25">
      <c r="A98" s="26" t="s">
        <v>313</v>
      </c>
      <c r="B98" s="12" t="s">
        <v>237</v>
      </c>
      <c r="C98" s="1" t="s">
        <v>96</v>
      </c>
      <c r="D98" s="1" t="s">
        <v>2</v>
      </c>
      <c r="E98" s="1" t="s">
        <v>2</v>
      </c>
      <c r="F98" s="1" t="s">
        <v>2</v>
      </c>
      <c r="G98" s="1" t="s">
        <v>2</v>
      </c>
      <c r="H98" s="1" t="s">
        <v>2</v>
      </c>
      <c r="I98" s="1" t="s">
        <v>2</v>
      </c>
      <c r="J98" s="1" t="s">
        <v>2</v>
      </c>
      <c r="K98" s="1" t="s">
        <v>2</v>
      </c>
      <c r="L98" s="1" t="s">
        <v>2</v>
      </c>
      <c r="M98" s="1" t="s">
        <v>2</v>
      </c>
      <c r="N98" s="1" t="s">
        <v>1</v>
      </c>
      <c r="O98" s="1" t="s">
        <v>2</v>
      </c>
      <c r="P98" s="1" t="s">
        <v>1</v>
      </c>
      <c r="Q98" s="1" t="s">
        <v>2</v>
      </c>
      <c r="R98" s="1" t="s">
        <v>116</v>
      </c>
      <c r="S98" s="1" t="s">
        <v>1</v>
      </c>
      <c r="T98" s="1" t="s">
        <v>1</v>
      </c>
      <c r="U98" s="1" t="s">
        <v>1</v>
      </c>
      <c r="V98" s="1" t="s">
        <v>2</v>
      </c>
      <c r="W98" s="1" t="s">
        <v>2</v>
      </c>
      <c r="X98" s="1" t="s">
        <v>2</v>
      </c>
      <c r="Y98" s="1">
        <v>2017</v>
      </c>
      <c r="Z98" s="1">
        <v>2019</v>
      </c>
      <c r="AA98" s="1">
        <f t="shared" ref="AA98:AA100" si="8">Z98-Y98</f>
        <v>2</v>
      </c>
      <c r="AB98" s="1" t="s">
        <v>2</v>
      </c>
      <c r="AC98" s="1" t="s">
        <v>54</v>
      </c>
      <c r="AD98" s="1" t="s">
        <v>55</v>
      </c>
      <c r="AE98" s="1" t="s">
        <v>54</v>
      </c>
      <c r="AF98" s="1" t="s">
        <v>1</v>
      </c>
      <c r="AG98" s="1" t="s">
        <v>2</v>
      </c>
      <c r="AH98" s="1"/>
      <c r="AI98" s="1" t="s">
        <v>56</v>
      </c>
      <c r="AJ98" s="12" t="s">
        <v>314</v>
      </c>
      <c r="AK98" s="1" t="s">
        <v>72</v>
      </c>
      <c r="AL98" s="13" t="s">
        <v>315</v>
      </c>
    </row>
    <row r="99" spans="1:38" ht="25" x14ac:dyDescent="0.25">
      <c r="A99" s="27" t="s">
        <v>316</v>
      </c>
      <c r="B99" s="12" t="s">
        <v>230</v>
      </c>
      <c r="C99" s="1" t="s">
        <v>317</v>
      </c>
      <c r="D99" s="1" t="s">
        <v>2</v>
      </c>
      <c r="E99" s="1" t="s">
        <v>2</v>
      </c>
      <c r="F99" s="1" t="s">
        <v>2</v>
      </c>
      <c r="G99" s="1" t="s">
        <v>2</v>
      </c>
      <c r="H99" s="1" t="s">
        <v>2</v>
      </c>
      <c r="I99" s="1" t="s">
        <v>2</v>
      </c>
      <c r="J99" s="1" t="s">
        <v>2</v>
      </c>
      <c r="K99" s="1" t="s">
        <v>2</v>
      </c>
      <c r="L99" s="1" t="s">
        <v>2</v>
      </c>
      <c r="M99" s="1" t="s">
        <v>2</v>
      </c>
      <c r="N99" s="19"/>
      <c r="O99" s="19"/>
      <c r="P99" s="19"/>
      <c r="Q99" s="19"/>
      <c r="R99" s="19"/>
      <c r="S99" s="19"/>
      <c r="T99" s="19"/>
      <c r="U99" s="19"/>
      <c r="V99" s="19"/>
      <c r="W99" s="19"/>
      <c r="X99" s="19"/>
      <c r="Y99" s="1">
        <v>2020</v>
      </c>
      <c r="Z99" s="1">
        <v>2021</v>
      </c>
      <c r="AA99" s="1">
        <f t="shared" si="8"/>
        <v>1</v>
      </c>
      <c r="AB99" s="1" t="s">
        <v>2</v>
      </c>
      <c r="AC99" s="1" t="s">
        <v>54</v>
      </c>
      <c r="AD99" s="1" t="s">
        <v>15</v>
      </c>
      <c r="AE99" s="1" t="s">
        <v>54</v>
      </c>
      <c r="AF99" s="1" t="s">
        <v>1</v>
      </c>
      <c r="AG99" s="1" t="s">
        <v>1</v>
      </c>
      <c r="AH99" s="1"/>
      <c r="AI99" s="1" t="s">
        <v>1</v>
      </c>
      <c r="AJ99" s="12" t="s">
        <v>318</v>
      </c>
      <c r="AK99" s="1" t="s">
        <v>54</v>
      </c>
      <c r="AL99" s="13" t="s">
        <v>319</v>
      </c>
    </row>
    <row r="100" spans="1:38" ht="37.5" x14ac:dyDescent="0.25">
      <c r="A100" s="28" t="s">
        <v>320</v>
      </c>
      <c r="B100" s="29" t="s">
        <v>242</v>
      </c>
      <c r="C100" s="30" t="s">
        <v>123</v>
      </c>
      <c r="D100" s="30" t="s">
        <v>2</v>
      </c>
      <c r="E100" s="30" t="s">
        <v>2</v>
      </c>
      <c r="F100" s="30" t="s">
        <v>2</v>
      </c>
      <c r="G100" s="30" t="s">
        <v>2</v>
      </c>
      <c r="H100" s="30" t="s">
        <v>2</v>
      </c>
      <c r="I100" s="30" t="s">
        <v>2</v>
      </c>
      <c r="J100" s="30" t="s">
        <v>2</v>
      </c>
      <c r="K100" s="30" t="s">
        <v>2</v>
      </c>
      <c r="L100" s="30" t="s">
        <v>2</v>
      </c>
      <c r="M100" s="30" t="s">
        <v>2</v>
      </c>
      <c r="N100" s="30" t="s">
        <v>1</v>
      </c>
      <c r="O100" s="30" t="s">
        <v>2</v>
      </c>
      <c r="P100" s="30" t="s">
        <v>1</v>
      </c>
      <c r="Q100" s="30" t="s">
        <v>1</v>
      </c>
      <c r="R100" s="30" t="s">
        <v>83</v>
      </c>
      <c r="S100" s="30" t="s">
        <v>1</v>
      </c>
      <c r="T100" s="30" t="s">
        <v>2</v>
      </c>
      <c r="U100" s="30" t="s">
        <v>1</v>
      </c>
      <c r="V100" s="30" t="s">
        <v>2</v>
      </c>
      <c r="W100" s="30" t="s">
        <v>2</v>
      </c>
      <c r="X100" s="30" t="s">
        <v>2</v>
      </c>
      <c r="Y100" s="30">
        <v>2019</v>
      </c>
      <c r="Z100" s="30">
        <v>2020</v>
      </c>
      <c r="AA100" s="30">
        <f t="shared" si="8"/>
        <v>1</v>
      </c>
      <c r="AB100" s="30" t="s">
        <v>2</v>
      </c>
      <c r="AC100" s="30" t="s">
        <v>64</v>
      </c>
      <c r="AD100" s="30" t="s">
        <v>133</v>
      </c>
      <c r="AE100" s="30" t="s">
        <v>65</v>
      </c>
      <c r="AF100" s="30" t="s">
        <v>1</v>
      </c>
      <c r="AG100" s="30" t="s">
        <v>2</v>
      </c>
      <c r="AH100" s="30"/>
      <c r="AI100" s="30" t="s">
        <v>56</v>
      </c>
      <c r="AJ100" s="29" t="s">
        <v>321</v>
      </c>
      <c r="AK100" s="30" t="s">
        <v>297</v>
      </c>
      <c r="AL100" s="31" t="s">
        <v>322</v>
      </c>
    </row>
    <row r="101" spans="1:38" ht="25" x14ac:dyDescent="0.25">
      <c r="A101" s="32" t="s">
        <v>323</v>
      </c>
      <c r="B101" s="20" t="s">
        <v>276</v>
      </c>
      <c r="C101" s="19" t="s">
        <v>123</v>
      </c>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20" t="s">
        <v>324</v>
      </c>
      <c r="AK101" s="19"/>
      <c r="AL101" s="19"/>
    </row>
  </sheetData>
  <mergeCells count="5">
    <mergeCell ref="D1:Q1"/>
    <mergeCell ref="D2:H2"/>
    <mergeCell ref="I2:M2"/>
    <mergeCell ref="N2:Q2"/>
    <mergeCell ref="R2:X2"/>
  </mergeCells>
  <dataValidations count="9">
    <dataValidation type="list" allowBlank="1" showErrorMessage="1" sqref="Y4:Z101" xr:uid="{00000000-0002-0000-0200-000000000000}">
      <formula1>"2023,2022,2021,2020,2019,2018,2017,2016,2015,2014,2013"</formula1>
    </dataValidation>
    <dataValidation type="list" allowBlank="1" showErrorMessage="1" sqref="AD4:AD101" xr:uid="{00000000-0002-0000-0200-000001000000}">
      <formula1>"Individual,Household,Community,Business,Facility,Other"</formula1>
    </dataValidation>
    <dataValidation type="list" allowBlank="1" showErrorMessage="1" sqref="AC4:AC101" xr:uid="{00000000-0002-0000-0200-000002000000}">
      <formula1>"Manual face-to-face,Digital face-to-face,Digital remote,Other,Don't know,Remote phone"</formula1>
    </dataValidation>
    <dataValidation type="list" allowBlank="1" showErrorMessage="1" sqref="C4:C101" xr:uid="{00000000-0002-0000-0200-000003000000}">
      <formula1>"Employment and income,Infrastructure,Consumption and market access,Macroeconomy,Agriculture,Social protection,Health,Education,Climate (including population displacement),Conflict (including population displacement),Political participation,Demography,Serv"&amp;"ice delivery,Mixed,Displaced people"</formula1>
    </dataValidation>
    <dataValidation type="list" allowBlank="1" showErrorMessage="1" sqref="AI4:AI101" xr:uid="{00000000-0002-0000-0200-000004000000}">
      <formula1>"Yes,No,Partial"</formula1>
    </dataValidation>
    <dataValidation type="list" allowBlank="1" showErrorMessage="1" sqref="B4:B101" xr:uid="{00000000-0002-0000-0200-000005000000}">
      <formula1>"Official survey data ,Official census data ,Official administrative data ,Mixed official (survey, census, administrative),Official qualitative data ,Non-official survey data ,Non-official administrative data ,Non-official qualitative data ,Non-official qu"&amp;"antiative and qualitative data,Official GIS"</formula1>
    </dataValidation>
    <dataValidation type="list" allowBlank="1" showErrorMessage="1" sqref="D4:Q101 S4:X101 AB4:AB101 AF4:AG101" xr:uid="{00000000-0002-0000-0200-000006000000}">
      <formula1>"Yes,No,N/A,Don't know"</formula1>
    </dataValidation>
    <dataValidation type="list" allowBlank="1" showErrorMessage="1" sqref="AE4:AE101" xr:uid="{00000000-0002-0000-0200-000007000000}">
      <formula1>"Trained,Untrained,Don't know"</formula1>
    </dataValidation>
    <dataValidation type="list" allowBlank="1" showErrorMessage="1" sqref="R4:R101" xr:uid="{00000000-0002-0000-0200-000008000000}">
      <formula1>"National,Regional,Sub-region,District,County,Sub-county,Municipality, parish and village,Local Councils"</formula1>
    </dataValidation>
  </dataValidations>
  <hyperlinks>
    <hyperlink ref="AL4" r:id="rId1" xr:uid="{00000000-0004-0000-0200-000000000000}"/>
    <hyperlink ref="AL5" r:id="rId2" xr:uid="{00000000-0004-0000-0200-000001000000}"/>
    <hyperlink ref="AL6" r:id="rId3" xr:uid="{00000000-0004-0000-0200-000002000000}"/>
    <hyperlink ref="AL7" r:id="rId4" xr:uid="{00000000-0004-0000-0200-000003000000}"/>
    <hyperlink ref="AL8" r:id="rId5" xr:uid="{00000000-0004-0000-0200-000004000000}"/>
    <hyperlink ref="AL9" r:id="rId6" xr:uid="{00000000-0004-0000-0200-000005000000}"/>
    <hyperlink ref="AL10" r:id="rId7" xr:uid="{00000000-0004-0000-0200-000006000000}"/>
    <hyperlink ref="AL11" r:id="rId8" xr:uid="{00000000-0004-0000-0200-000007000000}"/>
    <hyperlink ref="AL12" r:id="rId9" xr:uid="{00000000-0004-0000-0200-000008000000}"/>
    <hyperlink ref="AL13" r:id="rId10" xr:uid="{00000000-0004-0000-0200-000009000000}"/>
    <hyperlink ref="AL14" r:id="rId11" xr:uid="{00000000-0004-0000-0200-00000A000000}"/>
    <hyperlink ref="AL15" r:id="rId12" xr:uid="{00000000-0004-0000-0200-00000B000000}"/>
    <hyperlink ref="AL16" r:id="rId13" xr:uid="{00000000-0004-0000-0200-00000C000000}"/>
    <hyperlink ref="AL17" r:id="rId14" xr:uid="{00000000-0004-0000-0200-00000D000000}"/>
    <hyperlink ref="AL26" r:id="rId15" xr:uid="{00000000-0004-0000-0200-00000E000000}"/>
    <hyperlink ref="AL27" r:id="rId16" xr:uid="{00000000-0004-0000-0200-00000F000000}"/>
    <hyperlink ref="AL28" r:id="rId17" xr:uid="{00000000-0004-0000-0200-000010000000}"/>
    <hyperlink ref="AL29" r:id="rId18" xr:uid="{00000000-0004-0000-0200-000011000000}"/>
    <hyperlink ref="AL30" r:id="rId19" xr:uid="{00000000-0004-0000-0200-000012000000}"/>
    <hyperlink ref="AL31" r:id="rId20" xr:uid="{00000000-0004-0000-0200-000013000000}"/>
    <hyperlink ref="AL33" r:id="rId21" xr:uid="{00000000-0004-0000-0200-000014000000}"/>
    <hyperlink ref="AL34" r:id="rId22" xr:uid="{00000000-0004-0000-0200-000015000000}"/>
    <hyperlink ref="AL39" r:id="rId23" xr:uid="{00000000-0004-0000-0200-000016000000}"/>
    <hyperlink ref="AL43" r:id="rId24" xr:uid="{00000000-0004-0000-0200-000017000000}"/>
    <hyperlink ref="AL44" r:id="rId25" xr:uid="{00000000-0004-0000-0200-000018000000}"/>
    <hyperlink ref="AL45" r:id="rId26" xr:uid="{00000000-0004-0000-0200-000019000000}"/>
    <hyperlink ref="AL46" r:id="rId27" xr:uid="{00000000-0004-0000-0200-00001A000000}"/>
    <hyperlink ref="AL47" r:id="rId28" xr:uid="{00000000-0004-0000-0200-00001B000000}"/>
    <hyperlink ref="AL48" r:id="rId29" xr:uid="{00000000-0004-0000-0200-00001C000000}"/>
    <hyperlink ref="AL49" r:id="rId30" xr:uid="{00000000-0004-0000-0200-00001D000000}"/>
    <hyperlink ref="AL50" r:id="rId31" xr:uid="{00000000-0004-0000-0200-00001E000000}"/>
    <hyperlink ref="AL51" r:id="rId32" xr:uid="{00000000-0004-0000-0200-00001F000000}"/>
    <hyperlink ref="AL52" r:id="rId33" xr:uid="{00000000-0004-0000-0200-000020000000}"/>
    <hyperlink ref="AL53" r:id="rId34" xr:uid="{00000000-0004-0000-0200-000021000000}"/>
    <hyperlink ref="AL54" r:id="rId35" xr:uid="{00000000-0004-0000-0200-000022000000}"/>
    <hyperlink ref="AL55" r:id="rId36" xr:uid="{00000000-0004-0000-0200-000023000000}"/>
    <hyperlink ref="AL58" r:id="rId37" xr:uid="{00000000-0004-0000-0200-000024000000}"/>
    <hyperlink ref="AL59" r:id="rId38" xr:uid="{00000000-0004-0000-0200-000025000000}"/>
    <hyperlink ref="AL60" r:id="rId39" xr:uid="{00000000-0004-0000-0200-000026000000}"/>
    <hyperlink ref="AL61" r:id="rId40" xr:uid="{00000000-0004-0000-0200-000027000000}"/>
    <hyperlink ref="AL62" r:id="rId41" xr:uid="{00000000-0004-0000-0200-000028000000}"/>
    <hyperlink ref="AL63" r:id="rId42" xr:uid="{00000000-0004-0000-0200-000029000000}"/>
    <hyperlink ref="AL64" r:id="rId43" location="metadata-coverage" xr:uid="{00000000-0004-0000-0200-00002A000000}"/>
    <hyperlink ref="AL65" r:id="rId44" xr:uid="{00000000-0004-0000-0200-00002B000000}"/>
    <hyperlink ref="AL66" r:id="rId45" xr:uid="{00000000-0004-0000-0200-00002C000000}"/>
    <hyperlink ref="AL74" r:id="rId46" xr:uid="{00000000-0004-0000-0200-00002D000000}"/>
    <hyperlink ref="AL75" r:id="rId47" xr:uid="{00000000-0004-0000-0200-00002E000000}"/>
    <hyperlink ref="AL76" r:id="rId48" xr:uid="{00000000-0004-0000-0200-00002F000000}"/>
    <hyperlink ref="AL77" r:id="rId49" xr:uid="{00000000-0004-0000-0200-000030000000}"/>
    <hyperlink ref="AL78" r:id="rId50" xr:uid="{00000000-0004-0000-0200-000031000000}"/>
    <hyperlink ref="AL79" r:id="rId51" xr:uid="{00000000-0004-0000-0200-000032000000}"/>
    <hyperlink ref="AL80" r:id="rId52" xr:uid="{00000000-0004-0000-0200-000033000000}"/>
    <hyperlink ref="AL81" r:id="rId53" xr:uid="{00000000-0004-0000-0200-000034000000}"/>
    <hyperlink ref="AL82" r:id="rId54" xr:uid="{00000000-0004-0000-0200-000035000000}"/>
    <hyperlink ref="AL83" r:id="rId55" xr:uid="{00000000-0004-0000-0200-000036000000}"/>
    <hyperlink ref="AL84" r:id="rId56" xr:uid="{00000000-0004-0000-0200-000037000000}"/>
    <hyperlink ref="AL85" r:id="rId57" xr:uid="{00000000-0004-0000-0200-000038000000}"/>
    <hyperlink ref="AL86" r:id="rId58" xr:uid="{00000000-0004-0000-0200-000039000000}"/>
    <hyperlink ref="AL87" r:id="rId59" xr:uid="{00000000-0004-0000-0200-00003A000000}"/>
    <hyperlink ref="AL88" r:id="rId60" xr:uid="{00000000-0004-0000-0200-00003B000000}"/>
    <hyperlink ref="AL89" r:id="rId61" xr:uid="{00000000-0004-0000-0200-00003C000000}"/>
    <hyperlink ref="AL90" r:id="rId62" xr:uid="{00000000-0004-0000-0200-00003D000000}"/>
    <hyperlink ref="AL91" r:id="rId63" xr:uid="{00000000-0004-0000-0200-00003E000000}"/>
    <hyperlink ref="AL92" r:id="rId64" xr:uid="{00000000-0004-0000-0200-00003F000000}"/>
    <hyperlink ref="AL93" r:id="rId65" xr:uid="{00000000-0004-0000-0200-000040000000}"/>
    <hyperlink ref="AL94" r:id="rId66" xr:uid="{00000000-0004-0000-0200-000041000000}"/>
    <hyperlink ref="AL95" r:id="rId67" xr:uid="{00000000-0004-0000-0200-000042000000}"/>
    <hyperlink ref="AL96" r:id="rId68" xr:uid="{00000000-0004-0000-0200-000043000000}"/>
    <hyperlink ref="AL97" r:id="rId69" xr:uid="{00000000-0004-0000-0200-000044000000}"/>
    <hyperlink ref="AL98" r:id="rId70" xr:uid="{00000000-0004-0000-0200-000045000000}"/>
    <hyperlink ref="AL99" r:id="rId71" location="metadata-data_collection" xr:uid="{00000000-0004-0000-0200-000046000000}"/>
    <hyperlink ref="AL100" r:id="rId72" xr:uid="{00000000-0004-0000-0200-00004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86"/>
  <sheetViews>
    <sheetView topLeftCell="A41" workbookViewId="0"/>
  </sheetViews>
  <sheetFormatPr defaultColWidth="12.6328125" defaultRowHeight="15.75" customHeight="1" x14ac:dyDescent="0.25"/>
  <cols>
    <col min="1" max="1" width="30" customWidth="1"/>
  </cols>
  <sheetData>
    <row r="1" spans="1:2" ht="15.75" customHeight="1" x14ac:dyDescent="0.35">
      <c r="A1" s="33" t="s">
        <v>19</v>
      </c>
      <c r="B1" s="34"/>
    </row>
    <row r="2" spans="1:2" ht="15.75" customHeight="1" x14ac:dyDescent="0.35">
      <c r="A2" s="35" t="s">
        <v>325</v>
      </c>
      <c r="B2" s="34">
        <f>COUNTIF('Data inventory'!B4:B75,'Data inventory'!B5)</f>
        <v>29</v>
      </c>
    </row>
    <row r="3" spans="1:2" ht="15.75" customHeight="1" x14ac:dyDescent="0.35">
      <c r="A3" s="35" t="s">
        <v>326</v>
      </c>
      <c r="B3" s="34">
        <f>COUNTIF('Data inventory'!B4:B75,'Data inventory'!B14)</f>
        <v>36</v>
      </c>
    </row>
    <row r="4" spans="1:2" ht="15.75" customHeight="1" x14ac:dyDescent="0.35">
      <c r="A4" s="35" t="s">
        <v>327</v>
      </c>
      <c r="B4" s="34">
        <f>COUNTIF('Data inventory'!B4:B58,'Data inventory'!B4)</f>
        <v>1</v>
      </c>
    </row>
    <row r="5" spans="1:2" ht="15.75" customHeight="1" x14ac:dyDescent="0.35">
      <c r="A5" s="36" t="s">
        <v>328</v>
      </c>
      <c r="B5" s="37">
        <f>COUNTIF('Data inventory'!B4:B75,'Data inventory'!B74)</f>
        <v>2</v>
      </c>
    </row>
    <row r="6" spans="1:2" ht="15.75" customHeight="1" x14ac:dyDescent="0.35">
      <c r="A6" s="33" t="s">
        <v>20</v>
      </c>
      <c r="B6" s="34"/>
    </row>
    <row r="7" spans="1:2" ht="15.75" customHeight="1" x14ac:dyDescent="0.35">
      <c r="A7" s="35" t="s">
        <v>52</v>
      </c>
      <c r="B7" s="34">
        <f>COUNTIF('Data inventory'!C4:C58,'Data inventory'!C4)</f>
        <v>1</v>
      </c>
    </row>
    <row r="8" spans="1:2" ht="15.75" customHeight="1" x14ac:dyDescent="0.35">
      <c r="A8" s="34" t="s">
        <v>62</v>
      </c>
      <c r="B8" s="34">
        <f>COUNTIF('Data inventory'!C4:C60,'Data inventory'!C60)</f>
        <v>21</v>
      </c>
    </row>
    <row r="9" spans="1:2" ht="15.75" customHeight="1" x14ac:dyDescent="0.35">
      <c r="A9" s="34" t="s">
        <v>0</v>
      </c>
      <c r="B9" s="34">
        <f>COUNTIF('Data inventory'!C4:C58,'Data inventory'!C8)</f>
        <v>7</v>
      </c>
    </row>
    <row r="10" spans="1:2" ht="15.75" customHeight="1" x14ac:dyDescent="0.35">
      <c r="A10" s="34" t="s">
        <v>96</v>
      </c>
      <c r="B10" s="34">
        <f>COUNTIF('Data inventory'!C4:C58,'Data inventory'!C16)</f>
        <v>5</v>
      </c>
    </row>
    <row r="11" spans="1:2" ht="15.75" customHeight="1" x14ac:dyDescent="0.35">
      <c r="A11" s="34" t="s">
        <v>158</v>
      </c>
      <c r="B11" s="34">
        <f>COUNTIF('Data inventory'!C4:C58,'Data inventory'!C45)</f>
        <v>1</v>
      </c>
    </row>
    <row r="12" spans="1:2" ht="15.75" customHeight="1" x14ac:dyDescent="0.35">
      <c r="A12" s="34" t="s">
        <v>162</v>
      </c>
      <c r="B12" s="34">
        <f>COUNTIF('Data inventory'!C4:C58,'Data inventory'!C46)</f>
        <v>1</v>
      </c>
    </row>
    <row r="13" spans="1:2" ht="15.75" customHeight="1" x14ac:dyDescent="0.35">
      <c r="A13" s="34" t="s">
        <v>123</v>
      </c>
      <c r="B13" s="34">
        <f>COUNTIF('Data inventory'!C4:C58,'Data inventory'!C47)</f>
        <v>12</v>
      </c>
    </row>
    <row r="14" spans="1:2" ht="15.75" customHeight="1" x14ac:dyDescent="0.35">
      <c r="A14" s="33" t="s">
        <v>21</v>
      </c>
      <c r="B14" s="34"/>
    </row>
    <row r="15" spans="1:2" ht="15.75" customHeight="1" x14ac:dyDescent="0.35">
      <c r="A15" s="33" t="s">
        <v>22</v>
      </c>
      <c r="B15" s="34"/>
    </row>
    <row r="16" spans="1:2" ht="15.75" customHeight="1" x14ac:dyDescent="0.35">
      <c r="A16" s="33" t="s">
        <v>23</v>
      </c>
      <c r="B16" s="34"/>
    </row>
    <row r="17" spans="1:2" ht="15.5" x14ac:dyDescent="0.35">
      <c r="A17" s="33" t="s">
        <v>24</v>
      </c>
      <c r="B17" s="34"/>
    </row>
    <row r="18" spans="1:2" ht="15.5" x14ac:dyDescent="0.35">
      <c r="A18" s="33" t="s">
        <v>25</v>
      </c>
      <c r="B18" s="34"/>
    </row>
    <row r="19" spans="1:2" ht="15.5" x14ac:dyDescent="0.35">
      <c r="A19" s="33" t="s">
        <v>21</v>
      </c>
      <c r="B19" s="34"/>
    </row>
    <row r="20" spans="1:2" ht="15.5" x14ac:dyDescent="0.35">
      <c r="A20" s="33" t="s">
        <v>22</v>
      </c>
      <c r="B20" s="34"/>
    </row>
    <row r="21" spans="1:2" ht="15.5" x14ac:dyDescent="0.35">
      <c r="A21" s="33" t="s">
        <v>23</v>
      </c>
      <c r="B21" s="34"/>
    </row>
    <row r="22" spans="1:2" ht="15.5" x14ac:dyDescent="0.35">
      <c r="A22" s="33" t="s">
        <v>24</v>
      </c>
      <c r="B22" s="34"/>
    </row>
    <row r="23" spans="1:2" ht="15.5" x14ac:dyDescent="0.35">
      <c r="A23" s="33" t="s">
        <v>25</v>
      </c>
      <c r="B23" s="34"/>
    </row>
    <row r="24" spans="1:2" ht="15.5" x14ac:dyDescent="0.35">
      <c r="A24" s="33" t="s">
        <v>26</v>
      </c>
      <c r="B24" s="34"/>
    </row>
    <row r="25" spans="1:2" ht="15.5" x14ac:dyDescent="0.35">
      <c r="A25" s="34" t="s">
        <v>1</v>
      </c>
      <c r="B25" s="34">
        <f>COUNTIF('Data inventory'!N4:N58,'Data inventory'!N48)</f>
        <v>17</v>
      </c>
    </row>
    <row r="26" spans="1:2" ht="15.5" x14ac:dyDescent="0.35">
      <c r="A26" s="34" t="s">
        <v>2</v>
      </c>
      <c r="B26" s="34">
        <f>COUNTIF('Data inventory'!N4:N58,'Data inventory'!N47)</f>
        <v>11</v>
      </c>
    </row>
    <row r="27" spans="1:2" ht="15.5" x14ac:dyDescent="0.35">
      <c r="A27" s="33" t="s">
        <v>27</v>
      </c>
      <c r="B27" s="34"/>
    </row>
    <row r="28" spans="1:2" ht="15.5" x14ac:dyDescent="0.35">
      <c r="A28" s="34" t="s">
        <v>1</v>
      </c>
      <c r="B28" s="34">
        <f>COUNTIF('Data inventory'!O4:O58,'Data inventory'!O48)</f>
        <v>5</v>
      </c>
    </row>
    <row r="29" spans="1:2" ht="15.5" x14ac:dyDescent="0.35">
      <c r="A29" s="34" t="s">
        <v>2</v>
      </c>
      <c r="B29" s="34">
        <f>COUNTIF('Data inventory'!O4:O58,'Data inventory'!O46)</f>
        <v>19</v>
      </c>
    </row>
    <row r="30" spans="1:2" ht="31" x14ac:dyDescent="0.35">
      <c r="A30" s="33" t="s">
        <v>28</v>
      </c>
      <c r="B30" s="34"/>
    </row>
    <row r="31" spans="1:2" ht="15.5" x14ac:dyDescent="0.35">
      <c r="A31" s="34" t="s">
        <v>1</v>
      </c>
      <c r="B31" s="34">
        <f>COUNTIF('Data inventory'!P4:P58,'Data inventory'!P48)</f>
        <v>20</v>
      </c>
    </row>
    <row r="32" spans="1:2" ht="15.5" x14ac:dyDescent="0.35">
      <c r="A32" s="34" t="s">
        <v>2</v>
      </c>
      <c r="B32" s="34">
        <f>COUNTIF('Data inventory'!P4:P58,'Data inventory'!P13)</f>
        <v>3</v>
      </c>
    </row>
    <row r="33" spans="1:2" ht="15.5" x14ac:dyDescent="0.35">
      <c r="A33" s="33" t="s">
        <v>25</v>
      </c>
      <c r="B33" s="34"/>
    </row>
    <row r="34" spans="1:2" ht="15.5" x14ac:dyDescent="0.35">
      <c r="A34" s="34" t="s">
        <v>1</v>
      </c>
      <c r="B34" s="34">
        <f>COUNTIF('Data inventory'!Q4:Q58,'Data inventory'!Q4)</f>
        <v>13</v>
      </c>
    </row>
    <row r="35" spans="1:2" ht="15.5" x14ac:dyDescent="0.35">
      <c r="A35" s="34" t="s">
        <v>2</v>
      </c>
      <c r="B35" s="34">
        <f>COUNTIF('Data inventory'!Q4:Q58,'Data inventory'!Q12)</f>
        <v>9</v>
      </c>
    </row>
    <row r="36" spans="1:2" ht="31" x14ac:dyDescent="0.35">
      <c r="A36" s="33" t="s">
        <v>29</v>
      </c>
      <c r="B36" s="34"/>
    </row>
    <row r="37" spans="1:2" ht="15.5" x14ac:dyDescent="0.35">
      <c r="A37" s="34" t="s">
        <v>53</v>
      </c>
      <c r="B37" s="34">
        <f>COUNTIF('Data inventory'!R4:R58,'Data inventory'!R4)</f>
        <v>2</v>
      </c>
    </row>
    <row r="38" spans="1:2" ht="15.5" x14ac:dyDescent="0.35">
      <c r="A38" s="34" t="s">
        <v>119</v>
      </c>
      <c r="B38" s="34">
        <f>COUNTIF('Data inventory'!R4:R58,'Data inventory'!R5)</f>
        <v>10</v>
      </c>
    </row>
    <row r="39" spans="1:2" ht="15.5" x14ac:dyDescent="0.35">
      <c r="A39" s="34" t="s">
        <v>63</v>
      </c>
      <c r="B39" s="34">
        <f>COUNTIF('Data inventory'!R4:R58,'Data inventory'!R7)</f>
        <v>10</v>
      </c>
    </row>
    <row r="40" spans="1:2" ht="15.5" x14ac:dyDescent="0.35">
      <c r="A40" s="34" t="s">
        <v>76</v>
      </c>
      <c r="B40" s="34">
        <f>COUNTIF('Data inventory'!R4:R58,'Data inventory'!R10)</f>
        <v>2</v>
      </c>
    </row>
    <row r="41" spans="1:2" ht="15.5" x14ac:dyDescent="0.35">
      <c r="A41" s="34" t="s">
        <v>83</v>
      </c>
      <c r="B41" s="34">
        <f>COUNTIF('Data inventory'!R4:R58,'Data inventory'!R12)</f>
        <v>6</v>
      </c>
    </row>
    <row r="42" spans="1:2" ht="15.5" x14ac:dyDescent="0.35">
      <c r="A42" s="34" t="s">
        <v>116</v>
      </c>
      <c r="B42" s="34">
        <f>COUNTIF('Data inventory'!R4:R58,'Data inventory'!R47)</f>
        <v>5</v>
      </c>
    </row>
    <row r="43" spans="1:2" ht="15.5" x14ac:dyDescent="0.35">
      <c r="A43" s="33" t="s">
        <v>30</v>
      </c>
      <c r="B43" s="34"/>
    </row>
    <row r="44" spans="1:2" ht="15.5" x14ac:dyDescent="0.35">
      <c r="A44" s="34" t="s">
        <v>1</v>
      </c>
      <c r="B44" s="34">
        <f>COUNTIF('Data inventory'!S4:S58,'Data inventory'!S48)</f>
        <v>26</v>
      </c>
    </row>
    <row r="45" spans="1:2" ht="15.5" x14ac:dyDescent="0.35">
      <c r="A45" s="34" t="s">
        <v>2</v>
      </c>
      <c r="B45" s="34">
        <f>COUNTIF('Data inventory'!S4:S58,'Data inventory'!S45)</f>
        <v>3</v>
      </c>
    </row>
    <row r="46" spans="1:2" ht="15.5" x14ac:dyDescent="0.35">
      <c r="A46" s="33" t="s">
        <v>31</v>
      </c>
      <c r="B46" s="34"/>
    </row>
    <row r="47" spans="1:2" ht="15.5" x14ac:dyDescent="0.35">
      <c r="A47" s="34" t="s">
        <v>1</v>
      </c>
      <c r="B47" s="34">
        <f>COUNTIF('Data inventory'!T4:T58,'Data inventory'!T48)</f>
        <v>17</v>
      </c>
    </row>
    <row r="48" spans="1:2" ht="15.5" x14ac:dyDescent="0.35">
      <c r="A48" s="34" t="s">
        <v>2</v>
      </c>
      <c r="B48" s="34">
        <f>COUNTIF('Data inventory'!T4:T58,'Data inventory'!T47)</f>
        <v>12</v>
      </c>
    </row>
    <row r="49" spans="1:2" ht="15.5" x14ac:dyDescent="0.35">
      <c r="A49" s="33" t="s">
        <v>32</v>
      </c>
      <c r="B49" s="34"/>
    </row>
    <row r="50" spans="1:2" ht="15.5" x14ac:dyDescent="0.35">
      <c r="A50" s="34" t="s">
        <v>1</v>
      </c>
      <c r="B50" s="34">
        <f>COUNTIF('Data inventory'!U4:U58,'Data inventory'!U48)</f>
        <v>27</v>
      </c>
    </row>
    <row r="51" spans="1:2" ht="15.5" x14ac:dyDescent="0.35">
      <c r="A51" s="34" t="s">
        <v>2</v>
      </c>
      <c r="B51" s="34">
        <f>COUNTIF('Data inventory'!U4:U58,'Data inventory'!U47)</f>
        <v>2</v>
      </c>
    </row>
    <row r="52" spans="1:2" ht="15.5" x14ac:dyDescent="0.35">
      <c r="A52" s="33" t="s">
        <v>33</v>
      </c>
      <c r="B52" s="34"/>
    </row>
    <row r="53" spans="1:2" ht="15.5" x14ac:dyDescent="0.35">
      <c r="A53" s="34" t="s">
        <v>1</v>
      </c>
      <c r="B53" s="34">
        <f>COUNTIF('Data inventory'!V4:V58,'Data inventory'!V48)</f>
        <v>15</v>
      </c>
    </row>
    <row r="54" spans="1:2" ht="15.5" x14ac:dyDescent="0.35">
      <c r="A54" s="34" t="s">
        <v>2</v>
      </c>
      <c r="B54" s="34">
        <f>COUNTIF('Data inventory'!V4:V58,'Data inventory'!V46)</f>
        <v>13</v>
      </c>
    </row>
    <row r="55" spans="1:2" ht="15.5" x14ac:dyDescent="0.35">
      <c r="A55" s="33" t="s">
        <v>34</v>
      </c>
      <c r="B55" s="34"/>
    </row>
    <row r="56" spans="1:2" ht="15.5" x14ac:dyDescent="0.35">
      <c r="A56" s="34" t="s">
        <v>1</v>
      </c>
      <c r="B56" s="34">
        <f>COUNTIF('Data inventory'!W4:W58,'Data inventory'!W27)</f>
        <v>3</v>
      </c>
    </row>
    <row r="57" spans="1:2" ht="15.5" x14ac:dyDescent="0.35">
      <c r="A57" s="34" t="s">
        <v>2</v>
      </c>
      <c r="B57" s="34">
        <f>COUNTIF('Data inventory'!W4:W58,'Data inventory'!W47)</f>
        <v>25</v>
      </c>
    </row>
    <row r="58" spans="1:2" ht="15.5" x14ac:dyDescent="0.35">
      <c r="A58" s="33" t="s">
        <v>35</v>
      </c>
      <c r="B58" s="34"/>
    </row>
    <row r="59" spans="1:2" ht="15.5" x14ac:dyDescent="0.35">
      <c r="A59" s="34" t="s">
        <v>1</v>
      </c>
      <c r="B59" s="34">
        <f>COUNTIF('Data inventory'!X4:X58,'Data inventory'!W4)</f>
        <v>3</v>
      </c>
    </row>
    <row r="60" spans="1:2" ht="15.5" x14ac:dyDescent="0.35">
      <c r="A60" s="34" t="s">
        <v>2</v>
      </c>
      <c r="B60" s="34">
        <f>COUNTIF('Data inventory'!X4:X58,'Data inventory'!X48)</f>
        <v>26</v>
      </c>
    </row>
    <row r="61" spans="1:2" ht="46.5" x14ac:dyDescent="0.35">
      <c r="A61" s="33" t="s">
        <v>329</v>
      </c>
      <c r="B61" s="38">
        <f>AVERAGE('Data inventory'!AA4:AA58)</f>
        <v>1.2307692307692308</v>
      </c>
    </row>
    <row r="62" spans="1:2" ht="15.5" x14ac:dyDescent="0.35">
      <c r="A62" s="33" t="s">
        <v>39</v>
      </c>
      <c r="B62" s="34"/>
    </row>
    <row r="63" spans="1:2" ht="15.5" x14ac:dyDescent="0.35">
      <c r="A63" s="34" t="s">
        <v>1</v>
      </c>
      <c r="B63" s="34">
        <f>COUNTIF('Data inventory'!AB4:AB58,'Data inventory'!AB48)</f>
        <v>20</v>
      </c>
    </row>
    <row r="64" spans="1:2" ht="15.5" x14ac:dyDescent="0.35">
      <c r="A64" s="34" t="s">
        <v>2</v>
      </c>
      <c r="B64" s="34">
        <f>COUNTIF('Data inventory'!AB4:AB58,'Data inventory'!AB47)</f>
        <v>9</v>
      </c>
    </row>
    <row r="65" spans="1:2" ht="15.5" x14ac:dyDescent="0.35">
      <c r="A65" s="33" t="s">
        <v>40</v>
      </c>
      <c r="B65" s="34"/>
    </row>
    <row r="66" spans="1:2" ht="15.5" x14ac:dyDescent="0.35">
      <c r="A66" s="34" t="s">
        <v>54</v>
      </c>
      <c r="B66" s="34">
        <f>COUNTIF('Data inventory'!AC4:AC58,'Data inventory'!AC4)</f>
        <v>5</v>
      </c>
    </row>
    <row r="67" spans="1:2" ht="15.5" x14ac:dyDescent="0.35">
      <c r="A67" s="34" t="s">
        <v>64</v>
      </c>
      <c r="B67" s="34">
        <f>COUNTIF('Data inventory'!AC4:AC58,'Data inventory'!AC48)</f>
        <v>20</v>
      </c>
    </row>
    <row r="68" spans="1:2" ht="15.5" x14ac:dyDescent="0.35">
      <c r="A68" s="34" t="s">
        <v>68</v>
      </c>
      <c r="B68" s="34">
        <f>COUNTIF('Data inventory'!AC4:AC58,'Data inventory'!AC46)</f>
        <v>4</v>
      </c>
    </row>
    <row r="69" spans="1:2" ht="15.5" x14ac:dyDescent="0.35">
      <c r="A69" s="33" t="s">
        <v>41</v>
      </c>
      <c r="B69" s="34"/>
    </row>
    <row r="70" spans="1:2" ht="15.5" x14ac:dyDescent="0.35">
      <c r="A70" s="34" t="s">
        <v>55</v>
      </c>
      <c r="B70" s="34">
        <f>COUNTIF('Data inventory'!AD4:AD58,'Data inventory'!AD4)</f>
        <v>5</v>
      </c>
    </row>
    <row r="71" spans="1:2" ht="15.5" x14ac:dyDescent="0.35">
      <c r="A71" s="34" t="s">
        <v>15</v>
      </c>
      <c r="B71" s="34">
        <f>COUNTIF('Data inventory'!AD4:AD58,'Data inventory'!AD5)</f>
        <v>20</v>
      </c>
    </row>
    <row r="72" spans="1:2" ht="15.5" x14ac:dyDescent="0.35">
      <c r="A72" s="34" t="s">
        <v>80</v>
      </c>
      <c r="B72" s="34">
        <f>COUNTIF('Data inventory'!AD4:AD58,'Data inventory'!AD11)</f>
        <v>1</v>
      </c>
    </row>
    <row r="73" spans="1:2" ht="15.5" x14ac:dyDescent="0.35">
      <c r="A73" s="34" t="s">
        <v>133</v>
      </c>
      <c r="B73" s="34">
        <f>COUNTIF('Data inventory'!AD4:AD58,'Data inventory'!AD47)</f>
        <v>6</v>
      </c>
    </row>
    <row r="74" spans="1:2" ht="15.5" x14ac:dyDescent="0.35">
      <c r="A74" s="33" t="s">
        <v>42</v>
      </c>
      <c r="B74" s="34"/>
    </row>
    <row r="75" spans="1:2" ht="15.5" x14ac:dyDescent="0.35">
      <c r="A75" s="34" t="s">
        <v>54</v>
      </c>
      <c r="B75" s="34">
        <f>COUNTIF('Data inventory'!AE4:AE58,'Data inventory'!AE4)</f>
        <v>11</v>
      </c>
    </row>
    <row r="76" spans="1:2" ht="15.5" x14ac:dyDescent="0.35">
      <c r="A76" s="34" t="s">
        <v>65</v>
      </c>
      <c r="B76" s="34">
        <f>COUNTIF('Data inventory'!AE4:AE58,'Data inventory'!AE5)</f>
        <v>17</v>
      </c>
    </row>
    <row r="77" spans="1:2" ht="31" x14ac:dyDescent="0.35">
      <c r="A77" s="33" t="s">
        <v>43</v>
      </c>
      <c r="B77" s="34"/>
    </row>
    <row r="78" spans="1:2" ht="15.5" x14ac:dyDescent="0.35">
      <c r="A78" s="34" t="s">
        <v>1</v>
      </c>
      <c r="B78" s="34">
        <f>COUNTIF('Data inventory'!AF4:AF58,'Data inventory'!AF48)</f>
        <v>28</v>
      </c>
    </row>
    <row r="79" spans="1:2" ht="15.5" x14ac:dyDescent="0.35">
      <c r="A79" s="34" t="s">
        <v>2</v>
      </c>
      <c r="B79" s="34">
        <f>COUNTIF('Data inventory'!AF4:AF58,'Data inventory'!AG47)</f>
        <v>5</v>
      </c>
    </row>
    <row r="80" spans="1:2" ht="31" x14ac:dyDescent="0.35">
      <c r="A80" s="33" t="s">
        <v>44</v>
      </c>
      <c r="B80" s="34"/>
    </row>
    <row r="81" spans="1:2" ht="15.5" x14ac:dyDescent="0.35">
      <c r="A81" s="34" t="s">
        <v>1</v>
      </c>
      <c r="B81" s="34">
        <f>COUNTIF('Data inventory'!AG4:AG58,'Data inventory'!AG48)</f>
        <v>3</v>
      </c>
    </row>
    <row r="82" spans="1:2" ht="15.5" x14ac:dyDescent="0.35">
      <c r="A82" s="34" t="s">
        <v>2</v>
      </c>
      <c r="B82" s="34">
        <f>COUNTIF('Data inventory'!AG4:AG58,'Data inventory'!AG47)</f>
        <v>30</v>
      </c>
    </row>
    <row r="83" spans="1:2" ht="15.5" x14ac:dyDescent="0.35">
      <c r="A83" s="33" t="s">
        <v>46</v>
      </c>
      <c r="B83" s="34"/>
    </row>
    <row r="84" spans="1:2" ht="15.5" x14ac:dyDescent="0.35">
      <c r="A84" s="34" t="s">
        <v>56</v>
      </c>
      <c r="B84" s="34">
        <f>COUNTIF('Data inventory'!AI4:AI58,'Data inventory'!AI47)</f>
        <v>20</v>
      </c>
    </row>
    <row r="85" spans="1:2" ht="15.5" x14ac:dyDescent="0.35">
      <c r="A85" s="34" t="s">
        <v>1</v>
      </c>
      <c r="B85" s="34">
        <f>COUNTIF('Data inventory'!AI4:AI58,'Data inventory'!AI48)</f>
        <v>3</v>
      </c>
    </row>
    <row r="86" spans="1:2" ht="15.5" x14ac:dyDescent="0.35">
      <c r="A86" s="34" t="s">
        <v>2</v>
      </c>
      <c r="B86" s="34">
        <f>COUNTIF('Data inventory'!AI4:AI58,'Data inventory'!AI28)</f>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21"/>
  <sheetViews>
    <sheetView tabSelected="1" workbookViewId="0">
      <pane ySplit="1" topLeftCell="A2" activePane="bottomLeft" state="frozen"/>
      <selection pane="bottomLeft" activeCell="B3" sqref="B3"/>
    </sheetView>
  </sheetViews>
  <sheetFormatPr defaultColWidth="12.6328125" defaultRowHeight="15.75" customHeight="1" x14ac:dyDescent="0.25"/>
  <cols>
    <col min="2" max="2" width="17.7265625" customWidth="1"/>
    <col min="3" max="3" width="135.453125" customWidth="1"/>
  </cols>
  <sheetData>
    <row r="1" spans="1:4" ht="15.5" x14ac:dyDescent="0.35">
      <c r="A1" s="10" t="s">
        <v>330</v>
      </c>
      <c r="B1" s="10" t="s">
        <v>331</v>
      </c>
      <c r="C1" s="10" t="s">
        <v>332</v>
      </c>
      <c r="D1" s="9" t="s">
        <v>333</v>
      </c>
    </row>
    <row r="2" spans="1:4" ht="87" customHeight="1" x14ac:dyDescent="0.3">
      <c r="A2" s="50" t="s">
        <v>334</v>
      </c>
      <c r="B2" s="39" t="s">
        <v>335</v>
      </c>
      <c r="C2" s="40" t="s">
        <v>336</v>
      </c>
      <c r="D2" s="52" t="s">
        <v>333</v>
      </c>
    </row>
    <row r="3" spans="1:4" ht="35.25" customHeight="1" x14ac:dyDescent="0.3">
      <c r="A3" s="51"/>
      <c r="B3" s="39" t="s">
        <v>337</v>
      </c>
      <c r="C3" s="40" t="s">
        <v>338</v>
      </c>
      <c r="D3" s="45"/>
    </row>
    <row r="4" spans="1:4" ht="31.5" customHeight="1" x14ac:dyDescent="0.3">
      <c r="A4" s="51"/>
      <c r="B4" s="39" t="s">
        <v>339</v>
      </c>
      <c r="C4" s="40" t="s">
        <v>340</v>
      </c>
      <c r="D4" s="45"/>
    </row>
    <row r="5" spans="1:4" ht="41.25" customHeight="1" x14ac:dyDescent="0.3">
      <c r="A5" s="43"/>
      <c r="B5" s="39" t="s">
        <v>341</v>
      </c>
      <c r="C5" s="40" t="s">
        <v>342</v>
      </c>
      <c r="D5" s="45"/>
    </row>
    <row r="6" spans="1:4" ht="12.5" x14ac:dyDescent="0.25">
      <c r="A6" s="53" t="s">
        <v>343</v>
      </c>
      <c r="B6" s="54"/>
      <c r="C6" s="55" t="s">
        <v>344</v>
      </c>
      <c r="D6" s="45"/>
    </row>
    <row r="7" spans="1:4" ht="12.5" x14ac:dyDescent="0.25">
      <c r="A7" s="51"/>
      <c r="B7" s="51"/>
      <c r="C7" s="51"/>
      <c r="D7" s="45"/>
    </row>
    <row r="8" spans="1:4" ht="12.5" x14ac:dyDescent="0.25">
      <c r="A8" s="51"/>
      <c r="B8" s="51"/>
      <c r="C8" s="51"/>
      <c r="D8" s="45"/>
    </row>
    <row r="9" spans="1:4" ht="12.5" x14ac:dyDescent="0.25">
      <c r="A9" s="51"/>
      <c r="B9" s="51"/>
      <c r="C9" s="51"/>
      <c r="D9" s="45"/>
    </row>
    <row r="10" spans="1:4" ht="22.5" customHeight="1" x14ac:dyDescent="0.25">
      <c r="A10" s="43"/>
      <c r="B10" s="43"/>
      <c r="C10" s="43"/>
      <c r="D10" s="45"/>
    </row>
    <row r="11" spans="1:4" ht="91.5" customHeight="1" x14ac:dyDescent="0.3">
      <c r="A11" s="41" t="s">
        <v>345</v>
      </c>
      <c r="B11" s="39"/>
      <c r="C11" s="40" t="s">
        <v>346</v>
      </c>
      <c r="D11" s="45"/>
    </row>
    <row r="14" spans="1:4" ht="12.5" x14ac:dyDescent="0.25">
      <c r="A14" s="37" t="s">
        <v>347</v>
      </c>
    </row>
    <row r="16" spans="1:4" ht="12.5" x14ac:dyDescent="0.25">
      <c r="B16" s="37" t="s">
        <v>348</v>
      </c>
    </row>
    <row r="17" spans="2:2" ht="12.5" x14ac:dyDescent="0.25">
      <c r="B17" s="37" t="s">
        <v>97</v>
      </c>
    </row>
    <row r="18" spans="2:2" ht="12.5" x14ac:dyDescent="0.25">
      <c r="B18" s="37" t="s">
        <v>349</v>
      </c>
    </row>
    <row r="19" spans="2:2" ht="12.5" x14ac:dyDescent="0.25">
      <c r="B19" s="37" t="s">
        <v>350</v>
      </c>
    </row>
    <row r="20" spans="2:2" ht="12.5" x14ac:dyDescent="0.25">
      <c r="B20" s="37" t="s">
        <v>351</v>
      </c>
    </row>
    <row r="21" spans="2:2" ht="12.5" x14ac:dyDescent="0.25">
      <c r="B21" s="37" t="s">
        <v>175</v>
      </c>
    </row>
  </sheetData>
  <mergeCells count="5">
    <mergeCell ref="A2:A5"/>
    <mergeCell ref="D2:D11"/>
    <mergeCell ref="A6:A10"/>
    <mergeCell ref="B6:B10"/>
    <mergeCell ref="C6:C10"/>
  </mergeCells>
  <hyperlinks>
    <hyperlink ref="D2"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Desk research checklist</vt:lpstr>
      <vt:lpstr>Data inventory</vt:lpstr>
      <vt:lpstr>Data Inventory Summary Stats</vt:lpstr>
      <vt:lpstr>KII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Carver</dc:creator>
  <cp:lastModifiedBy>Georgina Carver</cp:lastModifiedBy>
  <dcterms:created xsi:type="dcterms:W3CDTF">2024-06-19T09:02:58Z</dcterms:created>
  <dcterms:modified xsi:type="dcterms:W3CDTF">2024-06-19T09:15:29Z</dcterms:modified>
</cp:coreProperties>
</file>