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2.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4.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5.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6.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27.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2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dipr-fs01\home$\georginac\Desktop\"/>
    </mc:Choice>
  </mc:AlternateContent>
  <xr:revisionPtr revIDLastSave="0" documentId="8_{3F77F8D1-7CFB-4561-957E-4E5602BBB6EB}" xr6:coauthVersionLast="47" xr6:coauthVersionMax="47" xr10:uidLastSave="{00000000-0000-0000-0000-000000000000}"/>
  <bookViews>
    <workbookView xWindow="-110" yWindow="-110" windowWidth="19420" windowHeight="10300" tabRatio="808" firstSheet="19" activeTab="22" xr2:uid="{00000000-000D-0000-FFFF-FFFF00000000}"/>
  </bookViews>
  <sheets>
    <sheet name="Figure 1" sheetId="2" r:id="rId1"/>
    <sheet name="Figure 2" sheetId="32" r:id="rId2"/>
    <sheet name="Figure 3" sheetId="4" r:id="rId3"/>
    <sheet name="Figure 4" sheetId="5" r:id="rId4"/>
    <sheet name="Figure 5" sheetId="6" r:id="rId5"/>
    <sheet name="Figure 6" sheetId="7" r:id="rId6"/>
    <sheet name="Figure 7" sheetId="8" r:id="rId7"/>
    <sheet name="Figure 8" sheetId="9" r:id="rId8"/>
    <sheet name="Figure 9" sheetId="10" r:id="rId9"/>
    <sheet name="Figure 10" sheetId="11" r:id="rId10"/>
    <sheet name="Figure 11" sheetId="12" r:id="rId11"/>
    <sheet name="Figure 12" sheetId="13" r:id="rId12"/>
    <sheet name="Figure 13" sheetId="14" r:id="rId13"/>
    <sheet name="Figure 14" sheetId="15" r:id="rId14"/>
    <sheet name="Figure 15" sheetId="16" r:id="rId15"/>
    <sheet name="Figur 16" sheetId="17" r:id="rId16"/>
    <sheet name="Figure 17" sheetId="27" r:id="rId17"/>
    <sheet name="Figure 18" sheetId="18" r:id="rId18"/>
    <sheet name="Figure 19" sheetId="19" r:id="rId19"/>
    <sheet name="Figure 20" sheetId="28" r:id="rId20"/>
    <sheet name="Figure 21" sheetId="20" r:id="rId21"/>
    <sheet name="Figure 22" sheetId="21" r:id="rId22"/>
    <sheet name="Figure 23" sheetId="22" r:id="rId23"/>
    <sheet name="Figure 24" sheetId="23" r:id="rId24"/>
    <sheet name="Figure 25" sheetId="24" r:id="rId25"/>
    <sheet name="Figure 26" sheetId="31" r:id="rId26"/>
    <sheet name="Figure 27" sheetId="29" r:id="rId27"/>
    <sheet name="Figure 28" sheetId="30" r:id="rId28"/>
    <sheet name="Figure 29" sheetId="25" r:id="rId29"/>
    <sheet name="Figure 30" sheetId="26"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A" localSheetId="15">#REF!</definedName>
    <definedName name="\A" localSheetId="0">#REF!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6">#REF!</definedName>
    <definedName name="\A" localSheetId="17">#REF!</definedName>
    <definedName name="\A" localSheetId="18">#REF!</definedName>
    <definedName name="\A" localSheetId="1">#REF!</definedName>
    <definedName name="\A" localSheetId="19">#REF!</definedName>
    <definedName name="\A" localSheetId="20">#REF!</definedName>
    <definedName name="\A" localSheetId="21">#REF!</definedName>
    <definedName name="\A" localSheetId="22">#REF!</definedName>
    <definedName name="\A" localSheetId="23">#REF!</definedName>
    <definedName name="\A" localSheetId="24">#REF!</definedName>
    <definedName name="\A" localSheetId="25">#REF!</definedName>
    <definedName name="\A" localSheetId="26">#REF!</definedName>
    <definedName name="\A" localSheetId="27">#REF!</definedName>
    <definedName name="\A" localSheetId="28">#REF!</definedName>
    <definedName name="\A" localSheetId="2">#REF!</definedName>
    <definedName name="\A" localSheetId="29">#REF!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B" localSheetId="15">#REF!</definedName>
    <definedName name="\B" localSheetId="0">#REF!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6">#REF!</definedName>
    <definedName name="\B" localSheetId="17">#REF!</definedName>
    <definedName name="\B" localSheetId="18">#REF!</definedName>
    <definedName name="\B" localSheetId="1">#REF!</definedName>
    <definedName name="\B" localSheetId="19">#REF!</definedName>
    <definedName name="\B" localSheetId="20">#REF!</definedName>
    <definedName name="\B" localSheetId="21">#REF!</definedName>
    <definedName name="\B" localSheetId="22">#REF!</definedName>
    <definedName name="\B" localSheetId="23">#REF!</definedName>
    <definedName name="\B" localSheetId="24">#REF!</definedName>
    <definedName name="\B" localSheetId="25">#REF!</definedName>
    <definedName name="\B" localSheetId="26">#REF!</definedName>
    <definedName name="\B" localSheetId="27">#REF!</definedName>
    <definedName name="\B" localSheetId="28">#REF!</definedName>
    <definedName name="\B" localSheetId="2">#REF!</definedName>
    <definedName name="\B" localSheetId="29">#REF!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C" localSheetId="15">#REF!</definedName>
    <definedName name="\C" localSheetId="0">#REF!</definedName>
    <definedName name="\C" localSheetId="9">#REF!</definedName>
    <definedName name="\C" localSheetId="10">#REF!</definedName>
    <definedName name="\C" localSheetId="11">#REF!</definedName>
    <definedName name="\C" localSheetId="12">#REF!</definedName>
    <definedName name="\C" localSheetId="13">#REF!</definedName>
    <definedName name="\C" localSheetId="14">#REF!</definedName>
    <definedName name="\C" localSheetId="16">#REF!</definedName>
    <definedName name="\C" localSheetId="17">#REF!</definedName>
    <definedName name="\C" localSheetId="18">#REF!</definedName>
    <definedName name="\C" localSheetId="1">#REF!</definedName>
    <definedName name="\C" localSheetId="19">#REF!</definedName>
    <definedName name="\C" localSheetId="20">#REF!</definedName>
    <definedName name="\C" localSheetId="21">#REF!</definedName>
    <definedName name="\C" localSheetId="22">#REF!</definedName>
    <definedName name="\C" localSheetId="23">#REF!</definedName>
    <definedName name="\C" localSheetId="24">#REF!</definedName>
    <definedName name="\C" localSheetId="25">#REF!</definedName>
    <definedName name="\C" localSheetId="26">#REF!</definedName>
    <definedName name="\C" localSheetId="27">#REF!</definedName>
    <definedName name="\C" localSheetId="28">#REF!</definedName>
    <definedName name="\C" localSheetId="2">#REF!</definedName>
    <definedName name="\C" localSheetId="29">#REF!</definedName>
    <definedName name="\C" localSheetId="3">#REF!</definedName>
    <definedName name="\C" localSheetId="4">#REF!</definedName>
    <definedName name="\C" localSheetId="5">#REF!</definedName>
    <definedName name="\C" localSheetId="6">#REF!</definedName>
    <definedName name="\C" localSheetId="7">#REF!</definedName>
    <definedName name="\C" localSheetId="8">#REF!</definedName>
    <definedName name="\C">#REF!</definedName>
    <definedName name="\D" localSheetId="15">#REF!</definedName>
    <definedName name="\D" localSheetId="0">#REF!</definedName>
    <definedName name="\D" localSheetId="9">#REF!</definedName>
    <definedName name="\D" localSheetId="10">#REF!</definedName>
    <definedName name="\D" localSheetId="11">#REF!</definedName>
    <definedName name="\D" localSheetId="12">#REF!</definedName>
    <definedName name="\D" localSheetId="13">#REF!</definedName>
    <definedName name="\D" localSheetId="14">#REF!</definedName>
    <definedName name="\D" localSheetId="16">#REF!</definedName>
    <definedName name="\D" localSheetId="17">#REF!</definedName>
    <definedName name="\D" localSheetId="18">#REF!</definedName>
    <definedName name="\D" localSheetId="1">#REF!</definedName>
    <definedName name="\D" localSheetId="19">#REF!</definedName>
    <definedName name="\D" localSheetId="20">#REF!</definedName>
    <definedName name="\D" localSheetId="21">#REF!</definedName>
    <definedName name="\D" localSheetId="22">#REF!</definedName>
    <definedName name="\D" localSheetId="23">#REF!</definedName>
    <definedName name="\D" localSheetId="24">#REF!</definedName>
    <definedName name="\D" localSheetId="25">#REF!</definedName>
    <definedName name="\D" localSheetId="26">#REF!</definedName>
    <definedName name="\D" localSheetId="27">#REF!</definedName>
    <definedName name="\D" localSheetId="28">#REF!</definedName>
    <definedName name="\D" localSheetId="2">#REF!</definedName>
    <definedName name="\D" localSheetId="29">#REF!</definedName>
    <definedName name="\D" localSheetId="3">#REF!</definedName>
    <definedName name="\D" localSheetId="4">#REF!</definedName>
    <definedName name="\D" localSheetId="5">#REF!</definedName>
    <definedName name="\D" localSheetId="6">#REF!</definedName>
    <definedName name="\D" localSheetId="7">#REF!</definedName>
    <definedName name="\D" localSheetId="8">#REF!</definedName>
    <definedName name="\D">#REF!</definedName>
    <definedName name="\E" localSheetId="15">#REF!</definedName>
    <definedName name="\E" localSheetId="0">#REF!</definedName>
    <definedName name="\E" localSheetId="9">#REF!</definedName>
    <definedName name="\E" localSheetId="10">#REF!</definedName>
    <definedName name="\E" localSheetId="11">#REF!</definedName>
    <definedName name="\E" localSheetId="12">#REF!</definedName>
    <definedName name="\E" localSheetId="13">#REF!</definedName>
    <definedName name="\E" localSheetId="14">#REF!</definedName>
    <definedName name="\E" localSheetId="16">#REF!</definedName>
    <definedName name="\E" localSheetId="17">#REF!</definedName>
    <definedName name="\E" localSheetId="18">#REF!</definedName>
    <definedName name="\E" localSheetId="1">#REF!</definedName>
    <definedName name="\E" localSheetId="19">#REF!</definedName>
    <definedName name="\E" localSheetId="20">#REF!</definedName>
    <definedName name="\E" localSheetId="21">#REF!</definedName>
    <definedName name="\E" localSheetId="22">#REF!</definedName>
    <definedName name="\E" localSheetId="23">#REF!</definedName>
    <definedName name="\E" localSheetId="24">#REF!</definedName>
    <definedName name="\E" localSheetId="25">#REF!</definedName>
    <definedName name="\E" localSheetId="26">#REF!</definedName>
    <definedName name="\E" localSheetId="27">#REF!</definedName>
    <definedName name="\E" localSheetId="28">#REF!</definedName>
    <definedName name="\E" localSheetId="2">#REF!</definedName>
    <definedName name="\E" localSheetId="29">#REF!</definedName>
    <definedName name="\E" localSheetId="3">#REF!</definedName>
    <definedName name="\E" localSheetId="4">#REF!</definedName>
    <definedName name="\E" localSheetId="5">#REF!</definedName>
    <definedName name="\E" localSheetId="6">#REF!</definedName>
    <definedName name="\E" localSheetId="7">#REF!</definedName>
    <definedName name="\E" localSheetId="8">#REF!</definedName>
    <definedName name="\E">#REF!</definedName>
    <definedName name="\F" localSheetId="15">#REF!</definedName>
    <definedName name="\F" localSheetId="0">#REF!</definedName>
    <definedName name="\F" localSheetId="9">#REF!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6">#REF!</definedName>
    <definedName name="\F" localSheetId="17">#REF!</definedName>
    <definedName name="\F" localSheetId="18">#REF!</definedName>
    <definedName name="\F" localSheetId="1">#REF!</definedName>
    <definedName name="\F" localSheetId="19">#REF!</definedName>
    <definedName name="\F" localSheetId="20">#REF!</definedName>
    <definedName name="\F" localSheetId="21">#REF!</definedName>
    <definedName name="\F" localSheetId="22">#REF!</definedName>
    <definedName name="\F" localSheetId="23">#REF!</definedName>
    <definedName name="\F" localSheetId="24">#REF!</definedName>
    <definedName name="\F" localSheetId="25">#REF!</definedName>
    <definedName name="\F" localSheetId="26">#REF!</definedName>
    <definedName name="\F" localSheetId="27">#REF!</definedName>
    <definedName name="\F" localSheetId="28">#REF!</definedName>
    <definedName name="\F" localSheetId="2">#REF!</definedName>
    <definedName name="\F" localSheetId="29">#REF!</definedName>
    <definedName name="\F" localSheetId="3">#REF!</definedName>
    <definedName name="\F" localSheetId="4">#REF!</definedName>
    <definedName name="\F" localSheetId="5">#REF!</definedName>
    <definedName name="\F" localSheetId="6">#REF!</definedName>
    <definedName name="\F" localSheetId="7">#REF!</definedName>
    <definedName name="\F" localSheetId="8">#REF!</definedName>
    <definedName name="\F">#REF!</definedName>
    <definedName name="\G" localSheetId="15">#REF!</definedName>
    <definedName name="\G" localSheetId="0">#REF!</definedName>
    <definedName name="\G" localSheetId="9">#REF!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6">#REF!</definedName>
    <definedName name="\G" localSheetId="17">#REF!</definedName>
    <definedName name="\G" localSheetId="18">#REF!</definedName>
    <definedName name="\G" localSheetId="1">#REF!</definedName>
    <definedName name="\G" localSheetId="19">#REF!</definedName>
    <definedName name="\G" localSheetId="20">#REF!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2">#REF!</definedName>
    <definedName name="\G" localSheetId="29">#REF!</definedName>
    <definedName name="\G" localSheetId="3">#REF!</definedName>
    <definedName name="\G" localSheetId="4">#REF!</definedName>
    <definedName name="\G" localSheetId="5">#REF!</definedName>
    <definedName name="\G" localSheetId="6">#REF!</definedName>
    <definedName name="\G" localSheetId="7">#REF!</definedName>
    <definedName name="\G" localSheetId="8">#REF!</definedName>
    <definedName name="\G">#REF!</definedName>
    <definedName name="\M" localSheetId="15">#REF!</definedName>
    <definedName name="\M" localSheetId="0">#REF!</definedName>
    <definedName name="\M" localSheetId="9">#REF!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6">#REF!</definedName>
    <definedName name="\M" localSheetId="17">#REF!</definedName>
    <definedName name="\M" localSheetId="18">#REF!</definedName>
    <definedName name="\M" localSheetId="1">#REF!</definedName>
    <definedName name="\M" localSheetId="19">#REF!</definedName>
    <definedName name="\M" localSheetId="20">#REF!</definedName>
    <definedName name="\M" localSheetId="21">#REF!</definedName>
    <definedName name="\M" localSheetId="22">#REF!</definedName>
    <definedName name="\M" localSheetId="23">#REF!</definedName>
    <definedName name="\M" localSheetId="24">#REF!</definedName>
    <definedName name="\M" localSheetId="25">#REF!</definedName>
    <definedName name="\M" localSheetId="26">#REF!</definedName>
    <definedName name="\M" localSheetId="27">#REF!</definedName>
    <definedName name="\M" localSheetId="28">#REF!</definedName>
    <definedName name="\M" localSheetId="2">#REF!</definedName>
    <definedName name="\M" localSheetId="29">#REF!</definedName>
    <definedName name="\M" localSheetId="3">#REF!</definedName>
    <definedName name="\M" localSheetId="4">#REF!</definedName>
    <definedName name="\M" localSheetId="5">#REF!</definedName>
    <definedName name="\M" localSheetId="6">#REF!</definedName>
    <definedName name="\M" localSheetId="7">#REF!</definedName>
    <definedName name="\M" localSheetId="8">#REF!</definedName>
    <definedName name="\M">#REF!</definedName>
    <definedName name="\Y" localSheetId="15">#REF!</definedName>
    <definedName name="\Y" localSheetId="0">#REF!</definedName>
    <definedName name="\Y" localSheetId="9">#REF!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6">#REF!</definedName>
    <definedName name="\Y" localSheetId="17">#REF!</definedName>
    <definedName name="\Y" localSheetId="18">#REF!</definedName>
    <definedName name="\Y" localSheetId="1">#REF!</definedName>
    <definedName name="\Y" localSheetId="19">#REF!</definedName>
    <definedName name="\Y" localSheetId="20">#REF!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8">#REF!</definedName>
    <definedName name="\Y" localSheetId="2">#REF!</definedName>
    <definedName name="\Y" localSheetId="29">#REF!</definedName>
    <definedName name="\Y" localSheetId="3">#REF!</definedName>
    <definedName name="\Y" localSheetId="4">#REF!</definedName>
    <definedName name="\Y" localSheetId="5">#REF!</definedName>
    <definedName name="\Y" localSheetId="6">#REF!</definedName>
    <definedName name="\Y" localSheetId="7">#REF!</definedName>
    <definedName name="\Y" localSheetId="8">#REF!</definedName>
    <definedName name="\Y">#REF!</definedName>
    <definedName name="\Z" localSheetId="15">#REF!</definedName>
    <definedName name="\Z" localSheetId="0">#REF!</definedName>
    <definedName name="\Z" localSheetId="9">#REF!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6">#REF!</definedName>
    <definedName name="\Z" localSheetId="17">#REF!</definedName>
    <definedName name="\Z" localSheetId="18">#REF!</definedName>
    <definedName name="\Z" localSheetId="1">#REF!</definedName>
    <definedName name="\Z" localSheetId="19">#REF!</definedName>
    <definedName name="\Z" localSheetId="20">#REF!</definedName>
    <definedName name="\Z" localSheetId="21">#REF!</definedName>
    <definedName name="\Z" localSheetId="22">#REF!</definedName>
    <definedName name="\Z" localSheetId="23">#REF!</definedName>
    <definedName name="\Z" localSheetId="24">#REF!</definedName>
    <definedName name="\Z" localSheetId="25">#REF!</definedName>
    <definedName name="\Z" localSheetId="26">#REF!</definedName>
    <definedName name="\Z" localSheetId="27">#REF!</definedName>
    <definedName name="\Z" localSheetId="28">#REF!</definedName>
    <definedName name="\Z" localSheetId="2">#REF!</definedName>
    <definedName name="\Z" localSheetId="29">#REF!</definedName>
    <definedName name="\Z" localSheetId="3">#REF!</definedName>
    <definedName name="\Z" localSheetId="4">#REF!</definedName>
    <definedName name="\Z" localSheetId="5">#REF!</definedName>
    <definedName name="\Z" localSheetId="6">#REF!</definedName>
    <definedName name="\Z" localSheetId="7">#REF!</definedName>
    <definedName name="\Z" localSheetId="8">#REF!</definedName>
    <definedName name="\Z">#REF!</definedName>
    <definedName name="_EX9596" localSheetId="15">#REF!</definedName>
    <definedName name="_EX9596" localSheetId="0">#REF!</definedName>
    <definedName name="_EX9596" localSheetId="9">#REF!</definedName>
    <definedName name="_EX9596" localSheetId="10">#REF!</definedName>
    <definedName name="_EX9596" localSheetId="11">#REF!</definedName>
    <definedName name="_EX9596" localSheetId="12">#REF!</definedName>
    <definedName name="_EX9596" localSheetId="13">#REF!</definedName>
    <definedName name="_EX9596" localSheetId="14">#REF!</definedName>
    <definedName name="_EX9596" localSheetId="16">#REF!</definedName>
    <definedName name="_EX9596" localSheetId="17">#REF!</definedName>
    <definedName name="_EX9596" localSheetId="18">#REF!</definedName>
    <definedName name="_EX9596" localSheetId="1">#REF!</definedName>
    <definedName name="_EX9596" localSheetId="19">#REF!</definedName>
    <definedName name="_EX9596" localSheetId="20">#REF!</definedName>
    <definedName name="_EX9596" localSheetId="21">#REF!</definedName>
    <definedName name="_EX9596" localSheetId="22">#REF!</definedName>
    <definedName name="_EX9596" localSheetId="23">#REF!</definedName>
    <definedName name="_EX9596" localSheetId="24">#REF!</definedName>
    <definedName name="_EX9596" localSheetId="25">#REF!</definedName>
    <definedName name="_EX9596" localSheetId="26">#REF!</definedName>
    <definedName name="_EX9596" localSheetId="27">#REF!</definedName>
    <definedName name="_EX9596" localSheetId="28">#REF!</definedName>
    <definedName name="_EX9596" localSheetId="2">#REF!</definedName>
    <definedName name="_EX9596" localSheetId="29">#REF!</definedName>
    <definedName name="_EX9596" localSheetId="3">#REF!</definedName>
    <definedName name="_EX9596" localSheetId="4">#REF!</definedName>
    <definedName name="_EX9596" localSheetId="5">#REF!</definedName>
    <definedName name="_EX9596" localSheetId="6">#REF!</definedName>
    <definedName name="_EX9596" localSheetId="7">#REF!</definedName>
    <definedName name="_EX9596" localSheetId="8">#REF!</definedName>
    <definedName name="_EX9596">#REF!</definedName>
    <definedName name="_xlnm._FilterDatabase" localSheetId="7" hidden="1">'Figure 8'!$B$12:$D$12</definedName>
    <definedName name="_Key1" localSheetId="15" hidden="1">#REF!</definedName>
    <definedName name="_Key1" localSheetId="0" hidden="1">#REF!</definedName>
    <definedName name="_Key1" localSheetId="9" hidden="1">#REF!</definedName>
    <definedName name="_Key1" localSheetId="10" hidden="1">#REF!</definedName>
    <definedName name="_Key1" localSheetId="11" hidden="1">#REF!</definedName>
    <definedName name="_Key1" localSheetId="12" hidden="1">#REF!</definedName>
    <definedName name="_Key1" localSheetId="13" hidden="1">#REF!</definedName>
    <definedName name="_Key1" localSheetId="14" hidden="1">#REF!</definedName>
    <definedName name="_Key1" localSheetId="16" hidden="1">#REF!</definedName>
    <definedName name="_Key1" localSheetId="17" hidden="1">#REF!</definedName>
    <definedName name="_Key1" localSheetId="18" hidden="1">#REF!</definedName>
    <definedName name="_Key1" localSheetId="1" hidden="1">#REF!</definedName>
    <definedName name="_Key1" localSheetId="19" hidden="1">#REF!</definedName>
    <definedName name="_Key1" localSheetId="20"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localSheetId="27" hidden="1">#REF!</definedName>
    <definedName name="_Key1" localSheetId="28" hidden="1">#REF!</definedName>
    <definedName name="_Key1" localSheetId="2" hidden="1">#REF!</definedName>
    <definedName name="_Key1" localSheetId="29"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hidden="1">#REF!</definedName>
    <definedName name="_Order1" hidden="1">255</definedName>
    <definedName name="_Sort" localSheetId="15" hidden="1">#REF!</definedName>
    <definedName name="_Sort" localSheetId="0"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4" hidden="1">#REF!</definedName>
    <definedName name="_Sort" localSheetId="16" hidden="1">#REF!</definedName>
    <definedName name="_Sort" localSheetId="17" hidden="1">#REF!</definedName>
    <definedName name="_Sort" localSheetId="18" hidden="1">#REF!</definedName>
    <definedName name="_Sort" localSheetId="1" hidden="1">#REF!</definedName>
    <definedName name="_Sort" localSheetId="19"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localSheetId="27" hidden="1">#REF!</definedName>
    <definedName name="_Sort" localSheetId="28" hidden="1">#REF!</definedName>
    <definedName name="_Sort" localSheetId="2" hidden="1">#REF!</definedName>
    <definedName name="_Sort" localSheetId="29"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hidden="1">#REF!</definedName>
    <definedName name="a" localSheetId="15">#REF!</definedName>
    <definedName name="a" localSheetId="0">#REF!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6">#REF!</definedName>
    <definedName name="a" localSheetId="17">#REF!</definedName>
    <definedName name="a" localSheetId="18">#REF!</definedName>
    <definedName name="a" localSheetId="1">#REF!</definedName>
    <definedName name="a" localSheetId="19">#REF!</definedName>
    <definedName name="a" localSheetId="20">#REF!</definedName>
    <definedName name="a" localSheetId="21">#REF!</definedName>
    <definedName name="a" localSheetId="22">#REF!</definedName>
    <definedName name="a" localSheetId="23">#REF!</definedName>
    <definedName name="a" localSheetId="24">#REF!</definedName>
    <definedName name="a" localSheetId="25">#REF!</definedName>
    <definedName name="a" localSheetId="26">#REF!</definedName>
    <definedName name="a" localSheetId="27">#REF!</definedName>
    <definedName name="a" localSheetId="28">#REF!</definedName>
    <definedName name="a" localSheetId="2">#REF!</definedName>
    <definedName name="a" localSheetId="29">#REF!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adrra" localSheetId="15">#REF!</definedName>
    <definedName name="adrra" localSheetId="0">#REF!</definedName>
    <definedName name="adrra" localSheetId="9">#REF!</definedName>
    <definedName name="adrra" localSheetId="10">#REF!</definedName>
    <definedName name="adrra" localSheetId="11">#REF!</definedName>
    <definedName name="adrra" localSheetId="12">#REF!</definedName>
    <definedName name="adrra" localSheetId="13">#REF!</definedName>
    <definedName name="adrra" localSheetId="14">#REF!</definedName>
    <definedName name="adrra" localSheetId="16">#REF!</definedName>
    <definedName name="adrra" localSheetId="17">#REF!</definedName>
    <definedName name="adrra" localSheetId="18">#REF!</definedName>
    <definedName name="adrra" localSheetId="1">#REF!</definedName>
    <definedName name="adrra" localSheetId="19">#REF!</definedName>
    <definedName name="adrra" localSheetId="20">#REF!</definedName>
    <definedName name="adrra" localSheetId="21">#REF!</definedName>
    <definedName name="adrra" localSheetId="22">#REF!</definedName>
    <definedName name="adrra" localSheetId="23">#REF!</definedName>
    <definedName name="adrra" localSheetId="24">#REF!</definedName>
    <definedName name="adrra" localSheetId="25">#REF!</definedName>
    <definedName name="adrra" localSheetId="26">#REF!</definedName>
    <definedName name="adrra" localSheetId="27">#REF!</definedName>
    <definedName name="adrra" localSheetId="28">#REF!</definedName>
    <definedName name="adrra" localSheetId="2">#REF!</definedName>
    <definedName name="adrra" localSheetId="29">#REF!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 localSheetId="8">#REF!</definedName>
    <definedName name="adrra">#REF!</definedName>
    <definedName name="adsadrr" localSheetId="15" hidden="1">#REF!</definedName>
    <definedName name="adsadrr" localSheetId="0" hidden="1">#REF!</definedName>
    <definedName name="adsadrr" localSheetId="9" hidden="1">#REF!</definedName>
    <definedName name="adsadrr" localSheetId="10" hidden="1">#REF!</definedName>
    <definedName name="adsadrr" localSheetId="11" hidden="1">#REF!</definedName>
    <definedName name="adsadrr" localSheetId="12" hidden="1">#REF!</definedName>
    <definedName name="adsadrr" localSheetId="13" hidden="1">#REF!</definedName>
    <definedName name="adsadrr" localSheetId="14" hidden="1">#REF!</definedName>
    <definedName name="adsadrr" localSheetId="16" hidden="1">#REF!</definedName>
    <definedName name="adsadrr" localSheetId="17" hidden="1">#REF!</definedName>
    <definedName name="adsadrr" localSheetId="18" hidden="1">#REF!</definedName>
    <definedName name="adsadrr" localSheetId="1" hidden="1">#REF!</definedName>
    <definedName name="adsadrr" localSheetId="19" hidden="1">#REF!</definedName>
    <definedName name="adsadrr" localSheetId="20" hidden="1">#REF!</definedName>
    <definedName name="adsadrr" localSheetId="21" hidden="1">#REF!</definedName>
    <definedName name="adsadrr" localSheetId="22" hidden="1">#REF!</definedName>
    <definedName name="adsadrr" localSheetId="23" hidden="1">#REF!</definedName>
    <definedName name="adsadrr" localSheetId="24" hidden="1">#REF!</definedName>
    <definedName name="adsadrr" localSheetId="25" hidden="1">#REF!</definedName>
    <definedName name="adsadrr" localSheetId="26" hidden="1">#REF!</definedName>
    <definedName name="adsadrr" localSheetId="27" hidden="1">#REF!</definedName>
    <definedName name="adsadrr" localSheetId="28" hidden="1">#REF!</definedName>
    <definedName name="adsadrr" localSheetId="2" hidden="1">#REF!</definedName>
    <definedName name="adsadrr" localSheetId="29"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localSheetId="7" hidden="1">#REF!</definedName>
    <definedName name="adsadrr" localSheetId="8" hidden="1">#REF!</definedName>
    <definedName name="adsadrr" hidden="1">#REF!</definedName>
    <definedName name="ALLBIRR" localSheetId="15">#REF!</definedName>
    <definedName name="ALLBIRR" localSheetId="0">#REF!</definedName>
    <definedName name="ALLBIRR" localSheetId="9">#REF!</definedName>
    <definedName name="ALLBIRR" localSheetId="10">#REF!</definedName>
    <definedName name="ALLBIRR" localSheetId="11">#REF!</definedName>
    <definedName name="ALLBIRR" localSheetId="12">#REF!</definedName>
    <definedName name="ALLBIRR" localSheetId="13">#REF!</definedName>
    <definedName name="ALLBIRR" localSheetId="14">#REF!</definedName>
    <definedName name="ALLBIRR" localSheetId="16">#REF!</definedName>
    <definedName name="ALLBIRR" localSheetId="17">#REF!</definedName>
    <definedName name="ALLBIRR" localSheetId="18">#REF!</definedName>
    <definedName name="ALLBIRR" localSheetId="1">#REF!</definedName>
    <definedName name="ALLBIRR" localSheetId="19">#REF!</definedName>
    <definedName name="ALLBIRR" localSheetId="20">#REF!</definedName>
    <definedName name="ALLBIRR" localSheetId="21">#REF!</definedName>
    <definedName name="ALLBIRR" localSheetId="22">#REF!</definedName>
    <definedName name="ALLBIRR" localSheetId="23">#REF!</definedName>
    <definedName name="ALLBIRR" localSheetId="24">#REF!</definedName>
    <definedName name="ALLBIRR" localSheetId="25">#REF!</definedName>
    <definedName name="ALLBIRR" localSheetId="26">#REF!</definedName>
    <definedName name="ALLBIRR" localSheetId="27">#REF!</definedName>
    <definedName name="ALLBIRR" localSheetId="28">#REF!</definedName>
    <definedName name="ALLBIRR" localSheetId="2">#REF!</definedName>
    <definedName name="ALLBIRR" localSheetId="29">#REF!</definedName>
    <definedName name="ALLBIRR" localSheetId="3">#REF!</definedName>
    <definedName name="ALLBIRR" localSheetId="4">#REF!</definedName>
    <definedName name="ALLBIRR" localSheetId="5">#REF!</definedName>
    <definedName name="ALLBIRR" localSheetId="6">#REF!</definedName>
    <definedName name="ALLBIRR" localSheetId="7">#REF!</definedName>
    <definedName name="ALLBIRR" localSheetId="8">#REF!</definedName>
    <definedName name="ALLBIRR">#REF!</definedName>
    <definedName name="AllData" localSheetId="15">#REF!</definedName>
    <definedName name="AllData" localSheetId="0">#REF!</definedName>
    <definedName name="AllData" localSheetId="9">#REF!</definedName>
    <definedName name="AllData" localSheetId="10">#REF!</definedName>
    <definedName name="AllData" localSheetId="11">#REF!</definedName>
    <definedName name="AllData" localSheetId="12">#REF!</definedName>
    <definedName name="AllData" localSheetId="13">#REF!</definedName>
    <definedName name="AllData" localSheetId="14">#REF!</definedName>
    <definedName name="AllData" localSheetId="16">#REF!</definedName>
    <definedName name="AllData" localSheetId="17">#REF!</definedName>
    <definedName name="AllData" localSheetId="18">#REF!</definedName>
    <definedName name="AllData" localSheetId="1">#REF!</definedName>
    <definedName name="AllData" localSheetId="19">#REF!</definedName>
    <definedName name="AllData" localSheetId="20">#REF!</definedName>
    <definedName name="AllData" localSheetId="21">#REF!</definedName>
    <definedName name="AllData" localSheetId="22">#REF!</definedName>
    <definedName name="AllData" localSheetId="23">#REF!</definedName>
    <definedName name="AllData" localSheetId="24">#REF!</definedName>
    <definedName name="AllData" localSheetId="25">#REF!</definedName>
    <definedName name="AllData" localSheetId="26">#REF!</definedName>
    <definedName name="AllData" localSheetId="27">#REF!</definedName>
    <definedName name="AllData" localSheetId="28">#REF!</definedName>
    <definedName name="AllData" localSheetId="2">#REF!</definedName>
    <definedName name="AllData" localSheetId="29">#REF!</definedName>
    <definedName name="AllData" localSheetId="3">#REF!</definedName>
    <definedName name="AllData" localSheetId="4">#REF!</definedName>
    <definedName name="AllData" localSheetId="5">#REF!</definedName>
    <definedName name="AllData" localSheetId="6">#REF!</definedName>
    <definedName name="AllData" localSheetId="7">#REF!</definedName>
    <definedName name="AllData" localSheetId="8">#REF!</definedName>
    <definedName name="AllData">#REF!</definedName>
    <definedName name="ALLSDR" localSheetId="15">#REF!</definedName>
    <definedName name="ALLSDR" localSheetId="0">#REF!</definedName>
    <definedName name="ALLSDR" localSheetId="9">#REF!</definedName>
    <definedName name="ALLSDR" localSheetId="10">#REF!</definedName>
    <definedName name="ALLSDR" localSheetId="11">#REF!</definedName>
    <definedName name="ALLSDR" localSheetId="12">#REF!</definedName>
    <definedName name="ALLSDR" localSheetId="13">#REF!</definedName>
    <definedName name="ALLSDR" localSheetId="14">#REF!</definedName>
    <definedName name="ALLSDR" localSheetId="16">#REF!</definedName>
    <definedName name="ALLSDR" localSheetId="17">#REF!</definedName>
    <definedName name="ALLSDR" localSheetId="18">#REF!</definedName>
    <definedName name="ALLSDR" localSheetId="1">#REF!</definedName>
    <definedName name="ALLSDR" localSheetId="19">#REF!</definedName>
    <definedName name="ALLSDR" localSheetId="20">#REF!</definedName>
    <definedName name="ALLSDR" localSheetId="21">#REF!</definedName>
    <definedName name="ALLSDR" localSheetId="22">#REF!</definedName>
    <definedName name="ALLSDR" localSheetId="23">#REF!</definedName>
    <definedName name="ALLSDR" localSheetId="24">#REF!</definedName>
    <definedName name="ALLSDR" localSheetId="25">#REF!</definedName>
    <definedName name="ALLSDR" localSheetId="26">#REF!</definedName>
    <definedName name="ALLSDR" localSheetId="27">#REF!</definedName>
    <definedName name="ALLSDR" localSheetId="28">#REF!</definedName>
    <definedName name="ALLSDR" localSheetId="2">#REF!</definedName>
    <definedName name="ALLSDR" localSheetId="29">#REF!</definedName>
    <definedName name="ALLSDR" localSheetId="3">#REF!</definedName>
    <definedName name="ALLSDR" localSheetId="4">#REF!</definedName>
    <definedName name="ALLSDR" localSheetId="5">#REF!</definedName>
    <definedName name="ALLSDR" localSheetId="6">#REF!</definedName>
    <definedName name="ALLSDR" localSheetId="7">#REF!</definedName>
    <definedName name="ALLSDR" localSheetId="8">#REF!</definedName>
    <definedName name="ALLSDR">#REF!</definedName>
    <definedName name="asdrae" localSheetId="15" hidden="1">#REF!</definedName>
    <definedName name="asdrae" localSheetId="0" hidden="1">#REF!</definedName>
    <definedName name="asdrae" localSheetId="9" hidden="1">#REF!</definedName>
    <definedName name="asdrae" localSheetId="10" hidden="1">#REF!</definedName>
    <definedName name="asdrae" localSheetId="11" hidden="1">#REF!</definedName>
    <definedName name="asdrae" localSheetId="12" hidden="1">#REF!</definedName>
    <definedName name="asdrae" localSheetId="13" hidden="1">#REF!</definedName>
    <definedName name="asdrae" localSheetId="14" hidden="1">#REF!</definedName>
    <definedName name="asdrae" localSheetId="16" hidden="1">#REF!</definedName>
    <definedName name="asdrae" localSheetId="17" hidden="1">#REF!</definedName>
    <definedName name="asdrae" localSheetId="18" hidden="1">#REF!</definedName>
    <definedName name="asdrae" localSheetId="1" hidden="1">#REF!</definedName>
    <definedName name="asdrae" localSheetId="19" hidden="1">#REF!</definedName>
    <definedName name="asdrae" localSheetId="20" hidden="1">#REF!</definedName>
    <definedName name="asdrae" localSheetId="21" hidden="1">#REF!</definedName>
    <definedName name="asdrae" localSheetId="22" hidden="1">#REF!</definedName>
    <definedName name="asdrae" localSheetId="23" hidden="1">#REF!</definedName>
    <definedName name="asdrae" localSheetId="24" hidden="1">#REF!</definedName>
    <definedName name="asdrae" localSheetId="25" hidden="1">#REF!</definedName>
    <definedName name="asdrae" localSheetId="26" hidden="1">#REF!</definedName>
    <definedName name="asdrae" localSheetId="27" hidden="1">#REF!</definedName>
    <definedName name="asdrae" localSheetId="28" hidden="1">#REF!</definedName>
    <definedName name="asdrae" localSheetId="2" hidden="1">#REF!</definedName>
    <definedName name="asdrae" localSheetId="29"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localSheetId="7" hidden="1">#REF!</definedName>
    <definedName name="asdrae" localSheetId="8" hidden="1">#REF!</definedName>
    <definedName name="asdrae" hidden="1">#REF!</definedName>
    <definedName name="asdrra" localSheetId="15">#REF!</definedName>
    <definedName name="asdrra" localSheetId="0">#REF!</definedName>
    <definedName name="asdrra" localSheetId="9">#REF!</definedName>
    <definedName name="asdrra" localSheetId="10">#REF!</definedName>
    <definedName name="asdrra" localSheetId="11">#REF!</definedName>
    <definedName name="asdrra" localSheetId="12">#REF!</definedName>
    <definedName name="asdrra" localSheetId="13">#REF!</definedName>
    <definedName name="asdrra" localSheetId="14">#REF!</definedName>
    <definedName name="asdrra" localSheetId="16">#REF!</definedName>
    <definedName name="asdrra" localSheetId="17">#REF!</definedName>
    <definedName name="asdrra" localSheetId="18">#REF!</definedName>
    <definedName name="asdrra" localSheetId="1">#REF!</definedName>
    <definedName name="asdrra" localSheetId="19">#REF!</definedName>
    <definedName name="asdrra" localSheetId="20">#REF!</definedName>
    <definedName name="asdrra" localSheetId="21">#REF!</definedName>
    <definedName name="asdrra" localSheetId="22">#REF!</definedName>
    <definedName name="asdrra" localSheetId="23">#REF!</definedName>
    <definedName name="asdrra" localSheetId="24">#REF!</definedName>
    <definedName name="asdrra" localSheetId="25">#REF!</definedName>
    <definedName name="asdrra" localSheetId="26">#REF!</definedName>
    <definedName name="asdrra" localSheetId="27">#REF!</definedName>
    <definedName name="asdrra" localSheetId="28">#REF!</definedName>
    <definedName name="asdrra" localSheetId="2">#REF!</definedName>
    <definedName name="asdrra" localSheetId="29">#REF!</definedName>
    <definedName name="asdrra" localSheetId="3">#REF!</definedName>
    <definedName name="asdrra" localSheetId="4">#REF!</definedName>
    <definedName name="asdrra" localSheetId="5">#REF!</definedName>
    <definedName name="asdrra" localSheetId="6">#REF!</definedName>
    <definedName name="asdrra" localSheetId="7">#REF!</definedName>
    <definedName name="asdrra" localSheetId="8">#REF!</definedName>
    <definedName name="asdrra">#REF!</definedName>
    <definedName name="ase" localSheetId="15">#REF!</definedName>
    <definedName name="ase" localSheetId="0">#REF!</definedName>
    <definedName name="ase" localSheetId="9">#REF!</definedName>
    <definedName name="ase" localSheetId="10">#REF!</definedName>
    <definedName name="ase" localSheetId="11">#REF!</definedName>
    <definedName name="ase" localSheetId="12">#REF!</definedName>
    <definedName name="ase" localSheetId="13">#REF!</definedName>
    <definedName name="ase" localSheetId="14">#REF!</definedName>
    <definedName name="ase" localSheetId="16">#REF!</definedName>
    <definedName name="ase" localSheetId="17">#REF!</definedName>
    <definedName name="ase" localSheetId="18">#REF!</definedName>
    <definedName name="ase" localSheetId="1">#REF!</definedName>
    <definedName name="ase" localSheetId="19">#REF!</definedName>
    <definedName name="ase" localSheetId="20">#REF!</definedName>
    <definedName name="ase" localSheetId="21">#REF!</definedName>
    <definedName name="ase" localSheetId="22">#REF!</definedName>
    <definedName name="ase" localSheetId="23">#REF!</definedName>
    <definedName name="ase" localSheetId="24">#REF!</definedName>
    <definedName name="ase" localSheetId="25">#REF!</definedName>
    <definedName name="ase" localSheetId="26">#REF!</definedName>
    <definedName name="ase" localSheetId="27">#REF!</definedName>
    <definedName name="ase" localSheetId="28">#REF!</definedName>
    <definedName name="ase" localSheetId="2">#REF!</definedName>
    <definedName name="ase" localSheetId="29">#REF!</definedName>
    <definedName name="ase" localSheetId="3">#REF!</definedName>
    <definedName name="ase" localSheetId="4">#REF!</definedName>
    <definedName name="ase" localSheetId="5">#REF!</definedName>
    <definedName name="ase" localSheetId="6">#REF!</definedName>
    <definedName name="ase" localSheetId="7">#REF!</definedName>
    <definedName name="ase" localSheetId="8">#REF!</definedName>
    <definedName name="ase">#REF!</definedName>
    <definedName name="aser" localSheetId="15">#REF!</definedName>
    <definedName name="aser" localSheetId="0">#REF!</definedName>
    <definedName name="aser" localSheetId="9">#REF!</definedName>
    <definedName name="aser" localSheetId="10">#REF!</definedName>
    <definedName name="aser" localSheetId="11">#REF!</definedName>
    <definedName name="aser" localSheetId="12">#REF!</definedName>
    <definedName name="aser" localSheetId="13">#REF!</definedName>
    <definedName name="aser" localSheetId="14">#REF!</definedName>
    <definedName name="aser" localSheetId="16">#REF!</definedName>
    <definedName name="aser" localSheetId="17">#REF!</definedName>
    <definedName name="aser" localSheetId="18">#REF!</definedName>
    <definedName name="aser" localSheetId="1">#REF!</definedName>
    <definedName name="aser" localSheetId="19">#REF!</definedName>
    <definedName name="aser" localSheetId="20">#REF!</definedName>
    <definedName name="aser" localSheetId="21">#REF!</definedName>
    <definedName name="aser" localSheetId="22">#REF!</definedName>
    <definedName name="aser" localSheetId="23">#REF!</definedName>
    <definedName name="aser" localSheetId="24">#REF!</definedName>
    <definedName name="aser" localSheetId="25">#REF!</definedName>
    <definedName name="aser" localSheetId="26">#REF!</definedName>
    <definedName name="aser" localSheetId="27">#REF!</definedName>
    <definedName name="aser" localSheetId="28">#REF!</definedName>
    <definedName name="aser" localSheetId="2">#REF!</definedName>
    <definedName name="aser" localSheetId="29">#REF!</definedName>
    <definedName name="aser" localSheetId="3">#REF!</definedName>
    <definedName name="aser" localSheetId="4">#REF!</definedName>
    <definedName name="aser" localSheetId="5">#REF!</definedName>
    <definedName name="aser" localSheetId="6">#REF!</definedName>
    <definedName name="aser" localSheetId="7">#REF!</definedName>
    <definedName name="aser" localSheetId="8">#REF!</definedName>
    <definedName name="aser">#REF!</definedName>
    <definedName name="asraa" localSheetId="15">#REF!</definedName>
    <definedName name="asraa" localSheetId="0">#REF!</definedName>
    <definedName name="asraa" localSheetId="9">#REF!</definedName>
    <definedName name="asraa" localSheetId="10">#REF!</definedName>
    <definedName name="asraa" localSheetId="11">#REF!</definedName>
    <definedName name="asraa" localSheetId="12">#REF!</definedName>
    <definedName name="asraa" localSheetId="13">#REF!</definedName>
    <definedName name="asraa" localSheetId="14">#REF!</definedName>
    <definedName name="asraa" localSheetId="16">#REF!</definedName>
    <definedName name="asraa" localSheetId="17">#REF!</definedName>
    <definedName name="asraa" localSheetId="18">#REF!</definedName>
    <definedName name="asraa" localSheetId="1">#REF!</definedName>
    <definedName name="asraa" localSheetId="19">#REF!</definedName>
    <definedName name="asraa" localSheetId="20">#REF!</definedName>
    <definedName name="asraa" localSheetId="21">#REF!</definedName>
    <definedName name="asraa" localSheetId="22">#REF!</definedName>
    <definedName name="asraa" localSheetId="23">#REF!</definedName>
    <definedName name="asraa" localSheetId="24">#REF!</definedName>
    <definedName name="asraa" localSheetId="25">#REF!</definedName>
    <definedName name="asraa" localSheetId="26">#REF!</definedName>
    <definedName name="asraa" localSheetId="27">#REF!</definedName>
    <definedName name="asraa" localSheetId="28">#REF!</definedName>
    <definedName name="asraa" localSheetId="2">#REF!</definedName>
    <definedName name="asraa" localSheetId="29">#REF!</definedName>
    <definedName name="asraa" localSheetId="3">#REF!</definedName>
    <definedName name="asraa" localSheetId="4">#REF!</definedName>
    <definedName name="asraa" localSheetId="5">#REF!</definedName>
    <definedName name="asraa" localSheetId="6">#REF!</definedName>
    <definedName name="asraa" localSheetId="7">#REF!</definedName>
    <definedName name="asraa" localSheetId="8">#REF!</definedName>
    <definedName name="asraa">#REF!</definedName>
    <definedName name="asrraa44" localSheetId="15">#REF!</definedName>
    <definedName name="asrraa44" localSheetId="0">#REF!</definedName>
    <definedName name="asrraa44" localSheetId="9">#REF!</definedName>
    <definedName name="asrraa44" localSheetId="10">#REF!</definedName>
    <definedName name="asrraa44" localSheetId="11">#REF!</definedName>
    <definedName name="asrraa44" localSheetId="12">#REF!</definedName>
    <definedName name="asrraa44" localSheetId="13">#REF!</definedName>
    <definedName name="asrraa44" localSheetId="14">#REF!</definedName>
    <definedName name="asrraa44" localSheetId="16">#REF!</definedName>
    <definedName name="asrraa44" localSheetId="17">#REF!</definedName>
    <definedName name="asrraa44" localSheetId="18">#REF!</definedName>
    <definedName name="asrraa44" localSheetId="1">#REF!</definedName>
    <definedName name="asrraa44" localSheetId="19">#REF!</definedName>
    <definedName name="asrraa44" localSheetId="20">#REF!</definedName>
    <definedName name="asrraa44" localSheetId="21">#REF!</definedName>
    <definedName name="asrraa44" localSheetId="22">#REF!</definedName>
    <definedName name="asrraa44" localSheetId="23">#REF!</definedName>
    <definedName name="asrraa44" localSheetId="24">#REF!</definedName>
    <definedName name="asrraa44" localSheetId="25">#REF!</definedName>
    <definedName name="asrraa44" localSheetId="26">#REF!</definedName>
    <definedName name="asrraa44" localSheetId="27">#REF!</definedName>
    <definedName name="asrraa44" localSheetId="28">#REF!</definedName>
    <definedName name="asrraa44" localSheetId="2">#REF!</definedName>
    <definedName name="asrraa44" localSheetId="29">#REF!</definedName>
    <definedName name="asrraa44" localSheetId="3">#REF!</definedName>
    <definedName name="asrraa44" localSheetId="4">#REF!</definedName>
    <definedName name="asrraa44" localSheetId="5">#REF!</definedName>
    <definedName name="asrraa44" localSheetId="6">#REF!</definedName>
    <definedName name="asrraa44" localSheetId="7">#REF!</definedName>
    <definedName name="asrraa44" localSheetId="8">#REF!</definedName>
    <definedName name="asrraa44">#REF!</definedName>
    <definedName name="ASSUM" localSheetId="15">#REF!</definedName>
    <definedName name="ASSUM" localSheetId="0">#REF!</definedName>
    <definedName name="ASSUM" localSheetId="9">#REF!</definedName>
    <definedName name="ASSUM" localSheetId="10">#REF!</definedName>
    <definedName name="ASSUM" localSheetId="11">#REF!</definedName>
    <definedName name="ASSUM" localSheetId="12">#REF!</definedName>
    <definedName name="ASSUM" localSheetId="13">#REF!</definedName>
    <definedName name="ASSUM" localSheetId="14">#REF!</definedName>
    <definedName name="ASSUM" localSheetId="16">#REF!</definedName>
    <definedName name="ASSUM" localSheetId="17">#REF!</definedName>
    <definedName name="ASSUM" localSheetId="18">#REF!</definedName>
    <definedName name="ASSUM" localSheetId="1">#REF!</definedName>
    <definedName name="ASSUM" localSheetId="19">#REF!</definedName>
    <definedName name="ASSUM" localSheetId="20">#REF!</definedName>
    <definedName name="ASSUM" localSheetId="21">#REF!</definedName>
    <definedName name="ASSUM" localSheetId="22">#REF!</definedName>
    <definedName name="ASSUM" localSheetId="23">#REF!</definedName>
    <definedName name="ASSUM" localSheetId="24">#REF!</definedName>
    <definedName name="ASSUM" localSheetId="25">#REF!</definedName>
    <definedName name="ASSUM" localSheetId="26">#REF!</definedName>
    <definedName name="ASSUM" localSheetId="27">#REF!</definedName>
    <definedName name="ASSUM" localSheetId="28">#REF!</definedName>
    <definedName name="ASSUM" localSheetId="2">#REF!</definedName>
    <definedName name="ASSUM" localSheetId="29">#REF!</definedName>
    <definedName name="ASSUM" localSheetId="3">#REF!</definedName>
    <definedName name="ASSUM" localSheetId="4">#REF!</definedName>
    <definedName name="ASSUM" localSheetId="5">#REF!</definedName>
    <definedName name="ASSUM" localSheetId="6">#REF!</definedName>
    <definedName name="ASSUM" localSheetId="7">#REF!</definedName>
    <definedName name="ASSUM" localSheetId="8">#REF!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15">#REF!</definedName>
    <definedName name="b" localSheetId="0">#REF!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6">#REF!</definedName>
    <definedName name="b" localSheetId="17">#REF!</definedName>
    <definedName name="b" localSheetId="18">#REF!</definedName>
    <definedName name="b" localSheetId="1">#REF!</definedName>
    <definedName name="b" localSheetId="19">#REF!</definedName>
    <definedName name="b" localSheetId="20">#REF!</definedName>
    <definedName name="b" localSheetId="21">#REF!</definedName>
    <definedName name="b" localSheetId="22">#REF!</definedName>
    <definedName name="b" localSheetId="23">#REF!</definedName>
    <definedName name="b" localSheetId="24">#REF!</definedName>
    <definedName name="b" localSheetId="25">#REF!</definedName>
    <definedName name="b" localSheetId="26">#REF!</definedName>
    <definedName name="b" localSheetId="27">#REF!</definedName>
    <definedName name="b" localSheetId="28">#REF!</definedName>
    <definedName name="b" localSheetId="2">#REF!</definedName>
    <definedName name="b" localSheetId="29">#REF!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cc" localSheetId="15">#REF!</definedName>
    <definedName name="cc" localSheetId="0">#REF!</definedName>
    <definedName name="cc" localSheetId="9">#REF!</definedName>
    <definedName name="cc" localSheetId="10">#REF!</definedName>
    <definedName name="cc" localSheetId="11">#REF!</definedName>
    <definedName name="cc" localSheetId="12">#REF!</definedName>
    <definedName name="cc" localSheetId="13">#REF!</definedName>
    <definedName name="cc" localSheetId="14">#REF!</definedName>
    <definedName name="cc" localSheetId="16">#REF!</definedName>
    <definedName name="cc" localSheetId="17">#REF!</definedName>
    <definedName name="cc" localSheetId="18">#REF!</definedName>
    <definedName name="cc" localSheetId="1">#REF!</definedName>
    <definedName name="cc" localSheetId="19">#REF!</definedName>
    <definedName name="cc" localSheetId="20">#REF!</definedName>
    <definedName name="cc" localSheetId="21">#REF!</definedName>
    <definedName name="cc" localSheetId="22">#REF!</definedName>
    <definedName name="cc" localSheetId="23">#REF!</definedName>
    <definedName name="cc" localSheetId="24">#REF!</definedName>
    <definedName name="cc" localSheetId="25">#REF!</definedName>
    <definedName name="cc" localSheetId="26">#REF!</definedName>
    <definedName name="cc" localSheetId="27">#REF!</definedName>
    <definedName name="cc" localSheetId="28">#REF!</definedName>
    <definedName name="cc" localSheetId="2">#REF!</definedName>
    <definedName name="cc" localSheetId="29">#REF!</definedName>
    <definedName name="cc" localSheetId="3">#REF!</definedName>
    <definedName name="cc" localSheetId="4">#REF!</definedName>
    <definedName name="cc" localSheetId="5">#REF!</definedName>
    <definedName name="cc" localSheetId="6">#REF!</definedName>
    <definedName name="cc" localSheetId="7">#REF!</definedName>
    <definedName name="cc" localSheetId="8">#REF!</definedName>
    <definedName name="cc">#REF!</definedName>
    <definedName name="countries">[2]lists!$A$2:$A$190</definedName>
    <definedName name="Crt" localSheetId="15">#REF!</definedName>
    <definedName name="Crt" localSheetId="0">#REF!</definedName>
    <definedName name="Crt" localSheetId="9">#REF!</definedName>
    <definedName name="Crt" localSheetId="10">#REF!</definedName>
    <definedName name="Crt" localSheetId="11">#REF!</definedName>
    <definedName name="Crt" localSheetId="12">#REF!</definedName>
    <definedName name="Crt" localSheetId="13">#REF!</definedName>
    <definedName name="Crt" localSheetId="14">#REF!</definedName>
    <definedName name="Crt" localSheetId="16">#REF!</definedName>
    <definedName name="Crt" localSheetId="17">#REF!</definedName>
    <definedName name="Crt" localSheetId="18">#REF!</definedName>
    <definedName name="Crt" localSheetId="1">#REF!</definedName>
    <definedName name="Crt" localSheetId="19">#REF!</definedName>
    <definedName name="Crt" localSheetId="20">#REF!</definedName>
    <definedName name="Crt" localSheetId="21">#REF!</definedName>
    <definedName name="Crt" localSheetId="22">#REF!</definedName>
    <definedName name="Crt" localSheetId="23">#REF!</definedName>
    <definedName name="Crt" localSheetId="24">#REF!</definedName>
    <definedName name="Crt" localSheetId="25">#REF!</definedName>
    <definedName name="Crt" localSheetId="26">#REF!</definedName>
    <definedName name="Crt" localSheetId="27">#REF!</definedName>
    <definedName name="Crt" localSheetId="28">#REF!</definedName>
    <definedName name="Crt" localSheetId="2">#REF!</definedName>
    <definedName name="Crt" localSheetId="29">#REF!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#REF!</definedName>
    <definedName name="DACcountries">'[3]2011 DAC deflators'!$A$5:$A$28</definedName>
    <definedName name="Daily_Depreciation">'[1]Inter-Bank'!$E$5</definedName>
    <definedName name="Data">[4]sheet0!$C$2</definedName>
    <definedName name="Dataset" localSheetId="15">#REF!</definedName>
    <definedName name="Dataset" localSheetId="0">#REF!</definedName>
    <definedName name="Dataset" localSheetId="9">#REF!</definedName>
    <definedName name="Dataset" localSheetId="10">#REF!</definedName>
    <definedName name="Dataset" localSheetId="11">#REF!</definedName>
    <definedName name="Dataset" localSheetId="12">#REF!</definedName>
    <definedName name="Dataset" localSheetId="13">#REF!</definedName>
    <definedName name="Dataset" localSheetId="14">#REF!</definedName>
    <definedName name="Dataset" localSheetId="16">#REF!</definedName>
    <definedName name="Dataset" localSheetId="17">#REF!</definedName>
    <definedName name="Dataset" localSheetId="18">#REF!</definedName>
    <definedName name="Dataset" localSheetId="1">#REF!</definedName>
    <definedName name="Dataset" localSheetId="19">#REF!</definedName>
    <definedName name="Dataset" localSheetId="20">#REF!</definedName>
    <definedName name="Dataset" localSheetId="21">#REF!</definedName>
    <definedName name="Dataset" localSheetId="22">#REF!</definedName>
    <definedName name="Dataset" localSheetId="23">#REF!</definedName>
    <definedName name="Dataset" localSheetId="24">#REF!</definedName>
    <definedName name="Dataset" localSheetId="25">#REF!</definedName>
    <definedName name="Dataset" localSheetId="26">#REF!</definedName>
    <definedName name="Dataset" localSheetId="27">#REF!</definedName>
    <definedName name="Dataset" localSheetId="28">#REF!</definedName>
    <definedName name="Dataset" localSheetId="2">#REF!</definedName>
    <definedName name="Dataset" localSheetId="29">#REF!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#REF!</definedName>
    <definedName name="dd" localSheetId="15">#REF!</definedName>
    <definedName name="dd" localSheetId="0">#REF!</definedName>
    <definedName name="dd" localSheetId="9">#REF!</definedName>
    <definedName name="dd" localSheetId="10">#REF!</definedName>
    <definedName name="dd" localSheetId="11">#REF!</definedName>
    <definedName name="dd" localSheetId="12">#REF!</definedName>
    <definedName name="dd" localSheetId="13">#REF!</definedName>
    <definedName name="dd" localSheetId="14">#REF!</definedName>
    <definedName name="dd" localSheetId="16">#REF!</definedName>
    <definedName name="dd" localSheetId="17">#REF!</definedName>
    <definedName name="dd" localSheetId="18">#REF!</definedName>
    <definedName name="dd" localSheetId="1">#REF!</definedName>
    <definedName name="dd" localSheetId="19">#REF!</definedName>
    <definedName name="dd" localSheetId="20">#REF!</definedName>
    <definedName name="dd" localSheetId="21">#REF!</definedName>
    <definedName name="dd" localSheetId="22">#REF!</definedName>
    <definedName name="dd" localSheetId="23">#REF!</definedName>
    <definedName name="dd" localSheetId="24">#REF!</definedName>
    <definedName name="dd" localSheetId="25">#REF!</definedName>
    <definedName name="dd" localSheetId="26">#REF!</definedName>
    <definedName name="dd" localSheetId="27">#REF!</definedName>
    <definedName name="dd" localSheetId="28">#REF!</definedName>
    <definedName name="dd" localSheetId="2">#REF!</definedName>
    <definedName name="dd" localSheetId="29">#REF!</definedName>
    <definedName name="dd" localSheetId="3">#REF!</definedName>
    <definedName name="dd" localSheetId="4">#REF!</definedName>
    <definedName name="dd" localSheetId="5">#REF!</definedName>
    <definedName name="dd" localSheetId="6">#REF!</definedName>
    <definedName name="dd" localSheetId="7">#REF!</definedName>
    <definedName name="dd" localSheetId="8">#REF!</definedName>
    <definedName name="dd">#REF!</definedName>
    <definedName name="Deal_Date">'[1]Inter-Bank'!$B$5</definedName>
    <definedName name="DEBT" localSheetId="15">#REF!</definedName>
    <definedName name="DEBT" localSheetId="0">#REF!</definedName>
    <definedName name="DEBT" localSheetId="9">#REF!</definedName>
    <definedName name="DEBT" localSheetId="10">#REF!</definedName>
    <definedName name="DEBT" localSheetId="11">#REF!</definedName>
    <definedName name="DEBT" localSheetId="12">#REF!</definedName>
    <definedName name="DEBT" localSheetId="13">#REF!</definedName>
    <definedName name="DEBT" localSheetId="14">#REF!</definedName>
    <definedName name="DEBT" localSheetId="16">#REF!</definedName>
    <definedName name="DEBT" localSheetId="17">#REF!</definedName>
    <definedName name="DEBT" localSheetId="18">#REF!</definedName>
    <definedName name="DEBT" localSheetId="1">#REF!</definedName>
    <definedName name="DEBT" localSheetId="19">#REF!</definedName>
    <definedName name="DEBT" localSheetId="20">#REF!</definedName>
    <definedName name="DEBT" localSheetId="21">#REF!</definedName>
    <definedName name="DEBT" localSheetId="22">#REF!</definedName>
    <definedName name="DEBT" localSheetId="23">#REF!</definedName>
    <definedName name="DEBT" localSheetId="24">#REF!</definedName>
    <definedName name="DEBT" localSheetId="25">#REF!</definedName>
    <definedName name="DEBT" localSheetId="26">#REF!</definedName>
    <definedName name="DEBT" localSheetId="27">#REF!</definedName>
    <definedName name="DEBT" localSheetId="28">#REF!</definedName>
    <definedName name="DEBT" localSheetId="2">#REF!</definedName>
    <definedName name="DEBT" localSheetId="29">#REF!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#REF!</definedName>
    <definedName name="developing_countries">'[5]country selector'!$AB$8:$AB$181</definedName>
    <definedName name="developingcountries" localSheetId="15">#REF!</definedName>
    <definedName name="developingcountries" localSheetId="0">#REF!</definedName>
    <definedName name="developingcountries" localSheetId="9">#REF!</definedName>
    <definedName name="developingcountries" localSheetId="10">#REF!</definedName>
    <definedName name="developingcountries" localSheetId="11">#REF!</definedName>
    <definedName name="developingcountries" localSheetId="12">#REF!</definedName>
    <definedName name="developingcountries" localSheetId="13">#REF!</definedName>
    <definedName name="developingcountries" localSheetId="14">#REF!</definedName>
    <definedName name="developingcountries" localSheetId="16">#REF!</definedName>
    <definedName name="developingcountries" localSheetId="17">#REF!</definedName>
    <definedName name="developingcountries" localSheetId="18">#REF!</definedName>
    <definedName name="developingcountries" localSheetId="1">#REF!</definedName>
    <definedName name="developingcountries" localSheetId="19">#REF!</definedName>
    <definedName name="developingcountries" localSheetId="20">#REF!</definedName>
    <definedName name="developingcountries" localSheetId="21">#REF!</definedName>
    <definedName name="developingcountries" localSheetId="22">#REF!</definedName>
    <definedName name="developingcountries" localSheetId="23">#REF!</definedName>
    <definedName name="developingcountries" localSheetId="24">#REF!</definedName>
    <definedName name="developingcountries" localSheetId="25">#REF!</definedName>
    <definedName name="developingcountries" localSheetId="26">#REF!</definedName>
    <definedName name="developingcountries" localSheetId="27">#REF!</definedName>
    <definedName name="developingcountries" localSheetId="28">#REF!</definedName>
    <definedName name="developingcountries" localSheetId="2">#REF!</definedName>
    <definedName name="developingcountries" localSheetId="29">#REF!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#REF!</definedName>
    <definedName name="Donors" localSheetId="15">#REF!</definedName>
    <definedName name="Donors" localSheetId="0">#REF!</definedName>
    <definedName name="Donors" localSheetId="9">#REF!</definedName>
    <definedName name="Donors" localSheetId="10">#REF!</definedName>
    <definedName name="Donors" localSheetId="11">#REF!</definedName>
    <definedName name="Donors" localSheetId="12">#REF!</definedName>
    <definedName name="Donors" localSheetId="13">#REF!</definedName>
    <definedName name="Donors" localSheetId="14">#REF!</definedName>
    <definedName name="Donors" localSheetId="16">#REF!</definedName>
    <definedName name="Donors" localSheetId="17">#REF!</definedName>
    <definedName name="Donors" localSheetId="18">#REF!</definedName>
    <definedName name="Donors" localSheetId="1">#REF!</definedName>
    <definedName name="Donors" localSheetId="19">#REF!</definedName>
    <definedName name="Donors" localSheetId="20">#REF!</definedName>
    <definedName name="Donors" localSheetId="21">#REF!</definedName>
    <definedName name="Donors" localSheetId="22">#REF!</definedName>
    <definedName name="Donors" localSheetId="23">#REF!</definedName>
    <definedName name="Donors" localSheetId="24">#REF!</definedName>
    <definedName name="Donors" localSheetId="25">#REF!</definedName>
    <definedName name="Donors" localSheetId="26">#REF!</definedName>
    <definedName name="Donors" localSheetId="27">#REF!</definedName>
    <definedName name="Donors" localSheetId="28">#REF!</definedName>
    <definedName name="Donors" localSheetId="2">#REF!</definedName>
    <definedName name="Donors" localSheetId="29">#REF!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 localSheetId="8">#REF!</definedName>
    <definedName name="Donors">#REF!</definedName>
    <definedName name="ee" localSheetId="15">#REF!</definedName>
    <definedName name="ee" localSheetId="0">#REF!</definedName>
    <definedName name="ee" localSheetId="9">#REF!</definedName>
    <definedName name="ee" localSheetId="10">#REF!</definedName>
    <definedName name="ee" localSheetId="11">#REF!</definedName>
    <definedName name="ee" localSheetId="12">#REF!</definedName>
    <definedName name="ee" localSheetId="13">#REF!</definedName>
    <definedName name="ee" localSheetId="14">#REF!</definedName>
    <definedName name="ee" localSheetId="16">#REF!</definedName>
    <definedName name="ee" localSheetId="17">#REF!</definedName>
    <definedName name="ee" localSheetId="18">#REF!</definedName>
    <definedName name="ee" localSheetId="1">#REF!</definedName>
    <definedName name="ee" localSheetId="19">#REF!</definedName>
    <definedName name="ee" localSheetId="20">#REF!</definedName>
    <definedName name="ee" localSheetId="21">#REF!</definedName>
    <definedName name="ee" localSheetId="22">#REF!</definedName>
    <definedName name="ee" localSheetId="23">#REF!</definedName>
    <definedName name="ee" localSheetId="24">#REF!</definedName>
    <definedName name="ee" localSheetId="25">#REF!</definedName>
    <definedName name="ee" localSheetId="26">#REF!</definedName>
    <definedName name="ee" localSheetId="27">#REF!</definedName>
    <definedName name="ee" localSheetId="28">#REF!</definedName>
    <definedName name="ee" localSheetId="2">#REF!</definedName>
    <definedName name="ee" localSheetId="29">#REF!</definedName>
    <definedName name="ee" localSheetId="3">#REF!</definedName>
    <definedName name="ee" localSheetId="4">#REF!</definedName>
    <definedName name="ee" localSheetId="5">#REF!</definedName>
    <definedName name="ee" localSheetId="6">#REF!</definedName>
    <definedName name="ee" localSheetId="7">#REF!</definedName>
    <definedName name="ee" localSheetId="8">#REF!</definedName>
    <definedName name="ee">#REF!</definedName>
    <definedName name="govtexpgroups">[6]Groups!$G$4:$G$9</definedName>
    <definedName name="Highest_Inter_Bank_Rate">'[1]Inter-Bank'!$L$5</definedName>
    <definedName name="INTEREST" localSheetId="15">#REF!</definedName>
    <definedName name="INTEREST" localSheetId="0">#REF!</definedName>
    <definedName name="INTEREST" localSheetId="9">#REF!</definedName>
    <definedName name="INTEREST" localSheetId="10">#REF!</definedName>
    <definedName name="INTEREST" localSheetId="11">#REF!</definedName>
    <definedName name="INTEREST" localSheetId="12">#REF!</definedName>
    <definedName name="INTEREST" localSheetId="13">#REF!</definedName>
    <definedName name="INTEREST" localSheetId="14">#REF!</definedName>
    <definedName name="INTEREST" localSheetId="16">#REF!</definedName>
    <definedName name="INTEREST" localSheetId="17">#REF!</definedName>
    <definedName name="INTEREST" localSheetId="18">#REF!</definedName>
    <definedName name="INTEREST" localSheetId="1">#REF!</definedName>
    <definedName name="INTEREST" localSheetId="19">#REF!</definedName>
    <definedName name="INTEREST" localSheetId="20">#REF!</definedName>
    <definedName name="INTEREST" localSheetId="21">#REF!</definedName>
    <definedName name="INTEREST" localSheetId="22">#REF!</definedName>
    <definedName name="INTEREST" localSheetId="23">#REF!</definedName>
    <definedName name="INTEREST" localSheetId="24">#REF!</definedName>
    <definedName name="INTEREST" localSheetId="25">#REF!</definedName>
    <definedName name="INTEREST" localSheetId="26">#REF!</definedName>
    <definedName name="INTEREST" localSheetId="27">#REF!</definedName>
    <definedName name="INTEREST" localSheetId="28">#REF!</definedName>
    <definedName name="INTEREST" localSheetId="2">#REF!</definedName>
    <definedName name="INTEREST" localSheetId="29">#REF!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#REF!</definedName>
    <definedName name="Lowest_Inter_Bank_Rate">'[1]Inter-Bank'!$M$5</definedName>
    <definedName name="MEDTERM" localSheetId="15">#REF!</definedName>
    <definedName name="MEDTERM" localSheetId="0">#REF!</definedName>
    <definedName name="MEDTERM" localSheetId="9">#REF!</definedName>
    <definedName name="MEDTERM" localSheetId="10">#REF!</definedName>
    <definedName name="MEDTERM" localSheetId="11">#REF!</definedName>
    <definedName name="MEDTERM" localSheetId="12">#REF!</definedName>
    <definedName name="MEDTERM" localSheetId="13">#REF!</definedName>
    <definedName name="MEDTERM" localSheetId="14">#REF!</definedName>
    <definedName name="MEDTERM" localSheetId="16">#REF!</definedName>
    <definedName name="MEDTERM" localSheetId="17">#REF!</definedName>
    <definedName name="MEDTERM" localSheetId="18">#REF!</definedName>
    <definedName name="MEDTERM" localSheetId="1">#REF!</definedName>
    <definedName name="MEDTERM" localSheetId="19">#REF!</definedName>
    <definedName name="MEDTERM" localSheetId="20">#REF!</definedName>
    <definedName name="MEDTERM" localSheetId="21">#REF!</definedName>
    <definedName name="MEDTERM" localSheetId="22">#REF!</definedName>
    <definedName name="MEDTERM" localSheetId="23">#REF!</definedName>
    <definedName name="MEDTERM" localSheetId="24">#REF!</definedName>
    <definedName name="MEDTERM" localSheetId="25">#REF!</definedName>
    <definedName name="MEDTERM" localSheetId="26">#REF!</definedName>
    <definedName name="MEDTERM" localSheetId="27">#REF!</definedName>
    <definedName name="MEDTERM" localSheetId="28">#REF!</definedName>
    <definedName name="MEDTERM" localSheetId="2">#REF!</definedName>
    <definedName name="MEDTERM" localSheetId="29">#REF!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#REF!</definedName>
    <definedName name="nmBlankCell" localSheetId="15">#REF!</definedName>
    <definedName name="nmBlankCell" localSheetId="0">#REF!</definedName>
    <definedName name="nmBlankCell" localSheetId="9">#REF!</definedName>
    <definedName name="nmBlankCell" localSheetId="10">#REF!</definedName>
    <definedName name="nmBlankCell" localSheetId="11">#REF!</definedName>
    <definedName name="nmBlankCell" localSheetId="12">#REF!</definedName>
    <definedName name="nmBlankCell" localSheetId="13">#REF!</definedName>
    <definedName name="nmBlankCell" localSheetId="14">#REF!</definedName>
    <definedName name="nmBlankCell" localSheetId="16">#REF!</definedName>
    <definedName name="nmBlankCell" localSheetId="17">#REF!</definedName>
    <definedName name="nmBlankCell" localSheetId="18">#REF!</definedName>
    <definedName name="nmBlankCell" localSheetId="1">#REF!</definedName>
    <definedName name="nmBlankCell" localSheetId="19">#REF!</definedName>
    <definedName name="nmBlankCell" localSheetId="20">#REF!</definedName>
    <definedName name="nmBlankCell" localSheetId="21">#REF!</definedName>
    <definedName name="nmBlankCell" localSheetId="22">#REF!</definedName>
    <definedName name="nmBlankCell" localSheetId="23">#REF!</definedName>
    <definedName name="nmBlankCell" localSheetId="24">#REF!</definedName>
    <definedName name="nmBlankCell" localSheetId="25">#REF!</definedName>
    <definedName name="nmBlankCell" localSheetId="26">#REF!</definedName>
    <definedName name="nmBlankCell" localSheetId="27">#REF!</definedName>
    <definedName name="nmBlankCell" localSheetId="28">#REF!</definedName>
    <definedName name="nmBlankCell" localSheetId="2">#REF!</definedName>
    <definedName name="nmBlankCell" localSheetId="29">#REF!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 localSheetId="8">#REF!</definedName>
    <definedName name="nmBlankCell">#REF!</definedName>
    <definedName name="nmBlankRow" localSheetId="15">#REF!</definedName>
    <definedName name="nmBlankRow" localSheetId="0">#REF!</definedName>
    <definedName name="nmBlankRow" localSheetId="9">#REF!</definedName>
    <definedName name="nmBlankRow" localSheetId="10">#REF!</definedName>
    <definedName name="nmBlankRow" localSheetId="11">#REF!</definedName>
    <definedName name="nmBlankRow" localSheetId="12">#REF!</definedName>
    <definedName name="nmBlankRow" localSheetId="13">#REF!</definedName>
    <definedName name="nmBlankRow" localSheetId="14">#REF!</definedName>
    <definedName name="nmBlankRow" localSheetId="16">#REF!</definedName>
    <definedName name="nmBlankRow" localSheetId="17">#REF!</definedName>
    <definedName name="nmBlankRow" localSheetId="18">#REF!</definedName>
    <definedName name="nmBlankRow" localSheetId="1">#REF!</definedName>
    <definedName name="nmBlankRow" localSheetId="19">#REF!</definedName>
    <definedName name="nmBlankRow" localSheetId="20">#REF!</definedName>
    <definedName name="nmBlankRow" localSheetId="21">#REF!</definedName>
    <definedName name="nmBlankRow" localSheetId="22">#REF!</definedName>
    <definedName name="nmBlankRow" localSheetId="23">#REF!</definedName>
    <definedName name="nmBlankRow" localSheetId="24">#REF!</definedName>
    <definedName name="nmBlankRow" localSheetId="25">#REF!</definedName>
    <definedName name="nmBlankRow" localSheetId="26">#REF!</definedName>
    <definedName name="nmBlankRow" localSheetId="27">#REF!</definedName>
    <definedName name="nmBlankRow" localSheetId="28">#REF!</definedName>
    <definedName name="nmBlankRow" localSheetId="2">#REF!</definedName>
    <definedName name="nmBlankRow" localSheetId="29">#REF!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 localSheetId="8">#REF!</definedName>
    <definedName name="nmBlankRow">#REF!</definedName>
    <definedName name="nmColumnHeader" localSheetId="15">#REF!</definedName>
    <definedName name="nmColumnHeader" localSheetId="0">#REF!</definedName>
    <definedName name="nmColumnHeader" localSheetId="9">#REF!</definedName>
    <definedName name="nmColumnHeader" localSheetId="10">#REF!</definedName>
    <definedName name="nmColumnHeader" localSheetId="11">#REF!</definedName>
    <definedName name="nmColumnHeader" localSheetId="12">#REF!</definedName>
    <definedName name="nmColumnHeader" localSheetId="13">#REF!</definedName>
    <definedName name="nmColumnHeader" localSheetId="14">#REF!</definedName>
    <definedName name="nmColumnHeader" localSheetId="16">#REF!</definedName>
    <definedName name="nmColumnHeader" localSheetId="17">#REF!</definedName>
    <definedName name="nmColumnHeader" localSheetId="18">#REF!</definedName>
    <definedName name="nmColumnHeader" localSheetId="1">#REF!</definedName>
    <definedName name="nmColumnHeader" localSheetId="19">#REF!</definedName>
    <definedName name="nmColumnHeader" localSheetId="20">#REF!</definedName>
    <definedName name="nmColumnHeader" localSheetId="21">#REF!</definedName>
    <definedName name="nmColumnHeader" localSheetId="22">#REF!</definedName>
    <definedName name="nmColumnHeader" localSheetId="23">#REF!</definedName>
    <definedName name="nmColumnHeader" localSheetId="24">#REF!</definedName>
    <definedName name="nmColumnHeader" localSheetId="25">#REF!</definedName>
    <definedName name="nmColumnHeader" localSheetId="26">#REF!</definedName>
    <definedName name="nmColumnHeader" localSheetId="27">#REF!</definedName>
    <definedName name="nmColumnHeader" localSheetId="28">#REF!</definedName>
    <definedName name="nmColumnHeader" localSheetId="2">#REF!</definedName>
    <definedName name="nmColumnHeader" localSheetId="29">#REF!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 localSheetId="7">#REF!</definedName>
    <definedName name="nmColumnHeader" localSheetId="8">#REF!</definedName>
    <definedName name="nmColumnHeader">#REF!</definedName>
    <definedName name="nmData" localSheetId="15">#REF!</definedName>
    <definedName name="nmData" localSheetId="0">#REF!</definedName>
    <definedName name="nmData" localSheetId="9">#REF!</definedName>
    <definedName name="nmData" localSheetId="10">#REF!</definedName>
    <definedName name="nmData" localSheetId="11">#REF!</definedName>
    <definedName name="nmData" localSheetId="12">#REF!</definedName>
    <definedName name="nmData" localSheetId="13">#REF!</definedName>
    <definedName name="nmData" localSheetId="14">#REF!</definedName>
    <definedName name="nmData" localSheetId="16">#REF!</definedName>
    <definedName name="nmData" localSheetId="17">#REF!</definedName>
    <definedName name="nmData" localSheetId="18">#REF!</definedName>
    <definedName name="nmData" localSheetId="1">#REF!</definedName>
    <definedName name="nmData" localSheetId="19">#REF!</definedName>
    <definedName name="nmData" localSheetId="20">#REF!</definedName>
    <definedName name="nmData" localSheetId="21">#REF!</definedName>
    <definedName name="nmData" localSheetId="22">#REF!</definedName>
    <definedName name="nmData" localSheetId="23">#REF!</definedName>
    <definedName name="nmData" localSheetId="24">#REF!</definedName>
    <definedName name="nmData" localSheetId="25">#REF!</definedName>
    <definedName name="nmData" localSheetId="26">#REF!</definedName>
    <definedName name="nmData" localSheetId="27">#REF!</definedName>
    <definedName name="nmData" localSheetId="28">#REF!</definedName>
    <definedName name="nmData" localSheetId="2">#REF!</definedName>
    <definedName name="nmData" localSheetId="29">#REF!</definedName>
    <definedName name="nmData" localSheetId="3">#REF!</definedName>
    <definedName name="nmData" localSheetId="4">#REF!</definedName>
    <definedName name="nmData" localSheetId="5">#REF!</definedName>
    <definedName name="nmData" localSheetId="6">#REF!</definedName>
    <definedName name="nmData" localSheetId="7">#REF!</definedName>
    <definedName name="nmData" localSheetId="8">#REF!</definedName>
    <definedName name="nmData">#REF!</definedName>
    <definedName name="nmIndexTable" localSheetId="15">#REF!</definedName>
    <definedName name="nmIndexTable" localSheetId="0">#REF!</definedName>
    <definedName name="nmIndexTable" localSheetId="9">#REF!</definedName>
    <definedName name="nmIndexTable" localSheetId="10">#REF!</definedName>
    <definedName name="nmIndexTable" localSheetId="11">#REF!</definedName>
    <definedName name="nmIndexTable" localSheetId="12">#REF!</definedName>
    <definedName name="nmIndexTable" localSheetId="13">#REF!</definedName>
    <definedName name="nmIndexTable" localSheetId="14">#REF!</definedName>
    <definedName name="nmIndexTable" localSheetId="16">#REF!</definedName>
    <definedName name="nmIndexTable" localSheetId="17">#REF!</definedName>
    <definedName name="nmIndexTable" localSheetId="18">#REF!</definedName>
    <definedName name="nmIndexTable" localSheetId="1">#REF!</definedName>
    <definedName name="nmIndexTable" localSheetId="19">#REF!</definedName>
    <definedName name="nmIndexTable" localSheetId="20">#REF!</definedName>
    <definedName name="nmIndexTable" localSheetId="21">#REF!</definedName>
    <definedName name="nmIndexTable" localSheetId="22">#REF!</definedName>
    <definedName name="nmIndexTable" localSheetId="23">#REF!</definedName>
    <definedName name="nmIndexTable" localSheetId="24">#REF!</definedName>
    <definedName name="nmIndexTable" localSheetId="25">#REF!</definedName>
    <definedName name="nmIndexTable" localSheetId="26">#REF!</definedName>
    <definedName name="nmIndexTable" localSheetId="27">#REF!</definedName>
    <definedName name="nmIndexTable" localSheetId="28">#REF!</definedName>
    <definedName name="nmIndexTable" localSheetId="2">#REF!</definedName>
    <definedName name="nmIndexTable" localSheetId="29">#REF!</definedName>
    <definedName name="nmIndexTable" localSheetId="3">#REF!</definedName>
    <definedName name="nmIndexTable" localSheetId="4">#REF!</definedName>
    <definedName name="nmIndexTable" localSheetId="5">#REF!</definedName>
    <definedName name="nmIndexTable" localSheetId="6">#REF!</definedName>
    <definedName name="nmIndexTable" localSheetId="7">#REF!</definedName>
    <definedName name="nmIndexTable" localSheetId="8">#REF!</definedName>
    <definedName name="nmIndexTable">#REF!</definedName>
    <definedName name="nmReportFooter" localSheetId="15">#REF!</definedName>
    <definedName name="nmReportFooter" localSheetId="0">#REF!</definedName>
    <definedName name="nmReportFooter" localSheetId="9">#REF!</definedName>
    <definedName name="nmReportFooter" localSheetId="10">#REF!</definedName>
    <definedName name="nmReportFooter" localSheetId="11">#REF!</definedName>
    <definedName name="nmReportFooter" localSheetId="12">#REF!</definedName>
    <definedName name="nmReportFooter" localSheetId="13">#REF!</definedName>
    <definedName name="nmReportFooter" localSheetId="14">#REF!</definedName>
    <definedName name="nmReportFooter" localSheetId="16">#REF!</definedName>
    <definedName name="nmReportFooter" localSheetId="17">#REF!</definedName>
    <definedName name="nmReportFooter" localSheetId="18">#REF!</definedName>
    <definedName name="nmReportFooter" localSheetId="1">#REF!</definedName>
    <definedName name="nmReportFooter" localSheetId="19">#REF!</definedName>
    <definedName name="nmReportFooter" localSheetId="20">#REF!</definedName>
    <definedName name="nmReportFooter" localSheetId="21">#REF!</definedName>
    <definedName name="nmReportFooter" localSheetId="22">#REF!</definedName>
    <definedName name="nmReportFooter" localSheetId="23">#REF!</definedName>
    <definedName name="nmReportFooter" localSheetId="24">#REF!</definedName>
    <definedName name="nmReportFooter" localSheetId="25">#REF!</definedName>
    <definedName name="nmReportFooter" localSheetId="26">#REF!</definedName>
    <definedName name="nmReportFooter" localSheetId="27">#REF!</definedName>
    <definedName name="nmReportFooter" localSheetId="28">#REF!</definedName>
    <definedName name="nmReportFooter" localSheetId="2">#REF!</definedName>
    <definedName name="nmReportFooter" localSheetId="29">#REF!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 localSheetId="7">#REF!</definedName>
    <definedName name="nmReportFooter" localSheetId="8">#REF!</definedName>
    <definedName name="nmReportFooter">#REF!</definedName>
    <definedName name="nmReportHeader" localSheetId="15">#REF!:R0</definedName>
    <definedName name="nmReportHeader" localSheetId="0">#REF!:R0</definedName>
    <definedName name="nmReportHeader" localSheetId="9">#REF!:R0</definedName>
    <definedName name="nmReportHeader" localSheetId="10">#REF!:R0</definedName>
    <definedName name="nmReportHeader" localSheetId="11">#REF!:R0</definedName>
    <definedName name="nmReportHeader" localSheetId="12">#REF!:R0</definedName>
    <definedName name="nmReportHeader" localSheetId="13">#REF!:R0</definedName>
    <definedName name="nmReportHeader" localSheetId="14">#REF!:R0</definedName>
    <definedName name="nmReportHeader" localSheetId="16">#REF!:R0</definedName>
    <definedName name="nmReportHeader" localSheetId="17">#REF!:R0</definedName>
    <definedName name="nmReportHeader" localSheetId="18">#REF!:R0</definedName>
    <definedName name="nmReportHeader" localSheetId="1">#REF!:R0</definedName>
    <definedName name="nmReportHeader" localSheetId="19">#REF!:R0</definedName>
    <definedName name="nmReportHeader" localSheetId="20">#REF!:R0</definedName>
    <definedName name="nmReportHeader" localSheetId="21">#REF!:R0</definedName>
    <definedName name="nmReportHeader" localSheetId="22">#REF!:R0</definedName>
    <definedName name="nmReportHeader" localSheetId="23">#REF!:R0</definedName>
    <definedName name="nmReportHeader" localSheetId="24">#REF!:R0</definedName>
    <definedName name="nmReportHeader" localSheetId="25">#REF!:R0</definedName>
    <definedName name="nmReportHeader" localSheetId="26">#REF!:R0</definedName>
    <definedName name="nmReportHeader" localSheetId="27">#REF!:R0</definedName>
    <definedName name="nmReportHeader" localSheetId="28">#REF!:R0</definedName>
    <definedName name="nmReportHeader" localSheetId="2">#REF!:R0</definedName>
    <definedName name="nmReportHeader" localSheetId="29">#REF!:R0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#REF!:R0</definedName>
    <definedName name="nmReportNotes" localSheetId="15">#REF!</definedName>
    <definedName name="nmReportNotes" localSheetId="0">#REF!</definedName>
    <definedName name="nmReportNotes" localSheetId="9">#REF!</definedName>
    <definedName name="nmReportNotes" localSheetId="10">#REF!</definedName>
    <definedName name="nmReportNotes" localSheetId="11">#REF!</definedName>
    <definedName name="nmReportNotes" localSheetId="12">#REF!</definedName>
    <definedName name="nmReportNotes" localSheetId="13">#REF!</definedName>
    <definedName name="nmReportNotes" localSheetId="14">#REF!</definedName>
    <definedName name="nmReportNotes" localSheetId="16">#REF!</definedName>
    <definedName name="nmReportNotes" localSheetId="17">#REF!</definedName>
    <definedName name="nmReportNotes" localSheetId="18">#REF!</definedName>
    <definedName name="nmReportNotes" localSheetId="1">#REF!</definedName>
    <definedName name="nmReportNotes" localSheetId="19">#REF!</definedName>
    <definedName name="nmReportNotes" localSheetId="20">#REF!</definedName>
    <definedName name="nmReportNotes" localSheetId="21">#REF!</definedName>
    <definedName name="nmReportNotes" localSheetId="22">#REF!</definedName>
    <definedName name="nmReportNotes" localSheetId="23">#REF!</definedName>
    <definedName name="nmReportNotes" localSheetId="24">#REF!</definedName>
    <definedName name="nmReportNotes" localSheetId="25">#REF!</definedName>
    <definedName name="nmReportNotes" localSheetId="26">#REF!</definedName>
    <definedName name="nmReportNotes" localSheetId="27">#REF!</definedName>
    <definedName name="nmReportNotes" localSheetId="28">#REF!</definedName>
    <definedName name="nmReportNotes" localSheetId="2">#REF!</definedName>
    <definedName name="nmReportNotes" localSheetId="29">#REF!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 localSheetId="8">#REF!</definedName>
    <definedName name="nmReportNotes">#REF!</definedName>
    <definedName name="nmRowHeader" localSheetId="15">#REF!</definedName>
    <definedName name="nmRowHeader" localSheetId="0">#REF!</definedName>
    <definedName name="nmRowHeader" localSheetId="9">#REF!</definedName>
    <definedName name="nmRowHeader" localSheetId="10">#REF!</definedName>
    <definedName name="nmRowHeader" localSheetId="11">#REF!</definedName>
    <definedName name="nmRowHeader" localSheetId="12">#REF!</definedName>
    <definedName name="nmRowHeader" localSheetId="13">#REF!</definedName>
    <definedName name="nmRowHeader" localSheetId="14">#REF!</definedName>
    <definedName name="nmRowHeader" localSheetId="16">#REF!</definedName>
    <definedName name="nmRowHeader" localSheetId="17">#REF!</definedName>
    <definedName name="nmRowHeader" localSheetId="18">#REF!</definedName>
    <definedName name="nmRowHeader" localSheetId="1">#REF!</definedName>
    <definedName name="nmRowHeader" localSheetId="19">#REF!</definedName>
    <definedName name="nmRowHeader" localSheetId="20">#REF!</definedName>
    <definedName name="nmRowHeader" localSheetId="21">#REF!</definedName>
    <definedName name="nmRowHeader" localSheetId="22">#REF!</definedName>
    <definedName name="nmRowHeader" localSheetId="23">#REF!</definedName>
    <definedName name="nmRowHeader" localSheetId="24">#REF!</definedName>
    <definedName name="nmRowHeader" localSheetId="25">#REF!</definedName>
    <definedName name="nmRowHeader" localSheetId="26">#REF!</definedName>
    <definedName name="nmRowHeader" localSheetId="27">#REF!</definedName>
    <definedName name="nmRowHeader" localSheetId="28">#REF!</definedName>
    <definedName name="nmRowHeader" localSheetId="2">#REF!</definedName>
    <definedName name="nmRowHeader" localSheetId="29">#REF!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 localSheetId="8">#REF!</definedName>
    <definedName name="nmRowHeader">#REF!</definedName>
    <definedName name="_xlnm.Print_Area">[7]MONTHLY!$A$2:$U$25,[7]MONTHLY!$A$29:$U$66,[7]MONTHLY!$A$71:$U$124,[7]MONTHLY!$A$127:$U$180,[7]MONTHLY!$A$183:$U$238,[7]MONTHLY!$A$244:$U$287,[7]MONTHLY!$A$291:$U$330</definedName>
    <definedName name="Print_Area_MI" localSheetId="15">#REF!</definedName>
    <definedName name="Print_Area_MI" localSheetId="0">#REF!</definedName>
    <definedName name="Print_Area_MI" localSheetId="9">#REF!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4">#REF!</definedName>
    <definedName name="Print_Area_MI" localSheetId="16">#REF!</definedName>
    <definedName name="Print_Area_MI" localSheetId="17">#REF!</definedName>
    <definedName name="Print_Area_MI" localSheetId="18">#REF!</definedName>
    <definedName name="Print_Area_MI" localSheetId="1">#REF!</definedName>
    <definedName name="Print_Area_MI" localSheetId="19">#REF!</definedName>
    <definedName name="Print_Area_MI" localSheetId="20">#REF!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 localSheetId="26">#REF!</definedName>
    <definedName name="Print_Area_MI" localSheetId="27">#REF!</definedName>
    <definedName name="Print_Area_MI" localSheetId="28">#REF!</definedName>
    <definedName name="Print_Area_MI" localSheetId="2">#REF!</definedName>
    <definedName name="Print_Area_MI" localSheetId="29">#REF!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#REF!</definedName>
    <definedName name="_xlnm.Print_Titles" localSheetId="15">#REF!</definedName>
    <definedName name="_xlnm.Print_Titles" localSheetId="0">#REF!</definedName>
    <definedName name="_xlnm.Print_Titles" localSheetId="9">#REF!</definedName>
    <definedName name="_xlnm.Print_Titles" localSheetId="10">#REF!</definedName>
    <definedName name="_xlnm.Print_Titles" localSheetId="11">#REF!</definedName>
    <definedName name="_xlnm.Print_Titles" localSheetId="12">#REF!</definedName>
    <definedName name="_xlnm.Print_Titles" localSheetId="13">#REF!</definedName>
    <definedName name="_xlnm.Print_Titles" localSheetId="14">#REF!</definedName>
    <definedName name="_xlnm.Print_Titles" localSheetId="16">#REF!</definedName>
    <definedName name="_xlnm.Print_Titles" localSheetId="17">#REF!</definedName>
    <definedName name="_xlnm.Print_Titles" localSheetId="18">#REF!</definedName>
    <definedName name="_xlnm.Print_Titles" localSheetId="1">#REF!</definedName>
    <definedName name="_xlnm.Print_Titles" localSheetId="19">#REF!</definedName>
    <definedName name="_xlnm.Print_Titles" localSheetId="20">#REF!</definedName>
    <definedName name="_xlnm.Print_Titles" localSheetId="21">#REF!</definedName>
    <definedName name="_xlnm.Print_Titles" localSheetId="22">#REF!</definedName>
    <definedName name="_xlnm.Print_Titles" localSheetId="23">#REF!</definedName>
    <definedName name="_xlnm.Print_Titles" localSheetId="24">#REF!</definedName>
    <definedName name="_xlnm.Print_Titles" localSheetId="25">#REF!</definedName>
    <definedName name="_xlnm.Print_Titles" localSheetId="26">#REF!</definedName>
    <definedName name="_xlnm.Print_Titles" localSheetId="27">#REF!</definedName>
    <definedName name="_xlnm.Print_Titles" localSheetId="28">#REF!</definedName>
    <definedName name="_xlnm.Print_Titles" localSheetId="2">#REF!</definedName>
    <definedName name="_xlnm.Print_Titles" localSheetId="29">#REF!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#REF!</definedName>
    <definedName name="qrtdata2" localSheetId="15">'[8]Authnot Prelim'!#REF!</definedName>
    <definedName name="qrtdata2" localSheetId="0">'[8]Authnot Prelim'!#REF!</definedName>
    <definedName name="qrtdata2" localSheetId="9">'[8]Authnot Prelim'!#REF!</definedName>
    <definedName name="qrtdata2" localSheetId="10">'[8]Authnot Prelim'!#REF!</definedName>
    <definedName name="qrtdata2" localSheetId="11">'[8]Authnot Prelim'!#REF!</definedName>
    <definedName name="qrtdata2" localSheetId="12">'[8]Authnot Prelim'!#REF!</definedName>
    <definedName name="qrtdata2" localSheetId="13">'[8]Authnot Prelim'!#REF!</definedName>
    <definedName name="qrtdata2" localSheetId="14">'[8]Authnot Prelim'!#REF!</definedName>
    <definedName name="qrtdata2" localSheetId="16">'[8]Authnot Prelim'!#REF!</definedName>
    <definedName name="qrtdata2" localSheetId="17">'[8]Authnot Prelim'!#REF!</definedName>
    <definedName name="qrtdata2" localSheetId="18">'[8]Authnot Prelim'!#REF!</definedName>
    <definedName name="qrtdata2" localSheetId="1">'[8]Authnot Prelim'!#REF!</definedName>
    <definedName name="qrtdata2" localSheetId="19">'[8]Authnot Prelim'!#REF!</definedName>
    <definedName name="qrtdata2" localSheetId="20">'[8]Authnot Prelim'!#REF!</definedName>
    <definedName name="qrtdata2" localSheetId="21">'[8]Authnot Prelim'!#REF!</definedName>
    <definedName name="qrtdata2" localSheetId="22">'[8]Authnot Prelim'!#REF!</definedName>
    <definedName name="qrtdata2" localSheetId="23">'[8]Authnot Prelim'!#REF!</definedName>
    <definedName name="qrtdata2" localSheetId="24">'[8]Authnot Prelim'!#REF!</definedName>
    <definedName name="qrtdata2" localSheetId="25">'[8]Authnot Prelim'!#REF!</definedName>
    <definedName name="qrtdata2" localSheetId="26">'[8]Authnot Prelim'!#REF!</definedName>
    <definedName name="qrtdata2" localSheetId="27">'[8]Authnot Prelim'!#REF!</definedName>
    <definedName name="qrtdata2" localSheetId="28">'[8]Authnot Prelim'!#REF!</definedName>
    <definedName name="qrtdata2" localSheetId="2">'[8]Authnot Prelim'!#REF!</definedName>
    <definedName name="qrtdata2" localSheetId="29">'[8]Authnot Prelim'!#REF!</definedName>
    <definedName name="qrtdata2" localSheetId="3">'[8]Authnot Prelim'!#REF!</definedName>
    <definedName name="qrtdata2" localSheetId="4">'[8]Authnot Prelim'!#REF!</definedName>
    <definedName name="qrtdata2" localSheetId="5">'[8]Authnot Prelim'!#REF!</definedName>
    <definedName name="qrtdata2" localSheetId="6">'[8]Authnot Prelim'!#REF!</definedName>
    <definedName name="qrtdata2" localSheetId="7">'[8]Authnot Prelim'!#REF!</definedName>
    <definedName name="qrtdata2" localSheetId="8">'[8]Authnot Prelim'!#REF!</definedName>
    <definedName name="qrtdata2">'[8]Authnot Prelim'!#REF!</definedName>
    <definedName name="QtrData" localSheetId="15">'[8]Authnot Prelim'!#REF!</definedName>
    <definedName name="QtrData" localSheetId="0">'[8]Authnot Prelim'!#REF!</definedName>
    <definedName name="QtrData" localSheetId="9">'[8]Authnot Prelim'!#REF!</definedName>
    <definedName name="QtrData" localSheetId="10">'[8]Authnot Prelim'!#REF!</definedName>
    <definedName name="QtrData" localSheetId="11">'[8]Authnot Prelim'!#REF!</definedName>
    <definedName name="QtrData" localSheetId="12">'[8]Authnot Prelim'!#REF!</definedName>
    <definedName name="QtrData" localSheetId="13">'[8]Authnot Prelim'!#REF!</definedName>
    <definedName name="QtrData" localSheetId="14">'[8]Authnot Prelim'!#REF!</definedName>
    <definedName name="QtrData" localSheetId="16">'[8]Authnot Prelim'!#REF!</definedName>
    <definedName name="QtrData" localSheetId="17">'[8]Authnot Prelim'!#REF!</definedName>
    <definedName name="QtrData" localSheetId="18">'[8]Authnot Prelim'!#REF!</definedName>
    <definedName name="QtrData" localSheetId="1">'[8]Authnot Prelim'!#REF!</definedName>
    <definedName name="QtrData" localSheetId="19">'[8]Authnot Prelim'!#REF!</definedName>
    <definedName name="QtrData" localSheetId="20">'[8]Authnot Prelim'!#REF!</definedName>
    <definedName name="QtrData" localSheetId="21">'[8]Authnot Prelim'!#REF!</definedName>
    <definedName name="QtrData" localSheetId="22">'[8]Authnot Prelim'!#REF!</definedName>
    <definedName name="QtrData" localSheetId="23">'[8]Authnot Prelim'!#REF!</definedName>
    <definedName name="QtrData" localSheetId="24">'[8]Authnot Prelim'!#REF!</definedName>
    <definedName name="QtrData" localSheetId="25">'[8]Authnot Prelim'!#REF!</definedName>
    <definedName name="QtrData" localSheetId="26">'[8]Authnot Prelim'!#REF!</definedName>
    <definedName name="QtrData" localSheetId="27">'[8]Authnot Prelim'!#REF!</definedName>
    <definedName name="QtrData" localSheetId="28">'[8]Authnot Prelim'!#REF!</definedName>
    <definedName name="QtrData" localSheetId="2">'[8]Authnot Prelim'!#REF!</definedName>
    <definedName name="QtrData" localSheetId="29">'[8]Authnot Prelim'!#REF!</definedName>
    <definedName name="QtrData" localSheetId="3">'[8]Authnot Prelim'!#REF!</definedName>
    <definedName name="QtrData" localSheetId="4">'[8]Authnot Prelim'!#REF!</definedName>
    <definedName name="QtrData" localSheetId="5">'[8]Authnot Prelim'!#REF!</definedName>
    <definedName name="QtrData" localSheetId="6">'[8]Authnot Prelim'!#REF!</definedName>
    <definedName name="QtrData" localSheetId="7">'[8]Authnot Prelim'!#REF!</definedName>
    <definedName name="QtrData" localSheetId="8">'[8]Authnot Prelim'!#REF!</definedName>
    <definedName name="QtrData">'[8]Authnot Prelim'!#REF!</definedName>
    <definedName name="raaesrr" localSheetId="15">#REF!</definedName>
    <definedName name="raaesrr" localSheetId="0">#REF!</definedName>
    <definedName name="raaesrr" localSheetId="9">#REF!</definedName>
    <definedName name="raaesrr" localSheetId="10">#REF!</definedName>
    <definedName name="raaesrr" localSheetId="11">#REF!</definedName>
    <definedName name="raaesrr" localSheetId="12">#REF!</definedName>
    <definedName name="raaesrr" localSheetId="13">#REF!</definedName>
    <definedName name="raaesrr" localSheetId="14">#REF!</definedName>
    <definedName name="raaesrr" localSheetId="16">#REF!</definedName>
    <definedName name="raaesrr" localSheetId="17">#REF!</definedName>
    <definedName name="raaesrr" localSheetId="18">#REF!</definedName>
    <definedName name="raaesrr" localSheetId="1">#REF!</definedName>
    <definedName name="raaesrr" localSheetId="19">#REF!</definedName>
    <definedName name="raaesrr" localSheetId="20">#REF!</definedName>
    <definedName name="raaesrr" localSheetId="21">#REF!</definedName>
    <definedName name="raaesrr" localSheetId="22">#REF!</definedName>
    <definedName name="raaesrr" localSheetId="23">#REF!</definedName>
    <definedName name="raaesrr" localSheetId="24">#REF!</definedName>
    <definedName name="raaesrr" localSheetId="25">#REF!</definedName>
    <definedName name="raaesrr" localSheetId="26">#REF!</definedName>
    <definedName name="raaesrr" localSheetId="27">#REF!</definedName>
    <definedName name="raaesrr" localSheetId="28">#REF!</definedName>
    <definedName name="raaesrr" localSheetId="2">#REF!</definedName>
    <definedName name="raaesrr" localSheetId="29">#REF!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#REF!</definedName>
    <definedName name="raas" localSheetId="15">#REF!</definedName>
    <definedName name="raas" localSheetId="0">#REF!</definedName>
    <definedName name="raas" localSheetId="9">#REF!</definedName>
    <definedName name="raas" localSheetId="10">#REF!</definedName>
    <definedName name="raas" localSheetId="11">#REF!</definedName>
    <definedName name="raas" localSheetId="12">#REF!</definedName>
    <definedName name="raas" localSheetId="13">#REF!</definedName>
    <definedName name="raas" localSheetId="14">#REF!</definedName>
    <definedName name="raas" localSheetId="16">#REF!</definedName>
    <definedName name="raas" localSheetId="17">#REF!</definedName>
    <definedName name="raas" localSheetId="18">#REF!</definedName>
    <definedName name="raas" localSheetId="1">#REF!</definedName>
    <definedName name="raas" localSheetId="19">#REF!</definedName>
    <definedName name="raas" localSheetId="20">#REF!</definedName>
    <definedName name="raas" localSheetId="21">#REF!</definedName>
    <definedName name="raas" localSheetId="22">#REF!</definedName>
    <definedName name="raas" localSheetId="23">#REF!</definedName>
    <definedName name="raas" localSheetId="24">#REF!</definedName>
    <definedName name="raas" localSheetId="25">#REF!</definedName>
    <definedName name="raas" localSheetId="26">#REF!</definedName>
    <definedName name="raas" localSheetId="27">#REF!</definedName>
    <definedName name="raas" localSheetId="28">#REF!</definedName>
    <definedName name="raas" localSheetId="2">#REF!</definedName>
    <definedName name="raas" localSheetId="29">#REF!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 localSheetId="8">#REF!</definedName>
    <definedName name="raas">#REF!</definedName>
    <definedName name="Regions">'[9]OECD ODA Recipients'!$A$5:$C$187</definedName>
    <definedName name="rrasrra" localSheetId="15">#REF!</definedName>
    <definedName name="rrasrra" localSheetId="0">#REF!</definedName>
    <definedName name="rrasrra" localSheetId="9">#REF!</definedName>
    <definedName name="rrasrra" localSheetId="10">#REF!</definedName>
    <definedName name="rrasrra" localSheetId="11">#REF!</definedName>
    <definedName name="rrasrra" localSheetId="12">#REF!</definedName>
    <definedName name="rrasrra" localSheetId="13">#REF!</definedName>
    <definedName name="rrasrra" localSheetId="14">#REF!</definedName>
    <definedName name="rrasrra" localSheetId="16">#REF!</definedName>
    <definedName name="rrasrra" localSheetId="17">#REF!</definedName>
    <definedName name="rrasrra" localSheetId="18">#REF!</definedName>
    <definedName name="rrasrra" localSheetId="1">#REF!</definedName>
    <definedName name="rrasrra" localSheetId="19">#REF!</definedName>
    <definedName name="rrasrra" localSheetId="20">#REF!</definedName>
    <definedName name="rrasrra" localSheetId="21">#REF!</definedName>
    <definedName name="rrasrra" localSheetId="22">#REF!</definedName>
    <definedName name="rrasrra" localSheetId="23">#REF!</definedName>
    <definedName name="rrasrra" localSheetId="24">#REF!</definedName>
    <definedName name="rrasrra" localSheetId="25">#REF!</definedName>
    <definedName name="rrasrra" localSheetId="26">#REF!</definedName>
    <definedName name="rrasrra" localSheetId="27">#REF!</definedName>
    <definedName name="rrasrra" localSheetId="28">#REF!</definedName>
    <definedName name="rrasrra" localSheetId="2">#REF!</definedName>
    <definedName name="rrasrra" localSheetId="29">#REF!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#REF!</definedName>
    <definedName name="Spread_Between_Highest_and_Lowest_Rates">'[1]Inter-Bank'!$N$5</definedName>
    <definedName name="ss" localSheetId="15">#REF!</definedName>
    <definedName name="ss" localSheetId="0">#REF!</definedName>
    <definedName name="ss" localSheetId="9">#REF!</definedName>
    <definedName name="ss" localSheetId="10">#REF!</definedName>
    <definedName name="ss" localSheetId="11">#REF!</definedName>
    <definedName name="ss" localSheetId="12">#REF!</definedName>
    <definedName name="ss" localSheetId="13">#REF!</definedName>
    <definedName name="ss" localSheetId="14">#REF!</definedName>
    <definedName name="ss" localSheetId="16">#REF!</definedName>
    <definedName name="ss" localSheetId="17">#REF!</definedName>
    <definedName name="ss" localSheetId="18">#REF!</definedName>
    <definedName name="ss" localSheetId="1">#REF!</definedName>
    <definedName name="ss" localSheetId="19">#REF!</definedName>
    <definedName name="ss" localSheetId="20">#REF!</definedName>
    <definedName name="ss" localSheetId="21">#REF!</definedName>
    <definedName name="ss" localSheetId="22">#REF!</definedName>
    <definedName name="ss" localSheetId="23">#REF!</definedName>
    <definedName name="ss" localSheetId="24">#REF!</definedName>
    <definedName name="ss" localSheetId="25">#REF!</definedName>
    <definedName name="ss" localSheetId="26">#REF!</definedName>
    <definedName name="ss" localSheetId="27">#REF!</definedName>
    <definedName name="ss" localSheetId="28">#REF!</definedName>
    <definedName name="ss" localSheetId="2">#REF!</definedName>
    <definedName name="ss" localSheetId="29">#REF!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#REF!</definedName>
    <definedName name="Table_3.5b" localSheetId="15">#REF!</definedName>
    <definedName name="Table_3.5b" localSheetId="0">#REF!</definedName>
    <definedName name="Table_3.5b" localSheetId="9">#REF!</definedName>
    <definedName name="Table_3.5b" localSheetId="10">#REF!</definedName>
    <definedName name="Table_3.5b" localSheetId="11">#REF!</definedName>
    <definedName name="Table_3.5b" localSheetId="12">#REF!</definedName>
    <definedName name="Table_3.5b" localSheetId="13">#REF!</definedName>
    <definedName name="Table_3.5b" localSheetId="14">#REF!</definedName>
    <definedName name="Table_3.5b" localSheetId="16">#REF!</definedName>
    <definedName name="Table_3.5b" localSheetId="17">#REF!</definedName>
    <definedName name="Table_3.5b" localSheetId="18">#REF!</definedName>
    <definedName name="Table_3.5b" localSheetId="1">#REF!</definedName>
    <definedName name="Table_3.5b" localSheetId="19">#REF!</definedName>
    <definedName name="Table_3.5b" localSheetId="20">#REF!</definedName>
    <definedName name="Table_3.5b" localSheetId="21">#REF!</definedName>
    <definedName name="Table_3.5b" localSheetId="22">#REF!</definedName>
    <definedName name="Table_3.5b" localSheetId="23">#REF!</definedName>
    <definedName name="Table_3.5b" localSheetId="24">#REF!</definedName>
    <definedName name="Table_3.5b" localSheetId="25">#REF!</definedName>
    <definedName name="Table_3.5b" localSheetId="26">#REF!</definedName>
    <definedName name="Table_3.5b" localSheetId="27">#REF!</definedName>
    <definedName name="Table_3.5b" localSheetId="28">#REF!</definedName>
    <definedName name="Table_3.5b" localSheetId="2">#REF!</definedName>
    <definedName name="Table_3.5b" localSheetId="29">#REF!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 localSheetId="8">#REF!</definedName>
    <definedName name="Table_3.5b">#REF!</definedName>
    <definedName name="TOC" localSheetId="15">#REF!</definedName>
    <definedName name="TOC" localSheetId="0">#REF!</definedName>
    <definedName name="TOC" localSheetId="9">#REF!</definedName>
    <definedName name="TOC" localSheetId="10">#REF!</definedName>
    <definedName name="TOC" localSheetId="11">#REF!</definedName>
    <definedName name="TOC" localSheetId="12">#REF!</definedName>
    <definedName name="TOC" localSheetId="13">#REF!</definedName>
    <definedName name="TOC" localSheetId="14">#REF!</definedName>
    <definedName name="TOC" localSheetId="16">#REF!</definedName>
    <definedName name="TOC" localSheetId="17">#REF!</definedName>
    <definedName name="TOC" localSheetId="18">#REF!</definedName>
    <definedName name="TOC" localSheetId="1">#REF!</definedName>
    <definedName name="TOC" localSheetId="19">#REF!</definedName>
    <definedName name="TOC" localSheetId="20">#REF!</definedName>
    <definedName name="TOC" localSheetId="21">#REF!</definedName>
    <definedName name="TOC" localSheetId="22">#REF!</definedName>
    <definedName name="TOC" localSheetId="23">#REF!</definedName>
    <definedName name="TOC" localSheetId="24">#REF!</definedName>
    <definedName name="TOC" localSheetId="25">#REF!</definedName>
    <definedName name="TOC" localSheetId="26">#REF!</definedName>
    <definedName name="TOC" localSheetId="27">#REF!</definedName>
    <definedName name="TOC" localSheetId="28">#REF!</definedName>
    <definedName name="TOC" localSheetId="2">#REF!</definedName>
    <definedName name="TOC" localSheetId="29">#REF!</definedName>
    <definedName name="TOC" localSheetId="3">#REF!</definedName>
    <definedName name="TOC" localSheetId="4">#REF!</definedName>
    <definedName name="TOC" localSheetId="5">#REF!</definedName>
    <definedName name="TOC" localSheetId="6">#REF!</definedName>
    <definedName name="TOC" localSheetId="7">#REF!</definedName>
    <definedName name="TOC" localSheetId="8">#REF!</definedName>
    <definedName name="TOC">#REF!</definedName>
    <definedName name="tt" localSheetId="15">#REF!</definedName>
    <definedName name="tt" localSheetId="0">#REF!</definedName>
    <definedName name="tt" localSheetId="9">#REF!</definedName>
    <definedName name="tt" localSheetId="10">#REF!</definedName>
    <definedName name="tt" localSheetId="11">#REF!</definedName>
    <definedName name="tt" localSheetId="12">#REF!</definedName>
    <definedName name="tt" localSheetId="13">#REF!</definedName>
    <definedName name="tt" localSheetId="14">#REF!</definedName>
    <definedName name="tt" localSheetId="16">#REF!</definedName>
    <definedName name="tt" localSheetId="17">#REF!</definedName>
    <definedName name="tt" localSheetId="18">#REF!</definedName>
    <definedName name="tt" localSheetId="1">#REF!</definedName>
    <definedName name="tt" localSheetId="19">#REF!</definedName>
    <definedName name="tt" localSheetId="20">#REF!</definedName>
    <definedName name="tt" localSheetId="21">#REF!</definedName>
    <definedName name="tt" localSheetId="22">#REF!</definedName>
    <definedName name="tt" localSheetId="23">#REF!</definedName>
    <definedName name="tt" localSheetId="24">#REF!</definedName>
    <definedName name="tt" localSheetId="25">#REF!</definedName>
    <definedName name="tt" localSheetId="26">#REF!</definedName>
    <definedName name="tt" localSheetId="27">#REF!</definedName>
    <definedName name="tt" localSheetId="28">#REF!</definedName>
    <definedName name="tt" localSheetId="2">#REF!</definedName>
    <definedName name="tt" localSheetId="29">#REF!</definedName>
    <definedName name="tt" localSheetId="3">#REF!</definedName>
    <definedName name="tt" localSheetId="4">#REF!</definedName>
    <definedName name="tt" localSheetId="5">#REF!</definedName>
    <definedName name="tt" localSheetId="6">#REF!</definedName>
    <definedName name="tt" localSheetId="7">#REF!</definedName>
    <definedName name="tt" localSheetId="8">#REF!</definedName>
    <definedName name="tt">#REF!</definedName>
    <definedName name="tta" localSheetId="15">#REF!</definedName>
    <definedName name="tta" localSheetId="0">#REF!</definedName>
    <definedName name="tta" localSheetId="9">#REF!</definedName>
    <definedName name="tta" localSheetId="10">#REF!</definedName>
    <definedName name="tta" localSheetId="11">#REF!</definedName>
    <definedName name="tta" localSheetId="12">#REF!</definedName>
    <definedName name="tta" localSheetId="13">#REF!</definedName>
    <definedName name="tta" localSheetId="14">#REF!</definedName>
    <definedName name="tta" localSheetId="16">#REF!</definedName>
    <definedName name="tta" localSheetId="17">#REF!</definedName>
    <definedName name="tta" localSheetId="18">#REF!</definedName>
    <definedName name="tta" localSheetId="1">#REF!</definedName>
    <definedName name="tta" localSheetId="19">#REF!</definedName>
    <definedName name="tta" localSheetId="20">#REF!</definedName>
    <definedName name="tta" localSheetId="21">#REF!</definedName>
    <definedName name="tta" localSheetId="22">#REF!</definedName>
    <definedName name="tta" localSheetId="23">#REF!</definedName>
    <definedName name="tta" localSheetId="24">#REF!</definedName>
    <definedName name="tta" localSheetId="25">#REF!</definedName>
    <definedName name="tta" localSheetId="26">#REF!</definedName>
    <definedName name="tta" localSheetId="27">#REF!</definedName>
    <definedName name="tta" localSheetId="28">#REF!</definedName>
    <definedName name="tta" localSheetId="2">#REF!</definedName>
    <definedName name="tta" localSheetId="29">#REF!</definedName>
    <definedName name="tta" localSheetId="3">#REF!</definedName>
    <definedName name="tta" localSheetId="4">#REF!</definedName>
    <definedName name="tta" localSheetId="5">#REF!</definedName>
    <definedName name="tta" localSheetId="6">#REF!</definedName>
    <definedName name="tta" localSheetId="7">#REF!</definedName>
    <definedName name="tta" localSheetId="8">#REF!</definedName>
    <definedName name="tta">#REF!</definedName>
    <definedName name="ttaa" localSheetId="15">#REF!</definedName>
    <definedName name="ttaa" localSheetId="0">#REF!</definedName>
    <definedName name="ttaa" localSheetId="9">#REF!</definedName>
    <definedName name="ttaa" localSheetId="10">#REF!</definedName>
    <definedName name="ttaa" localSheetId="11">#REF!</definedName>
    <definedName name="ttaa" localSheetId="12">#REF!</definedName>
    <definedName name="ttaa" localSheetId="13">#REF!</definedName>
    <definedName name="ttaa" localSheetId="14">#REF!</definedName>
    <definedName name="ttaa" localSheetId="16">#REF!</definedName>
    <definedName name="ttaa" localSheetId="17">#REF!</definedName>
    <definedName name="ttaa" localSheetId="18">#REF!</definedName>
    <definedName name="ttaa" localSheetId="1">#REF!</definedName>
    <definedName name="ttaa" localSheetId="19">#REF!</definedName>
    <definedName name="ttaa" localSheetId="20">#REF!</definedName>
    <definedName name="ttaa" localSheetId="21">#REF!</definedName>
    <definedName name="ttaa" localSheetId="22">#REF!</definedName>
    <definedName name="ttaa" localSheetId="23">#REF!</definedName>
    <definedName name="ttaa" localSheetId="24">#REF!</definedName>
    <definedName name="ttaa" localSheetId="25">#REF!</definedName>
    <definedName name="ttaa" localSheetId="26">#REF!</definedName>
    <definedName name="ttaa" localSheetId="27">#REF!</definedName>
    <definedName name="ttaa" localSheetId="28">#REF!</definedName>
    <definedName name="ttaa" localSheetId="2">#REF!</definedName>
    <definedName name="ttaa" localSheetId="29">#REF!</definedName>
    <definedName name="ttaa" localSheetId="3">#REF!</definedName>
    <definedName name="ttaa" localSheetId="4">#REF!</definedName>
    <definedName name="ttaa" localSheetId="5">#REF!</definedName>
    <definedName name="ttaa" localSheetId="6">#REF!</definedName>
    <definedName name="ttaa" localSheetId="7">#REF!</definedName>
    <definedName name="ttaa" localSheetId="8">#REF!</definedName>
    <definedName name="ttaa">#REF!</definedName>
    <definedName name="USSR" localSheetId="15">#REF!</definedName>
    <definedName name="USSR" localSheetId="0">#REF!</definedName>
    <definedName name="USSR" localSheetId="9">#REF!</definedName>
    <definedName name="USSR" localSheetId="10">#REF!</definedName>
    <definedName name="USSR" localSheetId="11">#REF!</definedName>
    <definedName name="USSR" localSheetId="12">#REF!</definedName>
    <definedName name="USSR" localSheetId="13">#REF!</definedName>
    <definedName name="USSR" localSheetId="14">#REF!</definedName>
    <definedName name="USSR" localSheetId="16">#REF!</definedName>
    <definedName name="USSR" localSheetId="17">#REF!</definedName>
    <definedName name="USSR" localSheetId="18">#REF!</definedName>
    <definedName name="USSR" localSheetId="1">#REF!</definedName>
    <definedName name="USSR" localSheetId="19">#REF!</definedName>
    <definedName name="USSR" localSheetId="20">#REF!</definedName>
    <definedName name="USSR" localSheetId="21">#REF!</definedName>
    <definedName name="USSR" localSheetId="22">#REF!</definedName>
    <definedName name="USSR" localSheetId="23">#REF!</definedName>
    <definedName name="USSR" localSheetId="24">#REF!</definedName>
    <definedName name="USSR" localSheetId="25">#REF!</definedName>
    <definedName name="USSR" localSheetId="26">#REF!</definedName>
    <definedName name="USSR" localSheetId="27">#REF!</definedName>
    <definedName name="USSR" localSheetId="28">#REF!</definedName>
    <definedName name="USSR" localSheetId="2">#REF!</definedName>
    <definedName name="USSR" localSheetId="29">#REF!</definedName>
    <definedName name="USSR" localSheetId="3">#REF!</definedName>
    <definedName name="USSR" localSheetId="4">#REF!</definedName>
    <definedName name="USSR" localSheetId="5">#REF!</definedName>
    <definedName name="USSR" localSheetId="6">#REF!</definedName>
    <definedName name="USSR" localSheetId="7">#REF!</definedName>
    <definedName name="USSR" localSheetId="8">#REF!</definedName>
    <definedName name="USSR">#REF!</definedName>
    <definedName name="Weekly_Depreciation">'[1]Inter-Bank'!$I$5</definedName>
    <definedName name="Weighted_Average_Inter_Bank_Exchange_Rate">'[1]Inter-Bank'!$C$5</definedName>
    <definedName name="years">[2]lists!$B$2:$B$15</definedName>
    <definedName name="zrrae" localSheetId="15">#REF!</definedName>
    <definedName name="zrrae" localSheetId="0">#REF!</definedName>
    <definedName name="zrrae" localSheetId="9">#REF!</definedName>
    <definedName name="zrrae" localSheetId="10">#REF!</definedName>
    <definedName name="zrrae" localSheetId="11">#REF!</definedName>
    <definedName name="zrrae" localSheetId="12">#REF!</definedName>
    <definedName name="zrrae" localSheetId="13">#REF!</definedName>
    <definedName name="zrrae" localSheetId="14">#REF!</definedName>
    <definedName name="zrrae" localSheetId="16">#REF!</definedName>
    <definedName name="zrrae" localSheetId="17">#REF!</definedName>
    <definedName name="zrrae" localSheetId="18">#REF!</definedName>
    <definedName name="zrrae" localSheetId="1">#REF!</definedName>
    <definedName name="zrrae" localSheetId="19">#REF!</definedName>
    <definedName name="zrrae" localSheetId="20">#REF!</definedName>
    <definedName name="zrrae" localSheetId="21">#REF!</definedName>
    <definedName name="zrrae" localSheetId="22">#REF!</definedName>
    <definedName name="zrrae" localSheetId="23">#REF!</definedName>
    <definedName name="zrrae" localSheetId="24">#REF!</definedName>
    <definedName name="zrrae" localSheetId="25">#REF!</definedName>
    <definedName name="zrrae" localSheetId="26">#REF!</definedName>
    <definedName name="zrrae" localSheetId="27">#REF!</definedName>
    <definedName name="zrrae" localSheetId="28">#REF!</definedName>
    <definedName name="zrrae" localSheetId="2">#REF!</definedName>
    <definedName name="zrrae" localSheetId="29">#REF!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#REF!</definedName>
    <definedName name="zzrr" localSheetId="15">#REF!</definedName>
    <definedName name="zzrr" localSheetId="0">#REF!</definedName>
    <definedName name="zzrr" localSheetId="9">#REF!</definedName>
    <definedName name="zzrr" localSheetId="10">#REF!</definedName>
    <definedName name="zzrr" localSheetId="11">#REF!</definedName>
    <definedName name="zzrr" localSheetId="12">#REF!</definedName>
    <definedName name="zzrr" localSheetId="13">#REF!</definedName>
    <definedName name="zzrr" localSheetId="14">#REF!</definedName>
    <definedName name="zzrr" localSheetId="16">#REF!</definedName>
    <definedName name="zzrr" localSheetId="17">#REF!</definedName>
    <definedName name="zzrr" localSheetId="18">#REF!</definedName>
    <definedName name="zzrr" localSheetId="1">#REF!</definedName>
    <definedName name="zzrr" localSheetId="19">#REF!</definedName>
    <definedName name="zzrr" localSheetId="20">#REF!</definedName>
    <definedName name="zzrr" localSheetId="21">#REF!</definedName>
    <definedName name="zzrr" localSheetId="22">#REF!</definedName>
    <definedName name="zzrr" localSheetId="23">#REF!</definedName>
    <definedName name="zzrr" localSheetId="24">#REF!</definedName>
    <definedName name="zzrr" localSheetId="25">#REF!</definedName>
    <definedName name="zzrr" localSheetId="26">#REF!</definedName>
    <definedName name="zzrr" localSheetId="27">#REF!</definedName>
    <definedName name="zzrr" localSheetId="28">#REF!</definedName>
    <definedName name="zzrr" localSheetId="2">#REF!</definedName>
    <definedName name="zzrr" localSheetId="29">#REF!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 localSheetId="8">#REF!</definedName>
    <definedName name="zzr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5" l="1"/>
  <c r="E23" i="25"/>
  <c r="F23" i="25"/>
  <c r="G23" i="25"/>
  <c r="H23" i="25"/>
  <c r="C23" i="25"/>
  <c r="E18" i="23"/>
  <c r="D13" i="18"/>
  <c r="E13" i="18"/>
  <c r="F13" i="18"/>
  <c r="G13" i="18"/>
  <c r="C13" i="18"/>
  <c r="C17" i="11" l="1"/>
  <c r="D15" i="8" l="1"/>
  <c r="D16" i="8"/>
  <c r="D17" i="8"/>
  <c r="D18" i="8"/>
  <c r="D19" i="8"/>
  <c r="D20" i="8"/>
  <c r="D21" i="8"/>
  <c r="D22" i="8"/>
  <c r="D23" i="8"/>
  <c r="D24" i="8"/>
  <c r="D14" i="8"/>
  <c r="D13" i="8"/>
</calcChain>
</file>

<file path=xl/sharedStrings.xml><?xml version="1.0" encoding="utf-8"?>
<sst xmlns="http://schemas.openxmlformats.org/spreadsheetml/2006/main" count="935" uniqueCount="340">
  <si>
    <t>Title</t>
  </si>
  <si>
    <t>Chapter</t>
  </si>
  <si>
    <t>Part 3: Demographics and living standards</t>
  </si>
  <si>
    <t>Figure</t>
  </si>
  <si>
    <t>Population pyramids for Tulisipur and Nepal</t>
  </si>
  <si>
    <t>Source</t>
  </si>
  <si>
    <t>Development Initiatives based on Nepal National Population and Housing Census 2021.</t>
  </si>
  <si>
    <t>Geographical information</t>
  </si>
  <si>
    <t xml:space="preserve">Tulsipur Municipality, Nepal. </t>
  </si>
  <si>
    <t>Author</t>
  </si>
  <si>
    <t>Guilherme Monteiro</t>
  </si>
  <si>
    <t>Tulsipur</t>
  </si>
  <si>
    <t>Age Groups</t>
  </si>
  <si>
    <t>Total</t>
  </si>
  <si>
    <t>Male</t>
  </si>
  <si>
    <t>Male %</t>
  </si>
  <si>
    <t>Female</t>
  </si>
  <si>
    <t>Female %</t>
  </si>
  <si>
    <t>Female -</t>
  </si>
  <si>
    <t>All Ages</t>
  </si>
  <si>
    <t>00–04</t>
  </si>
  <si>
    <t>05–09</t>
  </si>
  <si>
    <t>10–14</t>
  </si>
  <si>
    <t>15–19</t>
  </si>
  <si>
    <t>20–24</t>
  </si>
  <si>
    <t>25–29</t>
  </si>
  <si>
    <t>30–34</t>
  </si>
  <si>
    <t>35–39</t>
  </si>
  <si>
    <t>40–44</t>
  </si>
  <si>
    <t>45–49</t>
  </si>
  <si>
    <t>50–54</t>
  </si>
  <si>
    <t>55–59</t>
  </si>
  <si>
    <t>60–64</t>
  </si>
  <si>
    <t>65–69</t>
  </si>
  <si>
    <t>70–74</t>
  </si>
  <si>
    <t>75–79</t>
  </si>
  <si>
    <t>80–84</t>
  </si>
  <si>
    <t>85–89</t>
  </si>
  <si>
    <t>90–94</t>
  </si>
  <si>
    <t>95+</t>
  </si>
  <si>
    <t>Nepal</t>
  </si>
  <si>
    <t>Ward population distribution by gender in Tulsipur</t>
  </si>
  <si>
    <t>Ward</t>
  </si>
  <si>
    <t># of HHs</t>
  </si>
  <si>
    <t>All Wards</t>
  </si>
  <si>
    <t>Share of population above the age of 10 economically active/inactive and employed/unemployed in Tulsipur</t>
  </si>
  <si>
    <t>Active</t>
  </si>
  <si>
    <t>Inactive</t>
  </si>
  <si>
    <t>Not Stated</t>
  </si>
  <si>
    <t>Employed</t>
  </si>
  <si>
    <t>Unemployed</t>
  </si>
  <si>
    <t>Age groups</t>
  </si>
  <si>
    <t xml:space="preserve">Employed </t>
  </si>
  <si>
    <t>Not usually active</t>
  </si>
  <si>
    <t>Not Active</t>
  </si>
  <si>
    <t>Not stated</t>
  </si>
  <si>
    <t>All</t>
  </si>
  <si>
    <t xml:space="preserve">15–19 </t>
  </si>
  <si>
    <t xml:space="preserve">20–24 </t>
  </si>
  <si>
    <t xml:space="preserve">25–29 </t>
  </si>
  <si>
    <t xml:space="preserve">30–34 </t>
  </si>
  <si>
    <t xml:space="preserve">35–39 </t>
  </si>
  <si>
    <t xml:space="preserve">40–44 </t>
  </si>
  <si>
    <t xml:space="preserve">45–49 </t>
  </si>
  <si>
    <t xml:space="preserve">50–54 </t>
  </si>
  <si>
    <t xml:space="preserve">55–59 </t>
  </si>
  <si>
    <t xml:space="preserve">60–64 </t>
  </si>
  <si>
    <t xml:space="preserve">65–69 </t>
  </si>
  <si>
    <t xml:space="preserve">70–74 </t>
  </si>
  <si>
    <t xml:space="preserve">75+ </t>
  </si>
  <si>
    <t>Occupation for economically active population in Tulsipur</t>
  </si>
  <si>
    <t>Occupation not stated</t>
  </si>
  <si>
    <t>Number</t>
  </si>
  <si>
    <t>Share</t>
  </si>
  <si>
    <t>Skilled agriculture, forestry, and fishery</t>
  </si>
  <si>
    <t>Elementary workers</t>
  </si>
  <si>
    <t>Professionals</t>
  </si>
  <si>
    <t>Service and sale workers</t>
  </si>
  <si>
    <t>Managers</t>
  </si>
  <si>
    <t>Craft and trade workers</t>
  </si>
  <si>
    <t>Technicians and associate professional</t>
  </si>
  <si>
    <t>Plant/machine operators and assemblers</t>
  </si>
  <si>
    <t>Office assistance</t>
  </si>
  <si>
    <t>Armed forces</t>
  </si>
  <si>
    <t>Disabilities reported in Tulsipur</t>
  </si>
  <si>
    <t>Disability type</t>
  </si>
  <si>
    <t>Cases</t>
  </si>
  <si>
    <t>Physical</t>
  </si>
  <si>
    <t>Low vision</t>
  </si>
  <si>
    <t>Deaf</t>
  </si>
  <si>
    <t>Multiple disability</t>
  </si>
  <si>
    <t>Hearing difficulty</t>
  </si>
  <si>
    <t>Speech impairment</t>
  </si>
  <si>
    <t>Blind</t>
  </si>
  <si>
    <t>Psycho-social disabililty</t>
  </si>
  <si>
    <t>Intellectual disability</t>
  </si>
  <si>
    <t>Deaf and blind</t>
  </si>
  <si>
    <t>Haemophilia</t>
  </si>
  <si>
    <t>Autism</t>
  </si>
  <si>
    <t>Population ethnicity in Tulsipur</t>
  </si>
  <si>
    <t>Ethnicity</t>
  </si>
  <si>
    <t>Population</t>
  </si>
  <si>
    <t>Kshetri</t>
  </si>
  <si>
    <t>Tharu</t>
  </si>
  <si>
    <t>Brahman - Hill</t>
  </si>
  <si>
    <t>Magar</t>
  </si>
  <si>
    <t>Bishwokarma</t>
  </si>
  <si>
    <t>Pariyar</t>
  </si>
  <si>
    <t>Sanyasi/Dasnami</t>
  </si>
  <si>
    <t>Thakuri</t>
  </si>
  <si>
    <t>Mijar</t>
  </si>
  <si>
    <t>Other</t>
  </si>
  <si>
    <t>All Ethnicities</t>
  </si>
  <si>
    <t>Floor</t>
  </si>
  <si>
    <t>Roof</t>
  </si>
  <si>
    <t>Type</t>
  </si>
  <si>
    <t>Households</t>
  </si>
  <si>
    <t>Mud</t>
  </si>
  <si>
    <t>Galvanised sheet</t>
  </si>
  <si>
    <t>Cement</t>
  </si>
  <si>
    <t>Reinforced</t>
  </si>
  <si>
    <t>Wood</t>
  </si>
  <si>
    <t>Thatch/straw</t>
  </si>
  <si>
    <t>Wall</t>
  </si>
  <si>
    <t>Toilet</t>
  </si>
  <si>
    <t>Cement-bonded brick/stone</t>
  </si>
  <si>
    <t>Septic tank</t>
  </si>
  <si>
    <t>Mud-bonded brick/stone</t>
  </si>
  <si>
    <t>Pit toilet</t>
  </si>
  <si>
    <t>Unbaked brick</t>
  </si>
  <si>
    <t>Flush</t>
  </si>
  <si>
    <t>No toilet</t>
  </si>
  <si>
    <t>Location</t>
  </si>
  <si>
    <t>Access</t>
  </si>
  <si>
    <t>Smart phone</t>
  </si>
  <si>
    <t>Mobile phone</t>
  </si>
  <si>
    <t>TV</t>
  </si>
  <si>
    <t>Electric fan</t>
  </si>
  <si>
    <t xml:space="preserve">Internet </t>
  </si>
  <si>
    <t>Radio</t>
  </si>
  <si>
    <t>Motorcycle</t>
  </si>
  <si>
    <t>Refrigerator</t>
  </si>
  <si>
    <t>Bicycle</t>
  </si>
  <si>
    <t>Computer</t>
  </si>
  <si>
    <t>Land phone</t>
  </si>
  <si>
    <t>Car</t>
  </si>
  <si>
    <t>Washing machine</t>
  </si>
  <si>
    <t>Air conditioner</t>
  </si>
  <si>
    <t>Without Any Amenities</t>
  </si>
  <si>
    <t>Simta</t>
  </si>
  <si>
    <t>Yes</t>
  </si>
  <si>
    <t>No</t>
  </si>
  <si>
    <t>Types of Risk HH (Flood)</t>
  </si>
  <si>
    <t>Ward no.</t>
  </si>
  <si>
    <t>High risk</t>
  </si>
  <si>
    <t>Medium risk</t>
  </si>
  <si>
    <t>Low risk</t>
  </si>
  <si>
    <t>Total HH</t>
  </si>
  <si>
    <t>Literacy rate by gender and age group in Tulsipur</t>
  </si>
  <si>
    <t>Literate</t>
  </si>
  <si>
    <t>Age group</t>
  </si>
  <si>
    <t>5–9</t>
  </si>
  <si>
    <t>75+</t>
  </si>
  <si>
    <t>Highest attained educational level by gender and age group in Tulsipur</t>
  </si>
  <si>
    <t>20–39 years</t>
  </si>
  <si>
    <t>Above 40 years</t>
  </si>
  <si>
    <t>Completed</t>
  </si>
  <si>
    <t>Grade 12 or higher</t>
  </si>
  <si>
    <t>Grade 10</t>
  </si>
  <si>
    <t>Grade 8</t>
  </si>
  <si>
    <t>Grade 5</t>
  </si>
  <si>
    <t>no level</t>
  </si>
  <si>
    <t>Other/not stated</t>
  </si>
  <si>
    <t>No level</t>
  </si>
  <si>
    <t>Attendance and literacy in Tulsipur and Nepal</t>
  </si>
  <si>
    <t>Literate (above 5)</t>
  </si>
  <si>
    <t xml:space="preserve">Nepal </t>
  </si>
  <si>
    <t>In education (5–25)</t>
  </si>
  <si>
    <t>Gender</t>
  </si>
  <si>
    <t>Age at first marriage</t>
  </si>
  <si>
    <t>&lt;10</t>
  </si>
  <si>
    <t>15–17</t>
  </si>
  <si>
    <t>18–20</t>
  </si>
  <si>
    <t>21–24</t>
  </si>
  <si>
    <t>35-39</t>
  </si>
  <si>
    <t>40+</t>
  </si>
  <si>
    <t>All married women in Tulsipur by age group</t>
  </si>
  <si>
    <t>Married &lt;15</t>
  </si>
  <si>
    <t>Married at 15–17</t>
  </si>
  <si>
    <t>Married at 18–20</t>
  </si>
  <si>
    <t>Married over 20</t>
  </si>
  <si>
    <t>All married</t>
  </si>
  <si>
    <t>10–30</t>
  </si>
  <si>
    <t>30–40</t>
  </si>
  <si>
    <t>Above 50</t>
  </si>
  <si>
    <t>Household violence in Tulsipur, by share of female respondents</t>
  </si>
  <si>
    <t>Category</t>
  </si>
  <si>
    <t>Mental/Profanity</t>
  </si>
  <si>
    <t>Beating</t>
  </si>
  <si>
    <t>Disregard</t>
  </si>
  <si>
    <t>Divorce</t>
  </si>
  <si>
    <t>Moved home</t>
  </si>
  <si>
    <t>In education</t>
  </si>
  <si>
    <t>Not in education</t>
  </si>
  <si>
    <r>
      <t>5</t>
    </r>
    <r>
      <rPr>
        <b/>
        <sz val="11"/>
        <rFont val="Arial"/>
        <family val="2"/>
      </rPr>
      <t>–</t>
    </r>
    <r>
      <rPr>
        <sz val="11"/>
        <rFont val="Arial"/>
        <family val="2"/>
      </rPr>
      <t>17</t>
    </r>
  </si>
  <si>
    <t>18–25</t>
  </si>
  <si>
    <t>5–25</t>
  </si>
  <si>
    <t>5–17</t>
  </si>
  <si>
    <t>Marriage/Childcare</t>
  </si>
  <si>
    <t>Financial shortage</t>
  </si>
  <si>
    <t>Employed in business</t>
  </si>
  <si>
    <t>Not necessary</t>
  </si>
  <si>
    <t>No parents</t>
  </si>
  <si>
    <t>School Type</t>
  </si>
  <si>
    <t>Government</t>
  </si>
  <si>
    <t>Private</t>
  </si>
  <si>
    <t>Campus</t>
  </si>
  <si>
    <t>Students enrolled</t>
  </si>
  <si>
    <t>Development Initiatives based on Tulsipur IEMIS 2021/22</t>
  </si>
  <si>
    <t>C-Based</t>
  </si>
  <si>
    <t>ECD/PPC</t>
  </si>
  <si>
    <t>G1</t>
  </si>
  <si>
    <t>G2</t>
  </si>
  <si>
    <t>G3</t>
  </si>
  <si>
    <t>G4</t>
  </si>
  <si>
    <t>G5</t>
  </si>
  <si>
    <t>G6</t>
  </si>
  <si>
    <t>G7</t>
  </si>
  <si>
    <t>G8</t>
  </si>
  <si>
    <t>G9</t>
  </si>
  <si>
    <t>G10</t>
  </si>
  <si>
    <t>G11</t>
  </si>
  <si>
    <t>G12</t>
  </si>
  <si>
    <t>Boys</t>
  </si>
  <si>
    <t>Girls</t>
  </si>
  <si>
    <t>Number of schools and average number of students per school by grade in Tulsipur</t>
  </si>
  <si>
    <t>Number of schools</t>
  </si>
  <si>
    <t>Average number of students per school</t>
  </si>
  <si>
    <t>Population under 18 years of age living with</t>
  </si>
  <si>
    <t>Mother &amp; Father</t>
  </si>
  <si>
    <t>Mother only</t>
  </si>
  <si>
    <t>Father only</t>
  </si>
  <si>
    <t>Father &amp; step mother</t>
  </si>
  <si>
    <t>Mother &amp; step father</t>
  </si>
  <si>
    <t>Other relatives</t>
  </si>
  <si>
    <t>Employer</t>
  </si>
  <si>
    <t>Others</t>
  </si>
  <si>
    <t>Children/adolescents</t>
  </si>
  <si>
    <t>Live with single mother</t>
  </si>
  <si>
    <t>Live with single father</t>
  </si>
  <si>
    <t>Proportion of children economically active in Tulsipur</t>
  </si>
  <si>
    <t xml:space="preserve">Development Initiatives based on the Nepal National Population and Housing Census 2021. </t>
  </si>
  <si>
    <t>Usually active</t>
  </si>
  <si>
    <t>Not active</t>
  </si>
  <si>
    <t>Part 5: Access to social protection programmes</t>
  </si>
  <si>
    <t>Development Initiatives based on Tulsipur EMIS 2021/2022</t>
  </si>
  <si>
    <t>Applicants</t>
  </si>
  <si>
    <t xml:space="preserve">Successful </t>
  </si>
  <si>
    <t xml:space="preserve">Age </t>
  </si>
  <si>
    <t>Successful</t>
  </si>
  <si>
    <t>Total applicants</t>
  </si>
  <si>
    <t>&lt;20</t>
  </si>
  <si>
    <t>55+</t>
  </si>
  <si>
    <t>Dalit</t>
  </si>
  <si>
    <t>Janjati</t>
  </si>
  <si>
    <t>Chhetri</t>
  </si>
  <si>
    <t>Brahmin</t>
  </si>
  <si>
    <t>Unknown</t>
  </si>
  <si>
    <t>Development Initiatives based on Tulsipur VERSP MIS 2021/22</t>
  </si>
  <si>
    <t>Number of allowances</t>
  </si>
  <si>
    <t>Monetary</t>
  </si>
  <si>
    <t>Social Security Allowances by Ethnicity</t>
  </si>
  <si>
    <t>Senior citizen’s allowance-70 above</t>
  </si>
  <si>
    <t>Senior citizen’s allowance-Dalit</t>
  </si>
  <si>
    <t xml:space="preserve"> -   </t>
  </si>
  <si>
    <t>Senior Citizen's Single women’s allowance</t>
  </si>
  <si>
    <t>Widow</t>
  </si>
  <si>
    <t xml:space="preserve">Full Disability </t>
  </si>
  <si>
    <t>Severely Disabled Grant</t>
  </si>
  <si>
    <t>Endangered Indigenous</t>
  </si>
  <si>
    <t>Child Nutrition Grant(Dalit)</t>
  </si>
  <si>
    <t>Child Nutrition Grant-Endangered</t>
  </si>
  <si>
    <t>All allowances given</t>
  </si>
  <si>
    <t>Monetary value</t>
  </si>
  <si>
    <t>Out of NPR 100</t>
  </si>
  <si>
    <t>X</t>
  </si>
  <si>
    <t>Children (under 18)</t>
  </si>
  <si>
    <t>Seniors (over 59)</t>
  </si>
  <si>
    <t>PWDs</t>
  </si>
  <si>
    <t>Minority ethnic groups</t>
  </si>
  <si>
    <t>Women/girls</t>
  </si>
  <si>
    <t>Single women (under 68)</t>
  </si>
  <si>
    <t>Map of Tulsipur Municipality, Dang District, and Nepal</t>
  </si>
  <si>
    <t>Share of households in Tulsipur with access to household amenities compared with national averages</t>
  </si>
  <si>
    <t>Part 4: Groups at risk of being left behind</t>
  </si>
  <si>
    <t>Household composition in which under 18s live in Tulsipur</t>
  </si>
  <si>
    <t>Hindu</t>
  </si>
  <si>
    <t>Buddhist</t>
  </si>
  <si>
    <t>Muslim</t>
  </si>
  <si>
    <t>Christian</t>
  </si>
  <si>
    <t>Completed education</t>
  </si>
  <si>
    <t xml:space="preserve">Data analysis to leave no one behind in Tulsipur, Nepal </t>
  </si>
  <si>
    <t xml:space="preserve">Part 2: Data sources </t>
  </si>
  <si>
    <t>Development Initiatives based on Government of Nepal National Geoportal 2024</t>
  </si>
  <si>
    <t>Notes</t>
  </si>
  <si>
    <t>The boundaries and names used in this map do not imply official endorsement or acceptance by Development Initiatives.</t>
  </si>
  <si>
    <t>‘Economically active/inactive’ includes all citizens above the age of 10. ‘Employed/Unemployed’ only accounts for those who are economically active.</t>
  </si>
  <si>
    <t>Share of economic activity by age group in Tulsipur</t>
  </si>
  <si>
    <t>Data on economic activity includes all citizens in the municipality aged 10 and above. ‘Economically active’ is categorised as people ‘employed’, ‘unemployed’, and ‘not usually active’. ‘Economically inactive’ includes all citizens that categorise themselves as ‘not active’. ‘Not usually active’ accounts for those who have worked or looked for work for fewer than six months over the last year.</t>
  </si>
  <si>
    <t>The 2021 Census includes all citizens above the age of 10 when considering economic activity. Occupation name as described in census data.</t>
  </si>
  <si>
    <t>Disability classification as recorded by data source. Terminologies do not represent best practice. There is a total of 2,956 PWDs in Tulsipur.</t>
  </si>
  <si>
    <t>Ethnic groupings as recorded by data source.</t>
  </si>
  <si>
    <t>Population religion in Tulsipur and Nepal</t>
  </si>
  <si>
    <t>House structure (floor, roof, outer wall) and toilet facilities in Tulsipur</t>
  </si>
  <si>
    <t>Material names are as described by data source.</t>
  </si>
  <si>
    <t>These categories are not mutually exclusive e.g. a household can have both a smart and mobile phone.</t>
  </si>
  <si>
    <t>Households in low, medium or high risk of flooding by ward</t>
  </si>
  <si>
    <t xml:space="preserve">Education levels are categorised as completing primary education (Grades 1–5), lower secondary (Grades 6–8), upper secondary (Grades 9 –10), SLC/SEE (Grades 11–12), or higher. </t>
  </si>
  <si>
    <t>Literacy measures population above the age of 5 able to read and write. ‘In education’ measures all between the ages of 5 and 25 currently attending some level of schooling.</t>
  </si>
  <si>
    <t>Columns show proportions of different size sample populations; 43,170 men, and 58,829 women. Data gathered from all married citizens regardless of age.</t>
  </si>
  <si>
    <t>Age at marriage by gender in Tulsipur</t>
  </si>
  <si>
    <t xml:space="preserve">Married women and girls − Age at first marriage in Tulsipur </t>
  </si>
  <si>
    <t>Development Initiatives based on Tulsipur Profile 2076</t>
  </si>
  <si>
    <t>Chart shows a total of 857 respondents from an unknown sample population. Category titles as recorded by data source.</t>
  </si>
  <si>
    <t>Proportion of students aged 5−25 currently in education in Tulsipur</t>
  </si>
  <si>
    <t xml:space="preserve">Total population of 55,909 between the ages of 5 and 25.  </t>
  </si>
  <si>
    <t>Reason for not being in school for those aged 5−25</t>
  </si>
  <si>
    <t>Categories are labelled as per survey and data source.</t>
  </si>
  <si>
    <t>Number of students in education by school type in Tulsipur</t>
  </si>
  <si>
    <t>Number of boys/girls in school by Grade 1−12 in Tulsipur</t>
  </si>
  <si>
    <t xml:space="preserve">Other’ includes all other household compositions with more than one adult parent. </t>
  </si>
  <si>
    <t>In total, 16% of 10 to 19-year-olds record being active, 40% not usually active, and 44% not active. ‘Usually active’ indicates working or seeking work for longer than six months in the past year. ‘Not usually active’ is classified as someone working or seeking work for less than six months in the past year. Someone ‘not active’ has not worked or looked for work in the past year.</t>
  </si>
  <si>
    <t xml:space="preserve">Total and successful applicants of the Prime Minister’s Employment Program </t>
  </si>
  <si>
    <t>Distribution of total applicants and successful applicants to the Prime Minister’s Employment Program by age</t>
  </si>
  <si>
    <t>Proportion of total applicants and successful applicants to the Prime Minister’s Employment Program by ethnicity</t>
  </si>
  <si>
    <t>There were 2,531 total applicants and 520 successful applicants.</t>
  </si>
  <si>
    <t>Social security allowances provided by volume and total contribution by ethnicitiy in Tulsipur</t>
  </si>
  <si>
    <t>Total contribution for fiscal year 2021/22 is an estimate based on second quarter results. ‘Unknown’ ethnicity implies all recipients for whom ethnicity was not specified.  </t>
  </si>
  <si>
    <t>Groups are not mutually exclusive. For example, a person can be both senior and single woman, and therefore receive from the same grant (senior single women allowance). PWDs = persons with disabilities.</t>
  </si>
  <si>
    <t xml:space="preserve">Amount in NPR from every 100 NPR provided through allowances in Tulsipur received by minority groups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</si>
</sst>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32" x14ac:knownFonts="1">
    <font>
      <sz val="11"/>
      <color theme="1"/>
      <name val="Arial"/>
      <family val="2"/>
      <scheme val="minor"/>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name val="Arial"/>
      <family val="2"/>
    </font>
    <font>
      <sz val="11"/>
      <name val="Arial"/>
      <family val="2"/>
    </font>
    <font>
      <b/>
      <sz val="11"/>
      <name val="Arial"/>
      <family val="2"/>
    </font>
    <font>
      <sz val="11"/>
      <color theme="1"/>
      <name val="Arial"/>
      <family val="2"/>
    </font>
    <font>
      <b/>
      <sz val="11"/>
      <color theme="1"/>
      <name val="Arial"/>
      <family val="2"/>
    </font>
    <font>
      <sz val="11"/>
      <color theme="1"/>
      <name val="Arial"/>
      <family val="2"/>
      <charset val="1"/>
      <scheme val="minor"/>
    </font>
    <font>
      <b/>
      <u/>
      <sz val="11"/>
      <color theme="1"/>
      <name val="Arial"/>
      <family val="2"/>
    </font>
    <font>
      <b/>
      <u/>
      <sz val="11"/>
      <name val="Arial"/>
      <family val="2"/>
    </font>
    <font>
      <sz val="8"/>
      <name val="Arial"/>
      <family val="2"/>
      <scheme val="minor"/>
    </font>
    <font>
      <sz val="11"/>
      <color rgb="FF000000"/>
      <name val="Arial"/>
      <family val="2"/>
    </font>
    <font>
      <b/>
      <sz val="11"/>
      <color rgb="FF000000"/>
      <name val="Arial"/>
      <family val="2"/>
    </font>
    <font>
      <b/>
      <sz val="11"/>
      <color indexed="8"/>
      <name val="Arial"/>
      <family val="2"/>
    </font>
    <font>
      <sz val="10"/>
      <color rgb="FF453F43"/>
      <name val="Arial"/>
      <family val="2"/>
      <scheme val="minor"/>
    </font>
    <font>
      <sz val="11"/>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s>
  <borders count="4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4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3" fillId="0" borderId="0"/>
  </cellStyleXfs>
  <cellXfs count="202">
    <xf numFmtId="0" fontId="0" fillId="0" borderId="0" xfId="0"/>
    <xf numFmtId="0" fontId="19" fillId="0" borderId="0" xfId="0" applyFont="1"/>
    <xf numFmtId="0" fontId="19" fillId="33" borderId="0" xfId="44" applyFont="1" applyFill="1"/>
    <xf numFmtId="0" fontId="19" fillId="33" borderId="0" xfId="44" applyFont="1" applyFill="1" applyAlignment="1">
      <alignment horizontal="left"/>
    </xf>
    <xf numFmtId="0" fontId="20" fillId="33" borderId="0" xfId="44" applyFont="1" applyFill="1" applyAlignment="1">
      <alignment horizontal="left" wrapText="1"/>
    </xf>
    <xf numFmtId="0" fontId="0" fillId="33" borderId="18" xfId="0" applyFill="1" applyBorder="1"/>
    <xf numFmtId="165" fontId="0" fillId="33" borderId="0" xfId="1" applyNumberFormat="1" applyFont="1" applyFill="1" applyBorder="1"/>
    <xf numFmtId="0" fontId="0" fillId="33" borderId="16" xfId="0" applyFill="1" applyBorder="1"/>
    <xf numFmtId="165" fontId="0" fillId="33" borderId="12" xfId="1" applyNumberFormat="1" applyFont="1" applyFill="1" applyBorder="1"/>
    <xf numFmtId="9" fontId="19" fillId="33" borderId="0" xfId="44" applyNumberFormat="1" applyFont="1" applyFill="1"/>
    <xf numFmtId="0" fontId="19" fillId="33" borderId="13" xfId="44" applyFont="1" applyFill="1" applyBorder="1"/>
    <xf numFmtId="0" fontId="19" fillId="33" borderId="15" xfId="44" applyFont="1" applyFill="1" applyBorder="1"/>
    <xf numFmtId="0" fontId="19" fillId="33" borderId="18" xfId="44" applyFont="1" applyFill="1" applyBorder="1"/>
    <xf numFmtId="9" fontId="19" fillId="33" borderId="19" xfId="44" applyNumberFormat="1" applyFont="1" applyFill="1" applyBorder="1"/>
    <xf numFmtId="0" fontId="19" fillId="33" borderId="16" xfId="44" applyFont="1" applyFill="1" applyBorder="1"/>
    <xf numFmtId="0" fontId="19" fillId="33" borderId="12" xfId="44" applyFont="1" applyFill="1" applyBorder="1"/>
    <xf numFmtId="9" fontId="19" fillId="33" borderId="12" xfId="44" applyNumberFormat="1" applyFont="1" applyFill="1" applyBorder="1"/>
    <xf numFmtId="9" fontId="19" fillId="33" borderId="17" xfId="44" applyNumberFormat="1" applyFont="1" applyFill="1" applyBorder="1"/>
    <xf numFmtId="0" fontId="20" fillId="33" borderId="20" xfId="44" applyFont="1" applyFill="1" applyBorder="1"/>
    <xf numFmtId="0" fontId="20" fillId="33" borderId="21" xfId="44" applyFont="1" applyFill="1" applyBorder="1"/>
    <xf numFmtId="0" fontId="20" fillId="33" borderId="22" xfId="44" applyFont="1" applyFill="1" applyBorder="1"/>
    <xf numFmtId="0" fontId="20" fillId="33" borderId="0" xfId="44" applyFont="1" applyFill="1"/>
    <xf numFmtId="0" fontId="20" fillId="33" borderId="13" xfId="44" applyFont="1" applyFill="1" applyBorder="1"/>
    <xf numFmtId="9" fontId="19" fillId="33" borderId="14" xfId="44" applyNumberFormat="1" applyFont="1" applyFill="1" applyBorder="1"/>
    <xf numFmtId="0" fontId="20" fillId="33" borderId="16" xfId="44" applyFont="1" applyFill="1" applyBorder="1"/>
    <xf numFmtId="0" fontId="19" fillId="33" borderId="19" xfId="44" applyFont="1" applyFill="1" applyBorder="1"/>
    <xf numFmtId="0" fontId="19" fillId="33" borderId="17" xfId="44" applyFont="1" applyFill="1" applyBorder="1"/>
    <xf numFmtId="0" fontId="20" fillId="33" borderId="14" xfId="44" applyFont="1" applyFill="1" applyBorder="1"/>
    <xf numFmtId="0" fontId="20" fillId="33" borderId="15" xfId="44" applyFont="1" applyFill="1" applyBorder="1"/>
    <xf numFmtId="0" fontId="20" fillId="33" borderId="11" xfId="44" applyFont="1" applyFill="1" applyBorder="1"/>
    <xf numFmtId="0" fontId="20" fillId="33" borderId="23" xfId="44" applyFont="1" applyFill="1" applyBorder="1"/>
    <xf numFmtId="0" fontId="20" fillId="33" borderId="24" xfId="44" applyFont="1" applyFill="1" applyBorder="1"/>
    <xf numFmtId="0" fontId="20" fillId="33" borderId="10" xfId="44" applyFont="1" applyFill="1" applyBorder="1"/>
    <xf numFmtId="9" fontId="21" fillId="33" borderId="17" xfId="0" applyNumberFormat="1" applyFont="1" applyFill="1" applyBorder="1"/>
    <xf numFmtId="9" fontId="21" fillId="33" borderId="19" xfId="0" applyNumberFormat="1" applyFont="1" applyFill="1" applyBorder="1"/>
    <xf numFmtId="0" fontId="24" fillId="33" borderId="0" xfId="0" applyFont="1" applyFill="1"/>
    <xf numFmtId="0" fontId="21" fillId="33" borderId="0" xfId="0" applyFont="1" applyFill="1"/>
    <xf numFmtId="0" fontId="22" fillId="33" borderId="20" xfId="0" applyFont="1" applyFill="1" applyBorder="1"/>
    <xf numFmtId="0" fontId="22" fillId="33" borderId="21" xfId="0" applyFont="1" applyFill="1" applyBorder="1"/>
    <xf numFmtId="0" fontId="22" fillId="33" borderId="22" xfId="0" applyFont="1" applyFill="1" applyBorder="1"/>
    <xf numFmtId="0" fontId="21" fillId="33" borderId="18" xfId="0" applyFont="1" applyFill="1" applyBorder="1"/>
    <xf numFmtId="165" fontId="21" fillId="33" borderId="0" xfId="1" applyNumberFormat="1" applyFont="1" applyFill="1" applyBorder="1"/>
    <xf numFmtId="9" fontId="21" fillId="33" borderId="0" xfId="2" applyFont="1" applyFill="1" applyBorder="1"/>
    <xf numFmtId="9" fontId="21" fillId="33" borderId="19" xfId="2" applyFont="1" applyFill="1" applyBorder="1"/>
    <xf numFmtId="0" fontId="21" fillId="33" borderId="16" xfId="0" applyFont="1" applyFill="1" applyBorder="1"/>
    <xf numFmtId="165" fontId="21" fillId="33" borderId="12" xfId="1" applyNumberFormat="1" applyFont="1" applyFill="1" applyBorder="1"/>
    <xf numFmtId="9" fontId="21" fillId="33" borderId="12" xfId="2" applyFont="1" applyFill="1" applyBorder="1"/>
    <xf numFmtId="9" fontId="21" fillId="33" borderId="17" xfId="2" applyFont="1" applyFill="1" applyBorder="1"/>
    <xf numFmtId="0" fontId="21" fillId="33" borderId="20" xfId="0" applyFont="1" applyFill="1" applyBorder="1"/>
    <xf numFmtId="165" fontId="21" fillId="33" borderId="21" xfId="1" applyNumberFormat="1" applyFont="1" applyFill="1" applyBorder="1"/>
    <xf numFmtId="9" fontId="21" fillId="33" borderId="22" xfId="0" applyNumberFormat="1" applyFont="1" applyFill="1" applyBorder="1"/>
    <xf numFmtId="1" fontId="19" fillId="33" borderId="0" xfId="44" applyNumberFormat="1" applyFont="1" applyFill="1"/>
    <xf numFmtId="1" fontId="19" fillId="33" borderId="12" xfId="44" applyNumberFormat="1" applyFont="1" applyFill="1" applyBorder="1"/>
    <xf numFmtId="0" fontId="16" fillId="33" borderId="16" xfId="0" applyFont="1" applyFill="1" applyBorder="1"/>
    <xf numFmtId="165" fontId="0" fillId="33" borderId="14" xfId="1" applyNumberFormat="1" applyFont="1" applyFill="1" applyBorder="1"/>
    <xf numFmtId="0" fontId="0" fillId="33" borderId="13" xfId="0" applyFill="1" applyBorder="1"/>
    <xf numFmtId="9" fontId="19" fillId="33" borderId="15" xfId="44" applyNumberFormat="1" applyFont="1" applyFill="1" applyBorder="1"/>
    <xf numFmtId="9" fontId="21" fillId="33" borderId="0" xfId="1" applyNumberFormat="1" applyFont="1" applyFill="1" applyBorder="1"/>
    <xf numFmtId="164" fontId="21" fillId="33" borderId="17" xfId="1" applyNumberFormat="1" applyFont="1" applyFill="1" applyBorder="1"/>
    <xf numFmtId="0" fontId="20" fillId="33" borderId="22" xfId="44" applyFont="1" applyFill="1" applyBorder="1" applyAlignment="1">
      <alignment horizontal="left"/>
    </xf>
    <xf numFmtId="9" fontId="21" fillId="33" borderId="12" xfId="1" applyNumberFormat="1" applyFont="1" applyFill="1" applyBorder="1"/>
    <xf numFmtId="0" fontId="25" fillId="33" borderId="0" xfId="44" applyFont="1" applyFill="1"/>
    <xf numFmtId="165" fontId="19" fillId="33" borderId="19" xfId="44" applyNumberFormat="1" applyFont="1" applyFill="1" applyBorder="1"/>
    <xf numFmtId="164" fontId="21" fillId="33" borderId="12" xfId="1" applyNumberFormat="1" applyFont="1" applyFill="1" applyBorder="1"/>
    <xf numFmtId="164" fontId="21" fillId="33" borderId="0" xfId="1" applyNumberFormat="1" applyFont="1" applyFill="1" applyBorder="1"/>
    <xf numFmtId="0" fontId="19" fillId="33" borderId="0" xfId="44" applyFont="1" applyFill="1" applyAlignment="1">
      <alignment horizontal="left" wrapText="1"/>
    </xf>
    <xf numFmtId="0" fontId="22" fillId="33" borderId="21" xfId="0" applyFont="1" applyFill="1" applyBorder="1" applyAlignment="1">
      <alignment horizontal="left" vertical="center"/>
    </xf>
    <xf numFmtId="0" fontId="20" fillId="33" borderId="21" xfId="44" applyFont="1" applyFill="1" applyBorder="1" applyAlignment="1">
      <alignment horizontal="left"/>
    </xf>
    <xf numFmtId="165" fontId="19" fillId="33" borderId="0" xfId="1" applyNumberFormat="1" applyFont="1" applyFill="1" applyBorder="1"/>
    <xf numFmtId="165" fontId="19" fillId="33" borderId="12" xfId="1" applyNumberFormat="1" applyFont="1" applyFill="1" applyBorder="1"/>
    <xf numFmtId="165" fontId="19" fillId="33" borderId="21" xfId="1" applyNumberFormat="1" applyFont="1" applyFill="1" applyBorder="1"/>
    <xf numFmtId="9" fontId="19" fillId="33" borderId="22" xfId="44" applyNumberFormat="1" applyFont="1" applyFill="1" applyBorder="1"/>
    <xf numFmtId="165" fontId="21" fillId="33" borderId="14" xfId="1" applyNumberFormat="1" applyFont="1" applyFill="1" applyBorder="1"/>
    <xf numFmtId="165" fontId="19" fillId="33" borderId="19" xfId="1" applyNumberFormat="1" applyFont="1" applyFill="1" applyBorder="1"/>
    <xf numFmtId="165" fontId="19" fillId="33" borderId="17" xfId="1" applyNumberFormat="1" applyFont="1" applyFill="1" applyBorder="1"/>
    <xf numFmtId="9" fontId="20" fillId="33" borderId="21" xfId="44" applyNumberFormat="1" applyFont="1" applyFill="1" applyBorder="1"/>
    <xf numFmtId="9" fontId="20" fillId="33" borderId="22" xfId="44" applyNumberFormat="1" applyFont="1" applyFill="1" applyBorder="1"/>
    <xf numFmtId="165" fontId="19" fillId="33" borderId="14" xfId="1" applyNumberFormat="1" applyFont="1" applyFill="1" applyBorder="1"/>
    <xf numFmtId="165" fontId="19" fillId="33" borderId="15" xfId="1" applyNumberFormat="1" applyFont="1" applyFill="1" applyBorder="1"/>
    <xf numFmtId="0" fontId="20" fillId="33" borderId="12" xfId="44" applyFont="1" applyFill="1" applyBorder="1"/>
    <xf numFmtId="0" fontId="20" fillId="33" borderId="17" xfId="44" applyFont="1" applyFill="1" applyBorder="1"/>
    <xf numFmtId="9" fontId="19" fillId="33" borderId="18" xfId="44" applyNumberFormat="1" applyFont="1" applyFill="1" applyBorder="1"/>
    <xf numFmtId="9" fontId="19" fillId="33" borderId="16" xfId="44" applyNumberFormat="1" applyFont="1" applyFill="1" applyBorder="1"/>
    <xf numFmtId="0" fontId="0" fillId="33" borderId="0" xfId="0" applyFill="1"/>
    <xf numFmtId="0" fontId="0" fillId="33" borderId="15" xfId="0" applyFill="1" applyBorder="1"/>
    <xf numFmtId="0" fontId="0" fillId="33" borderId="19" xfId="0" applyFill="1" applyBorder="1"/>
    <xf numFmtId="0" fontId="0" fillId="33" borderId="17" xfId="0" applyFill="1" applyBorder="1"/>
    <xf numFmtId="9" fontId="0" fillId="33" borderId="18" xfId="0" applyNumberFormat="1" applyFill="1" applyBorder="1"/>
    <xf numFmtId="9" fontId="0" fillId="33" borderId="19" xfId="0" applyNumberFormat="1" applyFill="1" applyBorder="1"/>
    <xf numFmtId="9" fontId="0" fillId="33" borderId="16" xfId="0" applyNumberFormat="1" applyFill="1" applyBorder="1"/>
    <xf numFmtId="9" fontId="0" fillId="33" borderId="17" xfId="0" applyNumberFormat="1" applyFill="1" applyBorder="1"/>
    <xf numFmtId="9" fontId="0" fillId="33" borderId="13" xfId="0" applyNumberFormat="1" applyFill="1" applyBorder="1"/>
    <xf numFmtId="9" fontId="0" fillId="33" borderId="15" xfId="0" applyNumberFormat="1" applyFill="1" applyBorder="1"/>
    <xf numFmtId="0" fontId="0" fillId="33" borderId="20" xfId="0" applyFill="1" applyBorder="1" applyAlignment="1">
      <alignment horizontal="left"/>
    </xf>
    <xf numFmtId="0" fontId="0" fillId="33" borderId="22" xfId="0" applyFill="1" applyBorder="1" applyAlignment="1">
      <alignment horizontal="left"/>
    </xf>
    <xf numFmtId="0" fontId="19" fillId="33" borderId="39" xfId="44" applyFont="1" applyFill="1" applyBorder="1"/>
    <xf numFmtId="9" fontId="19" fillId="33" borderId="40" xfId="44" applyNumberFormat="1" applyFont="1" applyFill="1" applyBorder="1"/>
    <xf numFmtId="9" fontId="19" fillId="33" borderId="41" xfId="44" applyNumberFormat="1" applyFont="1" applyFill="1" applyBorder="1"/>
    <xf numFmtId="0" fontId="19" fillId="33" borderId="32" xfId="44" applyFont="1" applyFill="1" applyBorder="1"/>
    <xf numFmtId="9" fontId="19" fillId="33" borderId="33" xfId="44" applyNumberFormat="1" applyFont="1" applyFill="1" applyBorder="1"/>
    <xf numFmtId="9" fontId="19" fillId="33" borderId="34" xfId="44" applyNumberFormat="1" applyFont="1" applyFill="1" applyBorder="1"/>
    <xf numFmtId="0" fontId="28" fillId="0" borderId="0" xfId="0" applyFont="1"/>
    <xf numFmtId="0" fontId="28" fillId="33" borderId="35" xfId="0" applyFont="1" applyFill="1" applyBorder="1" applyAlignment="1">
      <alignment horizontal="center" vertical="center"/>
    </xf>
    <xf numFmtId="0" fontId="28" fillId="33" borderId="26" xfId="0" applyFont="1" applyFill="1" applyBorder="1" applyAlignment="1">
      <alignment horizontal="center" vertical="center"/>
    </xf>
    <xf numFmtId="0" fontId="28" fillId="33" borderId="29" xfId="0" applyFont="1" applyFill="1" applyBorder="1" applyAlignment="1">
      <alignment horizontal="center" vertical="center"/>
    </xf>
    <xf numFmtId="0" fontId="27" fillId="33" borderId="30" xfId="0" applyFont="1" applyFill="1" applyBorder="1"/>
    <xf numFmtId="0" fontId="27" fillId="33" borderId="0" xfId="0" applyFont="1" applyFill="1"/>
    <xf numFmtId="0" fontId="27" fillId="33" borderId="32" xfId="0" applyFont="1" applyFill="1" applyBorder="1"/>
    <xf numFmtId="165" fontId="19" fillId="33" borderId="0" xfId="1" applyNumberFormat="1" applyFont="1" applyFill="1"/>
    <xf numFmtId="9" fontId="20" fillId="33" borderId="13" xfId="44" applyNumberFormat="1" applyFont="1" applyFill="1" applyBorder="1"/>
    <xf numFmtId="9" fontId="20" fillId="33" borderId="14" xfId="44" applyNumberFormat="1" applyFont="1" applyFill="1" applyBorder="1"/>
    <xf numFmtId="9" fontId="20" fillId="33" borderId="15" xfId="44" applyNumberFormat="1" applyFont="1" applyFill="1" applyBorder="1"/>
    <xf numFmtId="0" fontId="19" fillId="33" borderId="20" xfId="44" applyFont="1" applyFill="1" applyBorder="1"/>
    <xf numFmtId="165" fontId="19" fillId="33" borderId="0" xfId="44" applyNumberFormat="1" applyFont="1" applyFill="1"/>
    <xf numFmtId="165" fontId="19" fillId="33" borderId="18" xfId="1" applyNumberFormat="1" applyFont="1" applyFill="1" applyBorder="1"/>
    <xf numFmtId="165" fontId="19" fillId="33" borderId="16" xfId="1" applyNumberFormat="1" applyFont="1" applyFill="1" applyBorder="1"/>
    <xf numFmtId="9" fontId="21" fillId="33" borderId="14" xfId="2" applyFont="1" applyFill="1" applyBorder="1"/>
    <xf numFmtId="9" fontId="21" fillId="33" borderId="15" xfId="2" applyFont="1" applyFill="1" applyBorder="1"/>
    <xf numFmtId="0" fontId="19" fillId="33" borderId="10" xfId="44" applyFont="1" applyFill="1" applyBorder="1"/>
    <xf numFmtId="0" fontId="22" fillId="33" borderId="23" xfId="0" applyFont="1" applyFill="1" applyBorder="1"/>
    <xf numFmtId="164" fontId="19" fillId="33" borderId="15" xfId="2" applyNumberFormat="1" applyFont="1" applyFill="1" applyBorder="1"/>
    <xf numFmtId="164" fontId="19" fillId="33" borderId="19" xfId="2" applyNumberFormat="1" applyFont="1" applyFill="1" applyBorder="1"/>
    <xf numFmtId="164" fontId="19" fillId="33" borderId="17" xfId="2" applyNumberFormat="1" applyFont="1" applyFill="1" applyBorder="1"/>
    <xf numFmtId="165" fontId="19" fillId="33" borderId="18" xfId="44" applyNumberFormat="1" applyFont="1" applyFill="1" applyBorder="1"/>
    <xf numFmtId="0" fontId="20" fillId="33" borderId="23" xfId="44" applyFont="1" applyFill="1" applyBorder="1" applyAlignment="1">
      <alignment vertical="center"/>
    </xf>
    <xf numFmtId="165" fontId="22" fillId="33" borderId="24" xfId="1" applyNumberFormat="1" applyFont="1" applyFill="1" applyBorder="1" applyAlignment="1">
      <alignment vertical="center"/>
    </xf>
    <xf numFmtId="165" fontId="22" fillId="33" borderId="0" xfId="1" applyNumberFormat="1" applyFont="1" applyFill="1" applyBorder="1" applyAlignment="1">
      <alignment vertical="center"/>
    </xf>
    <xf numFmtId="0" fontId="25" fillId="33" borderId="0" xfId="44" applyFont="1" applyFill="1" applyAlignment="1">
      <alignment vertical="center"/>
    </xf>
    <xf numFmtId="0" fontId="20" fillId="33" borderId="10" xfId="44" applyFont="1" applyFill="1" applyBorder="1" applyAlignment="1">
      <alignment vertical="center"/>
    </xf>
    <xf numFmtId="0" fontId="19" fillId="33" borderId="0" xfId="44" applyFont="1" applyFill="1" applyAlignment="1">
      <alignment vertical="center"/>
    </xf>
    <xf numFmtId="0" fontId="20" fillId="33" borderId="23" xfId="44" applyFont="1" applyFill="1" applyBorder="1" applyAlignment="1">
      <alignment horizontal="left" vertical="center"/>
    </xf>
    <xf numFmtId="165" fontId="20" fillId="33" borderId="12" xfId="1" applyNumberFormat="1" applyFont="1" applyFill="1" applyBorder="1"/>
    <xf numFmtId="165" fontId="20" fillId="33" borderId="17" xfId="1" applyNumberFormat="1" applyFont="1" applyFill="1" applyBorder="1"/>
    <xf numFmtId="0" fontId="27" fillId="33" borderId="11" xfId="0" applyFont="1" applyFill="1" applyBorder="1"/>
    <xf numFmtId="0" fontId="27" fillId="33" borderId="23" xfId="0" applyFont="1" applyFill="1" applyBorder="1"/>
    <xf numFmtId="165" fontId="27" fillId="33" borderId="0" xfId="1" applyNumberFormat="1" applyFont="1" applyFill="1" applyBorder="1"/>
    <xf numFmtId="165" fontId="27" fillId="33" borderId="19" xfId="1" applyNumberFormat="1" applyFont="1" applyFill="1" applyBorder="1"/>
    <xf numFmtId="165" fontId="21" fillId="33" borderId="19" xfId="1" applyNumberFormat="1" applyFont="1" applyFill="1" applyBorder="1"/>
    <xf numFmtId="0" fontId="27" fillId="33" borderId="24" xfId="0" applyFont="1" applyFill="1" applyBorder="1"/>
    <xf numFmtId="165" fontId="21" fillId="33" borderId="17" xfId="1" applyNumberFormat="1" applyFont="1" applyFill="1" applyBorder="1"/>
    <xf numFmtId="165" fontId="27" fillId="33" borderId="0" xfId="1" applyNumberFormat="1" applyFont="1" applyFill="1"/>
    <xf numFmtId="165" fontId="27" fillId="33" borderId="31" xfId="1" applyNumberFormat="1" applyFont="1" applyFill="1" applyBorder="1"/>
    <xf numFmtId="165" fontId="27" fillId="33" borderId="33" xfId="1" applyNumberFormat="1" applyFont="1" applyFill="1" applyBorder="1"/>
    <xf numFmtId="165" fontId="27" fillId="33" borderId="34" xfId="1" applyNumberFormat="1" applyFont="1" applyFill="1" applyBorder="1"/>
    <xf numFmtId="165" fontId="19" fillId="33" borderId="13" xfId="1" applyNumberFormat="1" applyFont="1" applyFill="1" applyBorder="1"/>
    <xf numFmtId="164" fontId="19" fillId="33" borderId="0" xfId="2" applyNumberFormat="1" applyFont="1" applyFill="1" applyBorder="1"/>
    <xf numFmtId="164" fontId="19" fillId="33" borderId="12" xfId="2" applyNumberFormat="1" applyFont="1" applyFill="1" applyBorder="1"/>
    <xf numFmtId="0" fontId="19" fillId="33" borderId="23" xfId="44" applyFont="1" applyFill="1" applyBorder="1"/>
    <xf numFmtId="0" fontId="19" fillId="33" borderId="24" xfId="44" applyFont="1" applyFill="1" applyBorder="1"/>
    <xf numFmtId="0" fontId="19" fillId="33" borderId="14" xfId="44" applyFont="1" applyFill="1" applyBorder="1"/>
    <xf numFmtId="165" fontId="19" fillId="33" borderId="0" xfId="1" applyNumberFormat="1" applyFont="1" applyFill="1" applyBorder="1" applyAlignment="1"/>
    <xf numFmtId="165" fontId="19" fillId="33" borderId="19" xfId="1" applyNumberFormat="1" applyFont="1" applyFill="1" applyBorder="1" applyAlignment="1"/>
    <xf numFmtId="165" fontId="19" fillId="33" borderId="12" xfId="1" applyNumberFormat="1" applyFont="1" applyFill="1" applyBorder="1" applyAlignment="1"/>
    <xf numFmtId="165" fontId="19" fillId="33" borderId="17" xfId="1" applyNumberFormat="1" applyFont="1" applyFill="1" applyBorder="1" applyAlignment="1"/>
    <xf numFmtId="0" fontId="29" fillId="33" borderId="16" xfId="45" applyFont="1" applyFill="1" applyBorder="1" applyAlignment="1">
      <alignment horizontal="center" vertical="center"/>
    </xf>
    <xf numFmtId="0" fontId="29" fillId="33" borderId="12" xfId="45" applyFont="1" applyFill="1" applyBorder="1" applyAlignment="1">
      <alignment horizontal="center" vertical="center"/>
    </xf>
    <xf numFmtId="0" fontId="29" fillId="33" borderId="17" xfId="45" applyFont="1" applyFill="1" applyBorder="1" applyAlignment="1">
      <alignment horizontal="center" vertical="center"/>
    </xf>
    <xf numFmtId="165" fontId="21" fillId="33" borderId="16" xfId="1" applyNumberFormat="1" applyFont="1" applyFill="1" applyBorder="1"/>
    <xf numFmtId="0" fontId="28" fillId="34" borderId="21" xfId="0" applyFont="1" applyFill="1" applyBorder="1"/>
    <xf numFmtId="0" fontId="27" fillId="33" borderId="18" xfId="0" applyFont="1" applyFill="1" applyBorder="1"/>
    <xf numFmtId="0" fontId="28" fillId="33" borderId="13" xfId="0" applyFont="1" applyFill="1" applyBorder="1"/>
    <xf numFmtId="0" fontId="28" fillId="34" borderId="22" xfId="0" applyFont="1" applyFill="1" applyBorder="1"/>
    <xf numFmtId="0" fontId="28" fillId="34" borderId="20" xfId="0" applyFont="1" applyFill="1" applyBorder="1"/>
    <xf numFmtId="165" fontId="28" fillId="33" borderId="14" xfId="1" applyNumberFormat="1" applyFont="1" applyFill="1" applyBorder="1"/>
    <xf numFmtId="165" fontId="28" fillId="33" borderId="15" xfId="1" applyNumberFormat="1" applyFont="1" applyFill="1" applyBorder="1"/>
    <xf numFmtId="0" fontId="28" fillId="34" borderId="43" xfId="0" applyFont="1" applyFill="1" applyBorder="1"/>
    <xf numFmtId="0" fontId="28" fillId="34" borderId="44" xfId="0" applyFont="1" applyFill="1" applyBorder="1"/>
    <xf numFmtId="0" fontId="28" fillId="34" borderId="45" xfId="0" applyFont="1" applyFill="1" applyBorder="1"/>
    <xf numFmtId="3" fontId="27" fillId="33" borderId="43" xfId="0" applyNumberFormat="1" applyFont="1" applyFill="1" applyBorder="1"/>
    <xf numFmtId="3" fontId="27" fillId="33" borderId="44" xfId="0" applyNumberFormat="1" applyFont="1" applyFill="1" applyBorder="1"/>
    <xf numFmtId="3" fontId="27" fillId="33" borderId="45" xfId="0" applyNumberFormat="1" applyFont="1" applyFill="1" applyBorder="1"/>
    <xf numFmtId="0" fontId="27" fillId="33" borderId="46" xfId="0" applyFont="1" applyFill="1" applyBorder="1"/>
    <xf numFmtId="3" fontId="27" fillId="33" borderId="0" xfId="0" applyNumberFormat="1" applyFont="1" applyFill="1"/>
    <xf numFmtId="3" fontId="27" fillId="33" borderId="47" xfId="0" applyNumberFormat="1" applyFont="1" applyFill="1" applyBorder="1"/>
    <xf numFmtId="3" fontId="27" fillId="33" borderId="46" xfId="0" applyNumberFormat="1" applyFont="1" applyFill="1" applyBorder="1"/>
    <xf numFmtId="0" fontId="27" fillId="33" borderId="47" xfId="0" applyFont="1" applyFill="1" applyBorder="1"/>
    <xf numFmtId="3" fontId="28" fillId="33" borderId="13" xfId="0" applyNumberFormat="1" applyFont="1" applyFill="1" applyBorder="1"/>
    <xf numFmtId="3" fontId="28" fillId="33" borderId="14" xfId="0" applyNumberFormat="1" applyFont="1" applyFill="1" applyBorder="1"/>
    <xf numFmtId="3" fontId="28" fillId="33" borderId="15" xfId="0" applyNumberFormat="1" applyFont="1" applyFill="1" applyBorder="1"/>
    <xf numFmtId="9" fontId="28" fillId="33" borderId="16" xfId="0" applyNumberFormat="1" applyFont="1" applyFill="1" applyBorder="1"/>
    <xf numFmtId="9" fontId="28" fillId="33" borderId="12" xfId="0" applyNumberFormat="1" applyFont="1" applyFill="1" applyBorder="1"/>
    <xf numFmtId="9" fontId="28" fillId="33" borderId="17" xfId="0" applyNumberFormat="1" applyFont="1" applyFill="1" applyBorder="1"/>
    <xf numFmtId="43" fontId="19" fillId="33" borderId="0" xfId="44" applyNumberFormat="1" applyFont="1" applyFill="1"/>
    <xf numFmtId="0" fontId="19" fillId="33" borderId="21" xfId="44" applyFont="1" applyFill="1" applyBorder="1"/>
    <xf numFmtId="0" fontId="19" fillId="33" borderId="22" xfId="44" applyFont="1" applyFill="1" applyBorder="1"/>
    <xf numFmtId="165" fontId="19" fillId="33" borderId="12" xfId="44" applyNumberFormat="1" applyFont="1" applyFill="1" applyBorder="1"/>
    <xf numFmtId="164" fontId="19" fillId="33" borderId="0" xfId="44" applyNumberFormat="1" applyFont="1" applyFill="1"/>
    <xf numFmtId="0" fontId="30" fillId="0" borderId="0" xfId="0" applyFont="1"/>
    <xf numFmtId="0" fontId="19" fillId="33" borderId="0" xfId="44" quotePrefix="1" applyFont="1" applyFill="1"/>
    <xf numFmtId="0" fontId="28" fillId="33" borderId="42" xfId="0" applyFont="1" applyFill="1" applyBorder="1" applyAlignment="1">
      <alignment horizontal="center" vertical="center" wrapText="1"/>
    </xf>
    <xf numFmtId="0" fontId="28" fillId="33" borderId="25" xfId="0" applyFont="1" applyFill="1" applyBorder="1" applyAlignment="1">
      <alignment horizontal="center" vertical="center" wrapText="1"/>
    </xf>
    <xf numFmtId="0" fontId="28" fillId="33" borderId="28" xfId="0" applyFont="1" applyFill="1" applyBorder="1" applyAlignment="1">
      <alignment horizontal="center" vertical="center" wrapText="1"/>
    </xf>
    <xf numFmtId="0" fontId="28" fillId="33" borderId="27" xfId="0" applyFont="1" applyFill="1" applyBorder="1" applyAlignment="1">
      <alignment horizontal="center" vertical="center" wrapText="1"/>
    </xf>
    <xf numFmtId="0" fontId="28" fillId="33" borderId="37" xfId="0" applyFont="1" applyFill="1" applyBorder="1" applyAlignment="1">
      <alignment horizontal="center" vertical="center" wrapText="1"/>
    </xf>
    <xf numFmtId="0" fontId="28" fillId="33" borderId="36" xfId="0" applyFont="1" applyFill="1" applyBorder="1" applyAlignment="1">
      <alignment horizontal="center" vertical="center" wrapText="1"/>
    </xf>
    <xf numFmtId="0" fontId="28" fillId="33" borderId="38" xfId="0" applyFont="1" applyFill="1" applyBorder="1" applyAlignment="1">
      <alignment horizontal="center" vertical="center" wrapText="1"/>
    </xf>
    <xf numFmtId="0" fontId="29" fillId="33" borderId="13" xfId="45" applyFont="1" applyFill="1" applyBorder="1" applyAlignment="1">
      <alignment horizontal="center" vertical="center"/>
    </xf>
    <xf numFmtId="0" fontId="29" fillId="33" borderId="16" xfId="45" applyFont="1" applyFill="1" applyBorder="1" applyAlignment="1">
      <alignment horizontal="center" vertical="center"/>
    </xf>
    <xf numFmtId="0" fontId="29" fillId="33" borderId="13" xfId="45" applyFont="1" applyFill="1" applyBorder="1" applyAlignment="1">
      <alignment horizontal="center"/>
    </xf>
    <xf numFmtId="0" fontId="29" fillId="33" borderId="14" xfId="45" applyFont="1" applyFill="1" applyBorder="1" applyAlignment="1">
      <alignment horizontal="center"/>
    </xf>
    <xf numFmtId="0" fontId="29" fillId="33" borderId="15" xfId="45" applyFont="1" applyFill="1" applyBorder="1" applyAlignment="1">
      <alignment horizontal="center"/>
    </xf>
    <xf numFmtId="0" fontId="31" fillId="33" borderId="0" xfId="44" applyFont="1" applyFill="1"/>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44" xr:uid="{6C33A23B-BD60-4909-94E9-251A51D256F0}"/>
    <cellStyle name="Normal 2 2" xfId="45" xr:uid="{BC48ECA2-770A-4FE6-823D-C0CF9252EA0D}"/>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theme" Target="theme/theme1.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styles" Target="styles.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Population Nepal</a:t>
            </a:r>
          </a:p>
        </c:rich>
      </c:tx>
      <c:layout>
        <c:manualLayout>
          <c:xMode val="edge"/>
          <c:yMode val="edge"/>
          <c:x val="0.32893563533916065"/>
          <c:y val="2.923976608187134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360295341287587E-2"/>
          <c:y val="0.1014847815075747"/>
          <c:w val="0.91442289143359579"/>
          <c:h val="0.83248607082009485"/>
        </c:manualLayout>
      </c:layout>
      <c:barChart>
        <c:barDir val="bar"/>
        <c:grouping val="clustered"/>
        <c:varyColors val="0"/>
        <c:ser>
          <c:idx val="0"/>
          <c:order val="0"/>
          <c:tx>
            <c:v>Male</c:v>
          </c:tx>
          <c:spPr>
            <a:solidFill>
              <a:schemeClr val="accent1"/>
            </a:solidFill>
            <a:ln>
              <a:noFill/>
            </a:ln>
            <a:effectLst/>
          </c:spPr>
          <c:invertIfNegative val="0"/>
          <c:cat>
            <c:strRef>
              <c:f>'[10]Population Age'!$C$15:$C$34</c:f>
              <c:strCache>
                <c:ptCount val="20"/>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c:v>
                </c:pt>
              </c:strCache>
            </c:strRef>
          </c:cat>
          <c:val>
            <c:numRef>
              <c:f>'Figure 2'!$E$37:$E$56</c:f>
              <c:numCache>
                <c:formatCode>0%</c:formatCode>
                <c:ptCount val="20"/>
                <c:pt idx="0">
                  <c:v>9.054059581363269E-2</c:v>
                </c:pt>
                <c:pt idx="1">
                  <c:v>0.10126634408506344</c:v>
                </c:pt>
                <c:pt idx="2">
                  <c:v>0.10495307450052271</c:v>
                </c:pt>
                <c:pt idx="3">
                  <c:v>0.10485267846587844</c:v>
                </c:pt>
                <c:pt idx="4">
                  <c:v>9.127676324306834E-2</c:v>
                </c:pt>
                <c:pt idx="5">
                  <c:v>7.8734204550150344E-2</c:v>
                </c:pt>
                <c:pt idx="6">
                  <c:v>6.8682954865071866E-2</c:v>
                </c:pt>
                <c:pt idx="7">
                  <c:v>6.573316361656123E-2</c:v>
                </c:pt>
                <c:pt idx="8">
                  <c:v>5.8125375213516968E-2</c:v>
                </c:pt>
                <c:pt idx="9">
                  <c:v>4.823534851069744E-2</c:v>
                </c:pt>
                <c:pt idx="10">
                  <c:v>4.8583963392701227E-2</c:v>
                </c:pt>
                <c:pt idx="11">
                  <c:v>3.7713970364297293E-2</c:v>
                </c:pt>
                <c:pt idx="12">
                  <c:v>3.269094136611992E-2</c:v>
                </c:pt>
                <c:pt idx="13">
                  <c:v>2.6638204051748226E-2</c:v>
                </c:pt>
                <c:pt idx="14">
                  <c:v>2.0489911601677364E-2</c:v>
                </c:pt>
                <c:pt idx="15">
                  <c:v>1.1996870113279139E-2</c:v>
                </c:pt>
                <c:pt idx="16">
                  <c:v>5.4944203027021124E-3</c:v>
                </c:pt>
                <c:pt idx="17">
                  <c:v>2.5879866708303076E-3</c:v>
                </c:pt>
                <c:pt idx="18">
                  <c:v>9.2545359398510591E-4</c:v>
                </c:pt>
                <c:pt idx="19">
                  <c:v>4.777756784958359E-4</c:v>
                </c:pt>
              </c:numCache>
            </c:numRef>
          </c:val>
          <c:extLst>
            <c:ext xmlns:c16="http://schemas.microsoft.com/office/drawing/2014/chart" uri="{C3380CC4-5D6E-409C-BE32-E72D297353CC}">
              <c16:uniqueId val="{00000000-EBB1-4FA9-B713-EB0DB1E3A337}"/>
            </c:ext>
          </c:extLst>
        </c:ser>
        <c:ser>
          <c:idx val="1"/>
          <c:order val="1"/>
          <c:tx>
            <c:v>Female</c:v>
          </c:tx>
          <c:spPr>
            <a:solidFill>
              <a:schemeClr val="accent2"/>
            </a:solidFill>
            <a:ln>
              <a:noFill/>
            </a:ln>
            <a:effectLst/>
          </c:spPr>
          <c:invertIfNegative val="0"/>
          <c:cat>
            <c:strRef>
              <c:f>'[10]Population Age'!$C$15:$C$34</c:f>
              <c:strCache>
                <c:ptCount val="20"/>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c:v>
                </c:pt>
              </c:strCache>
            </c:strRef>
          </c:cat>
          <c:val>
            <c:numRef>
              <c:f>'Figure 2'!$H$37:$H$56</c:f>
              <c:numCache>
                <c:formatCode>0%</c:formatCode>
                <c:ptCount val="20"/>
                <c:pt idx="0">
                  <c:v>-7.7040836959117565E-2</c:v>
                </c:pt>
                <c:pt idx="1">
                  <c:v>-8.8727758322749997E-2</c:v>
                </c:pt>
                <c:pt idx="2">
                  <c:v>-9.4823180187387501E-2</c:v>
                </c:pt>
                <c:pt idx="3">
                  <c:v>-9.8710907035444301E-2</c:v>
                </c:pt>
                <c:pt idx="4">
                  <c:v>-9.9392349031357796E-2</c:v>
                </c:pt>
                <c:pt idx="5">
                  <c:v>-8.9672361266598208E-2</c:v>
                </c:pt>
                <c:pt idx="6">
                  <c:v>-7.8380650776100125E-2</c:v>
                </c:pt>
                <c:pt idx="7">
                  <c:v>-7.4076788942840754E-2</c:v>
                </c:pt>
                <c:pt idx="8">
                  <c:v>-6.1654975207274455E-2</c:v>
                </c:pt>
                <c:pt idx="9">
                  <c:v>-5.0198755592086315E-2</c:v>
                </c:pt>
                <c:pt idx="10">
                  <c:v>-4.8377486004149817E-2</c:v>
                </c:pt>
                <c:pt idx="11">
                  <c:v>-3.6106567307536898E-2</c:v>
                </c:pt>
                <c:pt idx="12">
                  <c:v>-3.2837577183650733E-2</c:v>
                </c:pt>
                <c:pt idx="13">
                  <c:v>-2.6284507431983056E-2</c:v>
                </c:pt>
                <c:pt idx="14">
                  <c:v>-2.1280626746903484E-2</c:v>
                </c:pt>
                <c:pt idx="15">
                  <c:v>-1.2219480254445251E-2</c:v>
                </c:pt>
                <c:pt idx="16">
                  <c:v>-5.5825128611194921E-3</c:v>
                </c:pt>
                <c:pt idx="17">
                  <c:v>-2.7790842307508397E-3</c:v>
                </c:pt>
                <c:pt idx="18">
                  <c:v>-1.1545147091478005E-3</c:v>
                </c:pt>
                <c:pt idx="19">
                  <c:v>-6.990799493556011E-4</c:v>
                </c:pt>
              </c:numCache>
            </c:numRef>
          </c:val>
          <c:extLst>
            <c:ext xmlns:c16="http://schemas.microsoft.com/office/drawing/2014/chart" uri="{C3380CC4-5D6E-409C-BE32-E72D297353CC}">
              <c16:uniqueId val="{00000001-EBB1-4FA9-B713-EB0DB1E3A337}"/>
            </c:ext>
          </c:extLst>
        </c:ser>
        <c:dLbls>
          <c:showLegendKey val="0"/>
          <c:showVal val="0"/>
          <c:showCatName val="0"/>
          <c:showSerName val="0"/>
          <c:showPercent val="0"/>
          <c:showBubbleSize val="0"/>
        </c:dLbls>
        <c:gapWidth val="50"/>
        <c:overlap val="100"/>
        <c:axId val="1723505296"/>
        <c:axId val="1723495696"/>
      </c:barChart>
      <c:catAx>
        <c:axId val="1723505296"/>
        <c:scaling>
          <c:orientation val="minMax"/>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95696"/>
        <c:crosses val="autoZero"/>
        <c:auto val="1"/>
        <c:lblAlgn val="ctr"/>
        <c:lblOffset val="100"/>
        <c:noMultiLvlLbl val="0"/>
      </c:catAx>
      <c:valAx>
        <c:axId val="1723495696"/>
        <c:scaling>
          <c:orientation val="minMax"/>
          <c:max val="0.14000000000000001"/>
          <c:min val="-0.14000000000000001"/>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505296"/>
        <c:crosses val="autoZero"/>
        <c:crossBetween val="between"/>
        <c:majorUnit val="4.0000000000000008E-2"/>
      </c:valAx>
      <c:spPr>
        <a:noFill/>
        <a:ln>
          <a:noFill/>
        </a:ln>
        <a:effectLst/>
      </c:spPr>
    </c:plotArea>
    <c:legend>
      <c:legendPos val="t"/>
      <c:layout>
        <c:manualLayout>
          <c:xMode val="edge"/>
          <c:yMode val="edge"/>
          <c:x val="0.34094690457270821"/>
          <c:y val="4.5760233918128654E-2"/>
          <c:w val="0.28140865419345512"/>
          <c:h val="5.10593588811988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Tulsipur</a:t>
            </a:r>
          </a:p>
        </c:rich>
      </c:tx>
      <c:layout>
        <c:manualLayout>
          <c:xMode val="edge"/>
          <c:yMode val="edge"/>
          <c:x val="0.41013659006909853"/>
          <c:y val="0.4727647872649324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784549904234945"/>
          <c:y val="0.17064523184601924"/>
          <c:w val="0.67148652904873374"/>
          <c:h val="0.71889472149314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E2-4AF8-8A3C-067DC779D0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DE2-4AF8-8A3C-067DC779D0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DE2-4AF8-8A3C-067DC779D0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4DE2-4AF8-8A3C-067DC779D0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4DE2-4AF8-8A3C-067DC779D074}"/>
              </c:ext>
            </c:extLst>
          </c:dPt>
          <c:dLbls>
            <c:dLbl>
              <c:idx val="0"/>
              <c:layout>
                <c:manualLayout>
                  <c:x val="0.27460317460317463"/>
                  <c:y val="4.05574702523206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E2-4AF8-8A3C-067DC779D074}"/>
                </c:ext>
              </c:extLst>
            </c:dLbl>
            <c:dLbl>
              <c:idx val="1"/>
              <c:layout>
                <c:manualLayout>
                  <c:x val="-0.25119891263592053"/>
                  <c:y val="-7.2964369869101819E-2"/>
                </c:manualLayout>
              </c:layout>
              <c:showLegendKey val="0"/>
              <c:showVal val="0"/>
              <c:showCatName val="1"/>
              <c:showSerName val="0"/>
              <c:showPercent val="1"/>
              <c:showBubbleSize val="0"/>
              <c:extLst>
                <c:ext xmlns:c15="http://schemas.microsoft.com/office/drawing/2012/chart" uri="{CE6537A1-D6FC-4f65-9D91-7224C49458BB}">
                  <c15:layout>
                    <c:manualLayout>
                      <c:w val="0.2825513513513514"/>
                      <c:h val="0.16645851560221639"/>
                    </c:manualLayout>
                  </c15:layout>
                </c:ext>
                <c:ext xmlns:c16="http://schemas.microsoft.com/office/drawing/2014/chart" uri="{C3380CC4-5D6E-409C-BE32-E72D297353CC}">
                  <c16:uniqueId val="{00000002-4DE2-4AF8-8A3C-067DC779D074}"/>
                </c:ext>
              </c:extLst>
            </c:dLbl>
            <c:dLbl>
              <c:idx val="2"/>
              <c:layout>
                <c:manualLayout>
                  <c:x val="-0.14688558940527449"/>
                  <c:y val="-0.17202448966228495"/>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96246337191219"/>
                      <c:h val="0.15748653559677181"/>
                    </c:manualLayout>
                  </c15:layout>
                </c:ext>
                <c:ext xmlns:c16="http://schemas.microsoft.com/office/drawing/2014/chart" uri="{C3380CC4-5D6E-409C-BE32-E72D297353CC}">
                  <c16:uniqueId val="{00000003-4DE2-4AF8-8A3C-067DC779D074}"/>
                </c:ext>
              </c:extLst>
            </c:dLbl>
            <c:dLbl>
              <c:idx val="3"/>
              <c:layout>
                <c:manualLayout>
                  <c:x val="4.3650793650793648E-2"/>
                  <c:y val="-0.1746538871139510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DE2-4AF8-8A3C-067DC779D074}"/>
                </c:ext>
              </c:extLst>
            </c:dLbl>
            <c:dLbl>
              <c:idx val="4"/>
              <c:delete val="1"/>
              <c:extLst>
                <c:ext xmlns:c15="http://schemas.microsoft.com/office/drawing/2012/chart" uri="{CE6537A1-D6FC-4f65-9D91-7224C49458BB}"/>
                <c:ext xmlns:c16="http://schemas.microsoft.com/office/drawing/2014/chart" uri="{C3380CC4-5D6E-409C-BE32-E72D297353CC}">
                  <c16:uniqueId val="{00000004-4DE2-4AF8-8A3C-067DC779D07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9'!$D$17:$H$17</c:f>
              <c:strCache>
                <c:ptCount val="5"/>
                <c:pt idx="0">
                  <c:v>Hindu</c:v>
                </c:pt>
                <c:pt idx="1">
                  <c:v>Buddhist</c:v>
                </c:pt>
                <c:pt idx="2">
                  <c:v>Christian</c:v>
                </c:pt>
                <c:pt idx="3">
                  <c:v>Muslim</c:v>
                </c:pt>
                <c:pt idx="4">
                  <c:v>Other</c:v>
                </c:pt>
              </c:strCache>
            </c:strRef>
          </c:cat>
          <c:val>
            <c:numRef>
              <c:f>'Figure 9'!$D$18:$H$18</c:f>
              <c:numCache>
                <c:formatCode>_-* #,##0_-;\-* #,##0_-;_-* "-"??_-;_-@_-</c:formatCode>
                <c:ptCount val="5"/>
                <c:pt idx="0">
                  <c:v>173946</c:v>
                </c:pt>
                <c:pt idx="1">
                  <c:v>2056</c:v>
                </c:pt>
                <c:pt idx="2">
                  <c:v>1466</c:v>
                </c:pt>
                <c:pt idx="3">
                  <c:v>1082</c:v>
                </c:pt>
                <c:pt idx="4">
                  <c:v>1205</c:v>
                </c:pt>
              </c:numCache>
            </c:numRef>
          </c:val>
          <c:extLst>
            <c:ext xmlns:c16="http://schemas.microsoft.com/office/drawing/2014/chart" uri="{C3380CC4-5D6E-409C-BE32-E72D297353CC}">
              <c16:uniqueId val="{00000000-4DE2-4AF8-8A3C-067DC779D074}"/>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Nepal</a:t>
            </a:r>
          </a:p>
        </c:rich>
      </c:tx>
      <c:layout>
        <c:manualLayout>
          <c:xMode val="edge"/>
          <c:yMode val="edge"/>
          <c:x val="0.43982127234095736"/>
          <c:y val="0.47710330138445156"/>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784549904234945"/>
          <c:y val="0.17064523184601924"/>
          <c:w val="0.67148652904873374"/>
          <c:h val="0.71889472149314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39-40DE-9605-5624757E81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39-40DE-9605-5624757E81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39-40DE-9605-5624757E81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39-40DE-9605-5624757E81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39-40DE-9605-5624757E8134}"/>
              </c:ext>
            </c:extLst>
          </c:dPt>
          <c:dLbls>
            <c:dLbl>
              <c:idx val="0"/>
              <c:layout>
                <c:manualLayout>
                  <c:x val="0.17857142857142858"/>
                  <c:y val="8.09371671991480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339-40DE-9605-5624757E8134}"/>
                </c:ext>
              </c:extLst>
            </c:dLbl>
            <c:dLbl>
              <c:idx val="1"/>
              <c:layout>
                <c:manualLayout>
                  <c:x val="-0.18650793650793651"/>
                  <c:y val="-4.25985090521831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339-40DE-9605-5624757E8134}"/>
                </c:ext>
              </c:extLst>
            </c:dLbl>
            <c:dLbl>
              <c:idx val="2"/>
              <c:layout>
                <c:manualLayout>
                  <c:x val="-0.17063492063492067"/>
                  <c:y val="-6.81576144834930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339-40DE-9605-5624757E8134}"/>
                </c:ext>
              </c:extLst>
            </c:dLbl>
            <c:dLbl>
              <c:idx val="3"/>
              <c:layout>
                <c:manualLayout>
                  <c:x val="-6.3492063492063489E-2"/>
                  <c:y val="-0.132055378061767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339-40DE-9605-5624757E8134}"/>
                </c:ext>
              </c:extLst>
            </c:dLbl>
            <c:dLbl>
              <c:idx val="4"/>
              <c:layout>
                <c:manualLayout>
                  <c:x val="3.968253968253968E-2"/>
                  <c:y val="-0.1576144834930777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339-40DE-9605-5624757E813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9'!$D$11:$H$11</c:f>
              <c:strCache>
                <c:ptCount val="5"/>
                <c:pt idx="0">
                  <c:v>Hindu</c:v>
                </c:pt>
                <c:pt idx="1">
                  <c:v>Buddhist</c:v>
                </c:pt>
                <c:pt idx="2">
                  <c:v>Muslim</c:v>
                </c:pt>
                <c:pt idx="3">
                  <c:v>Christian</c:v>
                </c:pt>
                <c:pt idx="4">
                  <c:v>Other</c:v>
                </c:pt>
              </c:strCache>
            </c:strRef>
          </c:cat>
          <c:val>
            <c:numRef>
              <c:f>'Figure 9'!$D$12:$H$12</c:f>
              <c:numCache>
                <c:formatCode>_-* #,##0_-;\-* #,##0_-;_-* "-"??_-;_-@_-</c:formatCode>
                <c:ptCount val="5"/>
                <c:pt idx="0">
                  <c:v>23677744</c:v>
                </c:pt>
                <c:pt idx="1">
                  <c:v>2393549</c:v>
                </c:pt>
                <c:pt idx="2">
                  <c:v>1483066</c:v>
                </c:pt>
                <c:pt idx="3">
                  <c:v>512313</c:v>
                </c:pt>
                <c:pt idx="4">
                  <c:v>1097906</c:v>
                </c:pt>
              </c:numCache>
            </c:numRef>
          </c:val>
          <c:extLst>
            <c:ext xmlns:c16="http://schemas.microsoft.com/office/drawing/2014/chart" uri="{C3380CC4-5D6E-409C-BE32-E72D297353CC}">
              <c16:uniqueId val="{0000000A-7339-40DE-9605-5624757E8134}"/>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Floor</a:t>
            </a:r>
          </a:p>
        </c:rich>
      </c:tx>
      <c:layout>
        <c:manualLayout>
          <c:xMode val="edge"/>
          <c:yMode val="edge"/>
          <c:x val="0.42955198349366464"/>
          <c:y val="0.45633823060362899"/>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038629409845605"/>
          <c:y val="0.147006830212634"/>
          <c:w val="0.59714454506176651"/>
          <c:h val="0.7510567821034854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84-4FF9-B0A3-85D527D089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084-4FF9-B0A3-85D527D089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84-4FF9-B0A3-85D527D089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B084-4FF9-B0A3-85D527D089F6}"/>
              </c:ext>
            </c:extLst>
          </c:dPt>
          <c:dLbls>
            <c:dLbl>
              <c:idx val="0"/>
              <c:layout>
                <c:manualLayout>
                  <c:x val="0.20156774916013437"/>
                  <c:y val="0.101408495689695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084-4FF9-B0A3-85D527D089F6}"/>
                </c:ext>
              </c:extLst>
            </c:dLbl>
            <c:dLbl>
              <c:idx val="1"/>
              <c:layout>
                <c:manualLayout>
                  <c:x val="-0.21948488241881298"/>
                  <c:y val="-6.197185847703603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084-4FF9-B0A3-85D527D089F6}"/>
                </c:ext>
              </c:extLst>
            </c:dLbl>
            <c:dLbl>
              <c:idx val="2"/>
              <c:layout>
                <c:manualLayout>
                  <c:x val="-0.19260918253079512"/>
                  <c:y val="-0.1014084956896953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586786114221724"/>
                      <c:h val="0.19138036658771945"/>
                    </c:manualLayout>
                  </c15:layout>
                </c:ext>
                <c:ext xmlns:c16="http://schemas.microsoft.com/office/drawing/2014/chart" uri="{C3380CC4-5D6E-409C-BE32-E72D297353CC}">
                  <c16:uniqueId val="{00000004-B084-4FF9-B0A3-85D527D089F6}"/>
                </c:ext>
              </c:extLst>
            </c:dLbl>
            <c:dLbl>
              <c:idx val="3"/>
              <c:layout>
                <c:manualLayout>
                  <c:x val="-1.3437849944008958E-2"/>
                  <c:y val="-0.146478938218448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084-4FF9-B0A3-85D527D089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10'!$B$13:$B$16</c:f>
              <c:strCache>
                <c:ptCount val="4"/>
                <c:pt idx="0">
                  <c:v>Mud</c:v>
                </c:pt>
                <c:pt idx="1">
                  <c:v>Cement</c:v>
                </c:pt>
                <c:pt idx="2">
                  <c:v>Wood</c:v>
                </c:pt>
                <c:pt idx="3">
                  <c:v>Other</c:v>
                </c:pt>
              </c:strCache>
            </c:strRef>
          </c:cat>
          <c:val>
            <c:numRef>
              <c:f>'Figure 10'!$C$13:$C$16</c:f>
              <c:numCache>
                <c:formatCode>_-* #,##0_-;\-* #,##0_-;_-* "-"??_-;_-@_-</c:formatCode>
                <c:ptCount val="4"/>
                <c:pt idx="0">
                  <c:v>22312</c:v>
                </c:pt>
                <c:pt idx="1">
                  <c:v>21477</c:v>
                </c:pt>
                <c:pt idx="2">
                  <c:v>925</c:v>
                </c:pt>
                <c:pt idx="3">
                  <c:v>1304</c:v>
                </c:pt>
              </c:numCache>
            </c:numRef>
          </c:val>
          <c:extLst>
            <c:ext xmlns:c16="http://schemas.microsoft.com/office/drawing/2014/chart" uri="{C3380CC4-5D6E-409C-BE32-E72D297353CC}">
              <c16:uniqueId val="{00000000-B084-4FF9-B0A3-85D527D089F6}"/>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Wall</a:t>
            </a:r>
          </a:p>
        </c:rich>
      </c:tx>
      <c:layout>
        <c:manualLayout>
          <c:xMode val="edge"/>
          <c:yMode val="edge"/>
          <c:x val="0.42955198349366464"/>
          <c:y val="0.45633823060362899"/>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038629409845605"/>
          <c:y val="0.147006830212634"/>
          <c:w val="0.59714454506176651"/>
          <c:h val="0.7510567821034854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B6-424A-A03A-81434A449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B6-424A-A03A-81434A449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B6-424A-A03A-81434A449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B6-424A-A03A-81434A449252}"/>
              </c:ext>
            </c:extLst>
          </c:dPt>
          <c:dLbls>
            <c:dLbl>
              <c:idx val="0"/>
              <c:layout>
                <c:manualLayout>
                  <c:x val="6.3473397601000806E-2"/>
                  <c:y val="0.3597726595097469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7745529472367356"/>
                      <c:h val="0.23104677275085267"/>
                    </c:manualLayout>
                  </c15:layout>
                </c:ext>
                <c:ext xmlns:c16="http://schemas.microsoft.com/office/drawing/2014/chart" uri="{C3380CC4-5D6E-409C-BE32-E72D297353CC}">
                  <c16:uniqueId val="{00000001-2AB6-424A-A03A-81434A449252}"/>
                </c:ext>
              </c:extLst>
            </c:dLbl>
            <c:dLbl>
              <c:idx val="1"/>
              <c:layout>
                <c:manualLayout>
                  <c:x val="-0.11696390462874388"/>
                  <c:y val="0.204405012831096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0609164895821389"/>
                      <c:h val="0.29253556284154947"/>
                    </c:manualLayout>
                  </c15:layout>
                </c:ext>
                <c:ext xmlns:c16="http://schemas.microsoft.com/office/drawing/2014/chart" uri="{C3380CC4-5D6E-409C-BE32-E72D297353CC}">
                  <c16:uniqueId val="{00000003-2AB6-424A-A03A-81434A449252}"/>
                </c:ext>
              </c:extLst>
            </c:dLbl>
            <c:dLbl>
              <c:idx val="2"/>
              <c:layout>
                <c:manualLayout>
                  <c:x val="-0.20349069100007364"/>
                  <c:y val="-0.14599314755674894"/>
                </c:manualLayout>
              </c:layout>
              <c:showLegendKey val="0"/>
              <c:showVal val="0"/>
              <c:showCatName val="1"/>
              <c:showSerName val="0"/>
              <c:showPercent val="1"/>
              <c:showBubbleSize val="0"/>
              <c:extLst>
                <c:ext xmlns:c15="http://schemas.microsoft.com/office/drawing/2012/chart" uri="{CE6537A1-D6FC-4f65-9D91-7224C49458BB}">
                  <c15:layout>
                    <c:manualLayout>
                      <c:w val="0.28588785046728965"/>
                      <c:h val="0.19674448624771859"/>
                    </c:manualLayout>
                  </c15:layout>
                </c:ext>
                <c:ext xmlns:c16="http://schemas.microsoft.com/office/drawing/2014/chart" uri="{C3380CC4-5D6E-409C-BE32-E72D297353CC}">
                  <c16:uniqueId val="{00000005-2AB6-424A-A03A-81434A449252}"/>
                </c:ext>
              </c:extLst>
            </c:dLbl>
            <c:dLbl>
              <c:idx val="3"/>
              <c:delete val="1"/>
              <c:extLst>
                <c:ext xmlns:c15="http://schemas.microsoft.com/office/drawing/2012/chart" uri="{CE6537A1-D6FC-4f65-9D91-7224C49458BB}"/>
                <c:ext xmlns:c16="http://schemas.microsoft.com/office/drawing/2014/chart" uri="{C3380CC4-5D6E-409C-BE32-E72D297353CC}">
                  <c16:uniqueId val="{00000007-2AB6-424A-A03A-81434A449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10'!$B$27:$B$30</c:f>
              <c:strCache>
                <c:ptCount val="4"/>
                <c:pt idx="0">
                  <c:v>Cement-bonded brick/stone</c:v>
                </c:pt>
                <c:pt idx="1">
                  <c:v>Mud-bonded brick/stone</c:v>
                </c:pt>
                <c:pt idx="2">
                  <c:v>Unbaked brick</c:v>
                </c:pt>
                <c:pt idx="3">
                  <c:v>Other</c:v>
                </c:pt>
              </c:strCache>
            </c:strRef>
          </c:cat>
          <c:val>
            <c:numRef>
              <c:f>'Figure 10'!$C$27:$C$30</c:f>
              <c:numCache>
                <c:formatCode>_-* #,##0_-;\-* #,##0_-;_-* "-"??_-;_-@_-</c:formatCode>
                <c:ptCount val="4"/>
                <c:pt idx="0">
                  <c:v>22836</c:v>
                </c:pt>
                <c:pt idx="1">
                  <c:v>21723</c:v>
                </c:pt>
                <c:pt idx="2">
                  <c:v>1259</c:v>
                </c:pt>
                <c:pt idx="3">
                  <c:v>200</c:v>
                </c:pt>
              </c:numCache>
            </c:numRef>
          </c:val>
          <c:extLst>
            <c:ext xmlns:c16="http://schemas.microsoft.com/office/drawing/2014/chart" uri="{C3380CC4-5D6E-409C-BE32-E72D297353CC}">
              <c16:uniqueId val="{00000008-2AB6-424A-A03A-81434A449252}"/>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Roof</a:t>
            </a:r>
          </a:p>
        </c:rich>
      </c:tx>
      <c:layout>
        <c:manualLayout>
          <c:xMode val="edge"/>
          <c:yMode val="edge"/>
          <c:x val="0.42955198349366464"/>
          <c:y val="0.45633823060362899"/>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038629409845605"/>
          <c:y val="0.147006830212634"/>
          <c:w val="0.59714454506176651"/>
          <c:h val="0.7510567821034854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63-46E6-8B6B-02A99108B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63-46E6-8B6B-02A99108B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63-46E6-8B6B-02A99108B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63-46E6-8B6B-02A99108B03A}"/>
              </c:ext>
            </c:extLst>
          </c:dPt>
          <c:dLbls>
            <c:dLbl>
              <c:idx val="0"/>
              <c:layout>
                <c:manualLayout>
                  <c:x val="0.11855830740969805"/>
                  <c:y val="0.22912354574674984"/>
                </c:manualLayout>
              </c:layout>
              <c:showLegendKey val="0"/>
              <c:showVal val="0"/>
              <c:showCatName val="1"/>
              <c:showSerName val="0"/>
              <c:showPercent val="1"/>
              <c:showBubbleSize val="0"/>
              <c:extLst>
                <c:ext xmlns:c15="http://schemas.microsoft.com/office/drawing/2012/chart" uri="{CE6537A1-D6FC-4f65-9D91-7224C49458BB}">
                  <c15:layout>
                    <c:manualLayout>
                      <c:w val="0.27511828658595727"/>
                      <c:h val="0.2025636919435253"/>
                    </c:manualLayout>
                  </c15:layout>
                </c:ext>
                <c:ext xmlns:c16="http://schemas.microsoft.com/office/drawing/2014/chart" uri="{C3380CC4-5D6E-409C-BE32-E72D297353CC}">
                  <c16:uniqueId val="{00000001-3563-46E6-8B6B-02A99108B03A}"/>
                </c:ext>
              </c:extLst>
            </c:dLbl>
            <c:dLbl>
              <c:idx val="1"/>
              <c:layout>
                <c:manualLayout>
                  <c:x val="-0.13542864000147695"/>
                  <c:y val="-0.13521100852953674"/>
                </c:manualLayout>
              </c:layout>
              <c:showLegendKey val="0"/>
              <c:showVal val="0"/>
              <c:showCatName val="1"/>
              <c:showSerName val="0"/>
              <c:showPercent val="1"/>
              <c:showBubbleSize val="0"/>
              <c:extLst>
                <c:ext xmlns:c15="http://schemas.microsoft.com/office/drawing/2012/chart" uri="{CE6537A1-D6FC-4f65-9D91-7224C49458BB}">
                  <c15:layout>
                    <c:manualLayout>
                      <c:w val="0.21704349666258124"/>
                      <c:h val="0.2025636919435253"/>
                    </c:manualLayout>
                  </c15:layout>
                </c:ext>
                <c:ext xmlns:c16="http://schemas.microsoft.com/office/drawing/2014/chart" uri="{C3380CC4-5D6E-409C-BE32-E72D297353CC}">
                  <c16:uniqueId val="{00000003-3563-46E6-8B6B-02A99108B03A}"/>
                </c:ext>
              </c:extLst>
            </c:dLbl>
            <c:dLbl>
              <c:idx val="2"/>
              <c:layout>
                <c:manualLayout>
                  <c:x val="-0.21581172517561914"/>
                  <c:y val="-0.1655372618976863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484155043339394"/>
                      <c:h val="0.14300303377498699"/>
                    </c:manualLayout>
                  </c15:layout>
                </c:ext>
                <c:ext xmlns:c16="http://schemas.microsoft.com/office/drawing/2014/chart" uri="{C3380CC4-5D6E-409C-BE32-E72D297353CC}">
                  <c16:uniqueId val="{00000005-3563-46E6-8B6B-02A99108B03A}"/>
                </c:ext>
              </c:extLst>
            </c:dLbl>
            <c:dLbl>
              <c:idx val="3"/>
              <c:layout>
                <c:manualLayout>
                  <c:x val="1.4908013403365611E-2"/>
                  <c:y val="-0.1686415343014400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563-46E6-8B6B-02A99108B0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10'!$I$13:$I$16</c:f>
              <c:strCache>
                <c:ptCount val="4"/>
                <c:pt idx="0">
                  <c:v>Galvanised sheet</c:v>
                </c:pt>
                <c:pt idx="1">
                  <c:v>Reinforced</c:v>
                </c:pt>
                <c:pt idx="2">
                  <c:v>Thatch/straw</c:v>
                </c:pt>
                <c:pt idx="3">
                  <c:v>Other</c:v>
                </c:pt>
              </c:strCache>
            </c:strRef>
          </c:cat>
          <c:val>
            <c:numRef>
              <c:f>'Figure 10'!$J$13:$J$16</c:f>
              <c:numCache>
                <c:formatCode>_-* #,##0_-;\-* #,##0_-;_-* "-"??_-;_-@_-</c:formatCode>
                <c:ptCount val="4"/>
                <c:pt idx="0">
                  <c:v>25671</c:v>
                </c:pt>
                <c:pt idx="1">
                  <c:v>18935</c:v>
                </c:pt>
                <c:pt idx="2">
                  <c:v>716</c:v>
                </c:pt>
                <c:pt idx="3">
                  <c:v>696</c:v>
                </c:pt>
              </c:numCache>
            </c:numRef>
          </c:val>
          <c:extLst>
            <c:ext xmlns:c16="http://schemas.microsoft.com/office/drawing/2014/chart" uri="{C3380CC4-5D6E-409C-BE32-E72D297353CC}">
              <c16:uniqueId val="{00000008-3563-46E6-8B6B-02A99108B03A}"/>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Toilet</a:t>
            </a:r>
          </a:p>
        </c:rich>
      </c:tx>
      <c:layout>
        <c:manualLayout>
          <c:xMode val="edge"/>
          <c:yMode val="edge"/>
          <c:x val="0.42955198349366464"/>
          <c:y val="0.45633823060362899"/>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038629409845605"/>
          <c:y val="0.147006830212634"/>
          <c:w val="0.59714454506176651"/>
          <c:h val="0.7510567821034854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CD-4C8E-B585-611F36708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CD-4C8E-B585-611F367082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CD-4C8E-B585-611F367082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CD-4C8E-B585-611F367082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CD-4C8E-B585-611F36708203}"/>
              </c:ext>
            </c:extLst>
          </c:dPt>
          <c:dLbls>
            <c:dLbl>
              <c:idx val="0"/>
              <c:layout>
                <c:manualLayout>
                  <c:x val="0.18365061590145568"/>
                  <c:y val="9.0141106860865863E-2"/>
                </c:manualLayout>
              </c:layout>
              <c:showLegendKey val="0"/>
              <c:showVal val="0"/>
              <c:showCatName val="1"/>
              <c:showSerName val="0"/>
              <c:showPercent val="1"/>
              <c:showBubbleSize val="0"/>
              <c:extLst>
                <c:ext xmlns:c15="http://schemas.microsoft.com/office/drawing/2012/chart" uri="{CE6537A1-D6FC-4f65-9D91-7224C49458BB}">
                  <c15:layout>
                    <c:manualLayout>
                      <c:w val="0.25379619260918251"/>
                      <c:h val="0.2025636919435253"/>
                    </c:manualLayout>
                  </c15:layout>
                </c:ext>
                <c:ext xmlns:c16="http://schemas.microsoft.com/office/drawing/2014/chart" uri="{C3380CC4-5D6E-409C-BE32-E72D297353CC}">
                  <c16:uniqueId val="{00000001-A8CD-4C8E-B585-611F36708203}"/>
                </c:ext>
              </c:extLst>
            </c:dLbl>
            <c:dLbl>
              <c:idx val="1"/>
              <c:layout>
                <c:manualLayout>
                  <c:x val="-0.13885778275475927"/>
                  <c:y val="-7.32394691092244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CD-4C8E-B585-611F36708203}"/>
                </c:ext>
              </c:extLst>
            </c:dLbl>
            <c:dLbl>
              <c:idx val="2"/>
              <c:layout>
                <c:manualLayout>
                  <c:x val="-0.12989921612541994"/>
                  <c:y val="-0.11267610632188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8CD-4C8E-B585-611F36708203}"/>
                </c:ext>
              </c:extLst>
            </c:dLbl>
            <c:dLbl>
              <c:idx val="3"/>
              <c:delete val="1"/>
              <c:extLst>
                <c:ext xmlns:c15="http://schemas.microsoft.com/office/drawing/2012/chart" uri="{CE6537A1-D6FC-4f65-9D91-7224C49458BB}"/>
                <c:ext xmlns:c16="http://schemas.microsoft.com/office/drawing/2014/chart" uri="{C3380CC4-5D6E-409C-BE32-E72D297353CC}">
                  <c16:uniqueId val="{00000007-A8CD-4C8E-B585-611F36708203}"/>
                </c:ext>
              </c:extLst>
            </c:dLbl>
            <c:dLbl>
              <c:idx val="4"/>
              <c:layout>
                <c:manualLayout>
                  <c:x val="4.4792833146695705E-3"/>
                  <c:y val="-0.146478938218448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8CD-4C8E-B585-611F367082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10'!$I$27:$I$31</c:f>
              <c:strCache>
                <c:ptCount val="5"/>
                <c:pt idx="0">
                  <c:v>Septic tank</c:v>
                </c:pt>
                <c:pt idx="1">
                  <c:v>Pit toilet</c:v>
                </c:pt>
                <c:pt idx="2">
                  <c:v>Flush</c:v>
                </c:pt>
                <c:pt idx="3">
                  <c:v>Other</c:v>
                </c:pt>
                <c:pt idx="4">
                  <c:v>No toilet</c:v>
                </c:pt>
              </c:strCache>
            </c:strRef>
          </c:cat>
          <c:val>
            <c:numRef>
              <c:f>'Figure 10'!$J$27:$J$31</c:f>
              <c:numCache>
                <c:formatCode>_-* #,##0_-;\-* #,##0_-;_-* "-"??_-;_-@_-</c:formatCode>
                <c:ptCount val="5"/>
                <c:pt idx="0">
                  <c:v>34203</c:v>
                </c:pt>
                <c:pt idx="1">
                  <c:v>9374</c:v>
                </c:pt>
                <c:pt idx="2">
                  <c:v>1799</c:v>
                </c:pt>
                <c:pt idx="3" formatCode="General">
                  <c:v>124</c:v>
                </c:pt>
                <c:pt idx="4">
                  <c:v>518</c:v>
                </c:pt>
              </c:numCache>
            </c:numRef>
          </c:val>
          <c:extLst>
            <c:ext xmlns:c16="http://schemas.microsoft.com/office/drawing/2014/chart" uri="{C3380CC4-5D6E-409C-BE32-E72D297353CC}">
              <c16:uniqueId val="{00000008-A8CD-4C8E-B585-611F36708203}"/>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15456451944715E-2"/>
          <c:y val="5.0629196454636365E-2"/>
          <c:w val="0.93484543548055288"/>
          <c:h val="0.73536394400765326"/>
        </c:manualLayout>
      </c:layout>
      <c:barChart>
        <c:barDir val="col"/>
        <c:grouping val="percentStacked"/>
        <c:varyColors val="0"/>
        <c:ser>
          <c:idx val="0"/>
          <c:order val="0"/>
          <c:tx>
            <c:strRef>
              <c:f>'Figure 11'!$C$12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11'!$D$11:$Q$11</c:f>
              <c:strCache>
                <c:ptCount val="14"/>
                <c:pt idx="0">
                  <c:v>Smart phone</c:v>
                </c:pt>
                <c:pt idx="1">
                  <c:v>Mobile phone</c:v>
                </c:pt>
                <c:pt idx="2">
                  <c:v>TV</c:v>
                </c:pt>
                <c:pt idx="3">
                  <c:v>Electric fan</c:v>
                </c:pt>
                <c:pt idx="4">
                  <c:v>Internet </c:v>
                </c:pt>
                <c:pt idx="5">
                  <c:v>Radio</c:v>
                </c:pt>
                <c:pt idx="6">
                  <c:v>Motorcycle</c:v>
                </c:pt>
                <c:pt idx="7">
                  <c:v>Refrigerator</c:v>
                </c:pt>
                <c:pt idx="8">
                  <c:v>Bicycle</c:v>
                </c:pt>
                <c:pt idx="9">
                  <c:v>Computer</c:v>
                </c:pt>
                <c:pt idx="10">
                  <c:v>Land phone</c:v>
                </c:pt>
                <c:pt idx="11">
                  <c:v>Car</c:v>
                </c:pt>
                <c:pt idx="12">
                  <c:v>Washing machine</c:v>
                </c:pt>
                <c:pt idx="13">
                  <c:v>Air conditioner</c:v>
                </c:pt>
              </c:strCache>
            </c:strRef>
          </c:cat>
          <c:val>
            <c:numRef>
              <c:f>'Figure 11'!$D$12:$Q$12</c:f>
              <c:numCache>
                <c:formatCode>0%</c:formatCode>
                <c:ptCount val="14"/>
                <c:pt idx="0">
                  <c:v>0.78178104220087796</c:v>
                </c:pt>
                <c:pt idx="1">
                  <c:v>0.74733799817462732</c:v>
                </c:pt>
                <c:pt idx="2">
                  <c:v>0.53513842409491941</c:v>
                </c:pt>
                <c:pt idx="3">
                  <c:v>0.49684905906384458</c:v>
                </c:pt>
                <c:pt idx="4">
                  <c:v>0.39417184579946979</c:v>
                </c:pt>
                <c:pt idx="5">
                  <c:v>0.37580946586118474</c:v>
                </c:pt>
                <c:pt idx="6">
                  <c:v>0.20763614237906905</c:v>
                </c:pt>
                <c:pt idx="7">
                  <c:v>0.17601807988178539</c:v>
                </c:pt>
                <c:pt idx="8">
                  <c:v>0.16760832717632232</c:v>
                </c:pt>
                <c:pt idx="9">
                  <c:v>0.14148811334695119</c:v>
                </c:pt>
                <c:pt idx="10">
                  <c:v>3.8267634403928899E-2</c:v>
                </c:pt>
                <c:pt idx="11">
                  <c:v>2.2273892824546917E-2</c:v>
                </c:pt>
                <c:pt idx="12">
                  <c:v>1.4668173323482116E-2</c:v>
                </c:pt>
                <c:pt idx="13">
                  <c:v>3.0205571732800211E-3</c:v>
                </c:pt>
              </c:numCache>
            </c:numRef>
          </c:val>
          <c:extLst>
            <c:ext xmlns:c16="http://schemas.microsoft.com/office/drawing/2014/chart" uri="{C3380CC4-5D6E-409C-BE32-E72D297353CC}">
              <c16:uniqueId val="{00000000-AFBC-436A-8C27-2C6D08D5B967}"/>
            </c:ext>
          </c:extLst>
        </c:ser>
        <c:ser>
          <c:idx val="1"/>
          <c:order val="1"/>
          <c:tx>
            <c:strRef>
              <c:f>'Figure 11'!$C$13</c:f>
              <c:strCache>
                <c:ptCount val="1"/>
                <c:pt idx="0">
                  <c:v>No</c:v>
                </c:pt>
              </c:strCache>
            </c:strRef>
          </c:tx>
          <c:spPr>
            <a:solidFill>
              <a:schemeClr val="accent2"/>
            </a:solidFill>
            <a:ln>
              <a:noFill/>
            </a:ln>
            <a:effectLst/>
          </c:spPr>
          <c:invertIfNegative val="0"/>
          <c:cat>
            <c:strRef>
              <c:f>'Figure 11'!$D$11:$Q$11</c:f>
              <c:strCache>
                <c:ptCount val="14"/>
                <c:pt idx="0">
                  <c:v>Smart phone</c:v>
                </c:pt>
                <c:pt idx="1">
                  <c:v>Mobile phone</c:v>
                </c:pt>
                <c:pt idx="2">
                  <c:v>TV</c:v>
                </c:pt>
                <c:pt idx="3">
                  <c:v>Electric fan</c:v>
                </c:pt>
                <c:pt idx="4">
                  <c:v>Internet </c:v>
                </c:pt>
                <c:pt idx="5">
                  <c:v>Radio</c:v>
                </c:pt>
                <c:pt idx="6">
                  <c:v>Motorcycle</c:v>
                </c:pt>
                <c:pt idx="7">
                  <c:v>Refrigerator</c:v>
                </c:pt>
                <c:pt idx="8">
                  <c:v>Bicycle</c:v>
                </c:pt>
                <c:pt idx="9">
                  <c:v>Computer</c:v>
                </c:pt>
                <c:pt idx="10">
                  <c:v>Land phone</c:v>
                </c:pt>
                <c:pt idx="11">
                  <c:v>Car</c:v>
                </c:pt>
                <c:pt idx="12">
                  <c:v>Washing machine</c:v>
                </c:pt>
                <c:pt idx="13">
                  <c:v>Air conditioner</c:v>
                </c:pt>
              </c:strCache>
            </c:strRef>
          </c:cat>
          <c:val>
            <c:numRef>
              <c:f>'Figure 11'!$D$13:$Q$13</c:f>
              <c:numCache>
                <c:formatCode>0%</c:formatCode>
                <c:ptCount val="14"/>
                <c:pt idx="0">
                  <c:v>0.21821895779912204</c:v>
                </c:pt>
                <c:pt idx="1">
                  <c:v>0.25266200182537268</c:v>
                </c:pt>
                <c:pt idx="2">
                  <c:v>0.46486157590508059</c:v>
                </c:pt>
                <c:pt idx="3">
                  <c:v>0.50315094093615542</c:v>
                </c:pt>
                <c:pt idx="4">
                  <c:v>0.60582815420053016</c:v>
                </c:pt>
                <c:pt idx="5">
                  <c:v>0.6241905341388152</c:v>
                </c:pt>
                <c:pt idx="6">
                  <c:v>0.79236385762093098</c:v>
                </c:pt>
                <c:pt idx="7">
                  <c:v>0.82398192011821458</c:v>
                </c:pt>
                <c:pt idx="8">
                  <c:v>0.83239167282367765</c:v>
                </c:pt>
                <c:pt idx="9">
                  <c:v>0.85851188665304878</c:v>
                </c:pt>
                <c:pt idx="10">
                  <c:v>0.96173236559607111</c:v>
                </c:pt>
                <c:pt idx="11">
                  <c:v>0.97772610717545305</c:v>
                </c:pt>
                <c:pt idx="12">
                  <c:v>0.98533182667651786</c:v>
                </c:pt>
                <c:pt idx="13">
                  <c:v>0.99697944282672002</c:v>
                </c:pt>
              </c:numCache>
            </c:numRef>
          </c:val>
          <c:extLst>
            <c:ext xmlns:c16="http://schemas.microsoft.com/office/drawing/2014/chart" uri="{C3380CC4-5D6E-409C-BE32-E72D297353CC}">
              <c16:uniqueId val="{00000001-AFBC-436A-8C27-2C6D08D5B967}"/>
            </c:ext>
          </c:extLst>
        </c:ser>
        <c:dLbls>
          <c:showLegendKey val="0"/>
          <c:showVal val="0"/>
          <c:showCatName val="0"/>
          <c:showSerName val="0"/>
          <c:showPercent val="0"/>
          <c:showBubbleSize val="0"/>
        </c:dLbls>
        <c:gapWidth val="10"/>
        <c:overlap val="100"/>
        <c:axId val="912299936"/>
        <c:axId val="912306176"/>
      </c:barChart>
      <c:scatterChart>
        <c:scatterStyle val="lineMarker"/>
        <c:varyColors val="0"/>
        <c:ser>
          <c:idx val="2"/>
          <c:order val="2"/>
          <c:tx>
            <c:v>Nepal average</c:v>
          </c:tx>
          <c:spPr>
            <a:ln w="25400" cap="rnd">
              <a:noFill/>
              <a:round/>
            </a:ln>
            <a:effectLst/>
          </c:spPr>
          <c:marker>
            <c:symbol val="dash"/>
            <c:size val="6"/>
            <c:spPr>
              <a:solidFill>
                <a:schemeClr val="accent5"/>
              </a:solidFill>
              <a:ln w="9525">
                <a:solidFill>
                  <a:schemeClr val="accent3"/>
                </a:solidFill>
              </a:ln>
              <a:effectLst/>
            </c:spPr>
          </c:marker>
          <c:xVal>
            <c:strRef>
              <c:f>'Figure 11'!$D$11:$R$11</c:f>
              <c:strCache>
                <c:ptCount val="15"/>
                <c:pt idx="0">
                  <c:v>Smart phone</c:v>
                </c:pt>
                <c:pt idx="1">
                  <c:v>Mobile phone</c:v>
                </c:pt>
                <c:pt idx="2">
                  <c:v>TV</c:v>
                </c:pt>
                <c:pt idx="3">
                  <c:v>Electric fan</c:v>
                </c:pt>
                <c:pt idx="4">
                  <c:v>Internet </c:v>
                </c:pt>
                <c:pt idx="5">
                  <c:v>Radio</c:v>
                </c:pt>
                <c:pt idx="6">
                  <c:v>Motorcycle</c:v>
                </c:pt>
                <c:pt idx="7">
                  <c:v>Refrigerator</c:v>
                </c:pt>
                <c:pt idx="8">
                  <c:v>Bicycle</c:v>
                </c:pt>
                <c:pt idx="9">
                  <c:v>Computer</c:v>
                </c:pt>
                <c:pt idx="10">
                  <c:v>Land phone</c:v>
                </c:pt>
                <c:pt idx="11">
                  <c:v>Car</c:v>
                </c:pt>
                <c:pt idx="12">
                  <c:v>Washing machine</c:v>
                </c:pt>
                <c:pt idx="13">
                  <c:v>Air conditioner</c:v>
                </c:pt>
                <c:pt idx="14">
                  <c:v>Without Any Amenities</c:v>
                </c:pt>
              </c:strCache>
            </c:strRef>
          </c:xVal>
          <c:yVal>
            <c:numRef>
              <c:f>'Figure 11'!$D$14:$Q$14</c:f>
              <c:numCache>
                <c:formatCode>0%</c:formatCode>
                <c:ptCount val="14"/>
                <c:pt idx="0">
                  <c:v>0.73</c:v>
                </c:pt>
                <c:pt idx="1">
                  <c:v>0.73199999999999998</c:v>
                </c:pt>
                <c:pt idx="2">
                  <c:v>0.49399999999999999</c:v>
                </c:pt>
                <c:pt idx="3">
                  <c:v>0.53100000000000003</c:v>
                </c:pt>
                <c:pt idx="4">
                  <c:v>0.37799999999999995</c:v>
                </c:pt>
                <c:pt idx="5">
                  <c:v>0.34200000000000003</c:v>
                </c:pt>
                <c:pt idx="6">
                  <c:v>0.27300000000000002</c:v>
                </c:pt>
                <c:pt idx="7">
                  <c:v>0.23699999999999999</c:v>
                </c:pt>
                <c:pt idx="8">
                  <c:v>0.35200000000000004</c:v>
                </c:pt>
                <c:pt idx="9">
                  <c:v>0.15</c:v>
                </c:pt>
                <c:pt idx="10">
                  <c:v>4.4999999999999998E-2</c:v>
                </c:pt>
                <c:pt idx="11">
                  <c:v>3.1E-2</c:v>
                </c:pt>
                <c:pt idx="12">
                  <c:v>4.2000000000000003E-2</c:v>
                </c:pt>
                <c:pt idx="13">
                  <c:v>8.0000000000000002E-3</c:v>
                </c:pt>
              </c:numCache>
            </c:numRef>
          </c:yVal>
          <c:smooth val="0"/>
          <c:extLst>
            <c:ext xmlns:c16="http://schemas.microsoft.com/office/drawing/2014/chart" uri="{C3380CC4-5D6E-409C-BE32-E72D297353CC}">
              <c16:uniqueId val="{00000002-AFBC-436A-8C27-2C6D08D5B967}"/>
            </c:ext>
          </c:extLst>
        </c:ser>
        <c:dLbls>
          <c:showLegendKey val="0"/>
          <c:showVal val="0"/>
          <c:showCatName val="0"/>
          <c:showSerName val="0"/>
          <c:showPercent val="0"/>
          <c:showBubbleSize val="0"/>
        </c:dLbls>
        <c:axId val="912299936"/>
        <c:axId val="912306176"/>
      </c:scatterChart>
      <c:catAx>
        <c:axId val="9122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06176"/>
        <c:crosses val="autoZero"/>
        <c:auto val="1"/>
        <c:lblAlgn val="ctr"/>
        <c:lblOffset val="100"/>
        <c:noMultiLvlLbl val="0"/>
      </c:catAx>
      <c:valAx>
        <c:axId val="912306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299936"/>
        <c:crosses val="autoZero"/>
        <c:crossBetween val="between"/>
      </c:valAx>
      <c:spPr>
        <a:noFill/>
        <a:ln>
          <a:noFill/>
        </a:ln>
        <a:effectLst/>
      </c:spPr>
    </c:plotArea>
    <c:legend>
      <c:legendPos val="t"/>
      <c:layout>
        <c:manualLayout>
          <c:xMode val="edge"/>
          <c:yMode val="edge"/>
          <c:x val="0.39510047340450644"/>
          <c:y val="0"/>
          <c:w val="0.20669037377063559"/>
          <c:h val="5.54646302150945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25308238909161E-2"/>
          <c:y val="5.9532217470351138E-2"/>
          <c:w val="0.89686714038793935"/>
          <c:h val="0.85185825477649313"/>
        </c:manualLayout>
      </c:layout>
      <c:barChart>
        <c:barDir val="col"/>
        <c:grouping val="percentStacked"/>
        <c:varyColors val="0"/>
        <c:ser>
          <c:idx val="2"/>
          <c:order val="0"/>
          <c:tx>
            <c:strRef>
              <c:f>'Figure 12'!$C$11</c:f>
              <c:strCache>
                <c:ptCount val="1"/>
                <c:pt idx="0">
                  <c:v>High risk</c:v>
                </c:pt>
              </c:strCache>
            </c:strRef>
          </c:tx>
          <c:spPr>
            <a:solidFill>
              <a:schemeClr val="accent5"/>
            </a:solidFill>
            <a:ln>
              <a:noFill/>
            </a:ln>
            <a:effectLst/>
          </c:spPr>
          <c:invertIfNegative val="0"/>
          <c:cat>
            <c:strRef>
              <c:f>'Figure 12'!$B$12:$B$31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Total</c:v>
                </c:pt>
              </c:strCache>
            </c:strRef>
          </c:cat>
          <c:val>
            <c:numRef>
              <c:f>'Figure 12'!$C$12:$C$31</c:f>
              <c:numCache>
                <c:formatCode>_-* #,##0_-;\-* #,##0_-;_-* "-"??_-;_-@_-</c:formatCode>
                <c:ptCount val="20"/>
                <c:pt idx="0">
                  <c:v>250</c:v>
                </c:pt>
                <c:pt idx="1">
                  <c:v>50</c:v>
                </c:pt>
                <c:pt idx="2">
                  <c:v>400</c:v>
                </c:pt>
                <c:pt idx="3">
                  <c:v>125</c:v>
                </c:pt>
                <c:pt idx="4">
                  <c:v>100</c:v>
                </c:pt>
                <c:pt idx="5">
                  <c:v>105</c:v>
                </c:pt>
                <c:pt idx="6">
                  <c:v>390</c:v>
                </c:pt>
                <c:pt idx="7">
                  <c:v>110</c:v>
                </c:pt>
                <c:pt idx="8">
                  <c:v>200</c:v>
                </c:pt>
                <c:pt idx="9">
                  <c:v>25</c:v>
                </c:pt>
                <c:pt idx="10">
                  <c:v>100</c:v>
                </c:pt>
                <c:pt idx="11">
                  <c:v>125</c:v>
                </c:pt>
                <c:pt idx="12">
                  <c:v>90</c:v>
                </c:pt>
                <c:pt idx="13">
                  <c:v>50</c:v>
                </c:pt>
                <c:pt idx="14">
                  <c:v>250</c:v>
                </c:pt>
                <c:pt idx="15">
                  <c:v>200</c:v>
                </c:pt>
                <c:pt idx="16">
                  <c:v>250</c:v>
                </c:pt>
                <c:pt idx="17">
                  <c:v>105</c:v>
                </c:pt>
                <c:pt idx="18">
                  <c:v>25</c:v>
                </c:pt>
                <c:pt idx="19">
                  <c:v>2950</c:v>
                </c:pt>
              </c:numCache>
            </c:numRef>
          </c:val>
          <c:extLst>
            <c:ext xmlns:c16="http://schemas.microsoft.com/office/drawing/2014/chart" uri="{C3380CC4-5D6E-409C-BE32-E72D297353CC}">
              <c16:uniqueId val="{00000001-9165-4D64-A228-8855AD923CE6}"/>
            </c:ext>
          </c:extLst>
        </c:ser>
        <c:ser>
          <c:idx val="1"/>
          <c:order val="1"/>
          <c:tx>
            <c:strRef>
              <c:f>'Figure 12'!$D$11</c:f>
              <c:strCache>
                <c:ptCount val="1"/>
                <c:pt idx="0">
                  <c:v>Medium risk</c:v>
                </c:pt>
              </c:strCache>
            </c:strRef>
          </c:tx>
          <c:spPr>
            <a:solidFill>
              <a:schemeClr val="accent3"/>
            </a:solidFill>
            <a:ln>
              <a:noFill/>
            </a:ln>
            <a:effectLst/>
          </c:spPr>
          <c:invertIfNegative val="0"/>
          <c:cat>
            <c:strRef>
              <c:f>'Figure 12'!$B$12:$B$31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Total</c:v>
                </c:pt>
              </c:strCache>
            </c:strRef>
          </c:cat>
          <c:val>
            <c:numRef>
              <c:f>'Figure 12'!$D$12:$D$31</c:f>
              <c:numCache>
                <c:formatCode>_-* #,##0_-;\-* #,##0_-;_-* "-"??_-;_-@_-</c:formatCode>
                <c:ptCount val="20"/>
                <c:pt idx="0">
                  <c:v>475</c:v>
                </c:pt>
                <c:pt idx="1">
                  <c:v>150</c:v>
                </c:pt>
                <c:pt idx="2">
                  <c:v>480</c:v>
                </c:pt>
                <c:pt idx="3">
                  <c:v>300</c:v>
                </c:pt>
                <c:pt idx="4">
                  <c:v>125</c:v>
                </c:pt>
                <c:pt idx="5">
                  <c:v>223</c:v>
                </c:pt>
                <c:pt idx="6">
                  <c:v>400</c:v>
                </c:pt>
                <c:pt idx="7">
                  <c:v>250</c:v>
                </c:pt>
                <c:pt idx="8">
                  <c:v>350</c:v>
                </c:pt>
                <c:pt idx="9">
                  <c:v>250</c:v>
                </c:pt>
                <c:pt idx="10">
                  <c:v>200</c:v>
                </c:pt>
                <c:pt idx="11">
                  <c:v>500</c:v>
                </c:pt>
                <c:pt idx="12">
                  <c:v>120</c:v>
                </c:pt>
                <c:pt idx="13">
                  <c:v>200</c:v>
                </c:pt>
                <c:pt idx="14">
                  <c:v>400</c:v>
                </c:pt>
                <c:pt idx="15">
                  <c:v>500</c:v>
                </c:pt>
                <c:pt idx="16">
                  <c:v>300</c:v>
                </c:pt>
                <c:pt idx="17">
                  <c:v>250</c:v>
                </c:pt>
                <c:pt idx="18">
                  <c:v>200</c:v>
                </c:pt>
                <c:pt idx="19">
                  <c:v>5673</c:v>
                </c:pt>
              </c:numCache>
            </c:numRef>
          </c:val>
          <c:extLst>
            <c:ext xmlns:c16="http://schemas.microsoft.com/office/drawing/2014/chart" uri="{C3380CC4-5D6E-409C-BE32-E72D297353CC}">
              <c16:uniqueId val="{00000002-9165-4D64-A228-8855AD923CE6}"/>
            </c:ext>
          </c:extLst>
        </c:ser>
        <c:ser>
          <c:idx val="3"/>
          <c:order val="2"/>
          <c:tx>
            <c:strRef>
              <c:f>'Figure 12'!$E$11</c:f>
              <c:strCache>
                <c:ptCount val="1"/>
                <c:pt idx="0">
                  <c:v>Low risk</c:v>
                </c:pt>
              </c:strCache>
            </c:strRef>
          </c:tx>
          <c:spPr>
            <a:solidFill>
              <a:schemeClr val="accent4">
                <a:lumMod val="20000"/>
                <a:lumOff val="80000"/>
                <a:alpha val="75000"/>
              </a:schemeClr>
            </a:solidFill>
            <a:ln>
              <a:noFill/>
            </a:ln>
            <a:effectLst/>
          </c:spPr>
          <c:invertIfNegative val="0"/>
          <c:cat>
            <c:strRef>
              <c:f>'Figure 12'!$B$12:$B$31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Total</c:v>
                </c:pt>
              </c:strCache>
            </c:strRef>
          </c:cat>
          <c:val>
            <c:numRef>
              <c:f>'Figure 12'!$E$12:$E$31</c:f>
              <c:numCache>
                <c:formatCode>_-* #,##0_-;\-* #,##0_-;_-* "-"??_-;_-@_-</c:formatCode>
                <c:ptCount val="20"/>
                <c:pt idx="0">
                  <c:v>449</c:v>
                </c:pt>
                <c:pt idx="1">
                  <c:v>848</c:v>
                </c:pt>
                <c:pt idx="2">
                  <c:v>1100</c:v>
                </c:pt>
                <c:pt idx="3">
                  <c:v>1402</c:v>
                </c:pt>
                <c:pt idx="4">
                  <c:v>2571</c:v>
                </c:pt>
                <c:pt idx="5">
                  <c:v>3323</c:v>
                </c:pt>
                <c:pt idx="6">
                  <c:v>2027</c:v>
                </c:pt>
                <c:pt idx="7">
                  <c:v>1155</c:v>
                </c:pt>
                <c:pt idx="8">
                  <c:v>1206</c:v>
                </c:pt>
                <c:pt idx="9">
                  <c:v>1086</c:v>
                </c:pt>
                <c:pt idx="10">
                  <c:v>1523</c:v>
                </c:pt>
                <c:pt idx="11">
                  <c:v>1204</c:v>
                </c:pt>
                <c:pt idx="12">
                  <c:v>1212</c:v>
                </c:pt>
                <c:pt idx="13">
                  <c:v>1065</c:v>
                </c:pt>
                <c:pt idx="14">
                  <c:v>886</c:v>
                </c:pt>
                <c:pt idx="15">
                  <c:v>854</c:v>
                </c:pt>
                <c:pt idx="16">
                  <c:v>1047</c:v>
                </c:pt>
                <c:pt idx="17">
                  <c:v>1887</c:v>
                </c:pt>
                <c:pt idx="18">
                  <c:v>1210</c:v>
                </c:pt>
                <c:pt idx="19">
                  <c:v>26055</c:v>
                </c:pt>
              </c:numCache>
            </c:numRef>
          </c:val>
          <c:extLst>
            <c:ext xmlns:c16="http://schemas.microsoft.com/office/drawing/2014/chart" uri="{C3380CC4-5D6E-409C-BE32-E72D297353CC}">
              <c16:uniqueId val="{00000003-9165-4D64-A228-8855AD923CE6}"/>
            </c:ext>
          </c:extLst>
        </c:ser>
        <c:dLbls>
          <c:showLegendKey val="0"/>
          <c:showVal val="0"/>
          <c:showCatName val="0"/>
          <c:showSerName val="0"/>
          <c:showPercent val="0"/>
          <c:showBubbleSize val="0"/>
        </c:dLbls>
        <c:gapWidth val="25"/>
        <c:overlap val="100"/>
        <c:axId val="1257174112"/>
        <c:axId val="1387885648"/>
      </c:barChart>
      <c:catAx>
        <c:axId val="125717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Wards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885648"/>
        <c:crosses val="autoZero"/>
        <c:auto val="1"/>
        <c:lblAlgn val="ctr"/>
        <c:lblOffset val="100"/>
        <c:noMultiLvlLbl val="0"/>
      </c:catAx>
      <c:valAx>
        <c:axId val="138788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Share</a:t>
                </a:r>
                <a:r>
                  <a:rPr lang="en-GB" baseline="0"/>
                  <a:t> of households at risk of flooding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74112"/>
        <c:crosses val="autoZero"/>
        <c:crossBetween val="between"/>
      </c:valAx>
      <c:spPr>
        <a:noFill/>
        <a:ln>
          <a:noFill/>
        </a:ln>
        <a:effectLst/>
      </c:spPr>
    </c:plotArea>
    <c:legend>
      <c:legendPos val="t"/>
      <c:layout>
        <c:manualLayout>
          <c:xMode val="edge"/>
          <c:yMode val="edge"/>
          <c:x val="0.34399961964810133"/>
          <c:y val="0"/>
          <c:w val="0.31200076070379729"/>
          <c:h val="5.54646445693877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579642481975952E-2"/>
          <c:y val="0.12133236167149537"/>
          <c:w val="0.89433483870388497"/>
          <c:h val="0.77429622651570362"/>
        </c:manualLayout>
      </c:layout>
      <c:lineChart>
        <c:grouping val="standard"/>
        <c:varyColors val="0"/>
        <c:ser>
          <c:idx val="1"/>
          <c:order val="0"/>
          <c:tx>
            <c:v>Male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'Figure 13'!$B$12:$B$26</c:f>
              <c:strCache>
                <c:ptCount val="15"/>
                <c:pt idx="0">
                  <c:v>5–9</c:v>
                </c:pt>
                <c:pt idx="1">
                  <c:v>10–14</c:v>
                </c:pt>
                <c:pt idx="2">
                  <c:v>15–19</c:v>
                </c:pt>
                <c:pt idx="3">
                  <c:v>20–24</c:v>
                </c:pt>
                <c:pt idx="4">
                  <c:v>25–29</c:v>
                </c:pt>
                <c:pt idx="5">
                  <c:v>30–34</c:v>
                </c:pt>
                <c:pt idx="6">
                  <c:v>35–39</c:v>
                </c:pt>
                <c:pt idx="7">
                  <c:v>40–44</c:v>
                </c:pt>
                <c:pt idx="8">
                  <c:v>45–49</c:v>
                </c:pt>
                <c:pt idx="9">
                  <c:v>50–54</c:v>
                </c:pt>
                <c:pt idx="10">
                  <c:v>55–59</c:v>
                </c:pt>
                <c:pt idx="11">
                  <c:v>60–64</c:v>
                </c:pt>
                <c:pt idx="12">
                  <c:v>65–69</c:v>
                </c:pt>
                <c:pt idx="13">
                  <c:v>70–74</c:v>
                </c:pt>
                <c:pt idx="14">
                  <c:v>75+</c:v>
                </c:pt>
              </c:strCache>
            </c:strRef>
          </c:cat>
          <c:val>
            <c:numRef>
              <c:f>'Figure 13'!$D$12:$D$26</c:f>
              <c:numCache>
                <c:formatCode>0%</c:formatCode>
                <c:ptCount val="15"/>
                <c:pt idx="0">
                  <c:v>0.971503178928247</c:v>
                </c:pt>
                <c:pt idx="1">
                  <c:v>0.99511135252580118</c:v>
                </c:pt>
                <c:pt idx="2">
                  <c:v>0.99082867178353062</c:v>
                </c:pt>
                <c:pt idx="3">
                  <c:v>0.98809205244848808</c:v>
                </c:pt>
                <c:pt idx="4">
                  <c:v>0.97401803454073055</c:v>
                </c:pt>
                <c:pt idx="5">
                  <c:v>0.95171390903098219</c:v>
                </c:pt>
                <c:pt idx="6">
                  <c:v>0.92513368983957223</c:v>
                </c:pt>
                <c:pt idx="7">
                  <c:v>0.89050669772859636</c:v>
                </c:pt>
                <c:pt idx="8">
                  <c:v>0.84035168903285518</c:v>
                </c:pt>
                <c:pt idx="9">
                  <c:v>0.75772558714462301</c:v>
                </c:pt>
                <c:pt idx="10">
                  <c:v>0.67479108635097496</c:v>
                </c:pt>
                <c:pt idx="11">
                  <c:v>0.59799181851989591</c:v>
                </c:pt>
                <c:pt idx="12">
                  <c:v>0.52281947261663286</c:v>
                </c:pt>
                <c:pt idx="13">
                  <c:v>0.46373779637377965</c:v>
                </c:pt>
                <c:pt idx="14">
                  <c:v>0.39906832298136646</c:v>
                </c:pt>
              </c:numCache>
            </c:numRef>
          </c:val>
          <c:smooth val="0"/>
          <c:extLst>
            <c:ext xmlns:c16="http://schemas.microsoft.com/office/drawing/2014/chart" uri="{C3380CC4-5D6E-409C-BE32-E72D297353CC}">
              <c16:uniqueId val="{00000000-CD57-4887-9FC6-052005EB4376}"/>
            </c:ext>
          </c:extLst>
        </c:ser>
        <c:ser>
          <c:idx val="2"/>
          <c:order val="1"/>
          <c:tx>
            <c:v>Female</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'Figure 13'!$B$12:$B$26</c:f>
              <c:strCache>
                <c:ptCount val="15"/>
                <c:pt idx="0">
                  <c:v>5–9</c:v>
                </c:pt>
                <c:pt idx="1">
                  <c:v>10–14</c:v>
                </c:pt>
                <c:pt idx="2">
                  <c:v>15–19</c:v>
                </c:pt>
                <c:pt idx="3">
                  <c:v>20–24</c:v>
                </c:pt>
                <c:pt idx="4">
                  <c:v>25–29</c:v>
                </c:pt>
                <c:pt idx="5">
                  <c:v>30–34</c:v>
                </c:pt>
                <c:pt idx="6">
                  <c:v>35–39</c:v>
                </c:pt>
                <c:pt idx="7">
                  <c:v>40–44</c:v>
                </c:pt>
                <c:pt idx="8">
                  <c:v>45–49</c:v>
                </c:pt>
                <c:pt idx="9">
                  <c:v>50–54</c:v>
                </c:pt>
                <c:pt idx="10">
                  <c:v>55–59</c:v>
                </c:pt>
                <c:pt idx="11">
                  <c:v>60–64</c:v>
                </c:pt>
                <c:pt idx="12">
                  <c:v>65–69</c:v>
                </c:pt>
                <c:pt idx="13">
                  <c:v>70–74</c:v>
                </c:pt>
                <c:pt idx="14">
                  <c:v>75+</c:v>
                </c:pt>
              </c:strCache>
            </c:strRef>
          </c:cat>
          <c:val>
            <c:numRef>
              <c:f>'Figure 13'!$E$12:$E$26</c:f>
              <c:numCache>
                <c:formatCode>0%</c:formatCode>
                <c:ptCount val="15"/>
                <c:pt idx="0">
                  <c:v>0.96940480781591465</c:v>
                </c:pt>
                <c:pt idx="1">
                  <c:v>0.99530846821487218</c:v>
                </c:pt>
                <c:pt idx="2">
                  <c:v>0.99425571952064973</c:v>
                </c:pt>
                <c:pt idx="3">
                  <c:v>0.98371013920426498</c:v>
                </c:pt>
                <c:pt idx="4">
                  <c:v>0.95197095435684642</c:v>
                </c:pt>
                <c:pt idx="5">
                  <c:v>0.86855221977512465</c:v>
                </c:pt>
                <c:pt idx="6">
                  <c:v>0.77339967724583114</c:v>
                </c:pt>
                <c:pt idx="7">
                  <c:v>0.65719788155994219</c:v>
                </c:pt>
                <c:pt idx="8">
                  <c:v>0.50542570951585974</c:v>
                </c:pt>
                <c:pt idx="9">
                  <c:v>0.37522686025408347</c:v>
                </c:pt>
                <c:pt idx="10">
                  <c:v>0.27197346600331673</c:v>
                </c:pt>
                <c:pt idx="11">
                  <c:v>0.20599785790789005</c:v>
                </c:pt>
                <c:pt idx="12">
                  <c:v>0.15534441805225654</c:v>
                </c:pt>
                <c:pt idx="13">
                  <c:v>0.10784939374601149</c:v>
                </c:pt>
                <c:pt idx="14">
                  <c:v>8.8552915766738655E-2</c:v>
                </c:pt>
              </c:numCache>
            </c:numRef>
          </c:val>
          <c:smooth val="0"/>
          <c:extLst>
            <c:ext xmlns:c16="http://schemas.microsoft.com/office/drawing/2014/chart" uri="{C3380CC4-5D6E-409C-BE32-E72D297353CC}">
              <c16:uniqueId val="{00000001-CD57-4887-9FC6-052005EB4376}"/>
            </c:ext>
          </c:extLst>
        </c:ser>
        <c:dLbls>
          <c:showLegendKey val="0"/>
          <c:showVal val="0"/>
          <c:showCatName val="0"/>
          <c:showSerName val="0"/>
          <c:showPercent val="0"/>
          <c:showBubbleSize val="0"/>
        </c:dLbls>
        <c:marker val="1"/>
        <c:smooth val="0"/>
        <c:axId val="642032"/>
        <c:axId val="4140464"/>
      </c:lineChart>
      <c:catAx>
        <c:axId val="64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464"/>
        <c:crosses val="autoZero"/>
        <c:auto val="1"/>
        <c:lblAlgn val="ctr"/>
        <c:lblOffset val="100"/>
        <c:noMultiLvlLbl val="0"/>
      </c:catAx>
      <c:valAx>
        <c:axId val="41404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545153314572254E-2"/>
          <c:y val="6.0915905334651001E-2"/>
          <c:w val="0.92172147975629726"/>
          <c:h val="0.82266158808179257"/>
        </c:manualLayout>
      </c:layout>
      <c:barChart>
        <c:barDir val="col"/>
        <c:grouping val="stacked"/>
        <c:varyColors val="0"/>
        <c:ser>
          <c:idx val="0"/>
          <c:order val="0"/>
          <c:tx>
            <c:strRef>
              <c:f>'Figure 14'!$B$23</c:f>
              <c:strCache>
                <c:ptCount val="1"/>
                <c:pt idx="0">
                  <c:v>Grade 12 or higher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14'!$C$23:$F$23</c:f>
              <c:numCache>
                <c:formatCode>0%</c:formatCode>
                <c:ptCount val="4"/>
                <c:pt idx="0">
                  <c:v>0.44206268958543982</c:v>
                </c:pt>
                <c:pt idx="1">
                  <c:v>0.41256754670372087</c:v>
                </c:pt>
                <c:pt idx="2">
                  <c:v>0.2553229135948098</c:v>
                </c:pt>
                <c:pt idx="3">
                  <c:v>0.15069850391360348</c:v>
                </c:pt>
              </c:numCache>
            </c:numRef>
          </c:val>
          <c:extLst>
            <c:ext xmlns:c16="http://schemas.microsoft.com/office/drawing/2014/chart" uri="{C3380CC4-5D6E-409C-BE32-E72D297353CC}">
              <c16:uniqueId val="{00000000-D478-4A30-8EEE-4D7FA43EF5B8}"/>
            </c:ext>
          </c:extLst>
        </c:ser>
        <c:ser>
          <c:idx val="1"/>
          <c:order val="1"/>
          <c:tx>
            <c:strRef>
              <c:f>'Figure 14'!$B$24</c:f>
              <c:strCache>
                <c:ptCount val="1"/>
                <c:pt idx="0">
                  <c:v>Grade 10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14'!$C$24:$F$24</c:f>
              <c:numCache>
                <c:formatCode>0%</c:formatCode>
                <c:ptCount val="4"/>
                <c:pt idx="0">
                  <c:v>0.1934479271991911</c:v>
                </c:pt>
                <c:pt idx="1">
                  <c:v>0.20753435232360662</c:v>
                </c:pt>
                <c:pt idx="2">
                  <c:v>0.20725449719846653</c:v>
                </c:pt>
                <c:pt idx="3">
                  <c:v>0.14941048251263253</c:v>
                </c:pt>
              </c:numCache>
            </c:numRef>
          </c:val>
          <c:extLst>
            <c:ext xmlns:c16="http://schemas.microsoft.com/office/drawing/2014/chart" uri="{C3380CC4-5D6E-409C-BE32-E72D297353CC}">
              <c16:uniqueId val="{00000001-D478-4A30-8EEE-4D7FA43EF5B8}"/>
            </c:ext>
          </c:extLst>
        </c:ser>
        <c:ser>
          <c:idx val="2"/>
          <c:order val="2"/>
          <c:tx>
            <c:strRef>
              <c:f>'Figure 14'!$B$25</c:f>
              <c:strCache>
                <c:ptCount val="1"/>
                <c:pt idx="0">
                  <c:v>Grade 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14'!$C$25:$F$25</c:f>
              <c:numCache>
                <c:formatCode>0%</c:formatCode>
                <c:ptCount val="4"/>
                <c:pt idx="0">
                  <c:v>0.22159757330637006</c:v>
                </c:pt>
                <c:pt idx="1">
                  <c:v>0.20602130616025938</c:v>
                </c:pt>
                <c:pt idx="2">
                  <c:v>0.19050427602477146</c:v>
                </c:pt>
                <c:pt idx="3">
                  <c:v>0.18914098880412167</c:v>
                </c:pt>
              </c:numCache>
            </c:numRef>
          </c:val>
          <c:extLst>
            <c:ext xmlns:c16="http://schemas.microsoft.com/office/drawing/2014/chart" uri="{C3380CC4-5D6E-409C-BE32-E72D297353CC}">
              <c16:uniqueId val="{00000002-D478-4A30-8EEE-4D7FA43EF5B8}"/>
            </c:ext>
          </c:extLst>
        </c:ser>
        <c:ser>
          <c:idx val="3"/>
          <c:order val="3"/>
          <c:tx>
            <c:strRef>
              <c:f>'Figure 14'!$B$26</c:f>
              <c:strCache>
                <c:ptCount val="1"/>
                <c:pt idx="0">
                  <c:v>Grade 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14'!$C$26:$F$26</c:f>
              <c:numCache>
                <c:formatCode>0%</c:formatCode>
                <c:ptCount val="4"/>
                <c:pt idx="0">
                  <c:v>0.13472194135490395</c:v>
                </c:pt>
                <c:pt idx="1">
                  <c:v>0.1508105604446503</c:v>
                </c:pt>
                <c:pt idx="2">
                  <c:v>0.29130050132704216</c:v>
                </c:pt>
                <c:pt idx="3">
                  <c:v>0.33647082136133954</c:v>
                </c:pt>
              </c:numCache>
            </c:numRef>
          </c:val>
          <c:extLst>
            <c:ext xmlns:c16="http://schemas.microsoft.com/office/drawing/2014/chart" uri="{C3380CC4-5D6E-409C-BE32-E72D297353CC}">
              <c16:uniqueId val="{00000003-D478-4A30-8EEE-4D7FA43EF5B8}"/>
            </c:ext>
          </c:extLst>
        </c:ser>
        <c:ser>
          <c:idx val="4"/>
          <c:order val="4"/>
          <c:tx>
            <c:strRef>
              <c:f>'Figure 14'!$B$27</c:f>
              <c:strCache>
                <c:ptCount val="1"/>
                <c:pt idx="0">
                  <c:v>No level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14'!$C$27:$F$27</c:f>
              <c:numCache>
                <c:formatCode>0%</c:formatCode>
                <c:ptCount val="4"/>
                <c:pt idx="0">
                  <c:v>4.4893832153690598E-3</c:v>
                </c:pt>
                <c:pt idx="1">
                  <c:v>1.5593639030415316E-2</c:v>
                </c:pt>
                <c:pt idx="2">
                  <c:v>4.2111471542317903E-2</c:v>
                </c:pt>
                <c:pt idx="3">
                  <c:v>0.13880907559694838</c:v>
                </c:pt>
              </c:numCache>
            </c:numRef>
          </c:val>
          <c:extLst>
            <c:ext xmlns:c16="http://schemas.microsoft.com/office/drawing/2014/chart" uri="{C3380CC4-5D6E-409C-BE32-E72D297353CC}">
              <c16:uniqueId val="{00000006-D478-4A30-8EEE-4D7FA43EF5B8}"/>
            </c:ext>
          </c:extLst>
        </c:ser>
        <c:ser>
          <c:idx val="5"/>
          <c:order val="5"/>
          <c:tx>
            <c:strRef>
              <c:f>'Figure 14'!$B$28</c:f>
              <c:strCache>
                <c:ptCount val="1"/>
                <c:pt idx="0">
                  <c:v>Other/not stated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14'!$C$28:$F$28</c:f>
              <c:numCache>
                <c:formatCode>0%</c:formatCode>
                <c:ptCount val="4"/>
                <c:pt idx="0">
                  <c:v>3.6804853387259859E-3</c:v>
                </c:pt>
                <c:pt idx="1">
                  <c:v>7.4725953373475373E-3</c:v>
                </c:pt>
                <c:pt idx="2">
                  <c:v>1.3506340312592156E-2</c:v>
                </c:pt>
                <c:pt idx="3">
                  <c:v>3.5470127811354404E-2</c:v>
                </c:pt>
              </c:numCache>
            </c:numRef>
          </c:val>
          <c:extLst>
            <c:ext xmlns:c16="http://schemas.microsoft.com/office/drawing/2014/chart" uri="{C3380CC4-5D6E-409C-BE32-E72D297353CC}">
              <c16:uniqueId val="{00000007-D478-4A30-8EEE-4D7FA43EF5B8}"/>
            </c:ext>
          </c:extLst>
        </c:ser>
        <c:dLbls>
          <c:dLblPos val="ctr"/>
          <c:showLegendKey val="0"/>
          <c:showVal val="1"/>
          <c:showCatName val="0"/>
          <c:showSerName val="0"/>
          <c:showPercent val="0"/>
          <c:showBubbleSize val="0"/>
        </c:dLbls>
        <c:gapWidth val="75"/>
        <c:overlap val="100"/>
        <c:axId val="678555664"/>
        <c:axId val="295931232"/>
      </c:barChart>
      <c:catAx>
        <c:axId val="67855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31232"/>
        <c:crosses val="autoZero"/>
        <c:auto val="1"/>
        <c:lblAlgn val="ctr"/>
        <c:lblOffset val="100"/>
        <c:noMultiLvlLbl val="0"/>
      </c:catAx>
      <c:valAx>
        <c:axId val="2959312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55664"/>
        <c:crosses val="autoZero"/>
        <c:crossBetween val="between"/>
      </c:valAx>
      <c:spPr>
        <a:noFill/>
        <a:ln>
          <a:noFill/>
        </a:ln>
        <a:effectLst/>
      </c:spPr>
    </c:plotArea>
    <c:legend>
      <c:legendPos val="t"/>
      <c:layout>
        <c:manualLayout>
          <c:xMode val="edge"/>
          <c:yMode val="edge"/>
          <c:x val="9.3964031891378946E-2"/>
          <c:y val="8.7543320731843788E-3"/>
          <c:w val="0.77161681289441753"/>
          <c:h val="4.92434625704051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Population Tulsipur</a:t>
            </a:r>
          </a:p>
        </c:rich>
      </c:tx>
      <c:layout>
        <c:manualLayout>
          <c:xMode val="edge"/>
          <c:yMode val="edge"/>
          <c:x val="0.32893563533916065"/>
          <c:y val="2.923976608187134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360295341287587E-2"/>
          <c:y val="0.1014847815075747"/>
          <c:w val="0.83759957226804094"/>
          <c:h val="0.83248607082009485"/>
        </c:manualLayout>
      </c:layout>
      <c:barChart>
        <c:barDir val="bar"/>
        <c:grouping val="clustered"/>
        <c:varyColors val="0"/>
        <c:ser>
          <c:idx val="0"/>
          <c:order val="0"/>
          <c:tx>
            <c:strRef>
              <c:f>'Figure 2'!$D$11</c:f>
              <c:strCache>
                <c:ptCount val="1"/>
                <c:pt idx="0">
                  <c:v>Male</c:v>
                </c:pt>
              </c:strCache>
            </c:strRef>
          </c:tx>
          <c:spPr>
            <a:solidFill>
              <a:schemeClr val="accent1"/>
            </a:solidFill>
            <a:ln>
              <a:noFill/>
            </a:ln>
            <a:effectLst/>
          </c:spPr>
          <c:invertIfNegative val="0"/>
          <c:cat>
            <c:strRef>
              <c:f>'Figure 2'!$B$13:$B$32</c:f>
              <c:strCache>
                <c:ptCount val="20"/>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c:v>
                </c:pt>
              </c:strCache>
            </c:strRef>
          </c:cat>
          <c:val>
            <c:numRef>
              <c:f>'Figure 2'!$E$13:$E$32</c:f>
              <c:numCache>
                <c:formatCode>0%</c:formatCode>
                <c:ptCount val="20"/>
                <c:pt idx="0">
                  <c:v>8.8044452833750175E-2</c:v>
                </c:pt>
                <c:pt idx="1">
                  <c:v>0.10391203812939455</c:v>
                </c:pt>
                <c:pt idx="2">
                  <c:v>0.10859563022037658</c:v>
                </c:pt>
                <c:pt idx="3">
                  <c:v>0.11585106884998349</c:v>
                </c:pt>
                <c:pt idx="4">
                  <c:v>8.8174224906800061E-2</c:v>
                </c:pt>
                <c:pt idx="5">
                  <c:v>7.7190788542305697E-2</c:v>
                </c:pt>
                <c:pt idx="6">
                  <c:v>7.1586994478788163E-2</c:v>
                </c:pt>
                <c:pt idx="7">
                  <c:v>6.6183757255438624E-2</c:v>
                </c:pt>
                <c:pt idx="8">
                  <c:v>6.0768722570902739E-2</c:v>
                </c:pt>
                <c:pt idx="9">
                  <c:v>5.0988627247416353E-2</c:v>
                </c:pt>
                <c:pt idx="10">
                  <c:v>4.772073049879666E-2</c:v>
                </c:pt>
                <c:pt idx="11">
                  <c:v>3.3882308527204946E-2</c:v>
                </c:pt>
                <c:pt idx="12">
                  <c:v>3.17233731301024E-2</c:v>
                </c:pt>
                <c:pt idx="13">
                  <c:v>2.3264593459487518E-2</c:v>
                </c:pt>
                <c:pt idx="14">
                  <c:v>1.6917559341229769E-2</c:v>
                </c:pt>
                <c:pt idx="15">
                  <c:v>9.8272851682317964E-3</c:v>
                </c:pt>
                <c:pt idx="16">
                  <c:v>3.303289132178755E-3</c:v>
                </c:pt>
                <c:pt idx="17">
                  <c:v>1.3803029588032654E-3</c:v>
                </c:pt>
                <c:pt idx="18">
                  <c:v>4.9549336982681322E-4</c:v>
                </c:pt>
                <c:pt idx="19">
                  <c:v>1.8875937898164315E-4</c:v>
                </c:pt>
              </c:numCache>
            </c:numRef>
          </c:val>
          <c:extLst>
            <c:ext xmlns:c16="http://schemas.microsoft.com/office/drawing/2014/chart" uri="{C3380CC4-5D6E-409C-BE32-E72D297353CC}">
              <c16:uniqueId val="{00000000-69D5-497A-89B8-C0430FED8343}"/>
            </c:ext>
          </c:extLst>
        </c:ser>
        <c:ser>
          <c:idx val="1"/>
          <c:order val="1"/>
          <c:tx>
            <c:strRef>
              <c:f>'Figure 2'!$F$11</c:f>
              <c:strCache>
                <c:ptCount val="1"/>
                <c:pt idx="0">
                  <c:v>Female</c:v>
                </c:pt>
              </c:strCache>
            </c:strRef>
          </c:tx>
          <c:spPr>
            <a:solidFill>
              <a:schemeClr val="accent2"/>
            </a:solidFill>
            <a:ln>
              <a:noFill/>
            </a:ln>
            <a:effectLst/>
          </c:spPr>
          <c:invertIfNegative val="0"/>
          <c:cat>
            <c:strRef>
              <c:f>'Figure 2'!$B$13:$B$32</c:f>
              <c:strCache>
                <c:ptCount val="20"/>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c:v>
                </c:pt>
              </c:strCache>
            </c:strRef>
          </c:cat>
          <c:val>
            <c:numRef>
              <c:f>'Figure 2'!$H$13:$H$32</c:f>
              <c:numCache>
                <c:formatCode>0%</c:formatCode>
                <c:ptCount val="20"/>
                <c:pt idx="0">
                  <c:v>-6.7890642271373078E-2</c:v>
                </c:pt>
                <c:pt idx="1">
                  <c:v>-8.1891968712825419E-2</c:v>
                </c:pt>
                <c:pt idx="2">
                  <c:v>-8.9755871608889259E-2</c:v>
                </c:pt>
                <c:pt idx="3">
                  <c:v>-0.10629428051078524</c:v>
                </c:pt>
                <c:pt idx="4">
                  <c:v>-0.10663115453042919</c:v>
                </c:pt>
                <c:pt idx="5">
                  <c:v>-0.10148329841774484</c:v>
                </c:pt>
                <c:pt idx="6">
                  <c:v>-9.0819130233390527E-2</c:v>
                </c:pt>
                <c:pt idx="7">
                  <c:v>-7.8281100314766663E-2</c:v>
                </c:pt>
                <c:pt idx="8">
                  <c:v>-6.5595688012548559E-2</c:v>
                </c:pt>
                <c:pt idx="9">
                  <c:v>-5.0446884441683951E-2</c:v>
                </c:pt>
                <c:pt idx="10">
                  <c:v>-4.6404396205956357E-2</c:v>
                </c:pt>
                <c:pt idx="11">
                  <c:v>-3.1739849038329944E-2</c:v>
                </c:pt>
                <c:pt idx="12">
                  <c:v>-2.9487004031960924E-2</c:v>
                </c:pt>
                <c:pt idx="13">
                  <c:v>-2.2159994104704657E-2</c:v>
                </c:pt>
                <c:pt idx="14">
                  <c:v>-1.6496299649440473E-2</c:v>
                </c:pt>
                <c:pt idx="15">
                  <c:v>-9.0429619648177192E-3</c:v>
                </c:pt>
                <c:pt idx="16">
                  <c:v>-3.316103630870293E-3</c:v>
                </c:pt>
                <c:pt idx="17">
                  <c:v>-1.3474960785758651E-3</c:v>
                </c:pt>
                <c:pt idx="18">
                  <c:v>-5.5794759503531913E-4</c:v>
                </c:pt>
                <c:pt idx="19">
                  <c:v>-3.5792864587171416E-4</c:v>
                </c:pt>
              </c:numCache>
            </c:numRef>
          </c:val>
          <c:extLst>
            <c:ext xmlns:c16="http://schemas.microsoft.com/office/drawing/2014/chart" uri="{C3380CC4-5D6E-409C-BE32-E72D297353CC}">
              <c16:uniqueId val="{00000001-69D5-497A-89B8-C0430FED8343}"/>
            </c:ext>
          </c:extLst>
        </c:ser>
        <c:dLbls>
          <c:showLegendKey val="0"/>
          <c:showVal val="0"/>
          <c:showCatName val="0"/>
          <c:showSerName val="0"/>
          <c:showPercent val="0"/>
          <c:showBubbleSize val="0"/>
        </c:dLbls>
        <c:gapWidth val="50"/>
        <c:overlap val="100"/>
        <c:axId val="1723505296"/>
        <c:axId val="1723495696"/>
      </c:barChart>
      <c:catAx>
        <c:axId val="1723505296"/>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95696"/>
        <c:crosses val="autoZero"/>
        <c:auto val="1"/>
        <c:lblAlgn val="ctr"/>
        <c:lblOffset val="100"/>
        <c:noMultiLvlLbl val="0"/>
      </c:catAx>
      <c:valAx>
        <c:axId val="1723495696"/>
        <c:scaling>
          <c:orientation val="minMax"/>
          <c:max val="0.14000000000000001"/>
          <c:min val="-0.14000000000000001"/>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505296"/>
        <c:crosses val="autoZero"/>
        <c:crossBetween val="between"/>
        <c:majorUnit val="4.0000000000000008E-2"/>
      </c:valAx>
      <c:spPr>
        <a:noFill/>
        <a:ln>
          <a:noFill/>
        </a:ln>
        <a:effectLst/>
      </c:spPr>
    </c:plotArea>
    <c:legend>
      <c:legendPos val="t"/>
      <c:layout>
        <c:manualLayout>
          <c:xMode val="edge"/>
          <c:yMode val="edge"/>
          <c:x val="0.34094690457270821"/>
          <c:y val="4.5760233918128654E-2"/>
          <c:w val="0.28140865419345512"/>
          <c:h val="5.10593588811988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2779224013868"/>
          <c:y val="7.3881558708155479E-2"/>
          <c:w val="0.89019685039370078"/>
          <c:h val="0.7684191760741389"/>
        </c:manualLayout>
      </c:layout>
      <c:barChart>
        <c:barDir val="col"/>
        <c:grouping val="clustered"/>
        <c:varyColors val="0"/>
        <c:ser>
          <c:idx val="0"/>
          <c:order val="0"/>
          <c:tx>
            <c:strRef>
              <c:f>'Figure 15'!$D$12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15'!$C$13:$C$14</c:f>
              <c:strCache>
                <c:ptCount val="2"/>
                <c:pt idx="0">
                  <c:v>Nepal </c:v>
                </c:pt>
                <c:pt idx="1">
                  <c:v>Tulsipur</c:v>
                </c:pt>
              </c:strCache>
            </c:strRef>
          </c:cat>
          <c:val>
            <c:numRef>
              <c:f>'Figure 15'!$D$13:$D$14</c:f>
              <c:numCache>
                <c:formatCode>0%</c:formatCode>
                <c:ptCount val="2"/>
                <c:pt idx="0">
                  <c:v>0.84</c:v>
                </c:pt>
                <c:pt idx="1">
                  <c:v>0.89566758515413769</c:v>
                </c:pt>
              </c:numCache>
            </c:numRef>
          </c:val>
          <c:extLst>
            <c:ext xmlns:c16="http://schemas.microsoft.com/office/drawing/2014/chart" uri="{C3380CC4-5D6E-409C-BE32-E72D297353CC}">
              <c16:uniqueId val="{00000000-5CE4-485A-94DA-5787BB0516D8}"/>
            </c:ext>
          </c:extLst>
        </c:ser>
        <c:ser>
          <c:idx val="1"/>
          <c:order val="1"/>
          <c:tx>
            <c:strRef>
              <c:f>'Figure 15'!$E$12</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15'!$C$13:$C$14</c:f>
              <c:strCache>
                <c:ptCount val="2"/>
                <c:pt idx="0">
                  <c:v>Nepal </c:v>
                </c:pt>
                <c:pt idx="1">
                  <c:v>Tulsipur</c:v>
                </c:pt>
              </c:strCache>
            </c:strRef>
          </c:cat>
          <c:val>
            <c:numRef>
              <c:f>'Figure 15'!$E$13:$E$14</c:f>
              <c:numCache>
                <c:formatCode>0%</c:formatCode>
                <c:ptCount val="2"/>
                <c:pt idx="0">
                  <c:v>0.69</c:v>
                </c:pt>
                <c:pt idx="1">
                  <c:v>0.775202728648551</c:v>
                </c:pt>
              </c:numCache>
            </c:numRef>
          </c:val>
          <c:extLst>
            <c:ext xmlns:c16="http://schemas.microsoft.com/office/drawing/2014/chart" uri="{C3380CC4-5D6E-409C-BE32-E72D297353CC}">
              <c16:uniqueId val="{00000001-5CE4-485A-94DA-5787BB0516D8}"/>
            </c:ext>
          </c:extLst>
        </c:ser>
        <c:dLbls>
          <c:dLblPos val="outEnd"/>
          <c:showLegendKey val="0"/>
          <c:showVal val="1"/>
          <c:showCatName val="0"/>
          <c:showSerName val="0"/>
          <c:showPercent val="0"/>
          <c:showBubbleSize val="0"/>
        </c:dLbls>
        <c:gapWidth val="125"/>
        <c:axId val="391288816"/>
        <c:axId val="191879216"/>
      </c:barChart>
      <c:catAx>
        <c:axId val="39128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Literate</a:t>
                </a:r>
                <a:r>
                  <a:rPr lang="en-GB" baseline="0"/>
                  <a:t> (above 5)</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79216"/>
        <c:crosses val="autoZero"/>
        <c:auto val="1"/>
        <c:lblAlgn val="ctr"/>
        <c:lblOffset val="100"/>
        <c:noMultiLvlLbl val="0"/>
      </c:catAx>
      <c:valAx>
        <c:axId val="19187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88816"/>
        <c:crosses val="autoZero"/>
        <c:crossBetween val="between"/>
      </c:valAx>
      <c:spPr>
        <a:noFill/>
        <a:ln>
          <a:noFill/>
        </a:ln>
        <a:effectLst/>
      </c:spPr>
    </c:plotArea>
    <c:legend>
      <c:legendPos val="t"/>
      <c:layout>
        <c:manualLayout>
          <c:xMode val="edge"/>
          <c:yMode val="edge"/>
          <c:x val="0.31134710398714976"/>
          <c:y val="1.2865424119515797E-4"/>
          <c:w val="0.3603908233822745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2779224013868"/>
          <c:y val="7.3881558708155479E-2"/>
          <c:w val="0.89019685039370078"/>
          <c:h val="0.7684191760741389"/>
        </c:manualLayout>
      </c:layout>
      <c:barChart>
        <c:barDir val="col"/>
        <c:grouping val="clustered"/>
        <c:varyColors val="0"/>
        <c:ser>
          <c:idx val="0"/>
          <c:order val="0"/>
          <c:tx>
            <c:strRef>
              <c:f>'Figure 15'!$D$12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15'!$C$15:$C$16</c:f>
              <c:strCache>
                <c:ptCount val="2"/>
                <c:pt idx="0">
                  <c:v>Nepal </c:v>
                </c:pt>
                <c:pt idx="1">
                  <c:v>Tulsipur</c:v>
                </c:pt>
              </c:strCache>
            </c:strRef>
          </c:cat>
          <c:val>
            <c:numRef>
              <c:f>'Figure 15'!$D$15:$D$16</c:f>
              <c:numCache>
                <c:formatCode>0%</c:formatCode>
                <c:ptCount val="2"/>
                <c:pt idx="0">
                  <c:v>0.73</c:v>
                </c:pt>
                <c:pt idx="1">
                  <c:v>0.78522464926300839</c:v>
                </c:pt>
              </c:numCache>
            </c:numRef>
          </c:val>
          <c:extLst>
            <c:ext xmlns:c16="http://schemas.microsoft.com/office/drawing/2014/chart" uri="{C3380CC4-5D6E-409C-BE32-E72D297353CC}">
              <c16:uniqueId val="{00000006-D705-432F-873C-A50A46C62EB1}"/>
            </c:ext>
          </c:extLst>
        </c:ser>
        <c:ser>
          <c:idx val="1"/>
          <c:order val="1"/>
          <c:tx>
            <c:strRef>
              <c:f>'Figure 15'!$E$12</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15'!$C$15:$C$16</c:f>
              <c:strCache>
                <c:ptCount val="2"/>
                <c:pt idx="0">
                  <c:v>Nepal </c:v>
                </c:pt>
                <c:pt idx="1">
                  <c:v>Tulsipur</c:v>
                </c:pt>
              </c:strCache>
            </c:strRef>
          </c:cat>
          <c:val>
            <c:numRef>
              <c:f>'Figure 15'!$E$15:$E$16</c:f>
              <c:numCache>
                <c:formatCode>0%</c:formatCode>
                <c:ptCount val="2"/>
                <c:pt idx="0">
                  <c:v>0.68</c:v>
                </c:pt>
                <c:pt idx="1">
                  <c:v>0.73665057289039415</c:v>
                </c:pt>
              </c:numCache>
            </c:numRef>
          </c:val>
          <c:extLst>
            <c:ext xmlns:c16="http://schemas.microsoft.com/office/drawing/2014/chart" uri="{C3380CC4-5D6E-409C-BE32-E72D297353CC}">
              <c16:uniqueId val="{00000008-D705-432F-873C-A50A46C62EB1}"/>
            </c:ext>
          </c:extLst>
        </c:ser>
        <c:dLbls>
          <c:dLblPos val="outEnd"/>
          <c:showLegendKey val="0"/>
          <c:showVal val="1"/>
          <c:showCatName val="0"/>
          <c:showSerName val="0"/>
          <c:showPercent val="0"/>
          <c:showBubbleSize val="0"/>
        </c:dLbls>
        <c:gapWidth val="125"/>
        <c:axId val="391288816"/>
        <c:axId val="191879216"/>
      </c:barChart>
      <c:catAx>
        <c:axId val="39128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 education (5–25)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79216"/>
        <c:crosses val="autoZero"/>
        <c:auto val="1"/>
        <c:lblAlgn val="ctr"/>
        <c:lblOffset val="100"/>
        <c:noMultiLvlLbl val="0"/>
      </c:catAx>
      <c:valAx>
        <c:axId val="19187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88816"/>
        <c:crosses val="autoZero"/>
        <c:crossBetween val="between"/>
      </c:valAx>
      <c:spPr>
        <a:noFill/>
        <a:ln>
          <a:noFill/>
        </a:ln>
        <a:effectLst/>
      </c:spPr>
    </c:plotArea>
    <c:legend>
      <c:legendPos val="t"/>
      <c:layout>
        <c:manualLayout>
          <c:xMode val="edge"/>
          <c:yMode val="edge"/>
          <c:x val="0.31134710398714976"/>
          <c:y val="1.2865424119515797E-4"/>
          <c:w val="0.33897570607683958"/>
          <c:h val="7.46136567146511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 16'!$B$15</c:f>
              <c:strCache>
                <c:ptCount val="1"/>
                <c:pt idx="0">
                  <c:v>Male</c:v>
                </c:pt>
              </c:strCache>
            </c:strRef>
          </c:tx>
          <c:spPr>
            <a:solidFill>
              <a:schemeClr val="accent1"/>
            </a:solidFill>
            <a:ln>
              <a:noFill/>
            </a:ln>
            <a:effectLst/>
          </c:spPr>
          <c:invertIfNegative val="0"/>
          <c:cat>
            <c:strRef>
              <c:f>'Figur 16'!$D$12:$L$12</c:f>
              <c:strCache>
                <c:ptCount val="9"/>
                <c:pt idx="0">
                  <c:v>&lt;10</c:v>
                </c:pt>
                <c:pt idx="1">
                  <c:v>10–14</c:v>
                </c:pt>
                <c:pt idx="2">
                  <c:v>15–17</c:v>
                </c:pt>
                <c:pt idx="3">
                  <c:v>18–20</c:v>
                </c:pt>
                <c:pt idx="4">
                  <c:v>21–24</c:v>
                </c:pt>
                <c:pt idx="5">
                  <c:v>25–29</c:v>
                </c:pt>
                <c:pt idx="6">
                  <c:v>30–34</c:v>
                </c:pt>
                <c:pt idx="7">
                  <c:v>35-39</c:v>
                </c:pt>
                <c:pt idx="8">
                  <c:v>40+</c:v>
                </c:pt>
              </c:strCache>
            </c:strRef>
          </c:cat>
          <c:val>
            <c:numRef>
              <c:f>'Figur 16'!$D$15:$L$15</c:f>
              <c:numCache>
                <c:formatCode>0%</c:formatCode>
                <c:ptCount val="9"/>
                <c:pt idx="0">
                  <c:v>4.4012045401899466E-4</c:v>
                </c:pt>
                <c:pt idx="1">
                  <c:v>2.4832059300440121E-2</c:v>
                </c:pt>
                <c:pt idx="2">
                  <c:v>0.15570998378503589</c:v>
                </c:pt>
                <c:pt idx="3">
                  <c:v>0.34470697243456105</c:v>
                </c:pt>
                <c:pt idx="4">
                  <c:v>0.27732221450081074</c:v>
                </c:pt>
                <c:pt idx="5">
                  <c:v>0.15038220986796386</c:v>
                </c:pt>
                <c:pt idx="6">
                  <c:v>3.3472318739865649E-2</c:v>
                </c:pt>
                <c:pt idx="7">
                  <c:v>7.0187630298818625E-3</c:v>
                </c:pt>
                <c:pt idx="8">
                  <c:v>2.7797081306462821E-3</c:v>
                </c:pt>
              </c:numCache>
            </c:numRef>
          </c:val>
          <c:extLst>
            <c:ext xmlns:c16="http://schemas.microsoft.com/office/drawing/2014/chart" uri="{C3380CC4-5D6E-409C-BE32-E72D297353CC}">
              <c16:uniqueId val="{00000000-00B9-463F-A3D7-3EBA393F676B}"/>
            </c:ext>
          </c:extLst>
        </c:ser>
        <c:ser>
          <c:idx val="1"/>
          <c:order val="1"/>
          <c:tx>
            <c:strRef>
              <c:f>'Figur 16'!$B$16</c:f>
              <c:strCache>
                <c:ptCount val="1"/>
                <c:pt idx="0">
                  <c:v>Female</c:v>
                </c:pt>
              </c:strCache>
            </c:strRef>
          </c:tx>
          <c:spPr>
            <a:solidFill>
              <a:schemeClr val="accent2"/>
            </a:solidFill>
            <a:ln>
              <a:noFill/>
            </a:ln>
            <a:effectLst/>
          </c:spPr>
          <c:invertIfNegative val="0"/>
          <c:cat>
            <c:strRef>
              <c:f>'Figur 16'!$D$12:$L$12</c:f>
              <c:strCache>
                <c:ptCount val="9"/>
                <c:pt idx="0">
                  <c:v>&lt;10</c:v>
                </c:pt>
                <c:pt idx="1">
                  <c:v>10–14</c:v>
                </c:pt>
                <c:pt idx="2">
                  <c:v>15–17</c:v>
                </c:pt>
                <c:pt idx="3">
                  <c:v>18–20</c:v>
                </c:pt>
                <c:pt idx="4">
                  <c:v>21–24</c:v>
                </c:pt>
                <c:pt idx="5">
                  <c:v>25–29</c:v>
                </c:pt>
                <c:pt idx="6">
                  <c:v>30–34</c:v>
                </c:pt>
                <c:pt idx="7">
                  <c:v>35-39</c:v>
                </c:pt>
                <c:pt idx="8">
                  <c:v>40+</c:v>
                </c:pt>
              </c:strCache>
            </c:strRef>
          </c:cat>
          <c:val>
            <c:numRef>
              <c:f>'Figur 16'!$D$16:$L$16</c:f>
              <c:numCache>
                <c:formatCode>0%</c:formatCode>
                <c:ptCount val="9"/>
                <c:pt idx="0">
                  <c:v>1.7678355912900099E-3</c:v>
                </c:pt>
                <c:pt idx="1">
                  <c:v>9.1451495010963973E-2</c:v>
                </c:pt>
                <c:pt idx="2">
                  <c:v>0.34090329599347263</c:v>
                </c:pt>
                <c:pt idx="3">
                  <c:v>0.36376616974621362</c:v>
                </c:pt>
                <c:pt idx="4">
                  <c:v>0.14640738411327747</c:v>
                </c:pt>
                <c:pt idx="5">
                  <c:v>4.3804926141868809E-2</c:v>
                </c:pt>
                <c:pt idx="6">
                  <c:v>5.6434751568104164E-3</c:v>
                </c:pt>
                <c:pt idx="7">
                  <c:v>1.5638545615257781E-3</c:v>
                </c:pt>
                <c:pt idx="8">
                  <c:v>5.099525744105798E-4</c:v>
                </c:pt>
              </c:numCache>
            </c:numRef>
          </c:val>
          <c:extLst>
            <c:ext xmlns:c16="http://schemas.microsoft.com/office/drawing/2014/chart" uri="{C3380CC4-5D6E-409C-BE32-E72D297353CC}">
              <c16:uniqueId val="{00000001-00B9-463F-A3D7-3EBA393F676B}"/>
            </c:ext>
          </c:extLst>
        </c:ser>
        <c:dLbls>
          <c:showLegendKey val="0"/>
          <c:showVal val="0"/>
          <c:showCatName val="0"/>
          <c:showSerName val="0"/>
          <c:showPercent val="0"/>
          <c:showBubbleSize val="0"/>
        </c:dLbls>
        <c:gapWidth val="150"/>
        <c:axId val="1229983824"/>
        <c:axId val="1743454176"/>
      </c:barChart>
      <c:catAx>
        <c:axId val="122998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454176"/>
        <c:crosses val="autoZero"/>
        <c:auto val="1"/>
        <c:lblAlgn val="ctr"/>
        <c:lblOffset val="100"/>
        <c:noMultiLvlLbl val="0"/>
      </c:catAx>
      <c:valAx>
        <c:axId val="1743454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98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83796413405727E-2"/>
          <c:y val="7.2596489430144434E-2"/>
          <c:w val="0.89488533067589593"/>
          <c:h val="0.87240382370858727"/>
        </c:manualLayout>
      </c:layout>
      <c:barChart>
        <c:barDir val="col"/>
        <c:grouping val="percentStacked"/>
        <c:varyColors val="0"/>
        <c:ser>
          <c:idx val="3"/>
          <c:order val="0"/>
          <c:tx>
            <c:strRef>
              <c:f>'Figure 17'!$F$27</c:f>
              <c:strCache>
                <c:ptCount val="1"/>
                <c:pt idx="0">
                  <c:v>Married over 20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17'!$B$28:$B$30</c:f>
              <c:strCache>
                <c:ptCount val="3"/>
                <c:pt idx="0">
                  <c:v>10–30</c:v>
                </c:pt>
                <c:pt idx="1">
                  <c:v>30–40</c:v>
                </c:pt>
                <c:pt idx="2">
                  <c:v>Above 50</c:v>
                </c:pt>
              </c:strCache>
            </c:strRef>
          </c:cat>
          <c:val>
            <c:numRef>
              <c:f>'Figure 17'!$F$28:$F$30</c:f>
              <c:numCache>
                <c:formatCode>0.0%</c:formatCode>
                <c:ptCount val="3"/>
                <c:pt idx="0">
                  <c:v>0.18729353468617271</c:v>
                </c:pt>
                <c:pt idx="1">
                  <c:v>0.21860952951753071</c:v>
                </c:pt>
                <c:pt idx="2">
                  <c:v>0.173440484816547</c:v>
                </c:pt>
              </c:numCache>
            </c:numRef>
          </c:val>
          <c:extLst>
            <c:ext xmlns:c16="http://schemas.microsoft.com/office/drawing/2014/chart" uri="{C3380CC4-5D6E-409C-BE32-E72D297353CC}">
              <c16:uniqueId val="{00000000-D737-450D-A83C-8B65E0AC2EDB}"/>
            </c:ext>
          </c:extLst>
        </c:ser>
        <c:ser>
          <c:idx val="2"/>
          <c:order val="1"/>
          <c:tx>
            <c:strRef>
              <c:f>'Figure 17'!$E$27</c:f>
              <c:strCache>
                <c:ptCount val="1"/>
                <c:pt idx="0">
                  <c:v>Married at 18–20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17'!$B$28:$B$30</c:f>
              <c:strCache>
                <c:ptCount val="3"/>
                <c:pt idx="0">
                  <c:v>10–30</c:v>
                </c:pt>
                <c:pt idx="1">
                  <c:v>30–40</c:v>
                </c:pt>
                <c:pt idx="2">
                  <c:v>Above 50</c:v>
                </c:pt>
              </c:strCache>
            </c:strRef>
          </c:cat>
          <c:val>
            <c:numRef>
              <c:f>'Figure 17'!$E$28:$E$30</c:f>
              <c:numCache>
                <c:formatCode>0.0%</c:formatCode>
                <c:ptCount val="3"/>
                <c:pt idx="0">
                  <c:v>0.42166116092496458</c:v>
                </c:pt>
                <c:pt idx="1">
                  <c:v>0.36758315852562179</c:v>
                </c:pt>
                <c:pt idx="2">
                  <c:v>0.29240497990909692</c:v>
                </c:pt>
              </c:numCache>
            </c:numRef>
          </c:val>
          <c:extLst>
            <c:ext xmlns:c16="http://schemas.microsoft.com/office/drawing/2014/chart" uri="{C3380CC4-5D6E-409C-BE32-E72D297353CC}">
              <c16:uniqueId val="{00000001-D737-450D-A83C-8B65E0AC2EDB}"/>
            </c:ext>
          </c:extLst>
        </c:ser>
        <c:ser>
          <c:idx val="1"/>
          <c:order val="2"/>
          <c:tx>
            <c:strRef>
              <c:f>'Figure 17'!$D$27</c:f>
              <c:strCache>
                <c:ptCount val="1"/>
                <c:pt idx="0">
                  <c:v>Married at 15–17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17'!$B$28:$B$30</c:f>
              <c:strCache>
                <c:ptCount val="3"/>
                <c:pt idx="0">
                  <c:v>10–30</c:v>
                </c:pt>
                <c:pt idx="1">
                  <c:v>30–40</c:v>
                </c:pt>
                <c:pt idx="2">
                  <c:v>Above 50</c:v>
                </c:pt>
              </c:strCache>
            </c:strRef>
          </c:cat>
          <c:val>
            <c:numRef>
              <c:f>'Figure 17'!$D$28:$D$30</c:f>
              <c:numCache>
                <c:formatCode>0.0%</c:formatCode>
                <c:ptCount val="3"/>
                <c:pt idx="0">
                  <c:v>0.33695139216611608</c:v>
                </c:pt>
                <c:pt idx="1">
                  <c:v>0.33862750973928679</c:v>
                </c:pt>
                <c:pt idx="2">
                  <c:v>0.34931822673078189</c:v>
                </c:pt>
              </c:numCache>
            </c:numRef>
          </c:val>
          <c:extLst>
            <c:ext xmlns:c16="http://schemas.microsoft.com/office/drawing/2014/chart" uri="{C3380CC4-5D6E-409C-BE32-E72D297353CC}">
              <c16:uniqueId val="{00000002-D737-450D-A83C-8B65E0AC2EDB}"/>
            </c:ext>
          </c:extLst>
        </c:ser>
        <c:ser>
          <c:idx val="0"/>
          <c:order val="3"/>
          <c:tx>
            <c:strRef>
              <c:f>'Figure 17'!$C$27</c:f>
              <c:strCache>
                <c:ptCount val="1"/>
                <c:pt idx="0">
                  <c:v>Married &lt;15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17'!$B$28:$B$30</c:f>
              <c:strCache>
                <c:ptCount val="3"/>
                <c:pt idx="0">
                  <c:v>10–30</c:v>
                </c:pt>
                <c:pt idx="1">
                  <c:v>30–40</c:v>
                </c:pt>
                <c:pt idx="2">
                  <c:v>Above 50</c:v>
                </c:pt>
              </c:strCache>
            </c:strRef>
          </c:cat>
          <c:val>
            <c:numRef>
              <c:f>'Figure 17'!$C$28:$C$30</c:f>
              <c:numCache>
                <c:formatCode>0.0%</c:formatCode>
                <c:ptCount val="3"/>
                <c:pt idx="0">
                  <c:v>5.0377536573855596E-2</c:v>
                </c:pt>
                <c:pt idx="1">
                  <c:v>7.2782439316751574E-2</c:v>
                </c:pt>
                <c:pt idx="2">
                  <c:v>0.17699756274290232</c:v>
                </c:pt>
              </c:numCache>
            </c:numRef>
          </c:val>
          <c:extLst>
            <c:ext xmlns:c16="http://schemas.microsoft.com/office/drawing/2014/chart" uri="{C3380CC4-5D6E-409C-BE32-E72D297353CC}">
              <c16:uniqueId val="{00000003-D737-450D-A83C-8B65E0AC2EDB}"/>
            </c:ext>
          </c:extLst>
        </c:ser>
        <c:dLbls>
          <c:dLblPos val="ctr"/>
          <c:showLegendKey val="0"/>
          <c:showVal val="1"/>
          <c:showCatName val="0"/>
          <c:showSerName val="0"/>
          <c:showPercent val="0"/>
          <c:showBubbleSize val="0"/>
        </c:dLbls>
        <c:gapWidth val="75"/>
        <c:overlap val="100"/>
        <c:axId val="889685983"/>
        <c:axId val="889686463"/>
      </c:barChart>
      <c:catAx>
        <c:axId val="88968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86463"/>
        <c:crosses val="autoZero"/>
        <c:auto val="1"/>
        <c:lblAlgn val="ctr"/>
        <c:lblOffset val="100"/>
        <c:noMultiLvlLbl val="0"/>
      </c:catAx>
      <c:valAx>
        <c:axId val="889686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85983"/>
        <c:crosses val="autoZero"/>
        <c:crossBetween val="between"/>
      </c:valAx>
      <c:spPr>
        <a:noFill/>
        <a:ln>
          <a:noFill/>
        </a:ln>
        <a:effectLst/>
      </c:spPr>
    </c:plotArea>
    <c:legend>
      <c:legendPos val="r"/>
      <c:layout>
        <c:manualLayout>
          <c:xMode val="edge"/>
          <c:yMode val="edge"/>
          <c:x val="2.0121135180994856E-2"/>
          <c:y val="1.4850746693539666E-3"/>
          <c:w val="0.95901614880970365"/>
          <c:h val="4.19487477297441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057611262644459"/>
          <c:y val="0.17822649835911336"/>
          <c:w val="0.71669485758724605"/>
          <c:h val="0.75918459694671869"/>
        </c:manualLayout>
      </c:layout>
      <c:barChart>
        <c:barDir val="bar"/>
        <c:grouping val="clustered"/>
        <c:varyColors val="0"/>
        <c:ser>
          <c:idx val="0"/>
          <c:order val="0"/>
          <c:spPr>
            <a:solidFill>
              <a:schemeClr val="accent1"/>
            </a:solidFill>
            <a:ln>
              <a:noFill/>
            </a:ln>
            <a:effectLst/>
          </c:spPr>
          <c:invertIfNegative val="0"/>
          <c:dLbls>
            <c:dLbl>
              <c:idx val="0"/>
              <c:tx>
                <c:rich>
                  <a:bodyPr/>
                  <a:lstStyle/>
                  <a:p>
                    <a:fld id="{F78DC119-954D-4484-B513-C71F1C53DE16}"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9AD-4611-845F-E85ABA8C44EA}"/>
                </c:ext>
              </c:extLst>
            </c:dLbl>
            <c:dLbl>
              <c:idx val="1"/>
              <c:tx>
                <c:rich>
                  <a:bodyPr/>
                  <a:lstStyle/>
                  <a:p>
                    <a:fld id="{2409055F-67BF-42BD-9FBA-67F30BBD40A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9AD-4611-845F-E85ABA8C44EA}"/>
                </c:ext>
              </c:extLst>
            </c:dLbl>
            <c:dLbl>
              <c:idx val="2"/>
              <c:tx>
                <c:rich>
                  <a:bodyPr/>
                  <a:lstStyle/>
                  <a:p>
                    <a:fld id="{D73EB3FA-175F-4288-8119-ACB23B4E67C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9AD-4611-845F-E85ABA8C44EA}"/>
                </c:ext>
              </c:extLst>
            </c:dLbl>
            <c:dLbl>
              <c:idx val="3"/>
              <c:tx>
                <c:rich>
                  <a:bodyPr/>
                  <a:lstStyle/>
                  <a:p>
                    <a:fld id="{A367CE07-BDE1-4E33-A505-3210D209367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9AD-4611-845F-E85ABA8C44EA}"/>
                </c:ext>
              </c:extLst>
            </c:dLbl>
            <c:dLbl>
              <c:idx val="4"/>
              <c:tx>
                <c:rich>
                  <a:bodyPr/>
                  <a:lstStyle/>
                  <a:p>
                    <a:fld id="{F81D5B49-05F8-4389-BEFF-5AE25611101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9AD-4611-845F-E85ABA8C44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18'!$C$11:$G$11</c:f>
              <c:strCache>
                <c:ptCount val="5"/>
                <c:pt idx="0">
                  <c:v>Mental/Profanity</c:v>
                </c:pt>
                <c:pt idx="1">
                  <c:v>Beating</c:v>
                </c:pt>
                <c:pt idx="2">
                  <c:v>Disregard</c:v>
                </c:pt>
                <c:pt idx="3">
                  <c:v>Divorce</c:v>
                </c:pt>
                <c:pt idx="4">
                  <c:v>Moved home</c:v>
                </c:pt>
              </c:strCache>
            </c:strRef>
          </c:cat>
          <c:val>
            <c:numRef>
              <c:f>'Figure 18'!$C$13:$G$13</c:f>
              <c:numCache>
                <c:formatCode>0%</c:formatCode>
                <c:ptCount val="5"/>
                <c:pt idx="0">
                  <c:v>0.40956826137689617</c:v>
                </c:pt>
                <c:pt idx="1">
                  <c:v>0.25670945157526254</c:v>
                </c:pt>
                <c:pt idx="2">
                  <c:v>0.25437572928821472</c:v>
                </c:pt>
                <c:pt idx="3">
                  <c:v>5.4842473745624273E-2</c:v>
                </c:pt>
                <c:pt idx="4">
                  <c:v>2.4504084014002333E-2</c:v>
                </c:pt>
              </c:numCache>
            </c:numRef>
          </c:val>
          <c:extLst>
            <c:ext xmlns:c15="http://schemas.microsoft.com/office/drawing/2012/chart" uri="{02D57815-91ED-43cb-92C2-25804820EDAC}">
              <c15:filteredSeriesTitle>
                <c15:tx>
                  <c:strRef>
                    <c:extLst>
                      <c:ext uri="{02D57815-91ED-43cb-92C2-25804820EDAC}">
                        <c15:formulaRef>
                          <c15:sqref>'Fig 16'!#REF!</c15:sqref>
                        </c15:formulaRef>
                      </c:ext>
                    </c:extLst>
                    <c:strCache>
                      <c:ptCount val="1"/>
                      <c:pt idx="0">
                        <c:v>#REF!</c:v>
                      </c:pt>
                    </c:strCache>
                  </c:strRef>
                </c15:tx>
              </c15:filteredSeriesTitle>
            </c:ext>
            <c:ext xmlns:c15="http://schemas.microsoft.com/office/drawing/2012/chart" uri="{02D57815-91ED-43cb-92C2-25804820EDAC}">
              <c15:datalabelsRange>
                <c15:f>'Figure 18'!$C$12:$G$12</c15:f>
                <c15:dlblRangeCache>
                  <c:ptCount val="5"/>
                  <c:pt idx="0">
                    <c:v>351</c:v>
                  </c:pt>
                  <c:pt idx="1">
                    <c:v>220</c:v>
                  </c:pt>
                  <c:pt idx="2">
                    <c:v>218</c:v>
                  </c:pt>
                  <c:pt idx="3">
                    <c:v>47</c:v>
                  </c:pt>
                  <c:pt idx="4">
                    <c:v>21</c:v>
                  </c:pt>
                </c15:dlblRangeCache>
              </c15:datalabelsRange>
            </c:ext>
            <c:ext xmlns:c16="http://schemas.microsoft.com/office/drawing/2014/chart" uri="{C3380CC4-5D6E-409C-BE32-E72D297353CC}">
              <c16:uniqueId val="{00000000-E630-4F24-94B0-65AC1D2A8601}"/>
            </c:ext>
          </c:extLst>
        </c:ser>
        <c:dLbls>
          <c:showLegendKey val="0"/>
          <c:showVal val="0"/>
          <c:showCatName val="0"/>
          <c:showSerName val="0"/>
          <c:showPercent val="0"/>
          <c:showBubbleSize val="0"/>
        </c:dLbls>
        <c:gapWidth val="182"/>
        <c:axId val="746253935"/>
        <c:axId val="1154555248"/>
      </c:barChart>
      <c:catAx>
        <c:axId val="7462539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555248"/>
        <c:crosses val="autoZero"/>
        <c:auto val="1"/>
        <c:lblAlgn val="ctr"/>
        <c:lblOffset val="100"/>
        <c:noMultiLvlLbl val="0"/>
      </c:catAx>
      <c:valAx>
        <c:axId val="1154555248"/>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Share of respondants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5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22703412073491E-2"/>
          <c:y val="8.7060397412947327E-2"/>
          <c:w val="0.87232174103237092"/>
          <c:h val="0.80554007004517192"/>
        </c:manualLayout>
      </c:layout>
      <c:barChart>
        <c:barDir val="col"/>
        <c:grouping val="percentStacked"/>
        <c:varyColors val="0"/>
        <c:ser>
          <c:idx val="0"/>
          <c:order val="0"/>
          <c:tx>
            <c:strRef>
              <c:f>'Figure 19'!$C$11</c:f>
              <c:strCache>
                <c:ptCount val="1"/>
                <c:pt idx="0">
                  <c:v>In education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19'!$B$15:$B$17</c:f>
              <c:strCache>
                <c:ptCount val="3"/>
                <c:pt idx="0">
                  <c:v>5–17</c:v>
                </c:pt>
                <c:pt idx="1">
                  <c:v>18–25</c:v>
                </c:pt>
                <c:pt idx="2">
                  <c:v>5–25</c:v>
                </c:pt>
              </c:strCache>
            </c:strRef>
          </c:cat>
          <c:val>
            <c:numRef>
              <c:f>'Figure 19'!$C$15:$C$17</c:f>
              <c:numCache>
                <c:formatCode>0%</c:formatCode>
                <c:ptCount val="3"/>
                <c:pt idx="0">
                  <c:v>0.94042850489054497</c:v>
                </c:pt>
                <c:pt idx="1">
                  <c:v>0.16739918266635823</c:v>
                </c:pt>
                <c:pt idx="2">
                  <c:v>0.76111180668586453</c:v>
                </c:pt>
              </c:numCache>
            </c:numRef>
          </c:val>
          <c:extLst>
            <c:ext xmlns:c16="http://schemas.microsoft.com/office/drawing/2014/chart" uri="{C3380CC4-5D6E-409C-BE32-E72D297353CC}">
              <c16:uniqueId val="{00000000-6CF6-4ADA-B8E5-0DC1B741EDC5}"/>
            </c:ext>
          </c:extLst>
        </c:ser>
        <c:ser>
          <c:idx val="1"/>
          <c:order val="1"/>
          <c:tx>
            <c:strRef>
              <c:f>'Figure 19'!$D$11</c:f>
              <c:strCache>
                <c:ptCount val="1"/>
                <c:pt idx="0">
                  <c:v>Not in education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19'!$B$15:$B$17</c:f>
              <c:strCache>
                <c:ptCount val="3"/>
                <c:pt idx="0">
                  <c:v>5–17</c:v>
                </c:pt>
                <c:pt idx="1">
                  <c:v>18–25</c:v>
                </c:pt>
                <c:pt idx="2">
                  <c:v>5–25</c:v>
                </c:pt>
              </c:strCache>
            </c:strRef>
          </c:cat>
          <c:val>
            <c:numRef>
              <c:f>'Figure 19'!$D$15:$D$17</c:f>
              <c:numCache>
                <c:formatCode>0%</c:formatCode>
                <c:ptCount val="3"/>
                <c:pt idx="0">
                  <c:v>5.7964601769911507E-2</c:v>
                </c:pt>
                <c:pt idx="1">
                  <c:v>0.83098157143958673</c:v>
                </c:pt>
                <c:pt idx="2">
                  <c:v>0.23727843459908066</c:v>
                </c:pt>
              </c:numCache>
            </c:numRef>
          </c:val>
          <c:extLst>
            <c:ext xmlns:c16="http://schemas.microsoft.com/office/drawing/2014/chart" uri="{C3380CC4-5D6E-409C-BE32-E72D297353CC}">
              <c16:uniqueId val="{00000001-6CF6-4ADA-B8E5-0DC1B741EDC5}"/>
            </c:ext>
          </c:extLst>
        </c:ser>
        <c:dLbls>
          <c:dLblPos val="ctr"/>
          <c:showLegendKey val="0"/>
          <c:showVal val="1"/>
          <c:showCatName val="0"/>
          <c:showSerName val="0"/>
          <c:showPercent val="0"/>
          <c:showBubbleSize val="0"/>
        </c:dLbls>
        <c:gapWidth val="100"/>
        <c:overlap val="100"/>
        <c:axId val="42935536"/>
        <c:axId val="327005440"/>
      </c:barChart>
      <c:catAx>
        <c:axId val="429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05440"/>
        <c:crosses val="autoZero"/>
        <c:auto val="1"/>
        <c:lblAlgn val="ctr"/>
        <c:lblOffset val="100"/>
        <c:noMultiLvlLbl val="0"/>
      </c:catAx>
      <c:valAx>
        <c:axId val="32700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5536"/>
        <c:crosses val="autoZero"/>
        <c:crossBetween val="between"/>
      </c:valAx>
      <c:spPr>
        <a:noFill/>
        <a:ln>
          <a:noFill/>
        </a:ln>
        <a:effectLst/>
      </c:spPr>
    </c:plotArea>
    <c:legend>
      <c:legendPos val="t"/>
      <c:layout>
        <c:manualLayout>
          <c:xMode val="edge"/>
          <c:yMode val="edge"/>
          <c:x val="0.29499207198251493"/>
          <c:y val="0"/>
          <c:w val="0.41001585603497009"/>
          <c:h val="7.88096439345911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7083333333333331"/>
          <c:y val="0.11342592592592593"/>
          <c:w val="0.46388888888888891"/>
          <c:h val="0.77314814814814814"/>
        </c:manualLayout>
      </c:layout>
      <c:doughnutChart>
        <c:varyColors val="1"/>
        <c:ser>
          <c:idx val="0"/>
          <c:order val="0"/>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E838-4F5F-87A6-5B92C009465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838-4F5F-87A6-5B92C00946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38-4F5F-87A6-5B92C0094652}"/>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E838-4F5F-87A6-5B92C0094652}"/>
              </c:ext>
            </c:extLst>
          </c:dPt>
          <c:dPt>
            <c:idx val="4"/>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9-E838-4F5F-87A6-5B92C0094652}"/>
              </c:ext>
            </c:extLst>
          </c:dPt>
          <c:dPt>
            <c:idx val="5"/>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B-E838-4F5F-87A6-5B92C0094652}"/>
              </c:ext>
            </c:extLst>
          </c:dPt>
          <c:dPt>
            <c:idx val="6"/>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0D-E838-4F5F-87A6-5B92C0094652}"/>
              </c:ext>
            </c:extLst>
          </c:dPt>
          <c:dLbls>
            <c:dLbl>
              <c:idx val="0"/>
              <c:layout>
                <c:manualLayout>
                  <c:x val="0.11142587346553352"/>
                  <c:y val="-6.64062500000000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838-4F5F-87A6-5B92C0094652}"/>
                </c:ext>
              </c:extLst>
            </c:dLbl>
            <c:dLbl>
              <c:idx val="1"/>
              <c:layout>
                <c:manualLayout>
                  <c:x val="0.10953729933899899"/>
                  <c:y val="8.593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38-4F5F-87A6-5B92C0094652}"/>
                </c:ext>
              </c:extLst>
            </c:dLbl>
            <c:dLbl>
              <c:idx val="2"/>
              <c:layout>
                <c:manualLayout>
                  <c:x val="-0.10009442870632676"/>
                  <c:y val="3.906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838-4F5F-87A6-5B92C0094652}"/>
                </c:ext>
              </c:extLst>
            </c:dLbl>
            <c:dLbl>
              <c:idx val="3"/>
              <c:layout>
                <c:manualLayout>
                  <c:x val="-0.1076487252124646"/>
                  <c:y val="-3.9062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838-4F5F-87A6-5B92C0094652}"/>
                </c:ext>
              </c:extLst>
            </c:dLbl>
            <c:dLbl>
              <c:idx val="4"/>
              <c:layout>
                <c:manualLayout>
                  <c:x val="-9.2540132200188863E-2"/>
                  <c:y val="-4.68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838-4F5F-87A6-5B92C0094652}"/>
                </c:ext>
              </c:extLst>
            </c:dLbl>
            <c:dLbl>
              <c:idx val="5"/>
              <c:layout>
                <c:manualLayout>
                  <c:x val="-7.1765816808309763E-2"/>
                  <c:y val="-0.101562500000000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838-4F5F-87A6-5B92C0094652}"/>
                </c:ext>
              </c:extLst>
            </c:dLbl>
            <c:dLbl>
              <c:idx val="6"/>
              <c:layout>
                <c:manualLayout>
                  <c:x val="-3.588290840415486E-2"/>
                  <c:y val="-8.2031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838-4F5F-87A6-5B92C00946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'Figure 20'!$C$11:$I$11</c:f>
              <c:strCache>
                <c:ptCount val="7"/>
                <c:pt idx="0">
                  <c:v>Marriage/Childcare</c:v>
                </c:pt>
                <c:pt idx="1">
                  <c:v>Completed education</c:v>
                </c:pt>
                <c:pt idx="2">
                  <c:v>Financial shortage</c:v>
                </c:pt>
                <c:pt idx="3">
                  <c:v>Employed in business</c:v>
                </c:pt>
                <c:pt idx="4">
                  <c:v>Not necessary</c:v>
                </c:pt>
                <c:pt idx="5">
                  <c:v>No parents</c:v>
                </c:pt>
                <c:pt idx="6">
                  <c:v>Other</c:v>
                </c:pt>
              </c:strCache>
            </c:strRef>
          </c:cat>
          <c:val>
            <c:numRef>
              <c:f>'Figure 20'!$C$12:$I$12</c:f>
              <c:numCache>
                <c:formatCode>_-* #,##0_-;\-* #,##0_-;_-* "-"??_-;_-@_-</c:formatCode>
                <c:ptCount val="7"/>
                <c:pt idx="0">
                  <c:v>6144</c:v>
                </c:pt>
                <c:pt idx="1">
                  <c:v>5053</c:v>
                </c:pt>
                <c:pt idx="2">
                  <c:v>3034</c:v>
                </c:pt>
                <c:pt idx="3">
                  <c:v>1810</c:v>
                </c:pt>
                <c:pt idx="4">
                  <c:v>1337</c:v>
                </c:pt>
                <c:pt idx="5">
                  <c:v>236</c:v>
                </c:pt>
                <c:pt idx="6">
                  <c:v>2368</c:v>
                </c:pt>
              </c:numCache>
            </c:numRef>
          </c:val>
          <c:extLst>
            <c:ext xmlns:c16="http://schemas.microsoft.com/office/drawing/2014/chart" uri="{C3380CC4-5D6E-409C-BE32-E72D297353CC}">
              <c16:uniqueId val="{0000000E-E838-4F5F-87A6-5B92C0094652}"/>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1"/>
          <c:order val="0"/>
          <c:tx>
            <c:strRef>
              <c:f>'Figure 21'!$D$10</c:f>
              <c:strCache>
                <c:ptCount val="1"/>
                <c:pt idx="0">
                  <c:v>Private</c:v>
                </c:pt>
              </c:strCache>
            </c:strRef>
          </c:tx>
          <c:spPr>
            <a:solidFill>
              <a:schemeClr val="accent2"/>
            </a:solidFill>
            <a:ln>
              <a:noFill/>
            </a:ln>
            <a:effectLst/>
          </c:spPr>
          <c:invertIfNegative val="0"/>
          <c:dLbls>
            <c:dLbl>
              <c:idx val="0"/>
              <c:tx>
                <c:rich>
                  <a:bodyPr/>
                  <a:lstStyle/>
                  <a:p>
                    <a:fld id="{A08E0AE3-EBA7-459F-91E2-E4F5784E14AB}" type="CELLRANGE">
                      <a:rPr lang="en-US"/>
                      <a:pPr/>
                      <a:t>[CELLRANGE]</a:t>
                    </a:fld>
                    <a:endParaRPr lang="en-US" baseline="0"/>
                  </a:p>
                  <a:p>
                    <a:fld id="{07A42B7C-035B-4D52-85B4-7DFDAB293383}" type="VALUE">
                      <a:rPr lang="en-US"/>
                      <a:pPr/>
                      <a:t>[VALUE]</a:t>
                    </a:fld>
                    <a:endParaRPr lang="en-GB"/>
                  </a:p>
                </c:rich>
              </c:tx>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0B99-4105-A1B1-9EB6B531021C}"/>
                </c:ext>
              </c:extLst>
            </c:dLbl>
            <c:numFmt formatCode="#,##0\ &quot;student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'Figure 21'!$D$11</c:f>
              <c:numCache>
                <c:formatCode>_-* #,##0_-;\-* #,##0_-;_-* "-"??_-;_-@_-</c:formatCode>
                <c:ptCount val="1"/>
                <c:pt idx="0">
                  <c:v>33752</c:v>
                </c:pt>
              </c:numCache>
            </c:numRef>
          </c:val>
          <c:extLst>
            <c:ext xmlns:c15="http://schemas.microsoft.com/office/drawing/2012/chart" uri="{02D57815-91ED-43cb-92C2-25804820EDAC}">
              <c15:datalabelsRange>
                <c15:f>'Figure 21'!$D$12</c15:f>
                <c15:dlblRangeCache>
                  <c:ptCount val="1"/>
                  <c:pt idx="0">
                    <c:v>56%</c:v>
                  </c:pt>
                </c15:dlblRangeCache>
              </c15:datalabelsRange>
            </c:ext>
            <c:ext xmlns:c16="http://schemas.microsoft.com/office/drawing/2014/chart" uri="{C3380CC4-5D6E-409C-BE32-E72D297353CC}">
              <c16:uniqueId val="{00000001-0B99-4105-A1B1-9EB6B531021C}"/>
            </c:ext>
          </c:extLst>
        </c:ser>
        <c:ser>
          <c:idx val="0"/>
          <c:order val="1"/>
          <c:tx>
            <c:strRef>
              <c:f>'Figure 21'!$C$10</c:f>
              <c:strCache>
                <c:ptCount val="1"/>
                <c:pt idx="0">
                  <c:v>Government</c:v>
                </c:pt>
              </c:strCache>
            </c:strRef>
          </c:tx>
          <c:spPr>
            <a:solidFill>
              <a:schemeClr val="accent1"/>
            </a:solidFill>
            <a:ln>
              <a:noFill/>
            </a:ln>
            <a:effectLst/>
          </c:spPr>
          <c:invertIfNegative val="0"/>
          <c:dLbls>
            <c:dLbl>
              <c:idx val="0"/>
              <c:tx>
                <c:rich>
                  <a:bodyPr/>
                  <a:lstStyle/>
                  <a:p>
                    <a:fld id="{0AF96E3D-B6B9-464C-B153-EAF2EC741024}" type="CELLRANGE">
                      <a:rPr lang="en-US"/>
                      <a:pPr/>
                      <a:t>[CELLRANGE]</a:t>
                    </a:fld>
                    <a:endParaRPr lang="en-US" baseline="0"/>
                  </a:p>
                  <a:p>
                    <a:fld id="{7604DDE8-3021-45AB-BAA9-917FF1B9A3DB}" type="VALUE">
                      <a:rPr lang="en-US"/>
                      <a:pPr/>
                      <a:t>[VALUE]</a:t>
                    </a:fld>
                    <a:endParaRPr lang="en-GB"/>
                  </a:p>
                </c:rich>
              </c:tx>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0B99-4105-A1B1-9EB6B531021C}"/>
                </c:ext>
              </c:extLst>
            </c:dLbl>
            <c:numFmt formatCode="#,##0\ &quot;student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'Figure 21'!$C$11</c:f>
              <c:numCache>
                <c:formatCode>_-* #,##0_-;\-* #,##0_-;_-* "-"??_-;_-@_-</c:formatCode>
                <c:ptCount val="1"/>
                <c:pt idx="0">
                  <c:v>20265</c:v>
                </c:pt>
              </c:numCache>
            </c:numRef>
          </c:val>
          <c:extLst>
            <c:ext xmlns:c15="http://schemas.microsoft.com/office/drawing/2012/chart" uri="{02D57815-91ED-43cb-92C2-25804820EDAC}">
              <c15:datalabelsRange>
                <c15:f>'Figure 21'!$C$12</c15:f>
                <c15:dlblRangeCache>
                  <c:ptCount val="1"/>
                  <c:pt idx="0">
                    <c:v>34%</c:v>
                  </c:pt>
                </c15:dlblRangeCache>
              </c15:datalabelsRange>
            </c:ext>
            <c:ext xmlns:c16="http://schemas.microsoft.com/office/drawing/2014/chart" uri="{C3380CC4-5D6E-409C-BE32-E72D297353CC}">
              <c16:uniqueId val="{00000000-0B99-4105-A1B1-9EB6B531021C}"/>
            </c:ext>
          </c:extLst>
        </c:ser>
        <c:ser>
          <c:idx val="2"/>
          <c:order val="2"/>
          <c:tx>
            <c:strRef>
              <c:f>'Figure 21'!$E$10</c:f>
              <c:strCache>
                <c:ptCount val="1"/>
                <c:pt idx="0">
                  <c:v>Campus</c:v>
                </c:pt>
              </c:strCache>
            </c:strRef>
          </c:tx>
          <c:spPr>
            <a:solidFill>
              <a:schemeClr val="accent3"/>
            </a:solidFill>
            <a:ln>
              <a:noFill/>
            </a:ln>
            <a:effectLst/>
          </c:spPr>
          <c:invertIfNegative val="0"/>
          <c:dLbls>
            <c:dLbl>
              <c:idx val="0"/>
              <c:tx>
                <c:rich>
                  <a:bodyPr/>
                  <a:lstStyle/>
                  <a:p>
                    <a:fld id="{4759B3A5-BF4A-4A1E-BB86-62E7FF9473AD}" type="CELLRANGE">
                      <a:rPr lang="en-US"/>
                      <a:pPr/>
                      <a:t>[CELLRANGE]</a:t>
                    </a:fld>
                    <a:endParaRPr lang="en-US" baseline="0"/>
                  </a:p>
                  <a:p>
                    <a:fld id="{0FACA572-01B7-406B-B615-11B6C535953C}" type="VALUE">
                      <a:rPr lang="en-US"/>
                      <a:pPr/>
                      <a:t>[VALUE]</a:t>
                    </a:fld>
                    <a:endParaRPr lang="en-GB"/>
                  </a:p>
                </c:rich>
              </c:tx>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B99-4105-A1B1-9EB6B531021C}"/>
                </c:ext>
              </c:extLst>
            </c:dLbl>
            <c:numFmt formatCode="#,##0\ &quot;student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'Figure 21'!$E$11</c:f>
              <c:numCache>
                <c:formatCode>_-* #,##0_-;\-* #,##0_-;_-* "-"??_-;_-@_-</c:formatCode>
                <c:ptCount val="1"/>
                <c:pt idx="0">
                  <c:v>5759</c:v>
                </c:pt>
              </c:numCache>
            </c:numRef>
          </c:val>
          <c:extLst>
            <c:ext xmlns:c15="http://schemas.microsoft.com/office/drawing/2012/chart" uri="{02D57815-91ED-43cb-92C2-25804820EDAC}">
              <c15:datalabelsRange>
                <c15:f>'Figure 21'!$E$12</c15:f>
                <c15:dlblRangeCache>
                  <c:ptCount val="1"/>
                  <c:pt idx="0">
                    <c:v>10%</c:v>
                  </c:pt>
                </c15:dlblRangeCache>
              </c15:datalabelsRange>
            </c:ext>
            <c:ext xmlns:c16="http://schemas.microsoft.com/office/drawing/2014/chart" uri="{C3380CC4-5D6E-409C-BE32-E72D297353CC}">
              <c16:uniqueId val="{00000002-0B99-4105-A1B1-9EB6B531021C}"/>
            </c:ext>
          </c:extLst>
        </c:ser>
        <c:dLbls>
          <c:dLblPos val="ctr"/>
          <c:showLegendKey val="0"/>
          <c:showVal val="1"/>
          <c:showCatName val="0"/>
          <c:showSerName val="0"/>
          <c:showPercent val="0"/>
          <c:showBubbleSize val="0"/>
        </c:dLbls>
        <c:gapWidth val="50"/>
        <c:overlap val="100"/>
        <c:axId val="1107503184"/>
        <c:axId val="1107512784"/>
      </c:barChart>
      <c:catAx>
        <c:axId val="1107503184"/>
        <c:scaling>
          <c:orientation val="minMax"/>
        </c:scaling>
        <c:delete val="1"/>
        <c:axPos val="l"/>
        <c:numFmt formatCode="General" sourceLinked="1"/>
        <c:majorTickMark val="none"/>
        <c:minorTickMark val="none"/>
        <c:tickLblPos val="nextTo"/>
        <c:crossAx val="1107512784"/>
        <c:crosses val="autoZero"/>
        <c:auto val="1"/>
        <c:lblAlgn val="ctr"/>
        <c:lblOffset val="100"/>
        <c:noMultiLvlLbl val="0"/>
      </c:catAx>
      <c:valAx>
        <c:axId val="11075127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03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71133524226143E-2"/>
          <c:y val="7.0915112438411462E-2"/>
          <c:w val="0.87992641748154687"/>
          <c:h val="0.83394348718085254"/>
        </c:manualLayout>
      </c:layout>
      <c:barChart>
        <c:barDir val="col"/>
        <c:grouping val="clustered"/>
        <c:varyColors val="0"/>
        <c:ser>
          <c:idx val="1"/>
          <c:order val="0"/>
          <c:tx>
            <c:strRef>
              <c:f>'Figure 22'!$B$11</c:f>
              <c:strCache>
                <c:ptCount val="1"/>
                <c:pt idx="0">
                  <c:v>Boys</c:v>
                </c:pt>
              </c:strCache>
            </c:strRef>
          </c:tx>
          <c:spPr>
            <a:solidFill>
              <a:schemeClr val="accent2"/>
            </a:solidFill>
            <a:ln>
              <a:noFill/>
            </a:ln>
            <a:effectLst/>
          </c:spPr>
          <c:invertIfNegative val="0"/>
          <c:cat>
            <c:strRef>
              <c:f>'Figure 22'!$F$10:$Q$10</c:f>
              <c:strCache>
                <c:ptCount val="12"/>
                <c:pt idx="0">
                  <c:v>G1</c:v>
                </c:pt>
                <c:pt idx="1">
                  <c:v>G2</c:v>
                </c:pt>
                <c:pt idx="2">
                  <c:v>G3</c:v>
                </c:pt>
                <c:pt idx="3">
                  <c:v>G4</c:v>
                </c:pt>
                <c:pt idx="4">
                  <c:v>G5</c:v>
                </c:pt>
                <c:pt idx="5">
                  <c:v>G6</c:v>
                </c:pt>
                <c:pt idx="6">
                  <c:v>G7</c:v>
                </c:pt>
                <c:pt idx="7">
                  <c:v>G8</c:v>
                </c:pt>
                <c:pt idx="8">
                  <c:v>G9</c:v>
                </c:pt>
                <c:pt idx="9">
                  <c:v>G10</c:v>
                </c:pt>
                <c:pt idx="10">
                  <c:v>G11</c:v>
                </c:pt>
                <c:pt idx="11">
                  <c:v>G12</c:v>
                </c:pt>
              </c:strCache>
            </c:strRef>
          </c:cat>
          <c:val>
            <c:numRef>
              <c:f>'Figure 22'!$F$11:$Q$11</c:f>
              <c:numCache>
                <c:formatCode>_-* #,##0_-;\-* #,##0_-;_-* "-"??_-;_-@_-</c:formatCode>
                <c:ptCount val="12"/>
                <c:pt idx="0">
                  <c:v>2118</c:v>
                </c:pt>
                <c:pt idx="1">
                  <c:v>2293</c:v>
                </c:pt>
                <c:pt idx="2">
                  <c:v>2315</c:v>
                </c:pt>
                <c:pt idx="3">
                  <c:v>2360</c:v>
                </c:pt>
                <c:pt idx="4">
                  <c:v>2432</c:v>
                </c:pt>
                <c:pt idx="5">
                  <c:v>2262</c:v>
                </c:pt>
                <c:pt idx="6">
                  <c:v>2312</c:v>
                </c:pt>
                <c:pt idx="7">
                  <c:v>2191</c:v>
                </c:pt>
                <c:pt idx="8">
                  <c:v>2168</c:v>
                </c:pt>
                <c:pt idx="9">
                  <c:v>1970</c:v>
                </c:pt>
                <c:pt idx="10">
                  <c:v>1541</c:v>
                </c:pt>
                <c:pt idx="11">
                  <c:v>1485</c:v>
                </c:pt>
              </c:numCache>
            </c:numRef>
          </c:val>
          <c:extLst>
            <c:ext xmlns:c16="http://schemas.microsoft.com/office/drawing/2014/chart" uri="{C3380CC4-5D6E-409C-BE32-E72D297353CC}">
              <c16:uniqueId val="{00000000-2092-4CB1-B7F9-C6EFA6B74185}"/>
            </c:ext>
          </c:extLst>
        </c:ser>
        <c:ser>
          <c:idx val="2"/>
          <c:order val="1"/>
          <c:tx>
            <c:strRef>
              <c:f>'Figure 22'!$B$12</c:f>
              <c:strCache>
                <c:ptCount val="1"/>
                <c:pt idx="0">
                  <c:v>Girls</c:v>
                </c:pt>
              </c:strCache>
            </c:strRef>
          </c:tx>
          <c:spPr>
            <a:solidFill>
              <a:schemeClr val="accent3"/>
            </a:solidFill>
            <a:ln>
              <a:noFill/>
            </a:ln>
            <a:effectLst/>
          </c:spPr>
          <c:invertIfNegative val="0"/>
          <c:cat>
            <c:strRef>
              <c:f>'Figure 22'!$F$10:$Q$10</c:f>
              <c:strCache>
                <c:ptCount val="12"/>
                <c:pt idx="0">
                  <c:v>G1</c:v>
                </c:pt>
                <c:pt idx="1">
                  <c:v>G2</c:v>
                </c:pt>
                <c:pt idx="2">
                  <c:v>G3</c:v>
                </c:pt>
                <c:pt idx="3">
                  <c:v>G4</c:v>
                </c:pt>
                <c:pt idx="4">
                  <c:v>G5</c:v>
                </c:pt>
                <c:pt idx="5">
                  <c:v>G6</c:v>
                </c:pt>
                <c:pt idx="6">
                  <c:v>G7</c:v>
                </c:pt>
                <c:pt idx="7">
                  <c:v>G8</c:v>
                </c:pt>
                <c:pt idx="8">
                  <c:v>G9</c:v>
                </c:pt>
                <c:pt idx="9">
                  <c:v>G10</c:v>
                </c:pt>
                <c:pt idx="10">
                  <c:v>G11</c:v>
                </c:pt>
                <c:pt idx="11">
                  <c:v>G12</c:v>
                </c:pt>
              </c:strCache>
            </c:strRef>
          </c:cat>
          <c:val>
            <c:numRef>
              <c:f>'Figure 22'!$F$12:$Q$12</c:f>
              <c:numCache>
                <c:formatCode>_-* #,##0_-;\-* #,##0_-;_-* "-"??_-;_-@_-</c:formatCode>
                <c:ptCount val="12"/>
                <c:pt idx="0">
                  <c:v>1859</c:v>
                </c:pt>
                <c:pt idx="1">
                  <c:v>1842</c:v>
                </c:pt>
                <c:pt idx="2">
                  <c:v>2123</c:v>
                </c:pt>
                <c:pt idx="3">
                  <c:v>1974</c:v>
                </c:pt>
                <c:pt idx="4">
                  <c:v>2020</c:v>
                </c:pt>
                <c:pt idx="5">
                  <c:v>2030</c:v>
                </c:pt>
                <c:pt idx="6">
                  <c:v>2102</c:v>
                </c:pt>
                <c:pt idx="7">
                  <c:v>2078</c:v>
                </c:pt>
                <c:pt idx="8">
                  <c:v>2121</c:v>
                </c:pt>
                <c:pt idx="9">
                  <c:v>2103</c:v>
                </c:pt>
                <c:pt idx="10">
                  <c:v>1934</c:v>
                </c:pt>
                <c:pt idx="11">
                  <c:v>1678</c:v>
                </c:pt>
              </c:numCache>
            </c:numRef>
          </c:val>
          <c:extLst>
            <c:ext xmlns:c16="http://schemas.microsoft.com/office/drawing/2014/chart" uri="{C3380CC4-5D6E-409C-BE32-E72D297353CC}">
              <c16:uniqueId val="{00000001-2092-4CB1-B7F9-C6EFA6B74185}"/>
            </c:ext>
          </c:extLst>
        </c:ser>
        <c:dLbls>
          <c:showLegendKey val="0"/>
          <c:showVal val="0"/>
          <c:showCatName val="0"/>
          <c:showSerName val="0"/>
          <c:showPercent val="0"/>
          <c:showBubbleSize val="0"/>
        </c:dLbls>
        <c:gapWidth val="150"/>
        <c:axId val="562328975"/>
        <c:axId val="24138767"/>
      </c:barChart>
      <c:catAx>
        <c:axId val="5623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8767"/>
        <c:crosses val="autoZero"/>
        <c:auto val="1"/>
        <c:lblAlgn val="ctr"/>
        <c:lblOffset val="100"/>
        <c:noMultiLvlLbl val="0"/>
      </c:catAx>
      <c:valAx>
        <c:axId val="2413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Students enrolled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28975"/>
        <c:crosses val="autoZero"/>
        <c:crossBetween val="between"/>
      </c:valAx>
      <c:spPr>
        <a:noFill/>
        <a:ln>
          <a:noFill/>
        </a:ln>
        <a:effectLst/>
      </c:spPr>
    </c:plotArea>
    <c:legend>
      <c:legendPos val="t"/>
      <c:layout>
        <c:manualLayout>
          <c:xMode val="edge"/>
          <c:yMode val="edge"/>
          <c:x val="0.43439729821793538"/>
          <c:y val="3.7570685398759574E-3"/>
          <c:w val="0.13120540356412921"/>
          <c:h val="6.34009753586595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166952517965971E-2"/>
          <c:y val="0.10177034453027833"/>
          <c:w val="0.91699219583288538"/>
          <c:h val="0.807302376976478"/>
        </c:manualLayout>
      </c:layout>
      <c:barChart>
        <c:barDir val="col"/>
        <c:grouping val="clustered"/>
        <c:varyColors val="0"/>
        <c:ser>
          <c:idx val="0"/>
          <c:order val="0"/>
          <c:tx>
            <c:strRef>
              <c:f>'Figure 23'!$B$11</c:f>
              <c:strCache>
                <c:ptCount val="1"/>
                <c:pt idx="0">
                  <c:v>Number of schools</c:v>
                </c:pt>
              </c:strCache>
            </c:strRef>
          </c:tx>
          <c:spPr>
            <a:solidFill>
              <a:schemeClr val="accent1"/>
            </a:solidFill>
            <a:ln>
              <a:noFill/>
            </a:ln>
            <a:effectLst/>
          </c:spPr>
          <c:invertIfNegative val="0"/>
          <c:cat>
            <c:strRef>
              <c:f>'[11]Students Enrolled'!$G$21:$R$21</c:f>
              <c:strCache>
                <c:ptCount val="12"/>
                <c:pt idx="0">
                  <c:v>G1</c:v>
                </c:pt>
                <c:pt idx="1">
                  <c:v>G2</c:v>
                </c:pt>
                <c:pt idx="2">
                  <c:v>G3</c:v>
                </c:pt>
                <c:pt idx="3">
                  <c:v>G4</c:v>
                </c:pt>
                <c:pt idx="4">
                  <c:v>G5</c:v>
                </c:pt>
                <c:pt idx="5">
                  <c:v>G6</c:v>
                </c:pt>
                <c:pt idx="6">
                  <c:v>G7</c:v>
                </c:pt>
                <c:pt idx="7">
                  <c:v>G8</c:v>
                </c:pt>
                <c:pt idx="8">
                  <c:v>G9</c:v>
                </c:pt>
                <c:pt idx="9">
                  <c:v>G10</c:v>
                </c:pt>
                <c:pt idx="10">
                  <c:v>G11</c:v>
                </c:pt>
                <c:pt idx="11">
                  <c:v>G12</c:v>
                </c:pt>
              </c:strCache>
            </c:strRef>
          </c:cat>
          <c:val>
            <c:numRef>
              <c:f>'Figure 23'!$F$11:$Q$11</c:f>
              <c:numCache>
                <c:formatCode>_-* #,##0_-;\-* #,##0_-;_-* "-"??_-;_-@_-</c:formatCode>
                <c:ptCount val="12"/>
                <c:pt idx="0">
                  <c:v>129</c:v>
                </c:pt>
                <c:pt idx="1">
                  <c:v>129</c:v>
                </c:pt>
                <c:pt idx="2">
                  <c:v>128</c:v>
                </c:pt>
                <c:pt idx="3">
                  <c:v>122</c:v>
                </c:pt>
                <c:pt idx="4">
                  <c:v>121</c:v>
                </c:pt>
                <c:pt idx="5">
                  <c:v>96</c:v>
                </c:pt>
                <c:pt idx="6">
                  <c:v>96</c:v>
                </c:pt>
                <c:pt idx="7">
                  <c:v>93</c:v>
                </c:pt>
                <c:pt idx="8">
                  <c:v>79</c:v>
                </c:pt>
                <c:pt idx="9">
                  <c:v>80</c:v>
                </c:pt>
                <c:pt idx="10">
                  <c:v>25</c:v>
                </c:pt>
                <c:pt idx="11">
                  <c:v>24</c:v>
                </c:pt>
              </c:numCache>
            </c:numRef>
          </c:val>
          <c:extLst>
            <c:ext xmlns:c16="http://schemas.microsoft.com/office/drawing/2014/chart" uri="{C3380CC4-5D6E-409C-BE32-E72D297353CC}">
              <c16:uniqueId val="{00000000-A6E4-486A-A12A-2EEADF80F18E}"/>
            </c:ext>
          </c:extLst>
        </c:ser>
        <c:dLbls>
          <c:showLegendKey val="0"/>
          <c:showVal val="0"/>
          <c:showCatName val="0"/>
          <c:showSerName val="0"/>
          <c:showPercent val="0"/>
          <c:showBubbleSize val="0"/>
        </c:dLbls>
        <c:gapWidth val="219"/>
        <c:axId val="227457023"/>
        <c:axId val="24469007"/>
      </c:barChart>
      <c:lineChart>
        <c:grouping val="standard"/>
        <c:varyColors val="0"/>
        <c:ser>
          <c:idx val="1"/>
          <c:order val="1"/>
          <c:tx>
            <c:strRef>
              <c:f>'Figure 23'!$B$12</c:f>
              <c:strCache>
                <c:ptCount val="1"/>
                <c:pt idx="0">
                  <c:v>Average number of students per school</c:v>
                </c:pt>
              </c:strCache>
            </c:strRef>
          </c:tx>
          <c:spPr>
            <a:ln w="28575" cap="rnd">
              <a:solidFill>
                <a:schemeClr val="accent2"/>
              </a:solidFill>
              <a:round/>
            </a:ln>
            <a:effectLst/>
          </c:spPr>
          <c:marker>
            <c:symbol val="none"/>
          </c:marker>
          <c:cat>
            <c:strRef>
              <c:f>'Figure 23'!$F$10:$Q$10</c:f>
              <c:strCache>
                <c:ptCount val="12"/>
                <c:pt idx="0">
                  <c:v>G1</c:v>
                </c:pt>
                <c:pt idx="1">
                  <c:v>G2</c:v>
                </c:pt>
                <c:pt idx="2">
                  <c:v>G3</c:v>
                </c:pt>
                <c:pt idx="3">
                  <c:v>G4</c:v>
                </c:pt>
                <c:pt idx="4">
                  <c:v>G5</c:v>
                </c:pt>
                <c:pt idx="5">
                  <c:v>G6</c:v>
                </c:pt>
                <c:pt idx="6">
                  <c:v>G7</c:v>
                </c:pt>
                <c:pt idx="7">
                  <c:v>G8</c:v>
                </c:pt>
                <c:pt idx="8">
                  <c:v>G9</c:v>
                </c:pt>
                <c:pt idx="9">
                  <c:v>G10</c:v>
                </c:pt>
                <c:pt idx="10">
                  <c:v>G11</c:v>
                </c:pt>
                <c:pt idx="11">
                  <c:v>G12</c:v>
                </c:pt>
              </c:strCache>
            </c:strRef>
          </c:cat>
          <c:val>
            <c:numRef>
              <c:f>'Figure 23'!$F$12:$Q$12</c:f>
              <c:numCache>
                <c:formatCode>_-* #,##0_-;\-* #,##0_-;_-* "-"??_-;_-@_-</c:formatCode>
                <c:ptCount val="12"/>
                <c:pt idx="0">
                  <c:v>30.829457364341085</c:v>
                </c:pt>
                <c:pt idx="1">
                  <c:v>32.054263565891475</c:v>
                </c:pt>
                <c:pt idx="2">
                  <c:v>34.6875</c:v>
                </c:pt>
                <c:pt idx="3">
                  <c:v>35.524590163934427</c:v>
                </c:pt>
                <c:pt idx="4">
                  <c:v>36.793388429752063</c:v>
                </c:pt>
                <c:pt idx="5">
                  <c:v>44.708333333333336</c:v>
                </c:pt>
                <c:pt idx="6">
                  <c:v>45.979166666666664</c:v>
                </c:pt>
                <c:pt idx="7">
                  <c:v>45.903225806451616</c:v>
                </c:pt>
                <c:pt idx="8">
                  <c:v>54.291139240506332</c:v>
                </c:pt>
                <c:pt idx="9">
                  <c:v>50.912500000000001</c:v>
                </c:pt>
                <c:pt idx="10">
                  <c:v>139</c:v>
                </c:pt>
                <c:pt idx="11">
                  <c:v>131.83333333333334</c:v>
                </c:pt>
              </c:numCache>
            </c:numRef>
          </c:val>
          <c:smooth val="0"/>
          <c:extLst>
            <c:ext xmlns:c16="http://schemas.microsoft.com/office/drawing/2014/chart" uri="{C3380CC4-5D6E-409C-BE32-E72D297353CC}">
              <c16:uniqueId val="{00000001-A6E4-486A-A12A-2EEADF80F18E}"/>
            </c:ext>
          </c:extLst>
        </c:ser>
        <c:dLbls>
          <c:showLegendKey val="0"/>
          <c:showVal val="0"/>
          <c:showCatName val="0"/>
          <c:showSerName val="0"/>
          <c:showPercent val="0"/>
          <c:showBubbleSize val="0"/>
        </c:dLbls>
        <c:marker val="1"/>
        <c:smooth val="0"/>
        <c:axId val="216644879"/>
        <c:axId val="817918191"/>
      </c:lineChart>
      <c:catAx>
        <c:axId val="22745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69007"/>
        <c:crosses val="autoZero"/>
        <c:auto val="1"/>
        <c:lblAlgn val="ctr"/>
        <c:lblOffset val="100"/>
        <c:noMultiLvlLbl val="0"/>
      </c:catAx>
      <c:valAx>
        <c:axId val="244690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57023"/>
        <c:crosses val="autoZero"/>
        <c:crossBetween val="between"/>
      </c:valAx>
      <c:valAx>
        <c:axId val="817918191"/>
        <c:scaling>
          <c:orientation val="minMax"/>
        </c:scaling>
        <c:delete val="1"/>
        <c:axPos val="r"/>
        <c:numFmt formatCode="_-* #,##0_-;\-* #,##0_-;_-* &quot;-&quot;??_-;_-@_-" sourceLinked="1"/>
        <c:majorTickMark val="out"/>
        <c:minorTickMark val="none"/>
        <c:tickLblPos val="nextTo"/>
        <c:crossAx val="216644879"/>
        <c:crosses val="max"/>
        <c:crossBetween val="between"/>
      </c:valAx>
      <c:catAx>
        <c:axId val="216644879"/>
        <c:scaling>
          <c:orientation val="minMax"/>
        </c:scaling>
        <c:delete val="1"/>
        <c:axPos val="b"/>
        <c:numFmt formatCode="General" sourceLinked="1"/>
        <c:majorTickMark val="out"/>
        <c:minorTickMark val="none"/>
        <c:tickLblPos val="nextTo"/>
        <c:crossAx val="81791819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0290942654089E-2"/>
          <c:y val="0.13745946649494795"/>
          <c:w val="0.88803951189545005"/>
          <c:h val="0.77919297574717306"/>
        </c:manualLayout>
      </c:layout>
      <c:barChart>
        <c:barDir val="bar"/>
        <c:grouping val="clustered"/>
        <c:varyColors val="0"/>
        <c:ser>
          <c:idx val="0"/>
          <c:order val="0"/>
          <c:tx>
            <c:strRef>
              <c:f>'Figure 3'!$E$11</c:f>
              <c:strCache>
                <c:ptCount val="1"/>
                <c:pt idx="0">
                  <c:v>Male</c:v>
                </c:pt>
              </c:strCache>
            </c:strRef>
          </c:tx>
          <c:spPr>
            <a:solidFill>
              <a:schemeClr val="accent1"/>
            </a:solidFill>
            <a:ln>
              <a:noFill/>
            </a:ln>
            <a:effectLst/>
          </c:spPr>
          <c:invertIfNegative val="0"/>
          <c:dLbls>
            <c:delete val="1"/>
          </c:dLbls>
          <c:cat>
            <c:numRef>
              <c:f>'Figure 3'!$B$13:$B$31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numCache>
            </c:numRef>
          </c:cat>
          <c:val>
            <c:numRef>
              <c:f>'Figure 3'!$E$13:$E$31</c:f>
              <c:numCache>
                <c:formatCode>_-* #,##0_-;\-* #,##0_-;_-* "-"??_-;_-@_-</c:formatCode>
                <c:ptCount val="19"/>
                <c:pt idx="0">
                  <c:v>2134</c:v>
                </c:pt>
                <c:pt idx="1">
                  <c:v>2355</c:v>
                </c:pt>
                <c:pt idx="2">
                  <c:v>3829</c:v>
                </c:pt>
                <c:pt idx="3">
                  <c:v>4340</c:v>
                </c:pt>
                <c:pt idx="4">
                  <c:v>6540</c:v>
                </c:pt>
                <c:pt idx="5">
                  <c:v>10255</c:v>
                </c:pt>
                <c:pt idx="6">
                  <c:v>6462</c:v>
                </c:pt>
                <c:pt idx="7">
                  <c:v>4219</c:v>
                </c:pt>
                <c:pt idx="8">
                  <c:v>6351</c:v>
                </c:pt>
                <c:pt idx="9">
                  <c:v>3110</c:v>
                </c:pt>
                <c:pt idx="10">
                  <c:v>4196</c:v>
                </c:pt>
                <c:pt idx="11">
                  <c:v>5188</c:v>
                </c:pt>
                <c:pt idx="12">
                  <c:v>2733</c:v>
                </c:pt>
                <c:pt idx="13">
                  <c:v>2982</c:v>
                </c:pt>
                <c:pt idx="14">
                  <c:v>3609</c:v>
                </c:pt>
                <c:pt idx="15">
                  <c:v>3770</c:v>
                </c:pt>
                <c:pt idx="16">
                  <c:v>4387</c:v>
                </c:pt>
                <c:pt idx="17">
                  <c:v>4493</c:v>
                </c:pt>
                <c:pt idx="18">
                  <c:v>3811</c:v>
                </c:pt>
              </c:numCache>
            </c:numRef>
          </c:val>
          <c:extLst>
            <c:ext xmlns:c16="http://schemas.microsoft.com/office/drawing/2014/chart" uri="{C3380CC4-5D6E-409C-BE32-E72D297353CC}">
              <c16:uniqueId val="{00000000-6DB4-40D2-8122-183DEBE77AD2}"/>
            </c:ext>
          </c:extLst>
        </c:ser>
        <c:ser>
          <c:idx val="1"/>
          <c:order val="1"/>
          <c:tx>
            <c:strRef>
              <c:f>'Figure 3'!$F$11</c:f>
              <c:strCache>
                <c:ptCount val="1"/>
                <c:pt idx="0">
                  <c:v>Female</c:v>
                </c:pt>
              </c:strCache>
            </c:strRef>
          </c:tx>
          <c:spPr>
            <a:solidFill>
              <a:schemeClr val="accent2"/>
            </a:solidFill>
            <a:ln>
              <a:noFill/>
            </a:ln>
            <a:effectLst/>
          </c:spPr>
          <c:invertIfNegative val="0"/>
          <c:dLbls>
            <c:delete val="1"/>
          </c:dLbls>
          <c:cat>
            <c:numRef>
              <c:f>'Figure 3'!$B$13:$B$31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numCache>
            </c:numRef>
          </c:cat>
          <c:val>
            <c:numRef>
              <c:f>'Figure 3'!$F$13:$F$31</c:f>
              <c:numCache>
                <c:formatCode>_-* #,##0_-;\-* #,##0_-;_-* "-"??_-;_-@_-</c:formatCode>
                <c:ptCount val="19"/>
                <c:pt idx="0">
                  <c:v>2526</c:v>
                </c:pt>
                <c:pt idx="1">
                  <c:v>2522</c:v>
                </c:pt>
                <c:pt idx="2">
                  <c:v>4196</c:v>
                </c:pt>
                <c:pt idx="3">
                  <c:v>4920</c:v>
                </c:pt>
                <c:pt idx="4">
                  <c:v>7107</c:v>
                </c:pt>
                <c:pt idx="5">
                  <c:v>11401</c:v>
                </c:pt>
                <c:pt idx="6">
                  <c:v>7406</c:v>
                </c:pt>
                <c:pt idx="7">
                  <c:v>4576</c:v>
                </c:pt>
                <c:pt idx="8">
                  <c:v>7113</c:v>
                </c:pt>
                <c:pt idx="9">
                  <c:v>3477</c:v>
                </c:pt>
                <c:pt idx="10">
                  <c:v>4713</c:v>
                </c:pt>
                <c:pt idx="11">
                  <c:v>5709</c:v>
                </c:pt>
                <c:pt idx="12">
                  <c:v>3175</c:v>
                </c:pt>
                <c:pt idx="13">
                  <c:v>3433</c:v>
                </c:pt>
                <c:pt idx="14">
                  <c:v>4241</c:v>
                </c:pt>
                <c:pt idx="15">
                  <c:v>4159</c:v>
                </c:pt>
                <c:pt idx="16">
                  <c:v>4925</c:v>
                </c:pt>
                <c:pt idx="17">
                  <c:v>4969</c:v>
                </c:pt>
                <c:pt idx="18">
                  <c:v>4423</c:v>
                </c:pt>
              </c:numCache>
            </c:numRef>
          </c:val>
          <c:extLst>
            <c:ext xmlns:c16="http://schemas.microsoft.com/office/drawing/2014/chart" uri="{C3380CC4-5D6E-409C-BE32-E72D297353CC}">
              <c16:uniqueId val="{00000001-6DB4-40D2-8122-183DEBE77AD2}"/>
            </c:ext>
          </c:extLst>
        </c:ser>
        <c:dLbls>
          <c:dLblPos val="ctr"/>
          <c:showLegendKey val="0"/>
          <c:showVal val="1"/>
          <c:showCatName val="0"/>
          <c:showSerName val="0"/>
          <c:showPercent val="0"/>
          <c:showBubbleSize val="0"/>
        </c:dLbls>
        <c:gapWidth val="150"/>
        <c:axId val="523770560"/>
        <c:axId val="960637760"/>
      </c:barChart>
      <c:catAx>
        <c:axId val="52377056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Tulsipur</a:t>
                </a:r>
                <a:r>
                  <a:rPr lang="en-GB" baseline="0"/>
                  <a:t> </a:t>
                </a:r>
                <a:r>
                  <a:rPr lang="en-GB"/>
                  <a:t>Wards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637760"/>
        <c:crosses val="autoZero"/>
        <c:auto val="1"/>
        <c:lblAlgn val="ctr"/>
        <c:lblOffset val="100"/>
        <c:noMultiLvlLbl val="0"/>
      </c:catAx>
      <c:valAx>
        <c:axId val="96063776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7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59,991 children</a:t>
            </a:r>
            <a:endParaRPr lang="en-GB" baseline="0"/>
          </a:p>
          <a:p>
            <a:pPr>
              <a:defRPr/>
            </a:pPr>
            <a:r>
              <a:rPr lang="en-GB" baseline="0"/>
              <a:t>and adolescents</a:t>
            </a:r>
            <a:endParaRPr lang="en-GB"/>
          </a:p>
        </c:rich>
      </c:tx>
      <c:layout>
        <c:manualLayout>
          <c:xMode val="edge"/>
          <c:yMode val="edge"/>
          <c:x val="0.37816099593055458"/>
          <c:y val="0.43930128088827608"/>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B34F-4DEE-8671-4BB44ED47290}"/>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B34F-4DEE-8671-4BB44ED47290}"/>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B34F-4DEE-8671-4BB44ED47290}"/>
              </c:ext>
            </c:extLst>
          </c:dPt>
          <c:dLbls>
            <c:dLbl>
              <c:idx val="0"/>
              <c:layout>
                <c:manualLayout>
                  <c:x val="0.11591855887200146"/>
                  <c:y val="-0.123827392120075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4F-4DEE-8671-4BB44ED47290}"/>
                </c:ext>
              </c:extLst>
            </c:dLbl>
            <c:dLbl>
              <c:idx val="1"/>
              <c:layout>
                <c:manualLayout>
                  <c:x val="0.21083252666811125"/>
                  <c:y val="8.818897637795275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34F-4DEE-8671-4BB44ED47290}"/>
                </c:ext>
              </c:extLst>
            </c:dLbl>
            <c:dLbl>
              <c:idx val="2"/>
              <c:layout>
                <c:manualLayout>
                  <c:x val="-0.13038248489287677"/>
                  <c:y val="5.62851782363977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34F-4DEE-8671-4BB44ED472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24'!$D$16:$D$18</c:f>
              <c:strCache>
                <c:ptCount val="3"/>
                <c:pt idx="0">
                  <c:v>Live with single mother</c:v>
                </c:pt>
                <c:pt idx="1">
                  <c:v>Live with single father</c:v>
                </c:pt>
                <c:pt idx="2">
                  <c:v>Other</c:v>
                </c:pt>
              </c:strCache>
            </c:strRef>
          </c:cat>
          <c:val>
            <c:numRef>
              <c:f>'Figure 24'!$E$16:$E$18</c:f>
              <c:numCache>
                <c:formatCode>_-* #,##0_-;\-* #,##0_-;_-* "-"??_-;_-@_-</c:formatCode>
                <c:ptCount val="3"/>
                <c:pt idx="0">
                  <c:v>13540</c:v>
                </c:pt>
                <c:pt idx="1">
                  <c:v>654</c:v>
                </c:pt>
                <c:pt idx="2">
                  <c:v>45797</c:v>
                </c:pt>
              </c:numCache>
            </c:numRef>
          </c:val>
          <c:extLst>
            <c:ext xmlns:c16="http://schemas.microsoft.com/office/drawing/2014/chart" uri="{C3380CC4-5D6E-409C-BE32-E72D297353CC}">
              <c16:uniqueId val="{00000006-B34F-4DEE-8671-4BB44ED47290}"/>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702268981704983E-2"/>
          <c:y val="9.188074567602128E-2"/>
          <c:w val="0.90204191706480663"/>
          <c:h val="0.78936186822800991"/>
        </c:manualLayout>
      </c:layout>
      <c:barChart>
        <c:barDir val="col"/>
        <c:grouping val="percentStacked"/>
        <c:varyColors val="0"/>
        <c:ser>
          <c:idx val="0"/>
          <c:order val="0"/>
          <c:tx>
            <c:strRef>
              <c:f>'Figure 25'!$D$11</c:f>
              <c:strCache>
                <c:ptCount val="1"/>
                <c:pt idx="0">
                  <c:v>Usually active</c:v>
                </c:pt>
              </c:strCache>
            </c:strRef>
          </c:tx>
          <c:spPr>
            <a:solidFill>
              <a:schemeClr val="accent1"/>
            </a:solidFill>
            <a:ln>
              <a:noFill/>
            </a:ln>
            <a:effectLst/>
          </c:spPr>
          <c:invertIfNegative val="0"/>
          <c:dLbls>
            <c:dLbl>
              <c:idx val="0"/>
              <c:tx>
                <c:rich>
                  <a:bodyPr/>
                  <a:lstStyle/>
                  <a:p>
                    <a:fld id="{D7049198-2FE9-4755-9F9D-38EA7A7D4344}"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E08-45E8-8E2E-5C0211D4F74D}"/>
                </c:ext>
              </c:extLst>
            </c:dLbl>
            <c:dLbl>
              <c:idx val="1"/>
              <c:tx>
                <c:rich>
                  <a:bodyPr/>
                  <a:lstStyle/>
                  <a:p>
                    <a:fld id="{36DDE725-5E80-47BB-8D71-97CEB7C4565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E08-45E8-8E2E-5C0211D4F74D}"/>
                </c:ext>
              </c:extLst>
            </c:dLbl>
            <c:dLbl>
              <c:idx val="2"/>
              <c:tx>
                <c:rich>
                  <a:bodyPr/>
                  <a:lstStyle/>
                  <a:p>
                    <a:fld id="{08B6C17E-9280-4690-9237-8C4495F32BF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E08-45E8-8E2E-5C0211D4F74D}"/>
                </c:ext>
              </c:extLst>
            </c:dLbl>
            <c:dLbl>
              <c:idx val="3"/>
              <c:tx>
                <c:rich>
                  <a:bodyPr/>
                  <a:lstStyle/>
                  <a:p>
                    <a:fld id="{0A0D7830-73B4-4871-B404-4688BA7D2B2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E08-45E8-8E2E-5C0211D4F7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'Figure 25'!$B$18:$C$21</c:f>
              <c:multiLvlStrCache>
                <c:ptCount val="4"/>
                <c:lvl>
                  <c:pt idx="0">
                    <c:v>Male</c:v>
                  </c:pt>
                  <c:pt idx="1">
                    <c:v>Female</c:v>
                  </c:pt>
                  <c:pt idx="2">
                    <c:v>Male</c:v>
                  </c:pt>
                  <c:pt idx="3">
                    <c:v>Female</c:v>
                  </c:pt>
                </c:lvl>
                <c:lvl>
                  <c:pt idx="0">
                    <c:v>10–14</c:v>
                  </c:pt>
                  <c:pt idx="1">
                    <c:v>10–14</c:v>
                  </c:pt>
                  <c:pt idx="2">
                    <c:v>15–19 </c:v>
                  </c:pt>
                  <c:pt idx="3">
                    <c:v>15–19 </c:v>
                  </c:pt>
                </c:lvl>
              </c:multiLvlStrCache>
            </c:multiLvlStrRef>
          </c:cat>
          <c:val>
            <c:numRef>
              <c:f>'Figure 25'!$D$12:$D$15</c:f>
              <c:numCache>
                <c:formatCode>_-* #,##0_-;\-* #,##0_-;_-* "-"??_-;_-@_-</c:formatCode>
                <c:ptCount val="4"/>
                <c:pt idx="0">
                  <c:v>163</c:v>
                </c:pt>
                <c:pt idx="1">
                  <c:v>117</c:v>
                </c:pt>
                <c:pt idx="2">
                  <c:v>1259</c:v>
                </c:pt>
                <c:pt idx="3">
                  <c:v>918</c:v>
                </c:pt>
              </c:numCache>
            </c:numRef>
          </c:val>
          <c:extLst>
            <c:ext xmlns:c15="http://schemas.microsoft.com/office/drawing/2012/chart" uri="{02D57815-91ED-43cb-92C2-25804820EDAC}">
              <c15:datalabelsRange>
                <c15:f>'Figure 25'!$D$18:$D$21</c15:f>
                <c15:dlblRangeCache>
                  <c:ptCount val="4"/>
                  <c:pt idx="0">
                    <c:v>2%</c:v>
                  </c:pt>
                  <c:pt idx="1">
                    <c:v>1%</c:v>
                  </c:pt>
                  <c:pt idx="2">
                    <c:v>13%</c:v>
                  </c:pt>
                  <c:pt idx="3">
                    <c:v>9%</c:v>
                  </c:pt>
                </c15:dlblRangeCache>
              </c15:datalabelsRange>
            </c:ext>
            <c:ext xmlns:c16="http://schemas.microsoft.com/office/drawing/2014/chart" uri="{C3380CC4-5D6E-409C-BE32-E72D297353CC}">
              <c16:uniqueId val="{00000000-8E08-45E8-8E2E-5C0211D4F74D}"/>
            </c:ext>
          </c:extLst>
        </c:ser>
        <c:ser>
          <c:idx val="1"/>
          <c:order val="1"/>
          <c:tx>
            <c:strRef>
              <c:f>'Figure 25'!$E$11</c:f>
              <c:strCache>
                <c:ptCount val="1"/>
                <c:pt idx="0">
                  <c:v>Not usually active</c:v>
                </c:pt>
              </c:strCache>
            </c:strRef>
          </c:tx>
          <c:spPr>
            <a:solidFill>
              <a:schemeClr val="accent2"/>
            </a:solidFill>
            <a:ln>
              <a:noFill/>
            </a:ln>
            <a:effectLst/>
          </c:spPr>
          <c:invertIfNegative val="0"/>
          <c:dLbls>
            <c:dLbl>
              <c:idx val="0"/>
              <c:tx>
                <c:rich>
                  <a:bodyPr/>
                  <a:lstStyle/>
                  <a:p>
                    <a:fld id="{D90B6A8D-C06B-4B5B-AD56-A9A7E934983B}"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E08-45E8-8E2E-5C0211D4F74D}"/>
                </c:ext>
              </c:extLst>
            </c:dLbl>
            <c:dLbl>
              <c:idx val="1"/>
              <c:tx>
                <c:rich>
                  <a:bodyPr/>
                  <a:lstStyle/>
                  <a:p>
                    <a:fld id="{BBA674B2-D769-499F-BC89-C10FCBB4D2F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E08-45E8-8E2E-5C0211D4F74D}"/>
                </c:ext>
              </c:extLst>
            </c:dLbl>
            <c:dLbl>
              <c:idx val="2"/>
              <c:tx>
                <c:rich>
                  <a:bodyPr/>
                  <a:lstStyle/>
                  <a:p>
                    <a:fld id="{A94A53D0-258C-4BEF-94F1-9F23F510F48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E08-45E8-8E2E-5C0211D4F74D}"/>
                </c:ext>
              </c:extLst>
            </c:dLbl>
            <c:dLbl>
              <c:idx val="3"/>
              <c:tx>
                <c:rich>
                  <a:bodyPr/>
                  <a:lstStyle/>
                  <a:p>
                    <a:fld id="{BDEAFCA3-A605-4EB4-99D9-2B9E44CE99A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E08-45E8-8E2E-5C0211D4F7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'Figure 25'!$B$18:$C$21</c:f>
              <c:multiLvlStrCache>
                <c:ptCount val="4"/>
                <c:lvl>
                  <c:pt idx="0">
                    <c:v>Male</c:v>
                  </c:pt>
                  <c:pt idx="1">
                    <c:v>Female</c:v>
                  </c:pt>
                  <c:pt idx="2">
                    <c:v>Male</c:v>
                  </c:pt>
                  <c:pt idx="3">
                    <c:v>Female</c:v>
                  </c:pt>
                </c:lvl>
                <c:lvl>
                  <c:pt idx="0">
                    <c:v>10–14</c:v>
                  </c:pt>
                  <c:pt idx="1">
                    <c:v>10–14</c:v>
                  </c:pt>
                  <c:pt idx="2">
                    <c:v>15–19 </c:v>
                  </c:pt>
                  <c:pt idx="3">
                    <c:v>15–19 </c:v>
                  </c:pt>
                </c:lvl>
              </c:multiLvlStrCache>
            </c:multiLvlStrRef>
          </c:cat>
          <c:val>
            <c:numRef>
              <c:f>'Figure 25'!$E$12:$E$15</c:f>
              <c:numCache>
                <c:formatCode>_-* #,##0_-;\-* #,##0_-;_-* "-"??_-;_-@_-</c:formatCode>
                <c:ptCount val="4"/>
                <c:pt idx="0">
                  <c:v>1783</c:v>
                </c:pt>
                <c:pt idx="1">
                  <c:v>1722</c:v>
                </c:pt>
                <c:pt idx="2">
                  <c:v>1975</c:v>
                </c:pt>
                <c:pt idx="3">
                  <c:v>2225</c:v>
                </c:pt>
              </c:numCache>
            </c:numRef>
          </c:val>
          <c:extLst>
            <c:ext xmlns:c15="http://schemas.microsoft.com/office/drawing/2012/chart" uri="{02D57815-91ED-43cb-92C2-25804820EDAC}">
              <c15:datalabelsRange>
                <c15:f>'Figure 25'!$E$18:$E$21</c15:f>
                <c15:dlblRangeCache>
                  <c:ptCount val="4"/>
                  <c:pt idx="0">
                    <c:v>19%</c:v>
                  </c:pt>
                  <c:pt idx="1">
                    <c:v>20%</c:v>
                  </c:pt>
                  <c:pt idx="2">
                    <c:v>20%</c:v>
                  </c:pt>
                  <c:pt idx="3">
                    <c:v>22%</c:v>
                  </c:pt>
                </c15:dlblRangeCache>
              </c15:datalabelsRange>
            </c:ext>
            <c:ext xmlns:c16="http://schemas.microsoft.com/office/drawing/2014/chart" uri="{C3380CC4-5D6E-409C-BE32-E72D297353CC}">
              <c16:uniqueId val="{00000001-8E08-45E8-8E2E-5C0211D4F74D}"/>
            </c:ext>
          </c:extLst>
        </c:ser>
        <c:ser>
          <c:idx val="2"/>
          <c:order val="2"/>
          <c:tx>
            <c:strRef>
              <c:f>'Figure 25'!$F$11</c:f>
              <c:strCache>
                <c:ptCount val="1"/>
                <c:pt idx="0">
                  <c:v>Not active</c:v>
                </c:pt>
              </c:strCache>
            </c:strRef>
          </c:tx>
          <c:spPr>
            <a:solidFill>
              <a:schemeClr val="accent3"/>
            </a:solidFill>
            <a:ln>
              <a:noFill/>
            </a:ln>
            <a:effectLst/>
          </c:spPr>
          <c:invertIfNegative val="0"/>
          <c:dLbls>
            <c:dLbl>
              <c:idx val="0"/>
              <c:tx>
                <c:rich>
                  <a:bodyPr/>
                  <a:lstStyle/>
                  <a:p>
                    <a:fld id="{59E6C244-D6D9-4C3C-9D4E-3FA1EEF9124B}"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E08-45E8-8E2E-5C0211D4F74D}"/>
                </c:ext>
              </c:extLst>
            </c:dLbl>
            <c:dLbl>
              <c:idx val="1"/>
              <c:tx>
                <c:rich>
                  <a:bodyPr/>
                  <a:lstStyle/>
                  <a:p>
                    <a:fld id="{D5DDCD5A-B9F1-46B8-88FC-BC871E261D0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E08-45E8-8E2E-5C0211D4F74D}"/>
                </c:ext>
              </c:extLst>
            </c:dLbl>
            <c:dLbl>
              <c:idx val="2"/>
              <c:tx>
                <c:rich>
                  <a:bodyPr/>
                  <a:lstStyle/>
                  <a:p>
                    <a:fld id="{419918DC-247E-459A-9C54-ED730F860CA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E08-45E8-8E2E-5C0211D4F74D}"/>
                </c:ext>
              </c:extLst>
            </c:dLbl>
            <c:dLbl>
              <c:idx val="3"/>
              <c:tx>
                <c:rich>
                  <a:bodyPr/>
                  <a:lstStyle/>
                  <a:p>
                    <a:fld id="{52761B30-AEBA-412A-9914-E0B043C04AA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E08-45E8-8E2E-5C0211D4F7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'Figure 25'!$B$18:$C$21</c:f>
              <c:multiLvlStrCache>
                <c:ptCount val="4"/>
                <c:lvl>
                  <c:pt idx="0">
                    <c:v>Male</c:v>
                  </c:pt>
                  <c:pt idx="1">
                    <c:v>Female</c:v>
                  </c:pt>
                  <c:pt idx="2">
                    <c:v>Male</c:v>
                  </c:pt>
                  <c:pt idx="3">
                    <c:v>Female</c:v>
                  </c:pt>
                </c:lvl>
                <c:lvl>
                  <c:pt idx="0">
                    <c:v>10–14</c:v>
                  </c:pt>
                  <c:pt idx="1">
                    <c:v>10–14</c:v>
                  </c:pt>
                  <c:pt idx="2">
                    <c:v>15–19 </c:v>
                  </c:pt>
                  <c:pt idx="3">
                    <c:v>15–19 </c:v>
                  </c:pt>
                </c:lvl>
              </c:multiLvlStrCache>
            </c:multiLvlStrRef>
          </c:cat>
          <c:val>
            <c:numRef>
              <c:f>'Figure 25'!$F$12:$F$15</c:f>
              <c:numCache>
                <c:formatCode>_-* #,##0_-;\-* #,##0_-;_-* "-"??_-;_-@_-</c:formatCode>
                <c:ptCount val="4"/>
                <c:pt idx="0">
                  <c:v>7253</c:v>
                </c:pt>
                <c:pt idx="1">
                  <c:v>6684</c:v>
                </c:pt>
                <c:pt idx="2">
                  <c:v>6570</c:v>
                </c:pt>
                <c:pt idx="3">
                  <c:v>6942</c:v>
                </c:pt>
              </c:numCache>
            </c:numRef>
          </c:val>
          <c:extLst>
            <c:ext xmlns:c15="http://schemas.microsoft.com/office/drawing/2012/chart" uri="{02D57815-91ED-43cb-92C2-25804820EDAC}">
              <c15:datalabelsRange>
                <c15:f>'Figure 25'!$F$18:$F$21</c15:f>
                <c15:dlblRangeCache>
                  <c:ptCount val="4"/>
                  <c:pt idx="0">
                    <c:v>79%</c:v>
                  </c:pt>
                  <c:pt idx="1">
                    <c:v>78%</c:v>
                  </c:pt>
                  <c:pt idx="2">
                    <c:v>67%</c:v>
                  </c:pt>
                  <c:pt idx="3">
                    <c:v>69%</c:v>
                  </c:pt>
                </c15:dlblRangeCache>
              </c15:datalabelsRange>
            </c:ext>
            <c:ext xmlns:c16="http://schemas.microsoft.com/office/drawing/2014/chart" uri="{C3380CC4-5D6E-409C-BE32-E72D297353CC}">
              <c16:uniqueId val="{00000002-8E08-45E8-8E2E-5C0211D4F74D}"/>
            </c:ext>
          </c:extLst>
        </c:ser>
        <c:dLbls>
          <c:dLblPos val="ctr"/>
          <c:showLegendKey val="0"/>
          <c:showVal val="1"/>
          <c:showCatName val="0"/>
          <c:showSerName val="0"/>
          <c:showPercent val="0"/>
          <c:showBubbleSize val="0"/>
        </c:dLbls>
        <c:gapWidth val="75"/>
        <c:overlap val="100"/>
        <c:axId val="364102784"/>
        <c:axId val="327002960"/>
      </c:barChart>
      <c:catAx>
        <c:axId val="36410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02960"/>
        <c:crosses val="autoZero"/>
        <c:auto val="1"/>
        <c:lblAlgn val="ctr"/>
        <c:lblOffset val="100"/>
        <c:noMultiLvlLbl val="0"/>
      </c:catAx>
      <c:valAx>
        <c:axId val="327002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02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21764305924155"/>
          <c:y val="7.7897174617878664E-2"/>
          <c:w val="0.86422586800605361"/>
          <c:h val="0.83684038906901326"/>
        </c:manualLayout>
      </c:layout>
      <c:barChart>
        <c:barDir val="col"/>
        <c:grouping val="stacked"/>
        <c:varyColors val="0"/>
        <c:ser>
          <c:idx val="1"/>
          <c:order val="0"/>
          <c:tx>
            <c:strRef>
              <c:f>'Figure 26'!$D$10</c:f>
              <c:strCache>
                <c:ptCount val="1"/>
                <c:pt idx="0">
                  <c:v>Female</c:v>
                </c:pt>
              </c:strCache>
            </c:strRef>
          </c:tx>
          <c:spPr>
            <a:solidFill>
              <a:schemeClr val="accent2"/>
            </a:solidFill>
            <a:ln>
              <a:noFill/>
            </a:ln>
            <a:effectLst/>
          </c:spPr>
          <c:invertIfNegative val="0"/>
          <c:dLbls>
            <c:dLbl>
              <c:idx val="0"/>
              <c:tx>
                <c:rich>
                  <a:bodyPr/>
                  <a:lstStyle/>
                  <a:p>
                    <a:fld id="{4B5C2618-40AF-4522-BEB1-42C57319D378}"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B96-484D-9955-6947269587CF}"/>
                </c:ext>
              </c:extLst>
            </c:dLbl>
            <c:dLbl>
              <c:idx val="1"/>
              <c:tx>
                <c:rich>
                  <a:bodyPr/>
                  <a:lstStyle/>
                  <a:p>
                    <a:fld id="{EE2C785F-AC14-4906-8E69-3F072C68684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B96-484D-9955-6947269587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26'!$B$11:$B$12</c:f>
              <c:strCache>
                <c:ptCount val="2"/>
                <c:pt idx="0">
                  <c:v>Applicants</c:v>
                </c:pt>
                <c:pt idx="1">
                  <c:v>Successful </c:v>
                </c:pt>
              </c:strCache>
            </c:strRef>
          </c:cat>
          <c:val>
            <c:numRef>
              <c:f>'Figure 26'!$D$11:$D$12</c:f>
              <c:numCache>
                <c:formatCode>General</c:formatCode>
                <c:ptCount val="2"/>
                <c:pt idx="0">
                  <c:v>1682</c:v>
                </c:pt>
                <c:pt idx="1">
                  <c:v>399</c:v>
                </c:pt>
              </c:numCache>
            </c:numRef>
          </c:val>
          <c:extLst>
            <c:ext xmlns:c15="http://schemas.microsoft.com/office/drawing/2012/chart" uri="{02D57815-91ED-43cb-92C2-25804820EDAC}">
              <c15:datalabelsRange>
                <c15:f>'Figure 26'!$F$11:$F$12</c15:f>
                <c15:dlblRangeCache>
                  <c:ptCount val="2"/>
                  <c:pt idx="0">
                    <c:v>66%</c:v>
                  </c:pt>
                  <c:pt idx="1">
                    <c:v>77%</c:v>
                  </c:pt>
                </c15:dlblRangeCache>
              </c15:datalabelsRange>
            </c:ext>
            <c:ext xmlns:c16="http://schemas.microsoft.com/office/drawing/2014/chart" uri="{C3380CC4-5D6E-409C-BE32-E72D297353CC}">
              <c16:uniqueId val="{00000002-EB96-484D-9955-6947269587CF}"/>
            </c:ext>
          </c:extLst>
        </c:ser>
        <c:ser>
          <c:idx val="0"/>
          <c:order val="1"/>
          <c:tx>
            <c:strRef>
              <c:f>'Figure 26'!$C$10</c:f>
              <c:strCache>
                <c:ptCount val="1"/>
                <c:pt idx="0">
                  <c:v>Male</c:v>
                </c:pt>
              </c:strCache>
            </c:strRef>
          </c:tx>
          <c:spPr>
            <a:solidFill>
              <a:schemeClr val="accent1"/>
            </a:solidFill>
            <a:ln>
              <a:noFill/>
            </a:ln>
            <a:effectLst/>
          </c:spPr>
          <c:invertIfNegative val="0"/>
          <c:dLbls>
            <c:dLbl>
              <c:idx val="0"/>
              <c:tx>
                <c:rich>
                  <a:bodyPr/>
                  <a:lstStyle/>
                  <a:p>
                    <a:fld id="{DC600D44-AC99-4BA4-8D12-E7624FD89CD6}"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B96-484D-9955-6947269587CF}"/>
                </c:ext>
              </c:extLst>
            </c:dLbl>
            <c:dLbl>
              <c:idx val="1"/>
              <c:tx>
                <c:rich>
                  <a:bodyPr/>
                  <a:lstStyle/>
                  <a:p>
                    <a:fld id="{C4D426A2-0020-49D0-B366-F4156049E71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B96-484D-9955-6947269587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'Figure 26'!$B$11:$B$12</c:f>
              <c:strCache>
                <c:ptCount val="2"/>
                <c:pt idx="0">
                  <c:v>Applicants</c:v>
                </c:pt>
                <c:pt idx="1">
                  <c:v>Successful </c:v>
                </c:pt>
              </c:strCache>
            </c:strRef>
          </c:cat>
          <c:val>
            <c:numRef>
              <c:f>'Figure 26'!$C$11:$C$12</c:f>
              <c:numCache>
                <c:formatCode>General</c:formatCode>
                <c:ptCount val="2"/>
                <c:pt idx="0">
                  <c:v>849</c:v>
                </c:pt>
                <c:pt idx="1">
                  <c:v>121</c:v>
                </c:pt>
              </c:numCache>
            </c:numRef>
          </c:val>
          <c:extLst>
            <c:ext xmlns:c15="http://schemas.microsoft.com/office/drawing/2012/chart" uri="{02D57815-91ED-43cb-92C2-25804820EDAC}">
              <c15:datalabelsRange>
                <c15:f>'Figure 26'!$E$11:$E$12</c15:f>
                <c15:dlblRangeCache>
                  <c:ptCount val="2"/>
                  <c:pt idx="0">
                    <c:v>34%</c:v>
                  </c:pt>
                  <c:pt idx="1">
                    <c:v>23%</c:v>
                  </c:pt>
                </c15:dlblRangeCache>
              </c15:datalabelsRange>
            </c:ext>
            <c:ext xmlns:c16="http://schemas.microsoft.com/office/drawing/2014/chart" uri="{C3380CC4-5D6E-409C-BE32-E72D297353CC}">
              <c16:uniqueId val="{00000005-EB96-484D-9955-6947269587CF}"/>
            </c:ext>
          </c:extLst>
        </c:ser>
        <c:dLbls>
          <c:dLblPos val="ctr"/>
          <c:showLegendKey val="0"/>
          <c:showVal val="1"/>
          <c:showCatName val="0"/>
          <c:showSerName val="0"/>
          <c:showPercent val="0"/>
          <c:showBubbleSize val="0"/>
        </c:dLbls>
        <c:gapWidth val="100"/>
        <c:overlap val="100"/>
        <c:axId val="1849471568"/>
        <c:axId val="219641984"/>
      </c:barChart>
      <c:catAx>
        <c:axId val="184947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41984"/>
        <c:crosses val="autoZero"/>
        <c:auto val="1"/>
        <c:lblAlgn val="ctr"/>
        <c:lblOffset val="100"/>
        <c:noMultiLvlLbl val="0"/>
      </c:catAx>
      <c:valAx>
        <c:axId val="21964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Unemployed</a:t>
                </a:r>
                <a:r>
                  <a:rPr lang="en-GB" baseline="0"/>
                  <a:t> citizens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471568"/>
        <c:crosses val="autoZero"/>
        <c:crossBetween val="between"/>
      </c:valAx>
      <c:spPr>
        <a:noFill/>
        <a:ln>
          <a:noFill/>
        </a:ln>
        <a:effectLst/>
      </c:spPr>
    </c:plotArea>
    <c:legend>
      <c:legendPos val="t"/>
      <c:layout>
        <c:manualLayout>
          <c:xMode val="edge"/>
          <c:yMode val="edge"/>
          <c:x val="0.39319785932050971"/>
          <c:y val="0"/>
          <c:w val="0.21360406202706553"/>
          <c:h val="7.94123205187586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76050225028355"/>
          <c:y val="0.15820256550465234"/>
          <c:w val="0.85876452224204214"/>
          <c:h val="0.65815089944903016"/>
        </c:manualLayout>
      </c:layout>
      <c:lineChart>
        <c:grouping val="standard"/>
        <c:varyColors val="0"/>
        <c:ser>
          <c:idx val="0"/>
          <c:order val="0"/>
          <c:tx>
            <c:strRef>
              <c:f>'Figure 27'!$E$10</c:f>
              <c:strCache>
                <c:ptCount val="1"/>
                <c:pt idx="0">
                  <c:v>Total applicants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'Figure 27'!$B$11:$B$19</c:f>
              <c:strCache>
                <c:ptCount val="9"/>
                <c:pt idx="0">
                  <c:v>&lt;20</c:v>
                </c:pt>
                <c:pt idx="1">
                  <c:v>20–24</c:v>
                </c:pt>
                <c:pt idx="2">
                  <c:v>25–29</c:v>
                </c:pt>
                <c:pt idx="3">
                  <c:v>30–34</c:v>
                </c:pt>
                <c:pt idx="4">
                  <c:v>35–39</c:v>
                </c:pt>
                <c:pt idx="5">
                  <c:v>40–44</c:v>
                </c:pt>
                <c:pt idx="6">
                  <c:v>45–49</c:v>
                </c:pt>
                <c:pt idx="7">
                  <c:v>50–54</c:v>
                </c:pt>
                <c:pt idx="8">
                  <c:v>55+</c:v>
                </c:pt>
              </c:strCache>
            </c:strRef>
          </c:cat>
          <c:val>
            <c:numRef>
              <c:f>'Figure 27'!$E$11:$E$19</c:f>
              <c:numCache>
                <c:formatCode>0%</c:formatCode>
                <c:ptCount val="9"/>
                <c:pt idx="0">
                  <c:v>2.1335440537337019E-2</c:v>
                </c:pt>
                <c:pt idx="1">
                  <c:v>0.13472935598577637</c:v>
                </c:pt>
                <c:pt idx="2">
                  <c:v>0.15725009877518767</c:v>
                </c:pt>
                <c:pt idx="3">
                  <c:v>0.20031608060055314</c:v>
                </c:pt>
                <c:pt idx="4">
                  <c:v>0.18056104306598184</c:v>
                </c:pt>
                <c:pt idx="5">
                  <c:v>0.12248123271434216</c:v>
                </c:pt>
                <c:pt idx="6">
                  <c:v>8.2180956143816666E-2</c:v>
                </c:pt>
                <c:pt idx="7">
                  <c:v>6.4006321612011058E-2</c:v>
                </c:pt>
                <c:pt idx="8">
                  <c:v>3.7139470564994073E-2</c:v>
                </c:pt>
              </c:numCache>
            </c:numRef>
          </c:val>
          <c:smooth val="0"/>
          <c:extLst>
            <c:ext xmlns:c16="http://schemas.microsoft.com/office/drawing/2014/chart" uri="{C3380CC4-5D6E-409C-BE32-E72D297353CC}">
              <c16:uniqueId val="{00000000-864C-43DD-9E3D-E547D982500A}"/>
            </c:ext>
          </c:extLst>
        </c:ser>
        <c:ser>
          <c:idx val="1"/>
          <c:order val="1"/>
          <c:tx>
            <c:strRef>
              <c:f>'Figure 27'!$F$10</c:f>
              <c:strCache>
                <c:ptCount val="1"/>
                <c:pt idx="0">
                  <c:v>Successful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'Figure 27'!$B$11:$B$19</c:f>
              <c:strCache>
                <c:ptCount val="9"/>
                <c:pt idx="0">
                  <c:v>&lt;20</c:v>
                </c:pt>
                <c:pt idx="1">
                  <c:v>20–24</c:v>
                </c:pt>
                <c:pt idx="2">
                  <c:v>25–29</c:v>
                </c:pt>
                <c:pt idx="3">
                  <c:v>30–34</c:v>
                </c:pt>
                <c:pt idx="4">
                  <c:v>35–39</c:v>
                </c:pt>
                <c:pt idx="5">
                  <c:v>40–44</c:v>
                </c:pt>
                <c:pt idx="6">
                  <c:v>45–49</c:v>
                </c:pt>
                <c:pt idx="7">
                  <c:v>50–54</c:v>
                </c:pt>
                <c:pt idx="8">
                  <c:v>55+</c:v>
                </c:pt>
              </c:strCache>
            </c:strRef>
          </c:cat>
          <c:val>
            <c:numRef>
              <c:f>'Figure 27'!$F$11:$F$19</c:f>
              <c:numCache>
                <c:formatCode>0%</c:formatCode>
                <c:ptCount val="9"/>
                <c:pt idx="0">
                  <c:v>1.1538461538461539E-2</c:v>
                </c:pt>
                <c:pt idx="1">
                  <c:v>0.11538461538461539</c:v>
                </c:pt>
                <c:pt idx="2">
                  <c:v>0.16538461538461538</c:v>
                </c:pt>
                <c:pt idx="3">
                  <c:v>0.20961538461538462</c:v>
                </c:pt>
                <c:pt idx="4">
                  <c:v>0.17499999999999999</c:v>
                </c:pt>
                <c:pt idx="5">
                  <c:v>0.12692307692307692</c:v>
                </c:pt>
                <c:pt idx="6">
                  <c:v>8.0769230769230774E-2</c:v>
                </c:pt>
                <c:pt idx="7">
                  <c:v>7.1153846153846151E-2</c:v>
                </c:pt>
                <c:pt idx="8">
                  <c:v>4.4230769230769233E-2</c:v>
                </c:pt>
              </c:numCache>
            </c:numRef>
          </c:val>
          <c:smooth val="0"/>
          <c:extLst>
            <c:ext xmlns:c16="http://schemas.microsoft.com/office/drawing/2014/chart" uri="{C3380CC4-5D6E-409C-BE32-E72D297353CC}">
              <c16:uniqueId val="{00000001-864C-43DD-9E3D-E547D982500A}"/>
            </c:ext>
          </c:extLst>
        </c:ser>
        <c:dLbls>
          <c:showLegendKey val="0"/>
          <c:showVal val="0"/>
          <c:showCatName val="0"/>
          <c:showSerName val="0"/>
          <c:showPercent val="0"/>
          <c:showBubbleSize val="0"/>
        </c:dLbls>
        <c:marker val="1"/>
        <c:smooth val="0"/>
        <c:axId val="1849493040"/>
        <c:axId val="395891824"/>
      </c:lineChart>
      <c:catAx>
        <c:axId val="184949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91824"/>
        <c:crosses val="autoZero"/>
        <c:auto val="1"/>
        <c:lblAlgn val="ctr"/>
        <c:lblOffset val="100"/>
        <c:noMultiLvlLbl val="0"/>
      </c:catAx>
      <c:valAx>
        <c:axId val="39589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Share of applicants</a:t>
                </a:r>
                <a:endParaRPr lang="en-GB"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493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8.6331308706388388E-2"/>
          <c:y val="3.5059760956175301E-2"/>
          <c:w val="0.89846925870017547"/>
          <c:h val="0.88588638057071489"/>
        </c:manualLayout>
      </c:layout>
      <c:barChart>
        <c:barDir val="col"/>
        <c:grouping val="percentStacked"/>
        <c:varyColors val="0"/>
        <c:ser>
          <c:idx val="0"/>
          <c:order val="0"/>
          <c:tx>
            <c:strRef>
              <c:f>'Figure 28'!$C$11</c:f>
              <c:strCache>
                <c:ptCount val="1"/>
                <c:pt idx="0">
                  <c:v>Dalit</c:v>
                </c:pt>
              </c:strCache>
            </c:strRef>
          </c:tx>
          <c:spPr>
            <a:solidFill>
              <a:schemeClr val="accent3">
                <a:shade val="58000"/>
              </a:schemeClr>
            </a:solidFill>
            <a:ln>
              <a:noFill/>
            </a:ln>
            <a:effectLst/>
          </c:spPr>
          <c:invertIfNegative val="0"/>
          <c:dLbls>
            <c:dLbl>
              <c:idx val="0"/>
              <c:tx>
                <c:rich>
                  <a:bodyPr/>
                  <a:lstStyle/>
                  <a:p>
                    <a:fld id="{4825CD7E-3E79-4B52-80CF-466D4E53408B}" type="CELLRANGE">
                      <a:rPr lang="en-GB"/>
                      <a:pPr/>
                      <a:t>[CELLRANGE]</a:t>
                    </a:fld>
                    <a:r>
                      <a:rPr lang="en-GB" baseline="0"/>
                      <a:t>
</a:t>
                    </a:r>
                    <a:fld id="{A4CFF581-63CE-4F3C-B710-ADC35864AE9E}" type="SERIESNAME">
                      <a:rPr lang="en-GB" baseline="0"/>
                      <a:pPr/>
                      <a:t>[SERIES NAME]</a:t>
                    </a:fld>
                    <a:endParaRPr lang="en-GB" baseline="0"/>
                  </a:p>
                </c:rich>
              </c:tx>
              <c:dLblPos val="ctr"/>
              <c:showLegendKey val="0"/>
              <c:showVal val="0"/>
              <c:showCatName val="0"/>
              <c:showSerName val="1"/>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D3E-4C44-A20C-CB75DB90F168}"/>
                </c:ext>
              </c:extLst>
            </c:dLbl>
            <c:dLbl>
              <c:idx val="1"/>
              <c:tx>
                <c:rich>
                  <a:bodyPr/>
                  <a:lstStyle/>
                  <a:p>
                    <a:fld id="{BF5313A5-7076-4E38-AF72-3516B796C368}" type="CELLRANGE">
                      <a:rPr lang="en-GB"/>
                      <a:pPr/>
                      <a:t>[CELLRANGE]</a:t>
                    </a:fld>
                    <a:r>
                      <a:rPr lang="en-GB" baseline="0"/>
                      <a:t>
</a:t>
                    </a:r>
                    <a:fld id="{616FB4DB-143E-4621-8934-FD4365FCDB10}" type="SERIESNAME">
                      <a:rPr lang="en-GB" baseline="0"/>
                      <a:pPr/>
                      <a:t>[SERIES NAME]</a:t>
                    </a:fld>
                    <a:endParaRPr lang="en-GB" baseline="0"/>
                  </a:p>
                </c:rich>
              </c:tx>
              <c:dLblPos val="ctr"/>
              <c:showLegendKey val="0"/>
              <c:showVal val="0"/>
              <c:showCatName val="0"/>
              <c:showSerName val="1"/>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D3E-4C44-A20C-CB75DB90F1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28'!$B$14:$B$15</c:f>
              <c:strCache>
                <c:ptCount val="2"/>
                <c:pt idx="0">
                  <c:v>Applicants</c:v>
                </c:pt>
                <c:pt idx="1">
                  <c:v>Successful</c:v>
                </c:pt>
              </c:strCache>
            </c:strRef>
          </c:cat>
          <c:val>
            <c:numRef>
              <c:f>'Figure 28'!$C$14:$C$15</c:f>
              <c:numCache>
                <c:formatCode>_-* #,##0_-;\-* #,##0_-;_-* "-"??_-;_-@_-</c:formatCode>
                <c:ptCount val="2"/>
                <c:pt idx="0">
                  <c:v>771</c:v>
                </c:pt>
                <c:pt idx="1">
                  <c:v>212</c:v>
                </c:pt>
              </c:numCache>
            </c:numRef>
          </c:val>
          <c:extLst>
            <c:ext xmlns:c15="http://schemas.microsoft.com/office/drawing/2012/chart" uri="{02D57815-91ED-43cb-92C2-25804820EDAC}">
              <c15:datalabelsRange>
                <c15:f>'Figure 28'!$C$12:$C$13</c15:f>
                <c15:dlblRangeCache>
                  <c:ptCount val="2"/>
                  <c:pt idx="0">
                    <c:v>30%</c:v>
                  </c:pt>
                  <c:pt idx="1">
                    <c:v>41%</c:v>
                  </c:pt>
                </c15:dlblRangeCache>
              </c15:datalabelsRange>
            </c:ext>
            <c:ext xmlns:c16="http://schemas.microsoft.com/office/drawing/2014/chart" uri="{C3380CC4-5D6E-409C-BE32-E72D297353CC}">
              <c16:uniqueId val="{00000000-8D3E-4C44-A20C-CB75DB90F168}"/>
            </c:ext>
          </c:extLst>
        </c:ser>
        <c:ser>
          <c:idx val="1"/>
          <c:order val="1"/>
          <c:tx>
            <c:strRef>
              <c:f>'Figure 28'!$D$11</c:f>
              <c:strCache>
                <c:ptCount val="1"/>
                <c:pt idx="0">
                  <c:v>Janjati</c:v>
                </c:pt>
              </c:strCache>
            </c:strRef>
          </c:tx>
          <c:spPr>
            <a:solidFill>
              <a:schemeClr val="accent3">
                <a:shade val="86000"/>
              </a:schemeClr>
            </a:solidFill>
            <a:ln>
              <a:noFill/>
            </a:ln>
            <a:effectLst/>
          </c:spPr>
          <c:invertIfNegative val="0"/>
          <c:dLbls>
            <c:dLbl>
              <c:idx val="0"/>
              <c:tx>
                <c:rich>
                  <a:bodyPr/>
                  <a:lstStyle/>
                  <a:p>
                    <a:fld id="{81AA3004-F122-400A-BF6B-86E01B786B68}" type="CELLRANGE">
                      <a:rPr lang="en-GB"/>
                      <a:pPr/>
                      <a:t>[CELLRANGE]</a:t>
                    </a:fld>
                    <a:r>
                      <a:rPr lang="en-GB" baseline="0"/>
                      <a:t>
</a:t>
                    </a:r>
                    <a:fld id="{5D50CA67-C8BB-448D-A33E-6A4D30DC9899}" type="SERIESNAME">
                      <a:rPr lang="en-GB" baseline="0"/>
                      <a:pPr/>
                      <a:t>[SERIES NAME]</a:t>
                    </a:fld>
                    <a:endParaRPr lang="en-GB" baseline="0"/>
                  </a:p>
                </c:rich>
              </c:tx>
              <c:dLblPos val="ctr"/>
              <c:showLegendKey val="0"/>
              <c:showVal val="0"/>
              <c:showCatName val="0"/>
              <c:showSerName val="1"/>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D3E-4C44-A20C-CB75DB90F168}"/>
                </c:ext>
              </c:extLst>
            </c:dLbl>
            <c:dLbl>
              <c:idx val="1"/>
              <c:tx>
                <c:rich>
                  <a:bodyPr/>
                  <a:lstStyle/>
                  <a:p>
                    <a:fld id="{274BAC58-516B-4345-94EA-A99BBB6063EA}" type="CELLRANGE">
                      <a:rPr lang="en-GB"/>
                      <a:pPr/>
                      <a:t>[CELLRANGE]</a:t>
                    </a:fld>
                    <a:r>
                      <a:rPr lang="en-GB" baseline="0"/>
                      <a:t>
</a:t>
                    </a:r>
                    <a:fld id="{7058DFC0-9A69-4DC5-8821-0E27CDC695D2}" type="SERIESNAME">
                      <a:rPr lang="en-GB" baseline="0"/>
                      <a:pPr/>
                      <a:t>[SERIES NAME]</a:t>
                    </a:fld>
                    <a:endParaRPr lang="en-GB" baseline="0"/>
                  </a:p>
                </c:rich>
              </c:tx>
              <c:dLblPos val="ctr"/>
              <c:showLegendKey val="0"/>
              <c:showVal val="0"/>
              <c:showCatName val="0"/>
              <c:showSerName val="1"/>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D3E-4C44-A20C-CB75DB90F1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28'!$B$14:$B$15</c:f>
              <c:strCache>
                <c:ptCount val="2"/>
                <c:pt idx="0">
                  <c:v>Applicants</c:v>
                </c:pt>
                <c:pt idx="1">
                  <c:v>Successful</c:v>
                </c:pt>
              </c:strCache>
            </c:strRef>
          </c:cat>
          <c:val>
            <c:numRef>
              <c:f>'Figure 28'!$D$14:$D$15</c:f>
              <c:numCache>
                <c:formatCode>_-* #,##0_-;\-* #,##0_-;_-* "-"??_-;_-@_-</c:formatCode>
                <c:ptCount val="2"/>
                <c:pt idx="0">
                  <c:v>891</c:v>
                </c:pt>
                <c:pt idx="1">
                  <c:v>176</c:v>
                </c:pt>
              </c:numCache>
            </c:numRef>
          </c:val>
          <c:extLst>
            <c:ext xmlns:c15="http://schemas.microsoft.com/office/drawing/2012/chart" uri="{02D57815-91ED-43cb-92C2-25804820EDAC}">
              <c15:datalabelsRange>
                <c15:f>'Figure 28'!$D$12:$D$13</c15:f>
                <c15:dlblRangeCache>
                  <c:ptCount val="2"/>
                  <c:pt idx="0">
                    <c:v>35%</c:v>
                  </c:pt>
                  <c:pt idx="1">
                    <c:v>34%</c:v>
                  </c:pt>
                </c15:dlblRangeCache>
              </c15:datalabelsRange>
            </c:ext>
            <c:ext xmlns:c16="http://schemas.microsoft.com/office/drawing/2014/chart" uri="{C3380CC4-5D6E-409C-BE32-E72D297353CC}">
              <c16:uniqueId val="{00000001-8D3E-4C44-A20C-CB75DB90F168}"/>
            </c:ext>
          </c:extLst>
        </c:ser>
        <c:ser>
          <c:idx val="2"/>
          <c:order val="2"/>
          <c:tx>
            <c:strRef>
              <c:f>'Figure 28'!$E$11</c:f>
              <c:strCache>
                <c:ptCount val="1"/>
                <c:pt idx="0">
                  <c:v>Chhetri</c:v>
                </c:pt>
              </c:strCache>
            </c:strRef>
          </c:tx>
          <c:spPr>
            <a:solidFill>
              <a:schemeClr val="accent3">
                <a:tint val="86000"/>
              </a:schemeClr>
            </a:solidFill>
            <a:ln>
              <a:noFill/>
            </a:ln>
            <a:effectLst/>
          </c:spPr>
          <c:invertIfNegative val="0"/>
          <c:dLbls>
            <c:dLbl>
              <c:idx val="0"/>
              <c:tx>
                <c:rich>
                  <a:bodyPr/>
                  <a:lstStyle/>
                  <a:p>
                    <a:fld id="{407B2B83-85F6-4F04-BF42-3DE84336DED8}" type="CELLRANGE">
                      <a:rPr lang="en-GB"/>
                      <a:pPr/>
                      <a:t>[CELLRANGE]</a:t>
                    </a:fld>
                    <a:r>
                      <a:rPr lang="en-GB" baseline="0"/>
                      <a:t>
</a:t>
                    </a:r>
                    <a:fld id="{38AC2FA8-42FB-4F04-8374-B5830D20A876}" type="SERIESNAME">
                      <a:rPr lang="en-GB" baseline="0"/>
                      <a:pPr/>
                      <a:t>[SERIES NAME]</a:t>
                    </a:fld>
                    <a:endParaRPr lang="en-GB" baseline="0"/>
                  </a:p>
                </c:rich>
              </c:tx>
              <c:dLblPos val="ctr"/>
              <c:showLegendKey val="0"/>
              <c:showVal val="0"/>
              <c:showCatName val="0"/>
              <c:showSerName val="1"/>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D3E-4C44-A20C-CB75DB90F168}"/>
                </c:ext>
              </c:extLst>
            </c:dLbl>
            <c:dLbl>
              <c:idx val="1"/>
              <c:tx>
                <c:rich>
                  <a:bodyPr/>
                  <a:lstStyle/>
                  <a:p>
                    <a:fld id="{394E9F63-3C25-4032-AF8F-45EE5C8E15E1}" type="CELLRANGE">
                      <a:rPr lang="en-GB"/>
                      <a:pPr/>
                      <a:t>[CELLRANGE]</a:t>
                    </a:fld>
                    <a:r>
                      <a:rPr lang="en-GB" baseline="0"/>
                      <a:t>
</a:t>
                    </a:r>
                    <a:fld id="{FB1837AB-8F58-4259-89B9-C903D3716785}" type="SERIESNAME">
                      <a:rPr lang="en-GB" baseline="0"/>
                      <a:pPr/>
                      <a:t>[SERIES NAME]</a:t>
                    </a:fld>
                    <a:endParaRPr lang="en-GB" baseline="0"/>
                  </a:p>
                </c:rich>
              </c:tx>
              <c:dLblPos val="ctr"/>
              <c:showLegendKey val="0"/>
              <c:showVal val="0"/>
              <c:showCatName val="0"/>
              <c:showSerName val="1"/>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D3E-4C44-A20C-CB75DB90F1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28'!$B$14:$B$15</c:f>
              <c:strCache>
                <c:ptCount val="2"/>
                <c:pt idx="0">
                  <c:v>Applicants</c:v>
                </c:pt>
                <c:pt idx="1">
                  <c:v>Successful</c:v>
                </c:pt>
              </c:strCache>
            </c:strRef>
          </c:cat>
          <c:val>
            <c:numRef>
              <c:f>'Figure 28'!$E$14:$E$15</c:f>
              <c:numCache>
                <c:formatCode>_-* #,##0_-;\-* #,##0_-;_-* "-"??_-;_-@_-</c:formatCode>
                <c:ptCount val="2"/>
                <c:pt idx="0">
                  <c:v>673</c:v>
                </c:pt>
                <c:pt idx="1">
                  <c:v>94</c:v>
                </c:pt>
              </c:numCache>
            </c:numRef>
          </c:val>
          <c:extLst>
            <c:ext xmlns:c15="http://schemas.microsoft.com/office/drawing/2012/chart" uri="{02D57815-91ED-43cb-92C2-25804820EDAC}">
              <c15:datalabelsRange>
                <c15:f>'Figure 28'!$E$12:$E$13</c15:f>
                <c15:dlblRangeCache>
                  <c:ptCount val="2"/>
                  <c:pt idx="0">
                    <c:v>27%</c:v>
                  </c:pt>
                  <c:pt idx="1">
                    <c:v>18%</c:v>
                  </c:pt>
                </c15:dlblRangeCache>
              </c15:datalabelsRange>
            </c:ext>
            <c:ext xmlns:c16="http://schemas.microsoft.com/office/drawing/2014/chart" uri="{C3380CC4-5D6E-409C-BE32-E72D297353CC}">
              <c16:uniqueId val="{00000002-8D3E-4C44-A20C-CB75DB90F168}"/>
            </c:ext>
          </c:extLst>
        </c:ser>
        <c:ser>
          <c:idx val="3"/>
          <c:order val="3"/>
          <c:tx>
            <c:strRef>
              <c:f>'Figure 28'!$F$11</c:f>
              <c:strCache>
                <c:ptCount val="1"/>
                <c:pt idx="0">
                  <c:v>Brahmin</c:v>
                </c:pt>
              </c:strCache>
            </c:strRef>
          </c:tx>
          <c:spPr>
            <a:solidFill>
              <a:schemeClr val="accent3">
                <a:tint val="58000"/>
              </a:schemeClr>
            </a:solidFill>
            <a:ln>
              <a:noFill/>
            </a:ln>
            <a:effectLst/>
          </c:spPr>
          <c:invertIfNegative val="0"/>
          <c:dLbls>
            <c:dLbl>
              <c:idx val="0"/>
              <c:tx>
                <c:rich>
                  <a:bodyPr/>
                  <a:lstStyle/>
                  <a:p>
                    <a:fld id="{7F3A26A4-F2E1-4515-A6C7-1F27CF48F070}" type="CELLRANGE">
                      <a:rPr lang="en-GB"/>
                      <a:pPr/>
                      <a:t>[CELLRANGE]</a:t>
                    </a:fld>
                    <a:r>
                      <a:rPr lang="en-GB" baseline="0"/>
                      <a:t>
</a:t>
                    </a:r>
                    <a:fld id="{C4775410-9F38-46AE-8F2E-A9DE7289F34C}" type="SERIESNAME">
                      <a:rPr lang="en-GB" baseline="0"/>
                      <a:pPr/>
                      <a:t>[SERIES NAME]</a:t>
                    </a:fld>
                    <a:endParaRPr lang="en-GB" baseline="0"/>
                  </a:p>
                </c:rich>
              </c:tx>
              <c:dLblPos val="ctr"/>
              <c:showLegendKey val="0"/>
              <c:showVal val="0"/>
              <c:showCatName val="0"/>
              <c:showSerName val="1"/>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D3E-4C44-A20C-CB75DB90F168}"/>
                </c:ext>
              </c:extLst>
            </c:dLbl>
            <c:dLbl>
              <c:idx val="1"/>
              <c:tx>
                <c:rich>
                  <a:bodyPr/>
                  <a:lstStyle/>
                  <a:p>
                    <a:fld id="{F1C4E07D-0372-41C6-8AC3-4229923BD39E}" type="CELLRANGE">
                      <a:rPr lang="en-GB"/>
                      <a:pPr/>
                      <a:t>[CELLRANGE]</a:t>
                    </a:fld>
                    <a:r>
                      <a:rPr lang="en-GB" baseline="0"/>
                      <a:t>
</a:t>
                    </a:r>
                    <a:fld id="{C92C693C-FCF2-47E5-A8EC-F2D53D2174FB}" type="SERIESNAME">
                      <a:rPr lang="en-GB" baseline="0"/>
                      <a:pPr/>
                      <a:t>[SERIES NAME]</a:t>
                    </a:fld>
                    <a:endParaRPr lang="en-GB" baseline="0"/>
                  </a:p>
                </c:rich>
              </c:tx>
              <c:dLblPos val="ctr"/>
              <c:showLegendKey val="0"/>
              <c:showVal val="0"/>
              <c:showCatName val="0"/>
              <c:showSerName val="1"/>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D3E-4C44-A20C-CB75DB90F1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28'!$B$14:$B$15</c:f>
              <c:strCache>
                <c:ptCount val="2"/>
                <c:pt idx="0">
                  <c:v>Applicants</c:v>
                </c:pt>
                <c:pt idx="1">
                  <c:v>Successful</c:v>
                </c:pt>
              </c:strCache>
            </c:strRef>
          </c:cat>
          <c:val>
            <c:numRef>
              <c:f>'Figure 28'!$F$14:$F$15</c:f>
              <c:numCache>
                <c:formatCode>_-* #,##0_-;\-* #,##0_-;_-* "-"??_-;_-@_-</c:formatCode>
                <c:ptCount val="2"/>
                <c:pt idx="0">
                  <c:v>194</c:v>
                </c:pt>
                <c:pt idx="1">
                  <c:v>38</c:v>
                </c:pt>
              </c:numCache>
            </c:numRef>
          </c:val>
          <c:extLst>
            <c:ext xmlns:c15="http://schemas.microsoft.com/office/drawing/2012/chart" uri="{02D57815-91ED-43cb-92C2-25804820EDAC}">
              <c15:datalabelsRange>
                <c15:f>'Figure 28'!$F$12:$F$13</c15:f>
                <c15:dlblRangeCache>
                  <c:ptCount val="2"/>
                  <c:pt idx="0">
                    <c:v>8%</c:v>
                  </c:pt>
                  <c:pt idx="1">
                    <c:v>7%</c:v>
                  </c:pt>
                </c15:dlblRangeCache>
              </c15:datalabelsRange>
            </c:ext>
            <c:ext xmlns:c16="http://schemas.microsoft.com/office/drawing/2014/chart" uri="{C3380CC4-5D6E-409C-BE32-E72D297353CC}">
              <c16:uniqueId val="{00000003-8D3E-4C44-A20C-CB75DB90F168}"/>
            </c:ext>
          </c:extLst>
        </c:ser>
        <c:dLbls>
          <c:dLblPos val="ctr"/>
          <c:showLegendKey val="0"/>
          <c:showVal val="1"/>
          <c:showCatName val="0"/>
          <c:showSerName val="0"/>
          <c:showPercent val="0"/>
          <c:showBubbleSize val="0"/>
        </c:dLbls>
        <c:gapWidth val="100"/>
        <c:overlap val="100"/>
        <c:axId val="1019577151"/>
        <c:axId val="1113606687"/>
      </c:barChart>
      <c:catAx>
        <c:axId val="101957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6687"/>
        <c:crosses val="autoZero"/>
        <c:auto val="1"/>
        <c:lblAlgn val="ctr"/>
        <c:lblOffset val="100"/>
        <c:noMultiLvlLbl val="0"/>
      </c:catAx>
      <c:valAx>
        <c:axId val="1113606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7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118514641863121"/>
          <c:y val="5.2256532066508314E-2"/>
          <c:w val="0.805806551371411"/>
          <c:h val="0.83791796809246821"/>
        </c:manualLayout>
      </c:layout>
      <c:barChart>
        <c:barDir val="col"/>
        <c:grouping val="clustered"/>
        <c:varyColors val="0"/>
        <c:ser>
          <c:idx val="0"/>
          <c:order val="0"/>
          <c:spPr>
            <a:solidFill>
              <a:schemeClr val="accent1"/>
            </a:solidFill>
            <a:ln>
              <a:noFill/>
            </a:ln>
            <a:effectLst/>
          </c:spPr>
          <c:invertIfNegative val="0"/>
          <c:cat>
            <c:strRef>
              <c:f>'Figure 29'!$D$12:$H$12</c:f>
              <c:strCache>
                <c:ptCount val="5"/>
                <c:pt idx="0">
                  <c:v>Chhetri</c:v>
                </c:pt>
                <c:pt idx="1">
                  <c:v>Dalit</c:v>
                </c:pt>
                <c:pt idx="2">
                  <c:v>Brahmin</c:v>
                </c:pt>
                <c:pt idx="3">
                  <c:v>Janjati</c:v>
                </c:pt>
                <c:pt idx="4">
                  <c:v>Unknown</c:v>
                </c:pt>
              </c:strCache>
            </c:strRef>
          </c:cat>
          <c:val>
            <c:numRef>
              <c:f>'Figure 29'!$D$22:$H$22</c:f>
              <c:numCache>
                <c:formatCode>_-* #,##0_-;\-* #,##0_-;_-* "-"??_-;_-@_-</c:formatCode>
                <c:ptCount val="5"/>
                <c:pt idx="0">
                  <c:v>3145</c:v>
                </c:pt>
                <c:pt idx="1">
                  <c:v>3445</c:v>
                </c:pt>
                <c:pt idx="2">
                  <c:v>1444</c:v>
                </c:pt>
                <c:pt idx="3">
                  <c:v>3238</c:v>
                </c:pt>
                <c:pt idx="4">
                  <c:v>39</c:v>
                </c:pt>
              </c:numCache>
            </c:numRef>
          </c:val>
          <c:extLst>
            <c:ext xmlns:c16="http://schemas.microsoft.com/office/drawing/2014/chart" uri="{C3380CC4-5D6E-409C-BE32-E72D297353CC}">
              <c16:uniqueId val="{00000000-531D-4AC3-9708-212F1E20A0EC}"/>
            </c:ext>
          </c:extLst>
        </c:ser>
        <c:dLbls>
          <c:showLegendKey val="0"/>
          <c:showVal val="0"/>
          <c:showCatName val="0"/>
          <c:showSerName val="0"/>
          <c:showPercent val="0"/>
          <c:showBubbleSize val="0"/>
        </c:dLbls>
        <c:gapWidth val="100"/>
        <c:axId val="1635940464"/>
        <c:axId val="6246656"/>
      </c:barChart>
      <c:catAx>
        <c:axId val="16359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656"/>
        <c:crosses val="autoZero"/>
        <c:auto val="1"/>
        <c:lblAlgn val="ctr"/>
        <c:lblOffset val="100"/>
        <c:noMultiLvlLbl val="0"/>
      </c:catAx>
      <c:valAx>
        <c:axId val="624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allowances provided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94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'Figure 29'!$J$12:$N$12</c:f>
              <c:strCache>
                <c:ptCount val="5"/>
                <c:pt idx="0">
                  <c:v>Chhetri</c:v>
                </c:pt>
                <c:pt idx="1">
                  <c:v>Dalit</c:v>
                </c:pt>
                <c:pt idx="2">
                  <c:v>Brahmin</c:v>
                </c:pt>
                <c:pt idx="3">
                  <c:v>Janjati</c:v>
                </c:pt>
                <c:pt idx="4">
                  <c:v>Unknown</c:v>
                </c:pt>
              </c:strCache>
            </c:strRef>
          </c:cat>
          <c:val>
            <c:numRef>
              <c:f>'Figure 29'!$J$22:$N$22</c:f>
              <c:numCache>
                <c:formatCode>#,##0</c:formatCode>
                <c:ptCount val="5"/>
                <c:pt idx="0">
                  <c:v>126716236</c:v>
                </c:pt>
                <c:pt idx="1">
                  <c:v>79681496</c:v>
                </c:pt>
                <c:pt idx="2">
                  <c:v>59461340</c:v>
                </c:pt>
                <c:pt idx="3">
                  <c:v>126242652</c:v>
                </c:pt>
                <c:pt idx="4">
                  <c:v>1630800</c:v>
                </c:pt>
              </c:numCache>
            </c:numRef>
          </c:val>
          <c:extLst>
            <c:ext xmlns:c16="http://schemas.microsoft.com/office/drawing/2014/chart" uri="{C3380CC4-5D6E-409C-BE32-E72D297353CC}">
              <c16:uniqueId val="{00000000-A624-4427-8F2D-72767DA120C8}"/>
            </c:ext>
          </c:extLst>
        </c:ser>
        <c:dLbls>
          <c:showLegendKey val="0"/>
          <c:showVal val="0"/>
          <c:showCatName val="0"/>
          <c:showSerName val="0"/>
          <c:showPercent val="0"/>
          <c:showBubbleSize val="0"/>
        </c:dLbls>
        <c:gapWidth val="100"/>
        <c:axId val="19009424"/>
        <c:axId val="1976269136"/>
      </c:barChart>
      <c:catAx>
        <c:axId val="1900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269136"/>
        <c:crosses val="autoZero"/>
        <c:auto val="1"/>
        <c:lblAlgn val="ctr"/>
        <c:lblOffset val="100"/>
        <c:noMultiLvlLbl val="0"/>
      </c:catAx>
      <c:valAx>
        <c:axId val="197626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Allowances by</a:t>
                </a:r>
                <a:r>
                  <a:rPr lang="en-GB" baseline="0"/>
                  <a:t> value </a:t>
                </a:r>
                <a:r>
                  <a:rPr lang="en-GB"/>
                  <a:t>(in million NPR)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424"/>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Lbls>
            <c:numFmt formatCode="&quot;NPR&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30'!$B$12:$B$17</c:f>
              <c:strCache>
                <c:ptCount val="6"/>
                <c:pt idx="0">
                  <c:v>Children (under 18)</c:v>
                </c:pt>
                <c:pt idx="1">
                  <c:v>Seniors (over 59)</c:v>
                </c:pt>
                <c:pt idx="2">
                  <c:v>PWDs</c:v>
                </c:pt>
                <c:pt idx="3">
                  <c:v>Minority ethnic groups</c:v>
                </c:pt>
                <c:pt idx="4">
                  <c:v>Women/girls</c:v>
                </c:pt>
                <c:pt idx="5">
                  <c:v>Single women (under 68)</c:v>
                </c:pt>
              </c:strCache>
            </c:strRef>
          </c:cat>
          <c:val>
            <c:numRef>
              <c:f>'Figure 30'!$E$12:$E$17</c:f>
              <c:numCache>
                <c:formatCode>General</c:formatCode>
                <c:ptCount val="6"/>
                <c:pt idx="0">
                  <c:v>4</c:v>
                </c:pt>
                <c:pt idx="1">
                  <c:v>74</c:v>
                </c:pt>
                <c:pt idx="2">
                  <c:v>6</c:v>
                </c:pt>
                <c:pt idx="3">
                  <c:v>20</c:v>
                </c:pt>
                <c:pt idx="4">
                  <c:v>67</c:v>
                </c:pt>
                <c:pt idx="5">
                  <c:v>30</c:v>
                </c:pt>
              </c:numCache>
            </c:numRef>
          </c:val>
          <c:extLst>
            <c:ext xmlns:c16="http://schemas.microsoft.com/office/drawing/2014/chart" uri="{C3380CC4-5D6E-409C-BE32-E72D297353CC}">
              <c16:uniqueId val="{00000000-1702-4492-BB1A-ED6F8E275772}"/>
            </c:ext>
          </c:extLst>
        </c:ser>
        <c:ser>
          <c:idx val="1"/>
          <c:order val="1"/>
          <c:spPr>
            <a:solidFill>
              <a:schemeClr val="accent2">
                <a:lumMod val="40000"/>
                <a:lumOff val="60000"/>
                <a:alpha val="76000"/>
              </a:schemeClr>
            </a:solidFill>
            <a:ln>
              <a:noFill/>
            </a:ln>
            <a:effectLst/>
          </c:spPr>
          <c:invertIfNegative val="0"/>
          <c:cat>
            <c:strRef>
              <c:f>'Figure 30'!$B$12:$B$17</c:f>
              <c:strCache>
                <c:ptCount val="6"/>
                <c:pt idx="0">
                  <c:v>Children (under 18)</c:v>
                </c:pt>
                <c:pt idx="1">
                  <c:v>Seniors (over 59)</c:v>
                </c:pt>
                <c:pt idx="2">
                  <c:v>PWDs</c:v>
                </c:pt>
                <c:pt idx="3">
                  <c:v>Minority ethnic groups</c:v>
                </c:pt>
                <c:pt idx="4">
                  <c:v>Women/girls</c:v>
                </c:pt>
                <c:pt idx="5">
                  <c:v>Single women (under 68)</c:v>
                </c:pt>
              </c:strCache>
            </c:strRef>
          </c:cat>
          <c:val>
            <c:numRef>
              <c:f>'Figure 30'!$F$12:$F$17</c:f>
              <c:numCache>
                <c:formatCode>General</c:formatCode>
                <c:ptCount val="6"/>
                <c:pt idx="0">
                  <c:v>96</c:v>
                </c:pt>
                <c:pt idx="1">
                  <c:v>26</c:v>
                </c:pt>
                <c:pt idx="2">
                  <c:v>94</c:v>
                </c:pt>
                <c:pt idx="3">
                  <c:v>80</c:v>
                </c:pt>
                <c:pt idx="4">
                  <c:v>33</c:v>
                </c:pt>
                <c:pt idx="5">
                  <c:v>70</c:v>
                </c:pt>
              </c:numCache>
            </c:numRef>
          </c:val>
          <c:extLst>
            <c:ext xmlns:c16="http://schemas.microsoft.com/office/drawing/2014/chart" uri="{C3380CC4-5D6E-409C-BE32-E72D297353CC}">
              <c16:uniqueId val="{00000001-1702-4492-BB1A-ED6F8E275772}"/>
            </c:ext>
          </c:extLst>
        </c:ser>
        <c:dLbls>
          <c:showLegendKey val="0"/>
          <c:showVal val="0"/>
          <c:showCatName val="0"/>
          <c:showSerName val="0"/>
          <c:showPercent val="0"/>
          <c:showBubbleSize val="0"/>
        </c:dLbls>
        <c:gapWidth val="150"/>
        <c:overlap val="100"/>
        <c:axId val="2041704096"/>
        <c:axId val="6247152"/>
      </c:barChart>
      <c:catAx>
        <c:axId val="20417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152"/>
        <c:crosses val="autoZero"/>
        <c:auto val="1"/>
        <c:lblAlgn val="ctr"/>
        <c:lblOffset val="100"/>
        <c:noMultiLvlLbl val="0"/>
      </c:catAx>
      <c:valAx>
        <c:axId val="62471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quot;NPR&quot;\ 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0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Economically</a:t>
            </a:r>
            <a:r>
              <a:rPr lang="en-GB" sz="1200" baseline="0"/>
              <a:t> active/inactive</a:t>
            </a:r>
            <a:endParaRPr lang="en-GB" sz="1200"/>
          </a:p>
        </c:rich>
      </c:tx>
      <c:layout>
        <c:manualLayout>
          <c:xMode val="edge"/>
          <c:yMode val="edge"/>
          <c:x val="0.24142712930114504"/>
          <c:y val="2.43671980026886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42920596463903"/>
          <c:y val="9.6195121951219514E-2"/>
          <c:w val="0.83027775374232071"/>
          <c:h val="0.77114776262723261"/>
        </c:manualLayout>
      </c:layout>
      <c:barChart>
        <c:barDir val="col"/>
        <c:grouping val="percentStacked"/>
        <c:varyColors val="0"/>
        <c:ser>
          <c:idx val="0"/>
          <c:order val="0"/>
          <c:tx>
            <c:strRef>
              <c:f>'Figure 4'!$C$12</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4'!$B$13:$B$15</c:f>
              <c:strCache>
                <c:ptCount val="3"/>
                <c:pt idx="0">
                  <c:v>Total</c:v>
                </c:pt>
                <c:pt idx="1">
                  <c:v>Male</c:v>
                </c:pt>
                <c:pt idx="2">
                  <c:v>Female</c:v>
                </c:pt>
              </c:strCache>
            </c:strRef>
          </c:cat>
          <c:val>
            <c:numRef>
              <c:f>'Figure 4'!$C$16:$C$18</c:f>
              <c:numCache>
                <c:formatCode>0%</c:formatCode>
                <c:ptCount val="3"/>
                <c:pt idx="0">
                  <c:v>0.60093396580371983</c:v>
                </c:pt>
                <c:pt idx="1">
                  <c:v>0.66000905201991444</c:v>
                </c:pt>
                <c:pt idx="2">
                  <c:v>0.55083392147394228</c:v>
                </c:pt>
              </c:numCache>
            </c:numRef>
          </c:val>
          <c:extLst>
            <c:ext xmlns:c16="http://schemas.microsoft.com/office/drawing/2014/chart" uri="{C3380CC4-5D6E-409C-BE32-E72D297353CC}">
              <c16:uniqueId val="{00000000-726F-4C7B-8B2A-E4CAD4FB9D8F}"/>
            </c:ext>
          </c:extLst>
        </c:ser>
        <c:ser>
          <c:idx val="1"/>
          <c:order val="1"/>
          <c:tx>
            <c:strRef>
              <c:f>'Figure 4'!$D$12</c:f>
              <c:strCache>
                <c:ptCount val="1"/>
                <c:pt idx="0">
                  <c:v>Inactive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4'!$B$13:$B$15</c:f>
              <c:strCache>
                <c:ptCount val="3"/>
                <c:pt idx="0">
                  <c:v>Total</c:v>
                </c:pt>
                <c:pt idx="1">
                  <c:v>Male</c:v>
                </c:pt>
                <c:pt idx="2">
                  <c:v>Female</c:v>
                </c:pt>
              </c:strCache>
            </c:strRef>
          </c:cat>
          <c:val>
            <c:numRef>
              <c:f>'Figure 4'!$D$16:$D$18</c:f>
              <c:numCache>
                <c:formatCode>0%</c:formatCode>
                <c:ptCount val="3"/>
                <c:pt idx="0">
                  <c:v>0.39643297421879187</c:v>
                </c:pt>
                <c:pt idx="1">
                  <c:v>0.33702714145971119</c:v>
                </c:pt>
                <c:pt idx="2">
                  <c:v>0.44681351609028885</c:v>
                </c:pt>
              </c:numCache>
            </c:numRef>
          </c:val>
          <c:extLst>
            <c:ext xmlns:c16="http://schemas.microsoft.com/office/drawing/2014/chart" uri="{C3380CC4-5D6E-409C-BE32-E72D297353CC}">
              <c16:uniqueId val="{00000001-726F-4C7B-8B2A-E4CAD4FB9D8F}"/>
            </c:ext>
          </c:extLst>
        </c:ser>
        <c:dLbls>
          <c:dLblPos val="ctr"/>
          <c:showLegendKey val="0"/>
          <c:showVal val="1"/>
          <c:showCatName val="0"/>
          <c:showSerName val="0"/>
          <c:showPercent val="0"/>
          <c:showBubbleSize val="0"/>
        </c:dLbls>
        <c:gapWidth val="150"/>
        <c:overlap val="100"/>
        <c:axId val="286566288"/>
        <c:axId val="299695456"/>
      </c:barChart>
      <c:catAx>
        <c:axId val="28656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95456"/>
        <c:crosses val="autoZero"/>
        <c:auto val="1"/>
        <c:lblAlgn val="ctr"/>
        <c:lblOffset val="100"/>
        <c:noMultiLvlLbl val="0"/>
      </c:catAx>
      <c:valAx>
        <c:axId val="29969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66288"/>
        <c:crosses val="autoZero"/>
        <c:crossBetween val="between"/>
      </c:valAx>
      <c:spPr>
        <a:noFill/>
        <a:ln>
          <a:noFill/>
        </a:ln>
        <a:effectLst/>
      </c:spPr>
    </c:plotArea>
    <c:legend>
      <c:legendPos val="b"/>
      <c:layout>
        <c:manualLayout>
          <c:xMode val="edge"/>
          <c:yMode val="edge"/>
          <c:x val="0.34637708747944967"/>
          <c:y val="0.92634100249663909"/>
          <c:w val="0.30724582504110065"/>
          <c:h val="6.58541194545803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Employed/Unemployed</a:t>
            </a:r>
          </a:p>
        </c:rich>
      </c:tx>
      <c:layout>
        <c:manualLayout>
          <c:xMode val="edge"/>
          <c:yMode val="edge"/>
          <c:x val="0.2757955888425339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79086158533981"/>
          <c:y val="9.2382812499999994E-2"/>
          <c:w val="0.8324261366063419"/>
          <c:h val="0.77483052411417319"/>
        </c:manualLayout>
      </c:layout>
      <c:barChart>
        <c:barDir val="col"/>
        <c:grouping val="percentStacked"/>
        <c:varyColors val="0"/>
        <c:ser>
          <c:idx val="0"/>
          <c:order val="0"/>
          <c:tx>
            <c:strRef>
              <c:f>'Figure 4'!$C$20</c:f>
              <c:strCache>
                <c:ptCount val="1"/>
                <c:pt idx="0">
                  <c:v>Employed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4'!$B$21:$B$23</c:f>
              <c:strCache>
                <c:ptCount val="3"/>
                <c:pt idx="0">
                  <c:v>Total</c:v>
                </c:pt>
                <c:pt idx="1">
                  <c:v>Male</c:v>
                </c:pt>
                <c:pt idx="2">
                  <c:v>Female</c:v>
                </c:pt>
              </c:strCache>
            </c:strRef>
          </c:cat>
          <c:val>
            <c:numRef>
              <c:f>'Figure 4'!$C$24:$C$26</c:f>
              <c:numCache>
                <c:formatCode>0%</c:formatCode>
                <c:ptCount val="3"/>
                <c:pt idx="0">
                  <c:v>0.9120204182446896</c:v>
                </c:pt>
                <c:pt idx="1">
                  <c:v>0.92484653777752279</c:v>
                </c:pt>
                <c:pt idx="2">
                  <c:v>0.89473480748415035</c:v>
                </c:pt>
              </c:numCache>
            </c:numRef>
          </c:val>
          <c:extLst>
            <c:ext xmlns:c16="http://schemas.microsoft.com/office/drawing/2014/chart" uri="{C3380CC4-5D6E-409C-BE32-E72D297353CC}">
              <c16:uniqueId val="{00000000-740A-43CA-B17D-9A7596252125}"/>
            </c:ext>
          </c:extLst>
        </c:ser>
        <c:ser>
          <c:idx val="1"/>
          <c:order val="1"/>
          <c:tx>
            <c:strRef>
              <c:f>'Figure 4'!$D$20</c:f>
              <c:strCache>
                <c:ptCount val="1"/>
                <c:pt idx="0">
                  <c:v>Unemployed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4'!$B$21:$B$23</c:f>
              <c:strCache>
                <c:ptCount val="3"/>
                <c:pt idx="0">
                  <c:v>Total</c:v>
                </c:pt>
                <c:pt idx="1">
                  <c:v>Male</c:v>
                </c:pt>
                <c:pt idx="2">
                  <c:v>Female</c:v>
                </c:pt>
              </c:strCache>
            </c:strRef>
          </c:cat>
          <c:val>
            <c:numRef>
              <c:f>'Figure 4'!$D$24:$D$26</c:f>
              <c:numCache>
                <c:formatCode>0.0%</c:formatCode>
                <c:ptCount val="3"/>
                <c:pt idx="0">
                  <c:v>8.7979581755310385E-2</c:v>
                </c:pt>
                <c:pt idx="1">
                  <c:v>7.5153462222477194E-2</c:v>
                </c:pt>
                <c:pt idx="2">
                  <c:v>0.1052651925158497</c:v>
                </c:pt>
              </c:numCache>
            </c:numRef>
          </c:val>
          <c:extLst>
            <c:ext xmlns:c16="http://schemas.microsoft.com/office/drawing/2014/chart" uri="{C3380CC4-5D6E-409C-BE32-E72D297353CC}">
              <c16:uniqueId val="{00000001-740A-43CA-B17D-9A7596252125}"/>
            </c:ext>
          </c:extLst>
        </c:ser>
        <c:dLbls>
          <c:dLblPos val="ctr"/>
          <c:showLegendKey val="0"/>
          <c:showVal val="1"/>
          <c:showCatName val="0"/>
          <c:showSerName val="0"/>
          <c:showPercent val="0"/>
          <c:showBubbleSize val="0"/>
        </c:dLbls>
        <c:gapWidth val="150"/>
        <c:overlap val="100"/>
        <c:axId val="992119168"/>
        <c:axId val="570485664"/>
      </c:barChart>
      <c:catAx>
        <c:axId val="9921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85664"/>
        <c:crosses val="autoZero"/>
        <c:auto val="1"/>
        <c:lblAlgn val="ctr"/>
        <c:lblOffset val="100"/>
        <c:noMultiLvlLbl val="0"/>
      </c:catAx>
      <c:valAx>
        <c:axId val="570485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19168"/>
        <c:crosses val="autoZero"/>
        <c:crossBetween val="between"/>
      </c:valAx>
      <c:spPr>
        <a:noFill/>
        <a:ln>
          <a:noFill/>
        </a:ln>
        <a:effectLst/>
      </c:spPr>
    </c:plotArea>
    <c:legend>
      <c:legendPos val="b"/>
      <c:layout>
        <c:manualLayout>
          <c:xMode val="edge"/>
          <c:yMode val="edge"/>
          <c:x val="0.28052028306588261"/>
          <c:y val="0.93017531988188973"/>
          <c:w val="0.43895914909370504"/>
          <c:h val="6.591843011811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1374567621862516"/>
          <c:y val="0.10731571597028632"/>
          <c:w val="0.84810178493084254"/>
          <c:h val="0.89235780310069934"/>
        </c:manualLayout>
      </c:layout>
      <c:barChart>
        <c:barDir val="bar"/>
        <c:grouping val="percentStacked"/>
        <c:varyColors val="0"/>
        <c:ser>
          <c:idx val="0"/>
          <c:order val="0"/>
          <c:tx>
            <c:strRef>
              <c:f>'Figure 5'!$F$12</c:f>
              <c:strCache>
                <c:ptCount val="1"/>
                <c:pt idx="0">
                  <c:v>Employed </c:v>
                </c:pt>
              </c:strCache>
            </c:strRef>
          </c:tx>
          <c:spPr>
            <a:solidFill>
              <a:schemeClr val="accent1">
                <a:shade val="58000"/>
              </a:schemeClr>
            </a:solidFill>
            <a:ln>
              <a:noFill/>
            </a:ln>
            <a:effectLst/>
          </c:spPr>
          <c:invertIfNegative val="0"/>
          <c:cat>
            <c:strRef>
              <c:f>'Figure 5'!$B$14:$B$27</c:f>
              <c:strCache>
                <c:ptCount val="14"/>
                <c:pt idx="0">
                  <c:v>10–14</c:v>
                </c:pt>
                <c:pt idx="1">
                  <c:v>15–19 </c:v>
                </c:pt>
                <c:pt idx="2">
                  <c:v>20–24 </c:v>
                </c:pt>
                <c:pt idx="3">
                  <c:v>25–29 </c:v>
                </c:pt>
                <c:pt idx="4">
                  <c:v>30–34 </c:v>
                </c:pt>
                <c:pt idx="5">
                  <c:v>35–39 </c:v>
                </c:pt>
                <c:pt idx="6">
                  <c:v>40–44 </c:v>
                </c:pt>
                <c:pt idx="7">
                  <c:v>45–49 </c:v>
                </c:pt>
                <c:pt idx="8">
                  <c:v>50–54 </c:v>
                </c:pt>
                <c:pt idx="9">
                  <c:v>55–59 </c:v>
                </c:pt>
                <c:pt idx="10">
                  <c:v>60–64 </c:v>
                </c:pt>
                <c:pt idx="11">
                  <c:v>65–69 </c:v>
                </c:pt>
                <c:pt idx="12">
                  <c:v>70–74 </c:v>
                </c:pt>
                <c:pt idx="13">
                  <c:v>75+ </c:v>
                </c:pt>
              </c:strCache>
            </c:strRef>
          </c:cat>
          <c:val>
            <c:numRef>
              <c:f>'Figure 5'!$F$14:$F$27</c:f>
              <c:numCache>
                <c:formatCode>General</c:formatCode>
                <c:ptCount val="14"/>
                <c:pt idx="0">
                  <c:v>160</c:v>
                </c:pt>
                <c:pt idx="1">
                  <c:v>1550</c:v>
                </c:pt>
                <c:pt idx="2">
                  <c:v>5777</c:v>
                </c:pt>
                <c:pt idx="3">
                  <c:v>8112</c:v>
                </c:pt>
                <c:pt idx="4">
                  <c:v>8462</c:v>
                </c:pt>
                <c:pt idx="5">
                  <c:v>7966</c:v>
                </c:pt>
                <c:pt idx="6">
                  <c:v>6965</c:v>
                </c:pt>
                <c:pt idx="7">
                  <c:v>5420</c:v>
                </c:pt>
                <c:pt idx="8">
                  <c:v>4551</c:v>
                </c:pt>
                <c:pt idx="9">
                  <c:v>2815</c:v>
                </c:pt>
                <c:pt idx="10">
                  <c:v>1938</c:v>
                </c:pt>
                <c:pt idx="11">
                  <c:v>1003</c:v>
                </c:pt>
                <c:pt idx="12">
                  <c:v>458</c:v>
                </c:pt>
                <c:pt idx="13">
                  <c:v>210</c:v>
                </c:pt>
              </c:numCache>
            </c:numRef>
          </c:val>
          <c:extLst>
            <c:ext xmlns:c16="http://schemas.microsoft.com/office/drawing/2014/chart" uri="{C3380CC4-5D6E-409C-BE32-E72D297353CC}">
              <c16:uniqueId val="{00000000-B558-4FBD-9668-79F53954E450}"/>
            </c:ext>
          </c:extLst>
        </c:ser>
        <c:ser>
          <c:idx val="1"/>
          <c:order val="1"/>
          <c:tx>
            <c:strRef>
              <c:f>'Figure 5'!$G$12</c:f>
              <c:strCache>
                <c:ptCount val="1"/>
                <c:pt idx="0">
                  <c:v>Unemployed</c:v>
                </c:pt>
              </c:strCache>
            </c:strRef>
          </c:tx>
          <c:spPr>
            <a:solidFill>
              <a:schemeClr val="accent1">
                <a:shade val="86000"/>
              </a:schemeClr>
            </a:solidFill>
            <a:ln>
              <a:noFill/>
            </a:ln>
            <a:effectLst/>
          </c:spPr>
          <c:invertIfNegative val="0"/>
          <c:cat>
            <c:strRef>
              <c:f>'Figure 5'!$B$14:$B$27</c:f>
              <c:strCache>
                <c:ptCount val="14"/>
                <c:pt idx="0">
                  <c:v>10–14</c:v>
                </c:pt>
                <c:pt idx="1">
                  <c:v>15–19 </c:v>
                </c:pt>
                <c:pt idx="2">
                  <c:v>20–24 </c:v>
                </c:pt>
                <c:pt idx="3">
                  <c:v>25–29 </c:v>
                </c:pt>
                <c:pt idx="4">
                  <c:v>30–34 </c:v>
                </c:pt>
                <c:pt idx="5">
                  <c:v>35–39 </c:v>
                </c:pt>
                <c:pt idx="6">
                  <c:v>40–44 </c:v>
                </c:pt>
                <c:pt idx="7">
                  <c:v>45–49 </c:v>
                </c:pt>
                <c:pt idx="8">
                  <c:v>50–54 </c:v>
                </c:pt>
                <c:pt idx="9">
                  <c:v>55–59 </c:v>
                </c:pt>
                <c:pt idx="10">
                  <c:v>60–64 </c:v>
                </c:pt>
                <c:pt idx="11">
                  <c:v>65–69 </c:v>
                </c:pt>
                <c:pt idx="12">
                  <c:v>70–74 </c:v>
                </c:pt>
                <c:pt idx="13">
                  <c:v>75+ </c:v>
                </c:pt>
              </c:strCache>
            </c:strRef>
          </c:cat>
          <c:val>
            <c:numRef>
              <c:f>'Figure 5'!$G$14:$G$27</c:f>
              <c:numCache>
                <c:formatCode>General</c:formatCode>
                <c:ptCount val="14"/>
                <c:pt idx="0">
                  <c:v>120</c:v>
                </c:pt>
                <c:pt idx="1">
                  <c:v>627</c:v>
                </c:pt>
                <c:pt idx="2">
                  <c:v>1175</c:v>
                </c:pt>
                <c:pt idx="3">
                  <c:v>942</c:v>
                </c:pt>
                <c:pt idx="4">
                  <c:v>679</c:v>
                </c:pt>
                <c:pt idx="5">
                  <c:v>510</c:v>
                </c:pt>
                <c:pt idx="6">
                  <c:v>423</c:v>
                </c:pt>
                <c:pt idx="7">
                  <c:v>319</c:v>
                </c:pt>
                <c:pt idx="8">
                  <c:v>220</c:v>
                </c:pt>
                <c:pt idx="9">
                  <c:v>146</c:v>
                </c:pt>
                <c:pt idx="10">
                  <c:v>108</c:v>
                </c:pt>
                <c:pt idx="11">
                  <c:v>45</c:v>
                </c:pt>
                <c:pt idx="12">
                  <c:v>24</c:v>
                </c:pt>
                <c:pt idx="13">
                  <c:v>5</c:v>
                </c:pt>
              </c:numCache>
            </c:numRef>
          </c:val>
          <c:extLst>
            <c:ext xmlns:c16="http://schemas.microsoft.com/office/drawing/2014/chart" uri="{C3380CC4-5D6E-409C-BE32-E72D297353CC}">
              <c16:uniqueId val="{00000001-B558-4FBD-9668-79F53954E450}"/>
            </c:ext>
          </c:extLst>
        </c:ser>
        <c:ser>
          <c:idx val="2"/>
          <c:order val="2"/>
          <c:tx>
            <c:strRef>
              <c:f>'Figure 5'!$H$12</c:f>
              <c:strCache>
                <c:ptCount val="1"/>
                <c:pt idx="0">
                  <c:v>Not usually active</c:v>
                </c:pt>
              </c:strCache>
            </c:strRef>
          </c:tx>
          <c:spPr>
            <a:solidFill>
              <a:schemeClr val="accent1">
                <a:tint val="86000"/>
              </a:schemeClr>
            </a:solidFill>
            <a:ln>
              <a:noFill/>
            </a:ln>
            <a:effectLst/>
          </c:spPr>
          <c:invertIfNegative val="0"/>
          <c:cat>
            <c:strRef>
              <c:f>'Figure 5'!$B$14:$B$27</c:f>
              <c:strCache>
                <c:ptCount val="14"/>
                <c:pt idx="0">
                  <c:v>10–14</c:v>
                </c:pt>
                <c:pt idx="1">
                  <c:v>15–19 </c:v>
                </c:pt>
                <c:pt idx="2">
                  <c:v>20–24 </c:v>
                </c:pt>
                <c:pt idx="3">
                  <c:v>25–29 </c:v>
                </c:pt>
                <c:pt idx="4">
                  <c:v>30–34 </c:v>
                </c:pt>
                <c:pt idx="5">
                  <c:v>35–39 </c:v>
                </c:pt>
                <c:pt idx="6">
                  <c:v>40–44 </c:v>
                </c:pt>
                <c:pt idx="7">
                  <c:v>45–49 </c:v>
                </c:pt>
                <c:pt idx="8">
                  <c:v>50–54 </c:v>
                </c:pt>
                <c:pt idx="9">
                  <c:v>55–59 </c:v>
                </c:pt>
                <c:pt idx="10">
                  <c:v>60–64 </c:v>
                </c:pt>
                <c:pt idx="11">
                  <c:v>65–69 </c:v>
                </c:pt>
                <c:pt idx="12">
                  <c:v>70–74 </c:v>
                </c:pt>
                <c:pt idx="13">
                  <c:v>75+ </c:v>
                </c:pt>
              </c:strCache>
            </c:strRef>
          </c:cat>
          <c:val>
            <c:numRef>
              <c:f>'Figure 5'!$H$14:$H$27</c:f>
              <c:numCache>
                <c:formatCode>General</c:formatCode>
                <c:ptCount val="14"/>
                <c:pt idx="0">
                  <c:v>3505</c:v>
                </c:pt>
                <c:pt idx="1">
                  <c:v>4200</c:v>
                </c:pt>
                <c:pt idx="2">
                  <c:v>3640</c:v>
                </c:pt>
                <c:pt idx="3">
                  <c:v>3059</c:v>
                </c:pt>
                <c:pt idx="4">
                  <c:v>2587</c:v>
                </c:pt>
                <c:pt idx="5">
                  <c:v>2206</c:v>
                </c:pt>
                <c:pt idx="6">
                  <c:v>1941</c:v>
                </c:pt>
                <c:pt idx="7">
                  <c:v>1682</c:v>
                </c:pt>
                <c:pt idx="8">
                  <c:v>1699</c:v>
                </c:pt>
                <c:pt idx="9">
                  <c:v>1231</c:v>
                </c:pt>
                <c:pt idx="10">
                  <c:v>1247</c:v>
                </c:pt>
                <c:pt idx="11">
                  <c:v>851</c:v>
                </c:pt>
                <c:pt idx="12">
                  <c:v>613</c:v>
                </c:pt>
                <c:pt idx="13">
                  <c:v>502</c:v>
                </c:pt>
              </c:numCache>
            </c:numRef>
          </c:val>
          <c:extLst>
            <c:ext xmlns:c16="http://schemas.microsoft.com/office/drawing/2014/chart" uri="{C3380CC4-5D6E-409C-BE32-E72D297353CC}">
              <c16:uniqueId val="{00000002-B558-4FBD-9668-79F53954E450}"/>
            </c:ext>
          </c:extLst>
        </c:ser>
        <c:ser>
          <c:idx val="3"/>
          <c:order val="3"/>
          <c:tx>
            <c:strRef>
              <c:f>'Figure 5'!$I$12</c:f>
              <c:strCache>
                <c:ptCount val="1"/>
                <c:pt idx="0">
                  <c:v>Not Active</c:v>
                </c:pt>
              </c:strCache>
            </c:strRef>
          </c:tx>
          <c:spPr>
            <a:solidFill>
              <a:schemeClr val="accent1">
                <a:tint val="58000"/>
              </a:schemeClr>
            </a:solidFill>
            <a:ln>
              <a:noFill/>
            </a:ln>
            <a:effectLst/>
          </c:spPr>
          <c:invertIfNegative val="0"/>
          <c:cat>
            <c:strRef>
              <c:f>'Figure 5'!$B$14:$B$27</c:f>
              <c:strCache>
                <c:ptCount val="14"/>
                <c:pt idx="0">
                  <c:v>10–14</c:v>
                </c:pt>
                <c:pt idx="1">
                  <c:v>15–19 </c:v>
                </c:pt>
                <c:pt idx="2">
                  <c:v>20–24 </c:v>
                </c:pt>
                <c:pt idx="3">
                  <c:v>25–29 </c:v>
                </c:pt>
                <c:pt idx="4">
                  <c:v>30–34 </c:v>
                </c:pt>
                <c:pt idx="5">
                  <c:v>35–39 </c:v>
                </c:pt>
                <c:pt idx="6">
                  <c:v>40–44 </c:v>
                </c:pt>
                <c:pt idx="7">
                  <c:v>45–49 </c:v>
                </c:pt>
                <c:pt idx="8">
                  <c:v>50–54 </c:v>
                </c:pt>
                <c:pt idx="9">
                  <c:v>55–59 </c:v>
                </c:pt>
                <c:pt idx="10">
                  <c:v>60–64 </c:v>
                </c:pt>
                <c:pt idx="11">
                  <c:v>65–69 </c:v>
                </c:pt>
                <c:pt idx="12">
                  <c:v>70–74 </c:v>
                </c:pt>
                <c:pt idx="13">
                  <c:v>75+ </c:v>
                </c:pt>
              </c:strCache>
            </c:strRef>
          </c:cat>
          <c:val>
            <c:numRef>
              <c:f>'Figure 5'!$I$14:$I$27</c:f>
              <c:numCache>
                <c:formatCode>General</c:formatCode>
                <c:ptCount val="14"/>
                <c:pt idx="0">
                  <c:v>13937</c:v>
                </c:pt>
                <c:pt idx="1">
                  <c:v>13512</c:v>
                </c:pt>
                <c:pt idx="2">
                  <c:v>6944</c:v>
                </c:pt>
                <c:pt idx="3">
                  <c:v>4012</c:v>
                </c:pt>
                <c:pt idx="4">
                  <c:v>2914</c:v>
                </c:pt>
                <c:pt idx="5">
                  <c:v>2335</c:v>
                </c:pt>
                <c:pt idx="6">
                  <c:v>2027</c:v>
                </c:pt>
                <c:pt idx="7">
                  <c:v>1655</c:v>
                </c:pt>
                <c:pt idx="8">
                  <c:v>1945</c:v>
                </c:pt>
                <c:pt idx="9">
                  <c:v>1669</c:v>
                </c:pt>
                <c:pt idx="10">
                  <c:v>2184</c:v>
                </c:pt>
                <c:pt idx="11">
                  <c:v>2173</c:v>
                </c:pt>
                <c:pt idx="12">
                  <c:v>1903</c:v>
                </c:pt>
                <c:pt idx="13">
                  <c:v>1960</c:v>
                </c:pt>
              </c:numCache>
            </c:numRef>
          </c:val>
          <c:extLst>
            <c:ext xmlns:c16="http://schemas.microsoft.com/office/drawing/2014/chart" uri="{C3380CC4-5D6E-409C-BE32-E72D297353CC}">
              <c16:uniqueId val="{00000003-B558-4FBD-9668-79F53954E450}"/>
            </c:ext>
          </c:extLst>
        </c:ser>
        <c:dLbls>
          <c:showLegendKey val="0"/>
          <c:showVal val="0"/>
          <c:showCatName val="0"/>
          <c:showSerName val="0"/>
          <c:showPercent val="0"/>
          <c:showBubbleSize val="0"/>
        </c:dLbls>
        <c:gapWidth val="25"/>
        <c:overlap val="100"/>
        <c:axId val="1553128848"/>
        <c:axId val="1553140368"/>
      </c:barChart>
      <c:catAx>
        <c:axId val="155312884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40368"/>
        <c:crosses val="autoZero"/>
        <c:auto val="1"/>
        <c:lblAlgn val="ctr"/>
        <c:lblOffset val="100"/>
        <c:noMultiLvlLbl val="0"/>
      </c:catAx>
      <c:valAx>
        <c:axId val="1553140368"/>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28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210434409984464"/>
          <c:y val="0.16974300087489066"/>
          <c:w val="0.47644415876586854"/>
          <c:h val="0.81389690871974341"/>
        </c:manualLayout>
      </c:layout>
      <c:barChart>
        <c:barDir val="bar"/>
        <c:grouping val="clustered"/>
        <c:varyColors val="0"/>
        <c:ser>
          <c:idx val="0"/>
          <c:order val="0"/>
          <c:spPr>
            <a:solidFill>
              <a:schemeClr val="accent1"/>
            </a:solidFill>
            <a:ln>
              <a:noFill/>
            </a:ln>
            <a:effectLst/>
          </c:spPr>
          <c:invertIfNegative val="0"/>
          <c:dLbls>
            <c:dLbl>
              <c:idx val="0"/>
              <c:tx>
                <c:rich>
                  <a:bodyPr/>
                  <a:lstStyle/>
                  <a:p>
                    <a:fld id="{687F49CB-01FC-477C-8707-38C4EA8C52D5}"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606-41CE-AF20-B589C4E0C733}"/>
                </c:ext>
              </c:extLst>
            </c:dLbl>
            <c:dLbl>
              <c:idx val="1"/>
              <c:tx>
                <c:rich>
                  <a:bodyPr/>
                  <a:lstStyle/>
                  <a:p>
                    <a:fld id="{F68E497A-74D9-48F1-A870-C8B86FA4A5C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606-41CE-AF20-B589C4E0C733}"/>
                </c:ext>
              </c:extLst>
            </c:dLbl>
            <c:dLbl>
              <c:idx val="2"/>
              <c:tx>
                <c:rich>
                  <a:bodyPr/>
                  <a:lstStyle/>
                  <a:p>
                    <a:fld id="{107185FC-9133-48BF-AFE3-0FB6EA58D9A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606-41CE-AF20-B589C4E0C733}"/>
                </c:ext>
              </c:extLst>
            </c:dLbl>
            <c:dLbl>
              <c:idx val="3"/>
              <c:tx>
                <c:rich>
                  <a:bodyPr/>
                  <a:lstStyle/>
                  <a:p>
                    <a:fld id="{ADAB1FC8-419D-4542-B5E7-3FE80DA48B2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606-41CE-AF20-B589C4E0C733}"/>
                </c:ext>
              </c:extLst>
            </c:dLbl>
            <c:dLbl>
              <c:idx val="4"/>
              <c:tx>
                <c:rich>
                  <a:bodyPr/>
                  <a:lstStyle/>
                  <a:p>
                    <a:fld id="{4AE2B06E-4FD6-4184-825E-D637BCA07C5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606-41CE-AF20-B589C4E0C733}"/>
                </c:ext>
              </c:extLst>
            </c:dLbl>
            <c:dLbl>
              <c:idx val="5"/>
              <c:tx>
                <c:rich>
                  <a:bodyPr/>
                  <a:lstStyle/>
                  <a:p>
                    <a:fld id="{00659B46-DEDC-4FA4-9328-1DAD5ED1579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606-41CE-AF20-B589C4E0C733}"/>
                </c:ext>
              </c:extLst>
            </c:dLbl>
            <c:dLbl>
              <c:idx val="6"/>
              <c:tx>
                <c:rich>
                  <a:bodyPr/>
                  <a:lstStyle/>
                  <a:p>
                    <a:fld id="{EEAF6415-442B-4168-9A75-082915CAEB3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606-41CE-AF20-B589C4E0C733}"/>
                </c:ext>
              </c:extLst>
            </c:dLbl>
            <c:dLbl>
              <c:idx val="7"/>
              <c:tx>
                <c:rich>
                  <a:bodyPr/>
                  <a:lstStyle/>
                  <a:p>
                    <a:fld id="{D3C5248D-78A1-48FE-B80F-B1A97136ACC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606-41CE-AF20-B589C4E0C733}"/>
                </c:ext>
              </c:extLst>
            </c:dLbl>
            <c:dLbl>
              <c:idx val="8"/>
              <c:tx>
                <c:rich>
                  <a:bodyPr/>
                  <a:lstStyle/>
                  <a:p>
                    <a:fld id="{A271D3D9-F8D3-4123-898B-F596B3C5E66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06-41CE-AF20-B589C4E0C733}"/>
                </c:ext>
              </c:extLst>
            </c:dLbl>
            <c:dLbl>
              <c:idx val="9"/>
              <c:tx>
                <c:rich>
                  <a:bodyPr/>
                  <a:lstStyle/>
                  <a:p>
                    <a:fld id="{E8EB73CB-BF1D-485B-824F-8F4A1EE2C08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06-41CE-AF20-B589C4E0C733}"/>
                </c:ext>
              </c:extLst>
            </c:dLbl>
            <c:dLbl>
              <c:idx val="10"/>
              <c:tx>
                <c:rich>
                  <a:bodyPr/>
                  <a:lstStyle/>
                  <a:p>
                    <a:fld id="{B3103A87-F45F-4550-AF41-845B5FAB39F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06-41CE-AF20-B589C4E0C7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6'!$B$13:$B$23</c:f>
              <c:strCache>
                <c:ptCount val="11"/>
                <c:pt idx="0">
                  <c:v>Skilled agriculture, forestry, and fishery</c:v>
                </c:pt>
                <c:pt idx="1">
                  <c:v>Elementary workers</c:v>
                </c:pt>
                <c:pt idx="2">
                  <c:v>Professionals</c:v>
                </c:pt>
                <c:pt idx="3">
                  <c:v>Service and sale workers</c:v>
                </c:pt>
                <c:pt idx="4">
                  <c:v>Managers</c:v>
                </c:pt>
                <c:pt idx="5">
                  <c:v>Craft and trade workers</c:v>
                </c:pt>
                <c:pt idx="6">
                  <c:v>Technicians and associate professional</c:v>
                </c:pt>
                <c:pt idx="7">
                  <c:v>Plant/machine operators and assemblers</c:v>
                </c:pt>
                <c:pt idx="8">
                  <c:v>Office assistance</c:v>
                </c:pt>
                <c:pt idx="9">
                  <c:v>Occupation not stated</c:v>
                </c:pt>
                <c:pt idx="10">
                  <c:v>Armed forces</c:v>
                </c:pt>
              </c:strCache>
            </c:strRef>
          </c:cat>
          <c:val>
            <c:numRef>
              <c:f>'Figure 6'!$D$13:$D$23</c:f>
              <c:numCache>
                <c:formatCode>0%</c:formatCode>
                <c:ptCount val="11"/>
                <c:pt idx="0">
                  <c:v>0.48434883421357722</c:v>
                </c:pt>
                <c:pt idx="1">
                  <c:v>0.25149602426428397</c:v>
                </c:pt>
                <c:pt idx="2">
                  <c:v>6.115255348799082E-2</c:v>
                </c:pt>
                <c:pt idx="3">
                  <c:v>4.9945545887836243E-2</c:v>
                </c:pt>
                <c:pt idx="4">
                  <c:v>4.9805019146768471E-2</c:v>
                </c:pt>
                <c:pt idx="5">
                  <c:v>3.9698804351644745E-2</c:v>
                </c:pt>
                <c:pt idx="6">
                  <c:v>3.6033398522127107E-2</c:v>
                </c:pt>
                <c:pt idx="7">
                  <c:v>1.2905039054723455E-2</c:v>
                </c:pt>
                <c:pt idx="8">
                  <c:v>1.0293583783214081E-2</c:v>
                </c:pt>
                <c:pt idx="9">
                  <c:v>3.1501411122691557E-3</c:v>
                </c:pt>
                <c:pt idx="10">
                  <c:v>1.1710561755647417E-3</c:v>
                </c:pt>
              </c:numCache>
            </c:numRef>
          </c:val>
          <c:extLst>
            <c:ext xmlns:c15="http://schemas.microsoft.com/office/drawing/2012/chart" uri="{02D57815-91ED-43cb-92C2-25804820EDAC}">
              <c15:datalabelsRange>
                <c15:f>'Figure 6'!$C$13:$C$23</c15:f>
                <c15:dlblRangeCache>
                  <c:ptCount val="11"/>
                  <c:pt idx="0">
                    <c:v> 41,360 </c:v>
                  </c:pt>
                  <c:pt idx="1">
                    <c:v> 21,476 </c:v>
                  </c:pt>
                  <c:pt idx="2">
                    <c:v> 5,222 </c:v>
                  </c:pt>
                  <c:pt idx="3">
                    <c:v> 4,265 </c:v>
                  </c:pt>
                  <c:pt idx="4">
                    <c:v> 4,253 </c:v>
                  </c:pt>
                  <c:pt idx="5">
                    <c:v> 3,390 </c:v>
                  </c:pt>
                  <c:pt idx="6">
                    <c:v> 3,077 </c:v>
                  </c:pt>
                  <c:pt idx="7">
                    <c:v> 1,102 </c:v>
                  </c:pt>
                  <c:pt idx="8">
                    <c:v> 879 </c:v>
                  </c:pt>
                  <c:pt idx="9">
                    <c:v> 269 </c:v>
                  </c:pt>
                  <c:pt idx="10">
                    <c:v> 100 </c:v>
                  </c:pt>
                </c15:dlblRangeCache>
              </c15:datalabelsRange>
            </c:ext>
            <c:ext xmlns:c16="http://schemas.microsoft.com/office/drawing/2014/chart" uri="{C3380CC4-5D6E-409C-BE32-E72D297353CC}">
              <c16:uniqueId val="{0000000B-C606-41CE-AF20-B589C4E0C733}"/>
            </c:ext>
          </c:extLst>
        </c:ser>
        <c:dLbls>
          <c:dLblPos val="outEnd"/>
          <c:showLegendKey val="0"/>
          <c:showVal val="1"/>
          <c:showCatName val="0"/>
          <c:showSerName val="0"/>
          <c:showPercent val="0"/>
          <c:showBubbleSize val="0"/>
        </c:dLbls>
        <c:gapWidth val="182"/>
        <c:axId val="289081760"/>
        <c:axId val="276333952"/>
      </c:barChart>
      <c:catAx>
        <c:axId val="28908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33952"/>
        <c:crosses val="autoZero"/>
        <c:auto val="1"/>
        <c:lblAlgn val="ctr"/>
        <c:lblOffset val="100"/>
        <c:noMultiLvlLbl val="0"/>
      </c:catAx>
      <c:valAx>
        <c:axId val="276333952"/>
        <c:scaling>
          <c:orientation val="minMax"/>
          <c:max val="1"/>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Share of population by 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08176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02913799568246"/>
          <c:y val="0.138055460458747"/>
          <c:w val="0.74930688651497557"/>
          <c:h val="0.82208946707748487"/>
        </c:manualLayout>
      </c:layout>
      <c:barChart>
        <c:barDir val="bar"/>
        <c:grouping val="clustered"/>
        <c:varyColors val="0"/>
        <c:ser>
          <c:idx val="0"/>
          <c:order val="0"/>
          <c:spPr>
            <a:solidFill>
              <a:schemeClr val="accent1"/>
            </a:solidFill>
            <a:ln w="19050">
              <a:solidFill>
                <a:schemeClr val="lt1"/>
              </a:solidFill>
            </a:ln>
            <a:effectLst/>
          </c:spPr>
          <c:invertIfNegative val="0"/>
          <c:dLbls>
            <c:dLbl>
              <c:idx val="0"/>
              <c:tx>
                <c:rich>
                  <a:bodyPr/>
                  <a:lstStyle/>
                  <a:p>
                    <a:fld id="{A00A5FB3-36AB-4F95-AF24-B12FDCDACD87}"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1B4-448B-A8A5-39686F4F025B}"/>
                </c:ext>
              </c:extLst>
            </c:dLbl>
            <c:dLbl>
              <c:idx val="1"/>
              <c:tx>
                <c:rich>
                  <a:bodyPr/>
                  <a:lstStyle/>
                  <a:p>
                    <a:fld id="{A0EC9D6F-7CB8-4E04-8464-94552923D50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1B4-448B-A8A5-39686F4F025B}"/>
                </c:ext>
              </c:extLst>
            </c:dLbl>
            <c:dLbl>
              <c:idx val="2"/>
              <c:tx>
                <c:rich>
                  <a:bodyPr/>
                  <a:lstStyle/>
                  <a:p>
                    <a:fld id="{3701BC64-A20A-4852-88BC-0B04CE9A1E4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1B4-448B-A8A5-39686F4F025B}"/>
                </c:ext>
              </c:extLst>
            </c:dLbl>
            <c:dLbl>
              <c:idx val="3"/>
              <c:tx>
                <c:rich>
                  <a:bodyPr/>
                  <a:lstStyle/>
                  <a:p>
                    <a:fld id="{AE218992-34CB-41F0-A8AD-5DF287DC372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1B4-448B-A8A5-39686F4F025B}"/>
                </c:ext>
              </c:extLst>
            </c:dLbl>
            <c:dLbl>
              <c:idx val="4"/>
              <c:tx>
                <c:rich>
                  <a:bodyPr/>
                  <a:lstStyle/>
                  <a:p>
                    <a:fld id="{0E3BF63C-B7C1-4CFC-8D4C-230C1237AA2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1B4-448B-A8A5-39686F4F025B}"/>
                </c:ext>
              </c:extLst>
            </c:dLbl>
            <c:dLbl>
              <c:idx val="5"/>
              <c:tx>
                <c:rich>
                  <a:bodyPr/>
                  <a:lstStyle/>
                  <a:p>
                    <a:fld id="{334E682A-C88B-4E8A-83C2-258E10B1EAC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1B4-448B-A8A5-39686F4F025B}"/>
                </c:ext>
              </c:extLst>
            </c:dLbl>
            <c:dLbl>
              <c:idx val="6"/>
              <c:tx>
                <c:rich>
                  <a:bodyPr/>
                  <a:lstStyle/>
                  <a:p>
                    <a:fld id="{51474E0C-D21A-4070-B5B3-5ECB888FCB7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1B4-448B-A8A5-39686F4F025B}"/>
                </c:ext>
              </c:extLst>
            </c:dLbl>
            <c:dLbl>
              <c:idx val="7"/>
              <c:tx>
                <c:rich>
                  <a:bodyPr/>
                  <a:lstStyle/>
                  <a:p>
                    <a:fld id="{EFD7A398-FA28-415A-86E4-583F7E0A221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1B4-448B-A8A5-39686F4F025B}"/>
                </c:ext>
              </c:extLst>
            </c:dLbl>
            <c:dLbl>
              <c:idx val="8"/>
              <c:tx>
                <c:rich>
                  <a:bodyPr/>
                  <a:lstStyle/>
                  <a:p>
                    <a:fld id="{BA318CBA-9C82-4E88-90B6-37C0C008198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1B4-448B-A8A5-39686F4F025B}"/>
                </c:ext>
              </c:extLst>
            </c:dLbl>
            <c:dLbl>
              <c:idx val="9"/>
              <c:tx>
                <c:rich>
                  <a:bodyPr/>
                  <a:lstStyle/>
                  <a:p>
                    <a:fld id="{B74F77DD-4053-4506-A741-B73047286A4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1B4-448B-A8A5-39686F4F025B}"/>
                </c:ext>
              </c:extLst>
            </c:dLbl>
            <c:dLbl>
              <c:idx val="10"/>
              <c:tx>
                <c:rich>
                  <a:bodyPr/>
                  <a:lstStyle/>
                  <a:p>
                    <a:fld id="{CE4AD6B9-EED3-494C-95AF-7BECB9F56D2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1B4-448B-A8A5-39686F4F025B}"/>
                </c:ext>
              </c:extLst>
            </c:dLbl>
            <c:dLbl>
              <c:idx val="11"/>
              <c:tx>
                <c:rich>
                  <a:bodyPr/>
                  <a:lstStyle/>
                  <a:p>
                    <a:fld id="{236E602E-B586-4560-8714-207D612BC52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B5F-4B2C-9D74-3962FD2F99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7'!$B$13:$B$24</c:f>
              <c:strCache>
                <c:ptCount val="12"/>
                <c:pt idx="0">
                  <c:v>Physical</c:v>
                </c:pt>
                <c:pt idx="1">
                  <c:v>Low vision</c:v>
                </c:pt>
                <c:pt idx="2">
                  <c:v>Deaf</c:v>
                </c:pt>
                <c:pt idx="3">
                  <c:v>Multiple disability</c:v>
                </c:pt>
                <c:pt idx="4">
                  <c:v>Hearing difficulty</c:v>
                </c:pt>
                <c:pt idx="5">
                  <c:v>Speech impairment</c:v>
                </c:pt>
                <c:pt idx="6">
                  <c:v>Blind</c:v>
                </c:pt>
                <c:pt idx="7">
                  <c:v>Psycho-social disabililty</c:v>
                </c:pt>
                <c:pt idx="8">
                  <c:v>Intellectual disability</c:v>
                </c:pt>
                <c:pt idx="9">
                  <c:v>Deaf and blind</c:v>
                </c:pt>
                <c:pt idx="10">
                  <c:v>Haemophilia</c:v>
                </c:pt>
                <c:pt idx="11">
                  <c:v>Autism</c:v>
                </c:pt>
              </c:strCache>
            </c:strRef>
          </c:cat>
          <c:val>
            <c:numRef>
              <c:f>'Figure 7'!$D$13:$D$24</c:f>
              <c:numCache>
                <c:formatCode>0%</c:formatCode>
                <c:ptCount val="12"/>
                <c:pt idx="0">
                  <c:v>0.37821380243572394</c:v>
                </c:pt>
                <c:pt idx="1">
                  <c:v>0.14242219215155616</c:v>
                </c:pt>
                <c:pt idx="2">
                  <c:v>0.11129905277401894</c:v>
                </c:pt>
                <c:pt idx="3">
                  <c:v>9.8782138024357244E-2</c:v>
                </c:pt>
                <c:pt idx="4">
                  <c:v>8.1867388362652227E-2</c:v>
                </c:pt>
                <c:pt idx="5">
                  <c:v>6.9012178619756434E-2</c:v>
                </c:pt>
                <c:pt idx="6">
                  <c:v>4.4654939106901215E-2</c:v>
                </c:pt>
                <c:pt idx="7">
                  <c:v>2.7063599458728011E-2</c:v>
                </c:pt>
                <c:pt idx="8">
                  <c:v>1.9282814614343707E-2</c:v>
                </c:pt>
                <c:pt idx="9">
                  <c:v>1.5561569688768605E-2</c:v>
                </c:pt>
                <c:pt idx="10">
                  <c:v>6.7658998646820028E-3</c:v>
                </c:pt>
                <c:pt idx="11">
                  <c:v>5.0744248985115023E-3</c:v>
                </c:pt>
              </c:numCache>
            </c:numRef>
          </c:val>
          <c:extLst>
            <c:ext xmlns:c15="http://schemas.microsoft.com/office/drawing/2012/chart" uri="{02D57815-91ED-43cb-92C2-25804820EDAC}">
              <c15:datalabelsRange>
                <c15:f>'Figure 7'!$C$13:$C$24</c15:f>
                <c15:dlblRangeCache>
                  <c:ptCount val="12"/>
                  <c:pt idx="0">
                    <c:v> 1,118 </c:v>
                  </c:pt>
                  <c:pt idx="1">
                    <c:v> 421 </c:v>
                  </c:pt>
                  <c:pt idx="2">
                    <c:v> 329 </c:v>
                  </c:pt>
                  <c:pt idx="3">
                    <c:v> 292 </c:v>
                  </c:pt>
                  <c:pt idx="4">
                    <c:v> 242 </c:v>
                  </c:pt>
                  <c:pt idx="5">
                    <c:v> 204 </c:v>
                  </c:pt>
                  <c:pt idx="6">
                    <c:v> 132 </c:v>
                  </c:pt>
                  <c:pt idx="7">
                    <c:v> 80 </c:v>
                  </c:pt>
                  <c:pt idx="8">
                    <c:v> 57 </c:v>
                  </c:pt>
                  <c:pt idx="9">
                    <c:v> 46 </c:v>
                  </c:pt>
                  <c:pt idx="10">
                    <c:v> 20 </c:v>
                  </c:pt>
                  <c:pt idx="11">
                    <c:v> 15 </c:v>
                  </c:pt>
                </c15:dlblRangeCache>
              </c15:datalabelsRange>
            </c:ext>
            <c:ext xmlns:c16="http://schemas.microsoft.com/office/drawing/2014/chart" uri="{C3380CC4-5D6E-409C-BE32-E72D297353CC}">
              <c16:uniqueId val="{0000000B-11B4-448B-A8A5-39686F4F025B}"/>
            </c:ext>
          </c:extLst>
        </c:ser>
        <c:dLbls>
          <c:dLblPos val="outEnd"/>
          <c:showLegendKey val="0"/>
          <c:showVal val="1"/>
          <c:showCatName val="0"/>
          <c:showSerName val="0"/>
          <c:showPercent val="0"/>
          <c:showBubbleSize val="0"/>
        </c:dLbls>
        <c:gapWidth val="100"/>
        <c:axId val="748034703"/>
        <c:axId val="1097974079"/>
      </c:barChart>
      <c:valAx>
        <c:axId val="1097974079"/>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Share of population with disability</a:t>
                </a:r>
              </a:p>
            </c:rich>
          </c:tx>
          <c:overlay val="0"/>
          <c:spPr>
            <a:solidFill>
              <a:sysClr val="window" lastClr="FFFFFF"/>
            </a:solidFill>
            <a:ln w="19050">
              <a:solidFill>
                <a:schemeClr val="bg1"/>
              </a:solid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748034703"/>
        <c:crosses val="autoZero"/>
        <c:crossBetween val="between"/>
      </c:valAx>
      <c:catAx>
        <c:axId val="74803470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0979740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19008857260292"/>
          <c:y val="0.11354784251968504"/>
          <c:w val="0.7975077168578083"/>
          <c:h val="0.87308371653543304"/>
        </c:manualLayout>
      </c:layout>
      <c:barChart>
        <c:barDir val="bar"/>
        <c:grouping val="clustered"/>
        <c:varyColors val="0"/>
        <c:ser>
          <c:idx val="0"/>
          <c:order val="0"/>
          <c:spPr>
            <a:solidFill>
              <a:schemeClr val="accent1"/>
            </a:solidFill>
            <a:ln w="19050">
              <a:solidFill>
                <a:schemeClr val="lt1"/>
              </a:solidFill>
            </a:ln>
            <a:effectLst/>
          </c:spPr>
          <c:invertIfNegative val="0"/>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0F54-40E3-9581-2435E37156E2}"/>
              </c:ext>
            </c:extLst>
          </c:dPt>
          <c:dLbls>
            <c:dLbl>
              <c:idx val="0"/>
              <c:tx>
                <c:rich>
                  <a:bodyPr/>
                  <a:lstStyle/>
                  <a:p>
                    <a:fld id="{7E48EC78-C583-489C-B264-E4CCE496DC19}"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F54-40E3-9581-2435E37156E2}"/>
                </c:ext>
              </c:extLst>
            </c:dLbl>
            <c:dLbl>
              <c:idx val="1"/>
              <c:tx>
                <c:rich>
                  <a:bodyPr/>
                  <a:lstStyle/>
                  <a:p>
                    <a:fld id="{B595449F-6B9B-49B8-AE54-924301CF926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F54-40E3-9581-2435E37156E2}"/>
                </c:ext>
              </c:extLst>
            </c:dLbl>
            <c:dLbl>
              <c:idx val="2"/>
              <c:tx>
                <c:rich>
                  <a:bodyPr/>
                  <a:lstStyle/>
                  <a:p>
                    <a:fld id="{D21FC65D-EE21-49E8-A043-05C05C94353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F54-40E3-9581-2435E37156E2}"/>
                </c:ext>
              </c:extLst>
            </c:dLbl>
            <c:dLbl>
              <c:idx val="3"/>
              <c:tx>
                <c:rich>
                  <a:bodyPr/>
                  <a:lstStyle/>
                  <a:p>
                    <a:fld id="{35FC88CB-D781-4D8C-AACD-3824E17AD4F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F54-40E3-9581-2435E37156E2}"/>
                </c:ext>
              </c:extLst>
            </c:dLbl>
            <c:dLbl>
              <c:idx val="4"/>
              <c:tx>
                <c:rich>
                  <a:bodyPr/>
                  <a:lstStyle/>
                  <a:p>
                    <a:fld id="{9C1D94F8-EAE2-47FA-BE55-5C82568C016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F54-40E3-9581-2435E37156E2}"/>
                </c:ext>
              </c:extLst>
            </c:dLbl>
            <c:dLbl>
              <c:idx val="5"/>
              <c:tx>
                <c:rich>
                  <a:bodyPr/>
                  <a:lstStyle/>
                  <a:p>
                    <a:fld id="{DFA55178-B050-4BD5-A482-F36A34EE6BE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F54-40E3-9581-2435E37156E2}"/>
                </c:ext>
              </c:extLst>
            </c:dLbl>
            <c:dLbl>
              <c:idx val="6"/>
              <c:tx>
                <c:rich>
                  <a:bodyPr/>
                  <a:lstStyle/>
                  <a:p>
                    <a:fld id="{3541059F-F466-49B6-BD8D-D4AD87B18D4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F54-40E3-9581-2435E37156E2}"/>
                </c:ext>
              </c:extLst>
            </c:dLbl>
            <c:dLbl>
              <c:idx val="7"/>
              <c:tx>
                <c:rich>
                  <a:bodyPr/>
                  <a:lstStyle/>
                  <a:p>
                    <a:fld id="{6B728FAE-106B-469C-868F-EE93995EA4A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F54-40E3-9581-2435E37156E2}"/>
                </c:ext>
              </c:extLst>
            </c:dLbl>
            <c:dLbl>
              <c:idx val="8"/>
              <c:tx>
                <c:rich>
                  <a:bodyPr/>
                  <a:lstStyle/>
                  <a:p>
                    <a:fld id="{BAB12A4F-88B0-46E3-B8A7-A459320CF10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F54-40E3-9581-2435E37156E2}"/>
                </c:ext>
              </c:extLst>
            </c:dLbl>
            <c:dLbl>
              <c:idx val="9"/>
              <c:tx>
                <c:rich>
                  <a:bodyPr/>
                  <a:lstStyle/>
                  <a:p>
                    <a:fld id="{8C882301-1015-4AD0-A00B-42EFAA7E04B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F54-40E3-9581-2435E37156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8'!$B$13:$B$22</c:f>
              <c:strCache>
                <c:ptCount val="10"/>
                <c:pt idx="0">
                  <c:v>Kshetri</c:v>
                </c:pt>
                <c:pt idx="1">
                  <c:v>Tharu</c:v>
                </c:pt>
                <c:pt idx="2">
                  <c:v>Brahman - Hill</c:v>
                </c:pt>
                <c:pt idx="3">
                  <c:v>Magar</c:v>
                </c:pt>
                <c:pt idx="4">
                  <c:v>Bishwokarma</c:v>
                </c:pt>
                <c:pt idx="5">
                  <c:v>Pariyar</c:v>
                </c:pt>
                <c:pt idx="6">
                  <c:v>Sanyasi/Dasnami</c:v>
                </c:pt>
                <c:pt idx="7">
                  <c:v>Thakuri</c:v>
                </c:pt>
                <c:pt idx="8">
                  <c:v>Mijar</c:v>
                </c:pt>
                <c:pt idx="9">
                  <c:v>Other</c:v>
                </c:pt>
              </c:strCache>
            </c:strRef>
          </c:cat>
          <c:val>
            <c:numRef>
              <c:f>'Figure 8'!$D$13:$D$22</c:f>
              <c:numCache>
                <c:formatCode>0%</c:formatCode>
                <c:ptCount val="10"/>
                <c:pt idx="0">
                  <c:v>0.35250757976134184</c:v>
                </c:pt>
                <c:pt idx="1">
                  <c:v>0.21320686489944646</c:v>
                </c:pt>
                <c:pt idx="2">
                  <c:v>0.12233317571138494</c:v>
                </c:pt>
                <c:pt idx="3">
                  <c:v>9.0423075853244689E-2</c:v>
                </c:pt>
                <c:pt idx="4">
                  <c:v>7.4985396790075376E-2</c:v>
                </c:pt>
                <c:pt idx="5">
                  <c:v>3.7211760451725959E-2</c:v>
                </c:pt>
                <c:pt idx="6">
                  <c:v>2.3198242051681455E-2</c:v>
                </c:pt>
                <c:pt idx="7">
                  <c:v>1.8591972406887151E-2</c:v>
                </c:pt>
                <c:pt idx="8">
                  <c:v>1.7334705571472282E-2</c:v>
                </c:pt>
                <c:pt idx="9">
                  <c:v>5.0207226502739843E-2</c:v>
                </c:pt>
              </c:numCache>
            </c:numRef>
          </c:val>
          <c:extLst>
            <c:ext xmlns:c15="http://schemas.microsoft.com/office/drawing/2012/chart" uri="{02D57815-91ED-43cb-92C2-25804820EDAC}">
              <c15:datalabelsRange>
                <c15:f>'Figure 8'!$C$13:$C$22</c15:f>
                <c15:dlblRangeCache>
                  <c:ptCount val="10"/>
                  <c:pt idx="0">
                    <c:v> 63,365 </c:v>
                  </c:pt>
                  <c:pt idx="1">
                    <c:v> 38,325 </c:v>
                  </c:pt>
                  <c:pt idx="2">
                    <c:v> 21,990 </c:v>
                  </c:pt>
                  <c:pt idx="3">
                    <c:v> 16,254 </c:v>
                  </c:pt>
                  <c:pt idx="4">
                    <c:v> 13,479 </c:v>
                  </c:pt>
                  <c:pt idx="5">
                    <c:v> 6,689 </c:v>
                  </c:pt>
                  <c:pt idx="6">
                    <c:v> 4,170 </c:v>
                  </c:pt>
                  <c:pt idx="7">
                    <c:v> 3,342 </c:v>
                  </c:pt>
                  <c:pt idx="8">
                    <c:v> 3,116 </c:v>
                  </c:pt>
                  <c:pt idx="9">
                    <c:v> 9,025 </c:v>
                  </c:pt>
                </c15:dlblRangeCache>
              </c15:datalabelsRange>
            </c:ext>
            <c:ext xmlns:c16="http://schemas.microsoft.com/office/drawing/2014/chart" uri="{C3380CC4-5D6E-409C-BE32-E72D297353CC}">
              <c16:uniqueId val="{00000016-0F54-40E3-9581-2435E37156E2}"/>
            </c:ext>
          </c:extLst>
        </c:ser>
        <c:dLbls>
          <c:dLblPos val="outEnd"/>
          <c:showLegendKey val="0"/>
          <c:showVal val="1"/>
          <c:showCatName val="0"/>
          <c:showSerName val="0"/>
          <c:showPercent val="0"/>
          <c:showBubbleSize val="0"/>
        </c:dLbls>
        <c:gapWidth val="100"/>
        <c:axId val="748728047"/>
        <c:axId val="1091874447"/>
      </c:barChart>
      <c:valAx>
        <c:axId val="1091874447"/>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aseline="0"/>
                  <a:t>Share of total population</a:t>
                </a:r>
                <a:endParaRPr lang="en-GB"/>
              </a:p>
            </c:rich>
          </c:tx>
          <c:layout>
            <c:manualLayout>
              <c:xMode val="edge"/>
              <c:yMode val="edge"/>
              <c:x val="0.40451405959106695"/>
              <c:y val="1.6478740157480313E-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28047"/>
        <c:crosses val="autoZero"/>
        <c:crossBetween val="between"/>
      </c:valAx>
      <c:catAx>
        <c:axId val="748728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744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 id="16">
  <a:schemeClr val="accent3"/>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image" Target="../media/image1.png"/><Relationship Id="rId4"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1.xml"/><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3.xml"/></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4.xml"/></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6.xml"/></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7.xml"/></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8.xml"/></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9.xml"/></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0.xml"/></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1.xml"/></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2.xml"/></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3.xml"/></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4.xml"/></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6.xml"/><Relationship Id="rId1" Type="http://schemas.openxmlformats.org/officeDocument/2006/relationships/chart" Target="../charts/chart35.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7.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2986577</xdr:colOff>
      <xdr:row>0</xdr:row>
      <xdr:rowOff>571501</xdr:rowOff>
    </xdr:to>
    <xdr:pic>
      <xdr:nvPicPr>
        <xdr:cNvPr id="2" name="Picture 1">
          <a:extLst>
            <a:ext uri="{FF2B5EF4-FFF2-40B4-BE49-F238E27FC236}">
              <a16:creationId xmlns:a16="http://schemas.microsoft.com/office/drawing/2014/main" id="{8EC47F2E-5145-7C03-38BC-803974B96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2986577"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4</xdr:col>
      <xdr:colOff>566205</xdr:colOff>
      <xdr:row>30</xdr:row>
      <xdr:rowOff>79208</xdr:rowOff>
    </xdr:to>
    <xdr:pic>
      <xdr:nvPicPr>
        <xdr:cNvPr id="3" name="Picture 2">
          <a:extLst>
            <a:ext uri="{FF2B5EF4-FFF2-40B4-BE49-F238E27FC236}">
              <a16:creationId xmlns:a16="http://schemas.microsoft.com/office/drawing/2014/main" id="{7FCF04C9-9B45-4021-959B-59C3E5E055DD}"/>
            </a:ext>
          </a:extLst>
        </xdr:cNvPr>
        <xdr:cNvPicPr>
          <a:picLocks noChangeAspect="1"/>
        </xdr:cNvPicPr>
      </xdr:nvPicPr>
      <xdr:blipFill>
        <a:blip xmlns:r="http://schemas.openxmlformats.org/officeDocument/2006/relationships" r:embed="rId2"/>
        <a:stretch>
          <a:fillRect/>
        </a:stretch>
      </xdr:blipFill>
      <xdr:spPr>
        <a:xfrm>
          <a:off x="0" y="2053167"/>
          <a:ext cx="6782149" cy="360698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10</xdr:row>
      <xdr:rowOff>171451</xdr:rowOff>
    </xdr:from>
    <xdr:to>
      <xdr:col>7</xdr:col>
      <xdr:colOff>107950</xdr:colOff>
      <xdr:row>23</xdr:row>
      <xdr:rowOff>25400</xdr:rowOff>
    </xdr:to>
    <xdr:graphicFrame macro="">
      <xdr:nvGraphicFramePr>
        <xdr:cNvPr id="3" name="Chart 2">
          <a:extLst>
            <a:ext uri="{FF2B5EF4-FFF2-40B4-BE49-F238E27FC236}">
              <a16:creationId xmlns:a16="http://schemas.microsoft.com/office/drawing/2014/main" id="{ED094BBE-5C76-2381-5679-968394967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73025</xdr:colOff>
      <xdr:row>25</xdr:row>
      <xdr:rowOff>9525</xdr:rowOff>
    </xdr:from>
    <xdr:to>
      <xdr:col>7</xdr:col>
      <xdr:colOff>133350</xdr:colOff>
      <xdr:row>37</xdr:row>
      <xdr:rowOff>130174</xdr:rowOff>
    </xdr:to>
    <xdr:graphicFrame macro="">
      <xdr:nvGraphicFramePr>
        <xdr:cNvPr id="4" name="Chart 3">
          <a:extLst>
            <a:ext uri="{FF2B5EF4-FFF2-40B4-BE49-F238E27FC236}">
              <a16:creationId xmlns:a16="http://schemas.microsoft.com/office/drawing/2014/main" id="{17D8A87F-6F0A-452B-A804-EBA91494A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60325</xdr:colOff>
      <xdr:row>10</xdr:row>
      <xdr:rowOff>184150</xdr:rowOff>
    </xdr:from>
    <xdr:to>
      <xdr:col>15</xdr:col>
      <xdr:colOff>330200</xdr:colOff>
      <xdr:row>23</xdr:row>
      <xdr:rowOff>50799</xdr:rowOff>
    </xdr:to>
    <xdr:graphicFrame macro="">
      <xdr:nvGraphicFramePr>
        <xdr:cNvPr id="5" name="Chart 4">
          <a:extLst>
            <a:ext uri="{FF2B5EF4-FFF2-40B4-BE49-F238E27FC236}">
              <a16:creationId xmlns:a16="http://schemas.microsoft.com/office/drawing/2014/main" id="{1ADD632F-2E73-4A30-ADA8-1438B6C8F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98425</xdr:colOff>
      <xdr:row>25</xdr:row>
      <xdr:rowOff>9525</xdr:rowOff>
    </xdr:from>
    <xdr:to>
      <xdr:col>15</xdr:col>
      <xdr:colOff>368300</xdr:colOff>
      <xdr:row>37</xdr:row>
      <xdr:rowOff>130174</xdr:rowOff>
    </xdr:to>
    <xdr:graphicFrame macro="">
      <xdr:nvGraphicFramePr>
        <xdr:cNvPr id="6" name="Chart 5">
          <a:extLst>
            <a:ext uri="{FF2B5EF4-FFF2-40B4-BE49-F238E27FC236}">
              <a16:creationId xmlns:a16="http://schemas.microsoft.com/office/drawing/2014/main" id="{69505C86-C0FB-4ED5-BCD0-AC738B3D6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3BB8CE5D-D757-4E38-8936-69A903067E2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3438171</xdr:colOff>
      <xdr:row>16</xdr:row>
      <xdr:rowOff>14463</xdr:rowOff>
    </xdr:from>
    <xdr:to>
      <xdr:col>12</xdr:col>
      <xdr:colOff>192969</xdr:colOff>
      <xdr:row>39</xdr:row>
      <xdr:rowOff>105833</xdr:rowOff>
    </xdr:to>
    <xdr:graphicFrame macro="">
      <xdr:nvGraphicFramePr>
        <xdr:cNvPr id="3" name="Chart 2">
          <a:extLst>
            <a:ext uri="{FF2B5EF4-FFF2-40B4-BE49-F238E27FC236}">
              <a16:creationId xmlns:a16="http://schemas.microsoft.com/office/drawing/2014/main" id="{5143208A-ED36-FD63-545B-248E01CE4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3E44513E-C363-45AA-9BBC-79E085F01F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158750</xdr:colOff>
      <xdr:row>9</xdr:row>
      <xdr:rowOff>161925</xdr:rowOff>
    </xdr:from>
    <xdr:to>
      <xdr:col>16</xdr:col>
      <xdr:colOff>260350</xdr:colOff>
      <xdr:row>31</xdr:row>
      <xdr:rowOff>19050</xdr:rowOff>
    </xdr:to>
    <xdr:graphicFrame macro="">
      <xdr:nvGraphicFramePr>
        <xdr:cNvPr id="3" name="Chart 2">
          <a:extLst>
            <a:ext uri="{FF2B5EF4-FFF2-40B4-BE49-F238E27FC236}">
              <a16:creationId xmlns:a16="http://schemas.microsoft.com/office/drawing/2014/main" id="{99850A41-9063-467A-A9D2-590F897CA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6338AD0D-6B7B-43DE-9DB8-2AB399362B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215900</xdr:colOff>
      <xdr:row>9</xdr:row>
      <xdr:rowOff>146050</xdr:rowOff>
    </xdr:from>
    <xdr:to>
      <xdr:col>13</xdr:col>
      <xdr:colOff>450850</xdr:colOff>
      <xdr:row>26</xdr:row>
      <xdr:rowOff>19050</xdr:rowOff>
    </xdr:to>
    <xdr:graphicFrame macro="">
      <xdr:nvGraphicFramePr>
        <xdr:cNvPr id="4" name="Chart 3">
          <a:extLst>
            <a:ext uri="{FF2B5EF4-FFF2-40B4-BE49-F238E27FC236}">
              <a16:creationId xmlns:a16="http://schemas.microsoft.com/office/drawing/2014/main" id="{4266E700-FDA6-44C5-99F4-85C477638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C656C7AF-0E97-4D4B-8E2F-4F1EAEDA2CF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412751</xdr:colOff>
      <xdr:row>9</xdr:row>
      <xdr:rowOff>139700</xdr:rowOff>
    </xdr:from>
    <xdr:to>
      <xdr:col>12</xdr:col>
      <xdr:colOff>705556</xdr:colOff>
      <xdr:row>35</xdr:row>
      <xdr:rowOff>49389</xdr:rowOff>
    </xdr:to>
    <xdr:graphicFrame macro="">
      <xdr:nvGraphicFramePr>
        <xdr:cNvPr id="3" name="Chart 2">
          <a:extLst>
            <a:ext uri="{FF2B5EF4-FFF2-40B4-BE49-F238E27FC236}">
              <a16:creationId xmlns:a16="http://schemas.microsoft.com/office/drawing/2014/main" id="{A787F4D0-3284-40FC-94AE-E65FBE90C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09253F4F-387D-4118-B063-E7E16A70ECA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9</xdr:col>
      <xdr:colOff>254000</xdr:colOff>
      <xdr:row>11</xdr:row>
      <xdr:rowOff>9525</xdr:rowOff>
    </xdr:from>
    <xdr:to>
      <xdr:col>14</xdr:col>
      <xdr:colOff>85373</xdr:colOff>
      <xdr:row>26</xdr:row>
      <xdr:rowOff>116416</xdr:rowOff>
    </xdr:to>
    <xdr:graphicFrame macro="">
      <xdr:nvGraphicFramePr>
        <xdr:cNvPr id="3" name="Chart 2">
          <a:extLst>
            <a:ext uri="{FF2B5EF4-FFF2-40B4-BE49-F238E27FC236}">
              <a16:creationId xmlns:a16="http://schemas.microsoft.com/office/drawing/2014/main" id="{9150D21F-D102-4AA4-B6F5-AB588AB12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69850</xdr:colOff>
      <xdr:row>10</xdr:row>
      <xdr:rowOff>165100</xdr:rowOff>
    </xdr:from>
    <xdr:to>
      <xdr:col>9</xdr:col>
      <xdr:colOff>209198</xdr:colOff>
      <xdr:row>26</xdr:row>
      <xdr:rowOff>94191</xdr:rowOff>
    </xdr:to>
    <xdr:graphicFrame macro="">
      <xdr:nvGraphicFramePr>
        <xdr:cNvPr id="4" name="Chart 3">
          <a:extLst>
            <a:ext uri="{FF2B5EF4-FFF2-40B4-BE49-F238E27FC236}">
              <a16:creationId xmlns:a16="http://schemas.microsoft.com/office/drawing/2014/main" id="{548A6348-2B6C-4D84-AF5A-A5BF445BF723}"/>
            </a:ext>
            <a:ext uri="{147F2762-F138-4A5C-976F-8EAC2B608ADB}">
              <a16:predDERef xmlns:a16="http://schemas.microsoft.com/office/drawing/2014/main" pred="{9150D21F-D102-4AA4-B6F5-AB588AB12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629A674C-81BF-4EC9-A37D-897D7F80BBE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3441700</xdr:colOff>
      <xdr:row>16</xdr:row>
      <xdr:rowOff>165100</xdr:rowOff>
    </xdr:from>
    <xdr:to>
      <xdr:col>13</xdr:col>
      <xdr:colOff>25400</xdr:colOff>
      <xdr:row>33</xdr:row>
      <xdr:rowOff>127000</xdr:rowOff>
    </xdr:to>
    <xdr:graphicFrame macro="">
      <xdr:nvGraphicFramePr>
        <xdr:cNvPr id="3" name="Chart 2">
          <a:extLst>
            <a:ext uri="{FF2B5EF4-FFF2-40B4-BE49-F238E27FC236}">
              <a16:creationId xmlns:a16="http://schemas.microsoft.com/office/drawing/2014/main" id="{A4DCFEAB-5FCD-4A16-AC38-70A45B417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E9F21095-8F18-478C-A260-EA1E8130E9F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180975</xdr:colOff>
      <xdr:row>9</xdr:row>
      <xdr:rowOff>152400</xdr:rowOff>
    </xdr:from>
    <xdr:to>
      <xdr:col>17</xdr:col>
      <xdr:colOff>459468</xdr:colOff>
      <xdr:row>33</xdr:row>
      <xdr:rowOff>142875</xdr:rowOff>
    </xdr:to>
    <xdr:graphicFrame macro="">
      <xdr:nvGraphicFramePr>
        <xdr:cNvPr id="4" name="Chart 3">
          <a:extLst>
            <a:ext uri="{FF2B5EF4-FFF2-40B4-BE49-F238E27FC236}">
              <a16:creationId xmlns:a16="http://schemas.microsoft.com/office/drawing/2014/main" id="{C981A350-AA5A-4D1A-9178-CDC6E9C56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C0B9C3C5-B808-4D8E-B3E2-C68F30640A5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28575</xdr:colOff>
      <xdr:row>13</xdr:row>
      <xdr:rowOff>142874</xdr:rowOff>
    </xdr:from>
    <xdr:to>
      <xdr:col>7</xdr:col>
      <xdr:colOff>6350</xdr:colOff>
      <xdr:row>27</xdr:row>
      <xdr:rowOff>19049</xdr:rowOff>
    </xdr:to>
    <xdr:graphicFrame macro="">
      <xdr:nvGraphicFramePr>
        <xdr:cNvPr id="3" name="Chart 2">
          <a:extLst>
            <a:ext uri="{FF2B5EF4-FFF2-40B4-BE49-F238E27FC236}">
              <a16:creationId xmlns:a16="http://schemas.microsoft.com/office/drawing/2014/main" id="{A88A0EA7-23F4-44DC-AFBE-25E882548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E7C826D8-07F2-43B9-A4EE-BC91B2DAEA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5</xdr:col>
      <xdr:colOff>168275</xdr:colOff>
      <xdr:row>9</xdr:row>
      <xdr:rowOff>152400</xdr:rowOff>
    </xdr:from>
    <xdr:to>
      <xdr:col>11</xdr:col>
      <xdr:colOff>579438</xdr:colOff>
      <xdr:row>25</xdr:row>
      <xdr:rowOff>23813</xdr:rowOff>
    </xdr:to>
    <xdr:graphicFrame macro="">
      <xdr:nvGraphicFramePr>
        <xdr:cNvPr id="4" name="Chart 3">
          <a:extLst>
            <a:ext uri="{FF2B5EF4-FFF2-40B4-BE49-F238E27FC236}">
              <a16:creationId xmlns:a16="http://schemas.microsoft.com/office/drawing/2014/main" id="{649D5D7C-45CD-4296-AF47-C5E2AD374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CC40440F-74F5-414F-B0DA-F887858C433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319087</xdr:colOff>
      <xdr:row>9</xdr:row>
      <xdr:rowOff>14289</xdr:rowOff>
    </xdr:from>
    <xdr:to>
      <xdr:col>19</xdr:col>
      <xdr:colOff>476249</xdr:colOff>
      <xdr:row>32</xdr:row>
      <xdr:rowOff>119064</xdr:rowOff>
    </xdr:to>
    <xdr:graphicFrame macro="">
      <xdr:nvGraphicFramePr>
        <xdr:cNvPr id="3" name="Chart 2">
          <a:extLst>
            <a:ext uri="{FF2B5EF4-FFF2-40B4-BE49-F238E27FC236}">
              <a16:creationId xmlns:a16="http://schemas.microsoft.com/office/drawing/2014/main" id="{3B7B388B-77A0-4872-B938-CE41036B1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555625</xdr:colOff>
      <xdr:row>9</xdr:row>
      <xdr:rowOff>15875</xdr:rowOff>
    </xdr:from>
    <xdr:to>
      <xdr:col>14</xdr:col>
      <xdr:colOff>293687</xdr:colOff>
      <xdr:row>32</xdr:row>
      <xdr:rowOff>120650</xdr:rowOff>
    </xdr:to>
    <xdr:graphicFrame macro="">
      <xdr:nvGraphicFramePr>
        <xdr:cNvPr id="4" name="Chart 3">
          <a:extLst>
            <a:ext uri="{FF2B5EF4-FFF2-40B4-BE49-F238E27FC236}">
              <a16:creationId xmlns:a16="http://schemas.microsoft.com/office/drawing/2014/main" id="{03432F2F-1D65-4637-92AC-8503542D5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2986577</xdr:colOff>
      <xdr:row>0</xdr:row>
      <xdr:rowOff>571500</xdr:rowOff>
    </xdr:to>
    <xdr:pic>
      <xdr:nvPicPr>
        <xdr:cNvPr id="2" name="Picture 1">
          <a:extLst>
            <a:ext uri="{FF2B5EF4-FFF2-40B4-BE49-F238E27FC236}">
              <a16:creationId xmlns:a16="http://schemas.microsoft.com/office/drawing/2014/main" id="{ECC5A1D7-D974-4BC5-BCA2-A9259A32AF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2986577"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3467100</xdr:colOff>
      <xdr:row>13</xdr:row>
      <xdr:rowOff>146050</xdr:rowOff>
    </xdr:from>
    <xdr:to>
      <xdr:col>6</xdr:col>
      <xdr:colOff>666750</xdr:colOff>
      <xdr:row>32</xdr:row>
      <xdr:rowOff>19050</xdr:rowOff>
    </xdr:to>
    <xdr:graphicFrame macro="">
      <xdr:nvGraphicFramePr>
        <xdr:cNvPr id="4" name="Chart 3">
          <a:extLst>
            <a:ext uri="{FF2B5EF4-FFF2-40B4-BE49-F238E27FC236}">
              <a16:creationId xmlns:a16="http://schemas.microsoft.com/office/drawing/2014/main" id="{5AA1C65F-CBFD-4CC9-B37E-F011A8BE8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xdr:colOff>
      <xdr:row>0</xdr:row>
      <xdr:rowOff>12700</xdr:rowOff>
    </xdr:from>
    <xdr:to>
      <xdr:col>0</xdr:col>
      <xdr:colOff>2172406</xdr:colOff>
      <xdr:row>0</xdr:row>
      <xdr:rowOff>427188</xdr:rowOff>
    </xdr:to>
    <xdr:pic>
      <xdr:nvPicPr>
        <xdr:cNvPr id="3" name="Picture 2">
          <a:extLst>
            <a:ext uri="{FF2B5EF4-FFF2-40B4-BE49-F238E27FC236}">
              <a16:creationId xmlns:a16="http://schemas.microsoft.com/office/drawing/2014/main" id="{6A5867B8-F257-4028-9831-38B6C967F61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 y="1270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3476624</xdr:colOff>
      <xdr:row>13</xdr:row>
      <xdr:rowOff>47624</xdr:rowOff>
    </xdr:from>
    <xdr:to>
      <xdr:col>8</xdr:col>
      <xdr:colOff>771524</xdr:colOff>
      <xdr:row>27</xdr:row>
      <xdr:rowOff>3175</xdr:rowOff>
    </xdr:to>
    <xdr:graphicFrame macro="">
      <xdr:nvGraphicFramePr>
        <xdr:cNvPr id="3" name="Chart 2">
          <a:extLst>
            <a:ext uri="{FF2B5EF4-FFF2-40B4-BE49-F238E27FC236}">
              <a16:creationId xmlns:a16="http://schemas.microsoft.com/office/drawing/2014/main" id="{4917C768-A1A2-CAF2-1FD4-28BD89F37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CEA4A150-4174-4A86-A83B-71DE856CBA8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38100</xdr:colOff>
      <xdr:row>14</xdr:row>
      <xdr:rowOff>12701</xdr:rowOff>
    </xdr:from>
    <xdr:to>
      <xdr:col>14</xdr:col>
      <xdr:colOff>360686</xdr:colOff>
      <xdr:row>32</xdr:row>
      <xdr:rowOff>57151</xdr:rowOff>
    </xdr:to>
    <xdr:graphicFrame macro="">
      <xdr:nvGraphicFramePr>
        <xdr:cNvPr id="4" name="Chart 3">
          <a:extLst>
            <a:ext uri="{FF2B5EF4-FFF2-40B4-BE49-F238E27FC236}">
              <a16:creationId xmlns:a16="http://schemas.microsoft.com/office/drawing/2014/main" id="{01F05833-0320-4F4D-87B8-D0152E0D4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2E648770-A836-460F-B1A0-E5D2DD94B51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3473450</xdr:colOff>
      <xdr:row>13</xdr:row>
      <xdr:rowOff>19050</xdr:rowOff>
    </xdr:from>
    <xdr:to>
      <xdr:col>9</xdr:col>
      <xdr:colOff>436790</xdr:colOff>
      <xdr:row>31</xdr:row>
      <xdr:rowOff>47626</xdr:rowOff>
    </xdr:to>
    <xdr:graphicFrame macro="">
      <xdr:nvGraphicFramePr>
        <xdr:cNvPr id="4" name="Chart 3">
          <a:extLst>
            <a:ext uri="{FF2B5EF4-FFF2-40B4-BE49-F238E27FC236}">
              <a16:creationId xmlns:a16="http://schemas.microsoft.com/office/drawing/2014/main" id="{B3F6754A-624D-47E3-9BDD-4F0E7627A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D53ED71E-DC7B-485C-A6B6-BDB12944B4B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368300</xdr:colOff>
      <xdr:row>14</xdr:row>
      <xdr:rowOff>3175</xdr:rowOff>
    </xdr:from>
    <xdr:to>
      <xdr:col>11</xdr:col>
      <xdr:colOff>254000</xdr:colOff>
      <xdr:row>33</xdr:row>
      <xdr:rowOff>9525</xdr:rowOff>
    </xdr:to>
    <xdr:graphicFrame macro="">
      <xdr:nvGraphicFramePr>
        <xdr:cNvPr id="4" name="Chart 3">
          <a:extLst>
            <a:ext uri="{FF2B5EF4-FFF2-40B4-BE49-F238E27FC236}">
              <a16:creationId xmlns:a16="http://schemas.microsoft.com/office/drawing/2014/main" id="{E015130C-876D-4374-8E96-12B5757D4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48371C94-DF95-447D-B85E-35575425DF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234950</xdr:colOff>
      <xdr:row>9</xdr:row>
      <xdr:rowOff>171450</xdr:rowOff>
    </xdr:from>
    <xdr:to>
      <xdr:col>19</xdr:col>
      <xdr:colOff>114300</xdr:colOff>
      <xdr:row>30</xdr:row>
      <xdr:rowOff>152400</xdr:rowOff>
    </xdr:to>
    <xdr:graphicFrame macro="">
      <xdr:nvGraphicFramePr>
        <xdr:cNvPr id="4" name="Chart 3">
          <a:extLst>
            <a:ext uri="{FF2B5EF4-FFF2-40B4-BE49-F238E27FC236}">
              <a16:creationId xmlns:a16="http://schemas.microsoft.com/office/drawing/2014/main" id="{E8DDC634-D672-4A54-B95E-2BDD3A0B9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3EDFEDE6-536F-4DFC-877C-38B2E78A5A2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6</xdr:col>
      <xdr:colOff>203200</xdr:colOff>
      <xdr:row>8</xdr:row>
      <xdr:rowOff>165100</xdr:rowOff>
    </xdr:from>
    <xdr:to>
      <xdr:col>16</xdr:col>
      <xdr:colOff>469900</xdr:colOff>
      <xdr:row>24</xdr:row>
      <xdr:rowOff>19050</xdr:rowOff>
    </xdr:to>
    <xdr:graphicFrame macro="">
      <xdr:nvGraphicFramePr>
        <xdr:cNvPr id="3" name="Chart 2">
          <a:extLst>
            <a:ext uri="{FF2B5EF4-FFF2-40B4-BE49-F238E27FC236}">
              <a16:creationId xmlns:a16="http://schemas.microsoft.com/office/drawing/2014/main" id="{1700FC63-CB32-42AF-B070-6ECD0B634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06162E41-4246-4455-82AD-4F135C25BD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6</xdr:col>
      <xdr:colOff>241300</xdr:colOff>
      <xdr:row>8</xdr:row>
      <xdr:rowOff>165100</xdr:rowOff>
    </xdr:from>
    <xdr:to>
      <xdr:col>16</xdr:col>
      <xdr:colOff>266089</xdr:colOff>
      <xdr:row>24</xdr:row>
      <xdr:rowOff>39687</xdr:rowOff>
    </xdr:to>
    <xdr:graphicFrame macro="">
      <xdr:nvGraphicFramePr>
        <xdr:cNvPr id="4" name="Chart 3">
          <a:extLst>
            <a:ext uri="{FF2B5EF4-FFF2-40B4-BE49-F238E27FC236}">
              <a16:creationId xmlns:a16="http://schemas.microsoft.com/office/drawing/2014/main" id="{ABE2831B-8E91-4980-A7B0-00C90C39E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B84E28F8-6A27-42AD-A149-B4A5DA3110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139700</xdr:colOff>
      <xdr:row>10</xdr:row>
      <xdr:rowOff>6351</xdr:rowOff>
    </xdr:from>
    <xdr:to>
      <xdr:col>17</xdr:col>
      <xdr:colOff>279400</xdr:colOff>
      <xdr:row>24</xdr:row>
      <xdr:rowOff>1</xdr:rowOff>
    </xdr:to>
    <xdr:graphicFrame macro="">
      <xdr:nvGraphicFramePr>
        <xdr:cNvPr id="3" name="Chart 2">
          <a:extLst>
            <a:ext uri="{FF2B5EF4-FFF2-40B4-BE49-F238E27FC236}">
              <a16:creationId xmlns:a16="http://schemas.microsoft.com/office/drawing/2014/main" id="{CFA02443-2DE1-4C20-8BB8-C6DCD7428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F633E946-5032-4FA7-B14B-5CBD372A9D6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xdr:col>
      <xdr:colOff>2520950</xdr:colOff>
      <xdr:row>24</xdr:row>
      <xdr:rowOff>19050</xdr:rowOff>
    </xdr:from>
    <xdr:to>
      <xdr:col>8</xdr:col>
      <xdr:colOff>44450</xdr:colOff>
      <xdr:row>38</xdr:row>
      <xdr:rowOff>155575</xdr:rowOff>
    </xdr:to>
    <xdr:graphicFrame macro="">
      <xdr:nvGraphicFramePr>
        <xdr:cNvPr id="4" name="Chart 3">
          <a:extLst>
            <a:ext uri="{FF2B5EF4-FFF2-40B4-BE49-F238E27FC236}">
              <a16:creationId xmlns:a16="http://schemas.microsoft.com/office/drawing/2014/main" id="{5337354E-C5DD-4878-B04B-3AB5B12F0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xdr:colOff>
      <xdr:row>24</xdr:row>
      <xdr:rowOff>0</xdr:rowOff>
    </xdr:from>
    <xdr:to>
      <xdr:col>14</xdr:col>
      <xdr:colOff>47624</xdr:colOff>
      <xdr:row>39</xdr:row>
      <xdr:rowOff>25400</xdr:rowOff>
    </xdr:to>
    <xdr:graphicFrame macro="">
      <xdr:nvGraphicFramePr>
        <xdr:cNvPr id="5" name="Chart 4">
          <a:extLst>
            <a:ext uri="{FF2B5EF4-FFF2-40B4-BE49-F238E27FC236}">
              <a16:creationId xmlns:a16="http://schemas.microsoft.com/office/drawing/2014/main" id="{4AC29A26-1D4F-4427-A2D4-9A7BEC12A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7EF8DE98-AB5B-4C50-919A-11C178D5015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201084</xdr:colOff>
      <xdr:row>9</xdr:row>
      <xdr:rowOff>74790</xdr:rowOff>
    </xdr:from>
    <xdr:to>
      <xdr:col>16</xdr:col>
      <xdr:colOff>84668</xdr:colOff>
      <xdr:row>32</xdr:row>
      <xdr:rowOff>80459</xdr:rowOff>
    </xdr:to>
    <xdr:graphicFrame macro="">
      <xdr:nvGraphicFramePr>
        <xdr:cNvPr id="5" name="Chart 4">
          <a:extLst>
            <a:ext uri="{FF2B5EF4-FFF2-40B4-BE49-F238E27FC236}">
              <a16:creationId xmlns:a16="http://schemas.microsoft.com/office/drawing/2014/main" id="{CDB36972-C8E6-4FD4-8B05-ABA841204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0</xdr:row>
      <xdr:rowOff>0</xdr:rowOff>
    </xdr:from>
    <xdr:to>
      <xdr:col>0</xdr:col>
      <xdr:colOff>2166057</xdr:colOff>
      <xdr:row>0</xdr:row>
      <xdr:rowOff>414488</xdr:rowOff>
    </xdr:to>
    <xdr:pic>
      <xdr:nvPicPr>
        <xdr:cNvPr id="2" name="Picture 1">
          <a:extLst>
            <a:ext uri="{FF2B5EF4-FFF2-40B4-BE49-F238E27FC236}">
              <a16:creationId xmlns:a16="http://schemas.microsoft.com/office/drawing/2014/main" id="{BE979ECB-19D9-4F6A-81A5-573E764DA91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6</xdr:col>
      <xdr:colOff>260350</xdr:colOff>
      <xdr:row>10</xdr:row>
      <xdr:rowOff>0</xdr:rowOff>
    </xdr:from>
    <xdr:to>
      <xdr:col>13</xdr:col>
      <xdr:colOff>203200</xdr:colOff>
      <xdr:row>29</xdr:row>
      <xdr:rowOff>139700</xdr:rowOff>
    </xdr:to>
    <xdr:graphicFrame macro="">
      <xdr:nvGraphicFramePr>
        <xdr:cNvPr id="5" name="Chart 4">
          <a:extLst>
            <a:ext uri="{FF2B5EF4-FFF2-40B4-BE49-F238E27FC236}">
              <a16:creationId xmlns:a16="http://schemas.microsoft.com/office/drawing/2014/main" id="{891B23FD-FFFF-42B5-9623-3C5CD108D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3011EEF6-6E00-4817-A11C-DC9B835520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76200</xdr:colOff>
      <xdr:row>10</xdr:row>
      <xdr:rowOff>158750</xdr:rowOff>
    </xdr:from>
    <xdr:to>
      <xdr:col>11</xdr:col>
      <xdr:colOff>6350</xdr:colOff>
      <xdr:row>28</xdr:row>
      <xdr:rowOff>12700</xdr:rowOff>
    </xdr:to>
    <xdr:graphicFrame macro="">
      <xdr:nvGraphicFramePr>
        <xdr:cNvPr id="4" name="Chart 3">
          <a:extLst>
            <a:ext uri="{FF2B5EF4-FFF2-40B4-BE49-F238E27FC236}">
              <a16:creationId xmlns:a16="http://schemas.microsoft.com/office/drawing/2014/main" id="{C3D77C45-8409-4073-A385-056579A40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xdr:colOff>
      <xdr:row>10</xdr:row>
      <xdr:rowOff>165100</xdr:rowOff>
    </xdr:from>
    <xdr:to>
      <xdr:col>15</xdr:col>
      <xdr:colOff>508000</xdr:colOff>
      <xdr:row>28</xdr:row>
      <xdr:rowOff>31750</xdr:rowOff>
    </xdr:to>
    <xdr:graphicFrame macro="">
      <xdr:nvGraphicFramePr>
        <xdr:cNvPr id="5" name="Chart 4">
          <a:extLst>
            <a:ext uri="{FF2B5EF4-FFF2-40B4-BE49-F238E27FC236}">
              <a16:creationId xmlns:a16="http://schemas.microsoft.com/office/drawing/2014/main" id="{D026509E-24E6-4F4D-858A-4328A1D86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0</xdr:row>
      <xdr:rowOff>0</xdr:rowOff>
    </xdr:from>
    <xdr:to>
      <xdr:col>0</xdr:col>
      <xdr:colOff>2082800</xdr:colOff>
      <xdr:row>0</xdr:row>
      <xdr:rowOff>398556</xdr:rowOff>
    </xdr:to>
    <xdr:pic>
      <xdr:nvPicPr>
        <xdr:cNvPr id="2" name="Picture 1">
          <a:extLst>
            <a:ext uri="{FF2B5EF4-FFF2-40B4-BE49-F238E27FC236}">
              <a16:creationId xmlns:a16="http://schemas.microsoft.com/office/drawing/2014/main" id="{7884D7F5-B7E3-4CC0-BDCE-3B44B82D986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 y="0"/>
          <a:ext cx="2082799" cy="398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73024</xdr:colOff>
      <xdr:row>11</xdr:row>
      <xdr:rowOff>3174</xdr:rowOff>
    </xdr:from>
    <xdr:to>
      <xdr:col>18</xdr:col>
      <xdr:colOff>355599</xdr:colOff>
      <xdr:row>37</xdr:row>
      <xdr:rowOff>63499</xdr:rowOff>
    </xdr:to>
    <xdr:graphicFrame macro="">
      <xdr:nvGraphicFramePr>
        <xdr:cNvPr id="5" name="Chart 4">
          <a:extLst>
            <a:ext uri="{FF2B5EF4-FFF2-40B4-BE49-F238E27FC236}">
              <a16:creationId xmlns:a16="http://schemas.microsoft.com/office/drawing/2014/main" id="{E1A43DC7-0005-0A28-B81F-133498815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105BE8C0-5CA3-4E6A-89EE-894D76C5983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127000</xdr:colOff>
      <xdr:row>10</xdr:row>
      <xdr:rowOff>171450</xdr:rowOff>
    </xdr:from>
    <xdr:to>
      <xdr:col>9</xdr:col>
      <xdr:colOff>641351</xdr:colOff>
      <xdr:row>26</xdr:row>
      <xdr:rowOff>33867</xdr:rowOff>
    </xdr:to>
    <xdr:graphicFrame macro="">
      <xdr:nvGraphicFramePr>
        <xdr:cNvPr id="4" name="Chart 3">
          <a:extLst>
            <a:ext uri="{FF2B5EF4-FFF2-40B4-BE49-F238E27FC236}">
              <a16:creationId xmlns:a16="http://schemas.microsoft.com/office/drawing/2014/main" id="{12604FA4-9CC0-4EC2-92DB-400B5C34D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EE107C36-6419-4105-B02A-303A4AF7C9E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139700</xdr:colOff>
      <xdr:row>11</xdr:row>
      <xdr:rowOff>0</xdr:rowOff>
    </xdr:from>
    <xdr:to>
      <xdr:col>12</xdr:col>
      <xdr:colOff>83609</xdr:colOff>
      <xdr:row>30</xdr:row>
      <xdr:rowOff>101600</xdr:rowOff>
    </xdr:to>
    <xdr:graphicFrame macro="">
      <xdr:nvGraphicFramePr>
        <xdr:cNvPr id="4" name="Chart 3">
          <a:extLst>
            <a:ext uri="{FF2B5EF4-FFF2-40B4-BE49-F238E27FC236}">
              <a16:creationId xmlns:a16="http://schemas.microsoft.com/office/drawing/2014/main" id="{8F16BE5B-DD77-4CB6-807E-8B71548CF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88C48B36-6A30-49EC-B01E-CE6B2D2347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330200</xdr:colOff>
      <xdr:row>10</xdr:row>
      <xdr:rowOff>158750</xdr:rowOff>
    </xdr:from>
    <xdr:to>
      <xdr:col>12</xdr:col>
      <xdr:colOff>400050</xdr:colOff>
      <xdr:row>32</xdr:row>
      <xdr:rowOff>12700</xdr:rowOff>
    </xdr:to>
    <xdr:graphicFrame macro="">
      <xdr:nvGraphicFramePr>
        <xdr:cNvPr id="4" name="Chart 3">
          <a:extLst>
            <a:ext uri="{FF2B5EF4-FFF2-40B4-BE49-F238E27FC236}">
              <a16:creationId xmlns:a16="http://schemas.microsoft.com/office/drawing/2014/main" id="{0B6757B7-EDE6-4C5D-8DA6-5354D08C6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F1AC2014-A7A7-43E6-AE38-A6DBED19957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25401</xdr:colOff>
      <xdr:row>19</xdr:row>
      <xdr:rowOff>123824</xdr:rowOff>
    </xdr:from>
    <xdr:to>
      <xdr:col>4</xdr:col>
      <xdr:colOff>622301</xdr:colOff>
      <xdr:row>36</xdr:row>
      <xdr:rowOff>82549</xdr:rowOff>
    </xdr:to>
    <xdr:graphicFrame macro="">
      <xdr:nvGraphicFramePr>
        <xdr:cNvPr id="12" name="Chart 11">
          <a:extLst>
            <a:ext uri="{FF2B5EF4-FFF2-40B4-BE49-F238E27FC236}">
              <a16:creationId xmlns:a16="http://schemas.microsoft.com/office/drawing/2014/main" id="{E267E6C5-0DEF-DFF1-14C9-07980AD81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704850</xdr:colOff>
      <xdr:row>19</xdr:row>
      <xdr:rowOff>101600</xdr:rowOff>
    </xdr:from>
    <xdr:to>
      <xdr:col>8</xdr:col>
      <xdr:colOff>476250</xdr:colOff>
      <xdr:row>36</xdr:row>
      <xdr:rowOff>60325</xdr:rowOff>
    </xdr:to>
    <xdr:graphicFrame macro="">
      <xdr:nvGraphicFramePr>
        <xdr:cNvPr id="13" name="Chart 12">
          <a:extLst>
            <a:ext uri="{FF2B5EF4-FFF2-40B4-BE49-F238E27FC236}">
              <a16:creationId xmlns:a16="http://schemas.microsoft.com/office/drawing/2014/main" id="{DD83F01E-F135-4BCD-8AE3-ECF5D4BFC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2166056</xdr:colOff>
      <xdr:row>0</xdr:row>
      <xdr:rowOff>414488</xdr:rowOff>
    </xdr:to>
    <xdr:pic>
      <xdr:nvPicPr>
        <xdr:cNvPr id="2" name="Picture 1">
          <a:extLst>
            <a:ext uri="{FF2B5EF4-FFF2-40B4-BE49-F238E27FC236}">
              <a16:creationId xmlns:a16="http://schemas.microsoft.com/office/drawing/2014/main" id="{D7D08BD4-2500-4C0C-82FD-B81FA8D74ED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2166056" cy="414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3" Type="http://schemas.openxmlformats.org/officeDocument/2006/relationships/externalLinkPath" Target="https://developmentinitiatives.sharepoint.com/sites/PovertyInequality/Shared%20Documents/Programme%20content/Poverty%20&amp;%20Inequality%20analysis/LNOB%20Nepal%20Assessment/Analysis%20&amp;%20Datasets/Tulsipur%20Section%201%20Figures%20in%20Wireframe.xlsx" TargetMode="External"/><Relationship Id="rId2" Type="http://schemas.microsoft.com/office/2019/04/relationships/externalLinkLongPath" Target="https://developmentinitiatives.sharepoint.com/sites/PovertyInequality/Shared%20Documents/Programme%20content/Poverty%20&amp;%20Inequality%20analysis/LNOB%20Nepal%20Assessment/Analysis%20&amp;%20Datasets/Tulsipur%20Section%201%20Figures%20in%20Wireframe.xlsx?D8CB6B29" TargetMode="External"/><Relationship Id="rId1" Type="http://schemas.openxmlformats.org/officeDocument/2006/relationships/externalLinkPath" Target="file:///\\D8CB6B29\Tulsipur%20Section%201%20Figures%20in%20Wireframe.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https://developmentinitiatives.sharepoint.com/sites/PovertyInequality/Shared%20Documents/Programme%20content/Poverty%20&amp;%20Inequality%20analysis/LNOB%20Nepal%20Assessment/Analysis%20&amp;%20Datasets/Simta%20Section%202%20Figures%20in%20Wireframe.xlsx" TargetMode="External"/><Relationship Id="rId1" Type="http://schemas.openxmlformats.org/officeDocument/2006/relationships/externalLinkPath" Target="https://developmentinitiatives.sharepoint.com/sites/PovertyInequality/Shared%20Documents/Programme%20content/Poverty%20&amp;%20Inequality%20analysis/LNOB%20Nepal%20Assessment/Analysis%20&amp;%20Datasets/Simta%20Section%202%20Figures%20in%20Wirefra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QJ58NN6a7U-Ug8IP-1KY_o60moRks7hDrUrFiz-miMSrZaV_kvSqQ5niFiv5zxSr" itemId="01M2F6H522AWJANCNROREKRNVZZTZCFECN">
      <xxl21:absoluteUrl r:id="rId3"/>
    </xxl21:alternateUrls>
    <sheetNames>
      <sheetName val="Chart1"/>
      <sheetName val="Population Age"/>
      <sheetName val="Population Ward"/>
      <sheetName val="Source of Income"/>
      <sheetName val="Employment"/>
      <sheetName val="House Structure"/>
      <sheetName val="Amenities"/>
      <sheetName val="Flood Risk"/>
      <sheetName val="Disability "/>
      <sheetName val="Ethnicity"/>
      <sheetName val="Religion"/>
    </sheetNames>
    <sheetDataSet>
      <sheetData sheetId="0"/>
      <sheetData sheetId="1">
        <row r="15">
          <cell r="C15" t="str">
            <v>00–04</v>
          </cell>
        </row>
        <row r="16">
          <cell r="C16" t="str">
            <v>05–09</v>
          </cell>
        </row>
        <row r="17">
          <cell r="C17" t="str">
            <v>10–14</v>
          </cell>
        </row>
        <row r="18">
          <cell r="C18" t="str">
            <v>15–19</v>
          </cell>
        </row>
        <row r="19">
          <cell r="C19" t="str">
            <v>20–24</v>
          </cell>
        </row>
        <row r="20">
          <cell r="C20" t="str">
            <v>25–29</v>
          </cell>
        </row>
        <row r="21">
          <cell r="C21" t="str">
            <v>30–34</v>
          </cell>
        </row>
        <row r="22">
          <cell r="C22" t="str">
            <v>35–39</v>
          </cell>
        </row>
        <row r="23">
          <cell r="C23" t="str">
            <v>40–44</v>
          </cell>
        </row>
        <row r="24">
          <cell r="C24" t="str">
            <v>45–49</v>
          </cell>
        </row>
        <row r="25">
          <cell r="C25" t="str">
            <v>50–54</v>
          </cell>
        </row>
        <row r="26">
          <cell r="C26" t="str">
            <v>55–59</v>
          </cell>
        </row>
        <row r="27">
          <cell r="C27" t="str">
            <v>60–64</v>
          </cell>
        </row>
        <row r="28">
          <cell r="C28" t="str">
            <v>65–69</v>
          </cell>
        </row>
        <row r="29">
          <cell r="C29" t="str">
            <v>70–74</v>
          </cell>
        </row>
        <row r="30">
          <cell r="C30" t="str">
            <v>75–79</v>
          </cell>
        </row>
        <row r="31">
          <cell r="C31" t="str">
            <v>80–84</v>
          </cell>
        </row>
        <row r="32">
          <cell r="C32" t="str">
            <v>85–89</v>
          </cell>
        </row>
        <row r="33">
          <cell r="C33" t="str">
            <v>90–94</v>
          </cell>
        </row>
        <row r="34">
          <cell r="C34" t="str">
            <v>95+</v>
          </cell>
        </row>
      </sheetData>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QJ58NN6a7U-Ug8IP-1KY_o60moRks7hDrUrFiz-miMSrZaV_kvSqQ5niFiv5zxSr" itemId="01M2F6H55ET77RY4CGFFFKMC5QQBYEVZV3">
      <xxl21:absoluteUrl r:id="rId2"/>
    </xxl21:alternateUrls>
    <sheetNames>
      <sheetName val="Literacy + Attendance"/>
      <sheetName val="Nepal Literacy v Attendance"/>
      <sheetName val="Violence"/>
      <sheetName val="Students Enrolled"/>
      <sheetName val="Marriage"/>
      <sheetName val="HH composition"/>
    </sheetNames>
    <sheetDataSet>
      <sheetData sheetId="0"/>
      <sheetData sheetId="1"/>
      <sheetData sheetId="2"/>
      <sheetData sheetId="3">
        <row r="21">
          <cell r="G21" t="str">
            <v>G1</v>
          </cell>
          <cell r="H21" t="str">
            <v>G2</v>
          </cell>
          <cell r="I21" t="str">
            <v>G3</v>
          </cell>
          <cell r="J21" t="str">
            <v>G4</v>
          </cell>
          <cell r="K21" t="str">
            <v>G5</v>
          </cell>
          <cell r="L21" t="str">
            <v>G6</v>
          </cell>
          <cell r="M21" t="str">
            <v>G7</v>
          </cell>
          <cell r="N21" t="str">
            <v>G8</v>
          </cell>
          <cell r="O21" t="str">
            <v>G9</v>
          </cell>
          <cell r="P21" t="str">
            <v>G10</v>
          </cell>
          <cell r="Q21" t="str">
            <v>G11</v>
          </cell>
          <cell r="R21" t="str">
            <v>G12</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DI Purple Theme">
  <a:themeElements>
    <a:clrScheme name="Custom 1">
      <a:dk1>
        <a:sysClr val="windowText" lastClr="000000"/>
      </a:dk1>
      <a:lt1>
        <a:sysClr val="window" lastClr="FFFFFF"/>
      </a:lt1>
      <a:dk2>
        <a:srgbClr val="8A4091"/>
      </a:dk2>
      <a:lt2>
        <a:srgbClr val="453F43"/>
      </a:lt2>
      <a:accent1>
        <a:srgbClr val="8A4091"/>
      </a:accent1>
      <a:accent2>
        <a:srgbClr val="C289BC"/>
      </a:accent2>
      <a:accent3>
        <a:srgbClr val="A45EA2"/>
      </a:accent3>
      <a:accent4>
        <a:srgbClr val="7C3B89"/>
      </a:accent4>
      <a:accent5>
        <a:srgbClr val="561F65"/>
      </a:accent5>
      <a:accent6>
        <a:srgbClr val="6B656A"/>
      </a:accent6>
      <a:hlink>
        <a:srgbClr val="8A4091"/>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8E54-0165-4F76-BEA8-821A8F13B005}">
  <sheetPr codeName="Sheet1"/>
  <dimension ref="A1:N36"/>
  <sheetViews>
    <sheetView zoomScale="90" zoomScaleNormal="90" workbookViewId="0">
      <selection activeCell="B6" sqref="B6"/>
    </sheetView>
  </sheetViews>
  <sheetFormatPr defaultColWidth="9.1640625" defaultRowHeight="14" x14ac:dyDescent="0.3"/>
  <cols>
    <col min="1" max="1" width="45.6640625" style="2" customWidth="1"/>
    <col min="2" max="2" width="13.1640625" style="2" customWidth="1"/>
    <col min="3" max="4" width="11.4140625" style="2" customWidth="1"/>
    <col min="5" max="5" width="8.1640625" style="2" customWidth="1"/>
    <col min="6" max="6" width="11.4140625" style="2" customWidth="1"/>
    <col min="7" max="7" width="10.75" style="2" customWidth="1"/>
    <col min="8" max="8" width="8.9140625" style="2" customWidth="1"/>
    <col min="9" max="10" width="9.1640625" style="2" customWidth="1"/>
    <col min="11" max="16" width="9.1640625" style="2"/>
    <col min="17" max="17" width="8.5" style="2" customWidth="1"/>
    <col min="18" max="18" width="8.6640625" style="2" customWidth="1"/>
    <col min="19" max="16384" width="9.1640625" style="2"/>
  </cols>
  <sheetData>
    <row r="1" spans="1:14" ht="50.5" customHeight="1" x14ac:dyDescent="0.3">
      <c r="A1"/>
    </row>
    <row r="2" spans="1:14" x14ac:dyDescent="0.3">
      <c r="A2" s="2" t="s">
        <v>0</v>
      </c>
      <c r="B2" s="2" t="s">
        <v>301</v>
      </c>
    </row>
    <row r="3" spans="1:14" x14ac:dyDescent="0.3">
      <c r="A3" s="2" t="s">
        <v>1</v>
      </c>
      <c r="B3" s="2" t="s">
        <v>302</v>
      </c>
    </row>
    <row r="4" spans="1:14" x14ac:dyDescent="0.3">
      <c r="A4" s="2" t="s">
        <v>3</v>
      </c>
      <c r="B4" s="2" t="s">
        <v>292</v>
      </c>
    </row>
    <row r="5" spans="1:14" x14ac:dyDescent="0.3">
      <c r="A5" s="2" t="s">
        <v>5</v>
      </c>
      <c r="B5" s="2" t="s">
        <v>303</v>
      </c>
    </row>
    <row r="6" spans="1:14" x14ac:dyDescent="0.3">
      <c r="A6" s="2" t="s">
        <v>304</v>
      </c>
      <c r="B6" s="2" t="s">
        <v>305</v>
      </c>
    </row>
    <row r="7" spans="1:14" x14ac:dyDescent="0.3">
      <c r="A7" s="3" t="s">
        <v>7</v>
      </c>
      <c r="B7" s="3" t="s">
        <v>8</v>
      </c>
      <c r="D7" s="4"/>
      <c r="E7" s="4"/>
      <c r="F7" s="4"/>
      <c r="G7" s="4"/>
      <c r="H7" s="4"/>
      <c r="I7" s="4"/>
      <c r="J7" s="4"/>
      <c r="K7" s="4"/>
      <c r="L7" s="4"/>
      <c r="M7" s="4"/>
      <c r="N7" s="4"/>
    </row>
    <row r="8" spans="1:14" x14ac:dyDescent="0.3">
      <c r="A8" s="2" t="s">
        <v>9</v>
      </c>
      <c r="B8" s="2" t="s">
        <v>10</v>
      </c>
    </row>
    <row r="36" spans="2:2" x14ac:dyDescent="0.3">
      <c r="B36" s="36"/>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6B975-A8A2-45A3-A78B-1801FE8E7B44}">
  <sheetPr codeName="Sheet9"/>
  <dimension ref="A1:L45"/>
  <sheetViews>
    <sheetView zoomScaleNormal="100" workbookViewId="0">
      <selection activeCell="B6" sqref="B6"/>
    </sheetView>
  </sheetViews>
  <sheetFormatPr defaultColWidth="9.1640625" defaultRowHeight="14" x14ac:dyDescent="0.3"/>
  <cols>
    <col min="1" max="1" width="45.6640625" style="2" customWidth="1"/>
    <col min="2" max="2" width="26.75" style="2" customWidth="1"/>
    <col min="3" max="3" width="13.25" style="2" customWidth="1"/>
    <col min="4" max="4" width="6.9140625" style="2" customWidth="1"/>
    <col min="5" max="5" width="9.9140625" style="2" customWidth="1"/>
    <col min="6" max="6" width="12.4140625" style="2" customWidth="1"/>
    <col min="7" max="7" width="17.4140625" style="2" customWidth="1"/>
    <col min="8" max="8" width="9.1640625" style="2" customWidth="1"/>
    <col min="9" max="9" width="17.25" style="2" customWidth="1"/>
    <col min="10" max="10" width="13.25" style="2" customWidth="1"/>
    <col min="11" max="11" width="6.9140625" style="2" customWidth="1"/>
    <col min="12" max="16384" width="9.1640625" style="2"/>
  </cols>
  <sheetData>
    <row r="1" spans="1:12" ht="50.5" customHeight="1" x14ac:dyDescent="0.3"/>
    <row r="2" spans="1:12" x14ac:dyDescent="0.3">
      <c r="A2" s="2" t="s">
        <v>0</v>
      </c>
      <c r="B2" s="2" t="s">
        <v>301</v>
      </c>
    </row>
    <row r="3" spans="1:12" x14ac:dyDescent="0.3">
      <c r="A3" s="2" t="s">
        <v>1</v>
      </c>
      <c r="B3" s="2" t="s">
        <v>2</v>
      </c>
    </row>
    <row r="4" spans="1:12" x14ac:dyDescent="0.3">
      <c r="A4" s="2" t="s">
        <v>3</v>
      </c>
      <c r="B4" s="2" t="s">
        <v>313</v>
      </c>
    </row>
    <row r="5" spans="1:12" x14ac:dyDescent="0.3">
      <c r="A5" s="2" t="s">
        <v>5</v>
      </c>
      <c r="B5" s="2" t="s">
        <v>6</v>
      </c>
    </row>
    <row r="6" spans="1:12" x14ac:dyDescent="0.3">
      <c r="A6" s="2" t="s">
        <v>304</v>
      </c>
      <c r="B6" s="2" t="s">
        <v>314</v>
      </c>
    </row>
    <row r="7" spans="1:12" x14ac:dyDescent="0.3">
      <c r="A7" s="3" t="s">
        <v>7</v>
      </c>
      <c r="B7" s="3" t="s">
        <v>8</v>
      </c>
      <c r="C7" s="4"/>
      <c r="D7" s="4"/>
      <c r="E7" s="4"/>
      <c r="F7" s="4"/>
      <c r="G7" s="4"/>
      <c r="H7" s="4"/>
      <c r="I7" s="4"/>
      <c r="J7" s="4"/>
      <c r="K7" s="4"/>
    </row>
    <row r="8" spans="1:12" x14ac:dyDescent="0.3">
      <c r="A8" s="2" t="s">
        <v>9</v>
      </c>
      <c r="B8" s="2" t="s">
        <v>10</v>
      </c>
    </row>
    <row r="10" spans="1:12" ht="14.15" customHeight="1" x14ac:dyDescent="0.3"/>
    <row r="11" spans="1:12" x14ac:dyDescent="0.3">
      <c r="B11" s="61" t="s">
        <v>113</v>
      </c>
      <c r="I11" s="61" t="s">
        <v>114</v>
      </c>
    </row>
    <row r="12" spans="1:12" x14ac:dyDescent="0.3">
      <c r="B12" s="18" t="s">
        <v>115</v>
      </c>
      <c r="C12" s="19" t="s">
        <v>116</v>
      </c>
      <c r="D12" s="20" t="s">
        <v>73</v>
      </c>
      <c r="E12" s="21"/>
      <c r="I12" s="22" t="s">
        <v>115</v>
      </c>
      <c r="J12" s="27" t="s">
        <v>116</v>
      </c>
      <c r="K12" s="28" t="s">
        <v>73</v>
      </c>
    </row>
    <row r="13" spans="1:12" x14ac:dyDescent="0.3">
      <c r="B13" s="10" t="s">
        <v>117</v>
      </c>
      <c r="C13" s="72">
        <v>22312</v>
      </c>
      <c r="D13" s="56">
        <v>0.4848537528793081</v>
      </c>
      <c r="I13" s="10" t="s">
        <v>118</v>
      </c>
      <c r="J13" s="72">
        <v>25671</v>
      </c>
      <c r="K13" s="56">
        <v>0.55784692946238423</v>
      </c>
      <c r="L13" s="9"/>
    </row>
    <row r="14" spans="1:12" x14ac:dyDescent="0.3">
      <c r="B14" s="12" t="s">
        <v>119</v>
      </c>
      <c r="C14" s="41">
        <v>21477</v>
      </c>
      <c r="D14" s="13">
        <v>0.46670867921248205</v>
      </c>
      <c r="I14" s="12" t="s">
        <v>120</v>
      </c>
      <c r="J14" s="41">
        <v>18935</v>
      </c>
      <c r="K14" s="13">
        <v>0.41146942500760569</v>
      </c>
      <c r="L14" s="9"/>
    </row>
    <row r="15" spans="1:12" x14ac:dyDescent="0.3">
      <c r="B15" s="12" t="s">
        <v>121</v>
      </c>
      <c r="C15" s="41">
        <v>925</v>
      </c>
      <c r="D15" s="13">
        <v>2.0100830109956974E-2</v>
      </c>
      <c r="I15" s="12" t="s">
        <v>122</v>
      </c>
      <c r="J15" s="41">
        <v>716</v>
      </c>
      <c r="K15" s="13">
        <v>1.5559129036463993E-2</v>
      </c>
      <c r="L15" s="9"/>
    </row>
    <row r="16" spans="1:12" x14ac:dyDescent="0.3">
      <c r="B16" s="14" t="s">
        <v>111</v>
      </c>
      <c r="C16" s="69">
        <v>1304</v>
      </c>
      <c r="D16" s="17">
        <v>2.8336737798252857E-2</v>
      </c>
      <c r="I16" s="12" t="s">
        <v>111</v>
      </c>
      <c r="J16" s="68">
        <v>696</v>
      </c>
      <c r="K16" s="13">
        <v>1.5124516493546004E-2</v>
      </c>
      <c r="L16" s="9"/>
    </row>
    <row r="17" spans="2:11" x14ac:dyDescent="0.3">
      <c r="B17" s="18" t="s">
        <v>13</v>
      </c>
      <c r="C17" s="70">
        <f>SUM(C13:C16)</f>
        <v>46018</v>
      </c>
      <c r="D17" s="71">
        <v>1</v>
      </c>
      <c r="I17" s="18" t="s">
        <v>13</v>
      </c>
      <c r="J17" s="70">
        <v>46018</v>
      </c>
      <c r="K17" s="71">
        <v>1</v>
      </c>
    </row>
    <row r="18" spans="2:11" ht="15" customHeight="1" x14ac:dyDescent="0.3"/>
    <row r="19" spans="2:11" ht="15" customHeight="1" x14ac:dyDescent="0.3"/>
    <row r="20" spans="2:11" ht="15" customHeight="1" x14ac:dyDescent="0.3"/>
    <row r="21" spans="2:11" ht="15" customHeight="1" x14ac:dyDescent="0.3"/>
    <row r="22" spans="2:11" ht="15" customHeight="1" x14ac:dyDescent="0.3"/>
    <row r="23" spans="2:11" ht="15" customHeight="1" x14ac:dyDescent="0.3"/>
    <row r="25" spans="2:11" ht="15" customHeight="1" x14ac:dyDescent="0.3">
      <c r="B25" s="61" t="s">
        <v>123</v>
      </c>
      <c r="I25" s="61" t="s">
        <v>124</v>
      </c>
    </row>
    <row r="26" spans="2:11" x14ac:dyDescent="0.3">
      <c r="B26" s="18" t="s">
        <v>115</v>
      </c>
      <c r="C26" s="19" t="s">
        <v>116</v>
      </c>
      <c r="D26" s="20" t="s">
        <v>73</v>
      </c>
      <c r="I26" s="18" t="s">
        <v>115</v>
      </c>
      <c r="J26" s="19" t="s">
        <v>116</v>
      </c>
      <c r="K26" s="20" t="s">
        <v>73</v>
      </c>
    </row>
    <row r="27" spans="2:11" x14ac:dyDescent="0.3">
      <c r="B27" s="12" t="s">
        <v>125</v>
      </c>
      <c r="C27" s="41">
        <v>22836</v>
      </c>
      <c r="D27" s="13">
        <v>0.49624060150375937</v>
      </c>
      <c r="I27" s="12" t="s">
        <v>126</v>
      </c>
      <c r="J27" s="41">
        <v>34203</v>
      </c>
      <c r="K27" s="13">
        <v>0.74325264027119819</v>
      </c>
    </row>
    <row r="28" spans="2:11" x14ac:dyDescent="0.3">
      <c r="B28" s="12" t="s">
        <v>127</v>
      </c>
      <c r="C28" s="41">
        <v>21723</v>
      </c>
      <c r="D28" s="13">
        <v>0.47205441349037336</v>
      </c>
      <c r="I28" s="12" t="s">
        <v>128</v>
      </c>
      <c r="J28" s="41">
        <v>9374</v>
      </c>
      <c r="K28" s="13">
        <v>0.20370289886566126</v>
      </c>
    </row>
    <row r="29" spans="2:11" x14ac:dyDescent="0.3">
      <c r="B29" s="12" t="s">
        <v>129</v>
      </c>
      <c r="C29" s="41">
        <v>1259</v>
      </c>
      <c r="D29" s="13">
        <v>2.7358859576687385E-2</v>
      </c>
      <c r="I29" s="12" t="s">
        <v>130</v>
      </c>
      <c r="J29" s="41">
        <v>1799</v>
      </c>
      <c r="K29" s="13">
        <v>3.9093398235473073E-2</v>
      </c>
    </row>
    <row r="30" spans="2:11" x14ac:dyDescent="0.3">
      <c r="B30" s="14" t="s">
        <v>111</v>
      </c>
      <c r="C30" s="69">
        <v>200</v>
      </c>
      <c r="D30" s="17">
        <v>4.3461254291798862E-3</v>
      </c>
      <c r="I30" s="12" t="s">
        <v>111</v>
      </c>
      <c r="J30" s="2">
        <v>124</v>
      </c>
      <c r="K30" s="13">
        <v>2.6945977660915296E-3</v>
      </c>
    </row>
    <row r="31" spans="2:11" x14ac:dyDescent="0.3">
      <c r="B31" s="24" t="s">
        <v>13</v>
      </c>
      <c r="C31" s="69">
        <v>46018</v>
      </c>
      <c r="D31" s="17">
        <v>1</v>
      </c>
      <c r="I31" s="14" t="s">
        <v>131</v>
      </c>
      <c r="J31" s="69">
        <v>518</v>
      </c>
      <c r="K31" s="17">
        <v>1.1256464861575905E-2</v>
      </c>
    </row>
    <row r="32" spans="2:11" x14ac:dyDescent="0.3">
      <c r="B32" s="21"/>
      <c r="I32" s="14" t="s">
        <v>13</v>
      </c>
      <c r="J32" s="69">
        <v>46018</v>
      </c>
      <c r="K32" s="17">
        <v>1</v>
      </c>
    </row>
    <row r="34" spans="4:8" x14ac:dyDescent="0.3">
      <c r="D34" s="9"/>
      <c r="E34" s="9"/>
      <c r="F34" s="9"/>
      <c r="G34" s="9"/>
      <c r="H34" s="9"/>
    </row>
    <row r="35" spans="4:8" x14ac:dyDescent="0.3">
      <c r="D35" s="9"/>
      <c r="E35" s="9"/>
      <c r="F35" s="9"/>
      <c r="G35" s="9"/>
      <c r="H35" s="9"/>
    </row>
    <row r="36" spans="4:8" x14ac:dyDescent="0.3">
      <c r="D36" s="9"/>
      <c r="E36" s="9"/>
      <c r="F36" s="9"/>
      <c r="G36" s="9"/>
      <c r="H36" s="9"/>
    </row>
    <row r="37" spans="4:8" x14ac:dyDescent="0.3">
      <c r="D37" s="9"/>
      <c r="E37" s="9"/>
      <c r="F37" s="9"/>
      <c r="G37" s="9"/>
      <c r="H37" s="9"/>
    </row>
    <row r="38" spans="4:8" x14ac:dyDescent="0.3">
      <c r="D38" s="9"/>
      <c r="E38" s="9"/>
      <c r="F38" s="9"/>
      <c r="G38" s="9"/>
      <c r="H38" s="9"/>
    </row>
    <row r="39" spans="4:8" x14ac:dyDescent="0.3">
      <c r="D39" s="9"/>
      <c r="E39" s="9"/>
      <c r="F39" s="9"/>
      <c r="G39" s="9"/>
      <c r="H39" s="9"/>
    </row>
    <row r="40" spans="4:8" x14ac:dyDescent="0.3">
      <c r="D40" s="9"/>
      <c r="E40" s="9"/>
      <c r="F40" s="9"/>
      <c r="G40" s="9"/>
      <c r="H40" s="9"/>
    </row>
    <row r="41" spans="4:8" x14ac:dyDescent="0.3">
      <c r="D41" s="9"/>
      <c r="E41" s="9"/>
      <c r="F41" s="9"/>
      <c r="G41" s="9"/>
      <c r="H41" s="9"/>
    </row>
    <row r="42" spans="4:8" x14ac:dyDescent="0.3">
      <c r="D42" s="9"/>
      <c r="E42" s="9"/>
      <c r="F42" s="9"/>
      <c r="G42" s="9"/>
      <c r="H42" s="9"/>
    </row>
    <row r="43" spans="4:8" x14ac:dyDescent="0.3">
      <c r="D43" s="9"/>
      <c r="E43" s="9"/>
      <c r="F43" s="9"/>
      <c r="G43" s="9"/>
      <c r="H43" s="9"/>
    </row>
    <row r="44" spans="4:8" x14ac:dyDescent="0.3">
      <c r="D44" s="9"/>
      <c r="E44" s="9"/>
      <c r="F44" s="9"/>
      <c r="G44" s="9"/>
      <c r="H44" s="9"/>
    </row>
    <row r="45" spans="4:8" x14ac:dyDescent="0.3">
      <c r="D45" s="9"/>
      <c r="E45" s="9"/>
      <c r="F45" s="9"/>
      <c r="G45" s="9"/>
      <c r="H45" s="9"/>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58B1B-60EB-4908-8501-12A3797013C7}">
  <sheetPr codeName="Sheet10"/>
  <dimension ref="A1:R37"/>
  <sheetViews>
    <sheetView zoomScale="90" zoomScaleNormal="90" workbookViewId="0">
      <selection activeCell="B5" sqref="B5"/>
    </sheetView>
  </sheetViews>
  <sheetFormatPr defaultColWidth="9.1640625" defaultRowHeight="14" x14ac:dyDescent="0.3"/>
  <cols>
    <col min="1" max="1" width="45.6640625" style="2" customWidth="1"/>
    <col min="2" max="2" width="8.6640625" style="2" customWidth="1"/>
    <col min="3" max="3" width="7.08203125" style="2" bestFit="1" customWidth="1"/>
    <col min="4" max="4" width="12" style="2" bestFit="1" customWidth="1"/>
    <col min="5" max="5" width="12.58203125" style="2" bestFit="1" customWidth="1"/>
    <col min="6" max="6" width="4.5" style="2" bestFit="1" customWidth="1"/>
    <col min="7" max="7" width="10.75" style="2" bestFit="1" customWidth="1"/>
    <col min="8" max="8" width="8.1640625" style="2" bestFit="1" customWidth="1"/>
    <col min="9" max="9" width="5.83203125" style="2" bestFit="1" customWidth="1"/>
    <col min="10" max="10" width="10.58203125" style="2" bestFit="1" customWidth="1"/>
    <col min="11" max="11" width="11.4140625" style="2" bestFit="1" customWidth="1"/>
    <col min="12" max="12" width="7.08203125" style="2" bestFit="1" customWidth="1"/>
    <col min="13" max="13" width="9.4140625" style="2" bestFit="1" customWidth="1"/>
    <col min="14" max="14" width="11.1640625" style="2" bestFit="1" customWidth="1"/>
    <col min="15" max="15" width="4.5" style="2" bestFit="1" customWidth="1"/>
    <col min="16" max="16" width="16.4140625" style="2" bestFit="1" customWidth="1"/>
    <col min="17" max="17" width="13.75" style="2" bestFit="1" customWidth="1"/>
    <col min="18" max="18" width="20.83203125" style="2" bestFit="1" customWidth="1"/>
    <col min="19" max="16384" width="9.1640625" style="2"/>
  </cols>
  <sheetData>
    <row r="1" spans="1:18" ht="50.5" customHeight="1" x14ac:dyDescent="0.3"/>
    <row r="2" spans="1:18" x14ac:dyDescent="0.3">
      <c r="A2" s="2" t="s">
        <v>0</v>
      </c>
      <c r="B2" s="2" t="s">
        <v>301</v>
      </c>
    </row>
    <row r="3" spans="1:18" x14ac:dyDescent="0.3">
      <c r="A3" s="2" t="s">
        <v>1</v>
      </c>
      <c r="B3" s="2" t="s">
        <v>2</v>
      </c>
    </row>
    <row r="4" spans="1:18" x14ac:dyDescent="0.3">
      <c r="A4" s="2" t="s">
        <v>3</v>
      </c>
      <c r="B4" s="2" t="s">
        <v>293</v>
      </c>
    </row>
    <row r="5" spans="1:18" x14ac:dyDescent="0.3">
      <c r="A5" s="2" t="s">
        <v>5</v>
      </c>
      <c r="B5" s="2" t="s">
        <v>6</v>
      </c>
    </row>
    <row r="6" spans="1:18" x14ac:dyDescent="0.3">
      <c r="A6" s="2" t="s">
        <v>304</v>
      </c>
      <c r="B6" s="2" t="s">
        <v>315</v>
      </c>
    </row>
    <row r="7" spans="1:18" x14ac:dyDescent="0.3">
      <c r="A7" s="3" t="s">
        <v>7</v>
      </c>
      <c r="B7" s="3" t="s">
        <v>8</v>
      </c>
      <c r="C7" s="4"/>
      <c r="D7" s="4"/>
      <c r="E7" s="4"/>
      <c r="F7" s="4"/>
      <c r="G7" s="4"/>
      <c r="H7" s="4"/>
      <c r="I7" s="4"/>
      <c r="J7" s="4"/>
      <c r="R7" s="4"/>
    </row>
    <row r="8" spans="1:18" x14ac:dyDescent="0.3">
      <c r="A8" s="2" t="s">
        <v>9</v>
      </c>
      <c r="B8" s="2" t="s">
        <v>10</v>
      </c>
    </row>
    <row r="9" spans="1:18" ht="14.15" customHeight="1" x14ac:dyDescent="0.3"/>
    <row r="10" spans="1:18" ht="14.15" customHeight="1" x14ac:dyDescent="0.3"/>
    <row r="11" spans="1:18" x14ac:dyDescent="0.3">
      <c r="B11" s="18" t="s">
        <v>132</v>
      </c>
      <c r="C11" s="19" t="s">
        <v>133</v>
      </c>
      <c r="D11" s="19" t="s">
        <v>134</v>
      </c>
      <c r="E11" s="19" t="s">
        <v>135</v>
      </c>
      <c r="F11" s="19" t="s">
        <v>136</v>
      </c>
      <c r="G11" s="19" t="s">
        <v>137</v>
      </c>
      <c r="H11" s="19" t="s">
        <v>138</v>
      </c>
      <c r="I11" s="19" t="s">
        <v>139</v>
      </c>
      <c r="J11" s="19" t="s">
        <v>140</v>
      </c>
      <c r="K11" s="19" t="s">
        <v>141</v>
      </c>
      <c r="L11" s="19" t="s">
        <v>142</v>
      </c>
      <c r="M11" s="19" t="s">
        <v>143</v>
      </c>
      <c r="N11" s="19" t="s">
        <v>144</v>
      </c>
      <c r="O11" s="19" t="s">
        <v>145</v>
      </c>
      <c r="P11" s="19" t="s">
        <v>146</v>
      </c>
      <c r="Q11" s="19" t="s">
        <v>147</v>
      </c>
      <c r="R11" s="20" t="s">
        <v>148</v>
      </c>
    </row>
    <row r="12" spans="1:18" x14ac:dyDescent="0.3">
      <c r="B12" s="12" t="s">
        <v>149</v>
      </c>
      <c r="C12" s="2" t="s">
        <v>150</v>
      </c>
      <c r="D12" s="9">
        <v>0.78178104220087796</v>
      </c>
      <c r="E12" s="9">
        <v>0.74733799817462732</v>
      </c>
      <c r="F12" s="9">
        <v>0.53513842409491941</v>
      </c>
      <c r="G12" s="9">
        <v>0.49684905906384458</v>
      </c>
      <c r="H12" s="9">
        <v>0.39417184579946979</v>
      </c>
      <c r="I12" s="9">
        <v>0.37580946586118474</v>
      </c>
      <c r="J12" s="9">
        <v>0.20763614237906905</v>
      </c>
      <c r="K12" s="9">
        <v>0.17601807988178539</v>
      </c>
      <c r="L12" s="9">
        <v>0.16760832717632232</v>
      </c>
      <c r="M12" s="9">
        <v>0.14148811334695119</v>
      </c>
      <c r="N12" s="9">
        <v>3.8267634403928899E-2</v>
      </c>
      <c r="O12" s="9">
        <v>2.2273892824546917E-2</v>
      </c>
      <c r="P12" s="9">
        <v>1.4668173323482116E-2</v>
      </c>
      <c r="Q12" s="9">
        <v>3.0205571732800211E-3</v>
      </c>
      <c r="R12" s="13">
        <v>7.3243154074562847E-2</v>
      </c>
    </row>
    <row r="13" spans="1:18" x14ac:dyDescent="0.3">
      <c r="B13" s="14" t="s">
        <v>149</v>
      </c>
      <c r="C13" s="15" t="s">
        <v>151</v>
      </c>
      <c r="D13" s="16">
        <v>0.21821895779912204</v>
      </c>
      <c r="E13" s="16">
        <v>0.25266200182537268</v>
      </c>
      <c r="F13" s="16">
        <v>0.46486157590508059</v>
      </c>
      <c r="G13" s="16">
        <v>0.50315094093615542</v>
      </c>
      <c r="H13" s="16">
        <v>0.60582815420053016</v>
      </c>
      <c r="I13" s="16">
        <v>0.6241905341388152</v>
      </c>
      <c r="J13" s="16">
        <v>0.79236385762093098</v>
      </c>
      <c r="K13" s="16">
        <v>0.82398192011821458</v>
      </c>
      <c r="L13" s="16">
        <v>0.83239167282367765</v>
      </c>
      <c r="M13" s="16">
        <v>0.85851188665304878</v>
      </c>
      <c r="N13" s="16">
        <v>0.96173236559607111</v>
      </c>
      <c r="O13" s="16">
        <v>0.97772610717545305</v>
      </c>
      <c r="P13" s="16">
        <v>0.98533182667651786</v>
      </c>
      <c r="Q13" s="16">
        <v>0.99697944282672002</v>
      </c>
      <c r="R13" s="17">
        <v>0.92675684592543717</v>
      </c>
    </row>
    <row r="14" spans="1:18" x14ac:dyDescent="0.3">
      <c r="B14" s="12" t="s">
        <v>40</v>
      </c>
      <c r="C14" s="2" t="s">
        <v>150</v>
      </c>
      <c r="D14" s="9">
        <v>0.73</v>
      </c>
      <c r="E14" s="9">
        <v>0.73199999999999998</v>
      </c>
      <c r="F14" s="9">
        <v>0.49399999999999999</v>
      </c>
      <c r="G14" s="9">
        <v>0.53100000000000003</v>
      </c>
      <c r="H14" s="9">
        <v>0.37799999999999995</v>
      </c>
      <c r="I14" s="9">
        <v>0.34200000000000003</v>
      </c>
      <c r="J14" s="9">
        <v>0.27300000000000002</v>
      </c>
      <c r="K14" s="9">
        <v>0.23699999999999999</v>
      </c>
      <c r="L14" s="9">
        <v>0.35200000000000004</v>
      </c>
      <c r="M14" s="9">
        <v>0.15</v>
      </c>
      <c r="N14" s="9">
        <v>4.4999999999999998E-2</v>
      </c>
      <c r="O14" s="9">
        <v>3.1E-2</v>
      </c>
      <c r="P14" s="9">
        <v>4.2000000000000003E-2</v>
      </c>
      <c r="Q14" s="9">
        <v>8.0000000000000002E-3</v>
      </c>
      <c r="R14" s="13">
        <v>3.9E-2</v>
      </c>
    </row>
    <row r="15" spans="1:18" x14ac:dyDescent="0.3">
      <c r="B15" s="14" t="s">
        <v>40</v>
      </c>
      <c r="C15" s="15" t="s">
        <v>151</v>
      </c>
      <c r="D15" s="16">
        <v>0.27</v>
      </c>
      <c r="E15" s="16">
        <v>0.26800000000000002</v>
      </c>
      <c r="F15" s="16">
        <v>0.50600000000000001</v>
      </c>
      <c r="G15" s="16">
        <v>0.46899999999999997</v>
      </c>
      <c r="H15" s="16">
        <v>0.62200000000000011</v>
      </c>
      <c r="I15" s="16">
        <v>0.65799999999999992</v>
      </c>
      <c r="J15" s="16">
        <v>0.72699999999999998</v>
      </c>
      <c r="K15" s="16">
        <v>0.76300000000000001</v>
      </c>
      <c r="L15" s="16">
        <v>0.64799999999999991</v>
      </c>
      <c r="M15" s="16">
        <v>0.85</v>
      </c>
      <c r="N15" s="16">
        <v>0.95499999999999996</v>
      </c>
      <c r="O15" s="16">
        <v>0.96899999999999997</v>
      </c>
      <c r="P15" s="16">
        <v>0.95799999999999996</v>
      </c>
      <c r="Q15" s="16">
        <v>0.99199999999999999</v>
      </c>
      <c r="R15" s="17">
        <v>0.96099999999999997</v>
      </c>
    </row>
    <row r="17" spans="4:18" ht="15" customHeight="1" x14ac:dyDescent="0.3"/>
    <row r="26" spans="4:18" x14ac:dyDescent="0.3">
      <c r="D26" s="9"/>
      <c r="E26" s="9"/>
      <c r="F26" s="9"/>
      <c r="R26" s="9"/>
    </row>
    <row r="27" spans="4:18" x14ac:dyDescent="0.3">
      <c r="D27" s="9"/>
      <c r="E27" s="9"/>
      <c r="F27" s="9"/>
      <c r="R27" s="9"/>
    </row>
    <row r="28" spans="4:18" x14ac:dyDescent="0.3">
      <c r="D28" s="9"/>
      <c r="E28" s="9"/>
      <c r="F28" s="9"/>
      <c r="R28" s="9"/>
    </row>
    <row r="29" spans="4:18" x14ac:dyDescent="0.3">
      <c r="D29" s="9"/>
      <c r="E29" s="9"/>
      <c r="F29" s="9"/>
      <c r="R29" s="9"/>
    </row>
    <row r="30" spans="4:18" x14ac:dyDescent="0.3">
      <c r="D30" s="9"/>
      <c r="E30" s="9"/>
      <c r="F30" s="9"/>
      <c r="R30" s="9"/>
    </row>
    <row r="31" spans="4:18" x14ac:dyDescent="0.3">
      <c r="D31" s="9"/>
      <c r="E31" s="9"/>
      <c r="F31" s="9"/>
      <c r="R31" s="9"/>
    </row>
    <row r="32" spans="4:18" x14ac:dyDescent="0.3">
      <c r="D32" s="9"/>
      <c r="E32" s="9"/>
      <c r="F32" s="9"/>
      <c r="R32" s="9"/>
    </row>
    <row r="33" spans="4:18" x14ac:dyDescent="0.3">
      <c r="D33" s="9"/>
      <c r="E33" s="9"/>
      <c r="F33" s="9"/>
      <c r="R33" s="9"/>
    </row>
    <row r="34" spans="4:18" x14ac:dyDescent="0.3">
      <c r="D34" s="9"/>
      <c r="E34" s="9"/>
      <c r="F34" s="9"/>
      <c r="R34" s="9"/>
    </row>
    <row r="35" spans="4:18" x14ac:dyDescent="0.3">
      <c r="D35" s="9"/>
      <c r="E35" s="9"/>
      <c r="F35" s="9"/>
      <c r="R35" s="9"/>
    </row>
    <row r="36" spans="4:18" x14ac:dyDescent="0.3">
      <c r="D36" s="9"/>
      <c r="E36" s="9"/>
      <c r="F36" s="9"/>
      <c r="R36" s="9"/>
    </row>
    <row r="37" spans="4:18" x14ac:dyDescent="0.3">
      <c r="D37" s="9"/>
      <c r="E37" s="9"/>
      <c r="F37" s="9"/>
      <c r="R37" s="9"/>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00443-D9E0-413F-97F9-4970BF37F8B1}">
  <sheetPr codeName="Sheet11"/>
  <dimension ref="A1:K31"/>
  <sheetViews>
    <sheetView zoomScaleNormal="100" workbookViewId="0">
      <selection activeCell="A8" sqref="A8"/>
    </sheetView>
  </sheetViews>
  <sheetFormatPr defaultColWidth="9.1640625" defaultRowHeight="14" x14ac:dyDescent="0.3"/>
  <cols>
    <col min="1" max="1" width="45.6640625" style="2" customWidth="1"/>
    <col min="2" max="2" width="9.5" style="2" customWidth="1"/>
    <col min="3" max="4" width="10.4140625" style="2" customWidth="1"/>
    <col min="5" max="6" width="11.5" style="2" customWidth="1"/>
    <col min="7" max="8" width="10.1640625" style="2" customWidth="1"/>
    <col min="9" max="9" width="10.4140625" style="2" customWidth="1"/>
    <col min="10" max="16384" width="9.1640625" style="2"/>
  </cols>
  <sheetData>
    <row r="1" spans="1:11" ht="50.5" customHeight="1" x14ac:dyDescent="0.3"/>
    <row r="2" spans="1:11" x14ac:dyDescent="0.3">
      <c r="A2" s="2" t="s">
        <v>0</v>
      </c>
      <c r="B2" s="2" t="s">
        <v>301</v>
      </c>
    </row>
    <row r="3" spans="1:11" x14ac:dyDescent="0.3">
      <c r="A3" s="2" t="s">
        <v>1</v>
      </c>
      <c r="B3" s="2" t="s">
        <v>2</v>
      </c>
    </row>
    <row r="4" spans="1:11" x14ac:dyDescent="0.3">
      <c r="A4" s="2" t="s">
        <v>3</v>
      </c>
      <c r="B4" s="2" t="s">
        <v>316</v>
      </c>
    </row>
    <row r="5" spans="1:11" x14ac:dyDescent="0.3">
      <c r="A5" s="2" t="s">
        <v>5</v>
      </c>
      <c r="B5" s="201" t="s">
        <v>322</v>
      </c>
    </row>
    <row r="6" spans="1:11" x14ac:dyDescent="0.3">
      <c r="A6" s="3" t="s">
        <v>7</v>
      </c>
      <c r="B6" s="3" t="s">
        <v>8</v>
      </c>
      <c r="C6" s="4"/>
      <c r="D6" s="4"/>
      <c r="E6" s="4"/>
      <c r="F6" s="4"/>
      <c r="G6" s="4"/>
      <c r="H6" s="4"/>
      <c r="I6" s="4"/>
      <c r="J6" s="4"/>
      <c r="K6" s="4"/>
    </row>
    <row r="7" spans="1:11" x14ac:dyDescent="0.3">
      <c r="A7" s="2" t="s">
        <v>9</v>
      </c>
      <c r="B7" s="2" t="s">
        <v>10</v>
      </c>
    </row>
    <row r="9" spans="1:11" ht="14.15" customHeight="1" x14ac:dyDescent="0.3"/>
    <row r="10" spans="1:11" x14ac:dyDescent="0.3">
      <c r="B10" s="21" t="s">
        <v>152</v>
      </c>
      <c r="C10" s="21"/>
      <c r="D10" s="21"/>
      <c r="E10" s="21"/>
      <c r="F10" s="21"/>
    </row>
    <row r="11" spans="1:11" x14ac:dyDescent="0.3">
      <c r="B11" s="18" t="s">
        <v>153</v>
      </c>
      <c r="C11" s="19" t="s">
        <v>154</v>
      </c>
      <c r="D11" s="19" t="s">
        <v>155</v>
      </c>
      <c r="E11" s="19" t="s">
        <v>156</v>
      </c>
      <c r="F11" s="20" t="s">
        <v>157</v>
      </c>
    </row>
    <row r="12" spans="1:11" x14ac:dyDescent="0.3">
      <c r="B12" s="12">
        <v>1</v>
      </c>
      <c r="C12" s="68">
        <v>250</v>
      </c>
      <c r="D12" s="68">
        <v>475</v>
      </c>
      <c r="E12" s="68">
        <v>449</v>
      </c>
      <c r="F12" s="73">
        <v>1174</v>
      </c>
    </row>
    <row r="13" spans="1:11" x14ac:dyDescent="0.3">
      <c r="B13" s="12">
        <v>2</v>
      </c>
      <c r="C13" s="68">
        <v>50</v>
      </c>
      <c r="D13" s="68">
        <v>150</v>
      </c>
      <c r="E13" s="68">
        <v>848</v>
      </c>
      <c r="F13" s="73">
        <v>1048</v>
      </c>
    </row>
    <row r="14" spans="1:11" x14ac:dyDescent="0.3">
      <c r="B14" s="12">
        <v>3</v>
      </c>
      <c r="C14" s="68">
        <v>400</v>
      </c>
      <c r="D14" s="68">
        <v>480</v>
      </c>
      <c r="E14" s="68">
        <v>1100</v>
      </c>
      <c r="F14" s="73">
        <v>1980</v>
      </c>
    </row>
    <row r="15" spans="1:11" x14ac:dyDescent="0.3">
      <c r="B15" s="12">
        <v>4</v>
      </c>
      <c r="C15" s="68">
        <v>125</v>
      </c>
      <c r="D15" s="68">
        <v>300</v>
      </c>
      <c r="E15" s="68">
        <v>1402</v>
      </c>
      <c r="F15" s="73">
        <v>1827</v>
      </c>
    </row>
    <row r="16" spans="1:11" x14ac:dyDescent="0.3">
      <c r="B16" s="12">
        <v>5</v>
      </c>
      <c r="C16" s="68">
        <v>100</v>
      </c>
      <c r="D16" s="68">
        <v>125</v>
      </c>
      <c r="E16" s="68">
        <v>2571</v>
      </c>
      <c r="F16" s="73">
        <v>2796</v>
      </c>
    </row>
    <row r="17" spans="2:7" x14ac:dyDescent="0.3">
      <c r="B17" s="12">
        <v>6</v>
      </c>
      <c r="C17" s="68">
        <v>105</v>
      </c>
      <c r="D17" s="68">
        <v>223</v>
      </c>
      <c r="E17" s="68">
        <v>3323</v>
      </c>
      <c r="F17" s="73">
        <v>3651</v>
      </c>
      <c r="G17" s="9"/>
    </row>
    <row r="18" spans="2:7" x14ac:dyDescent="0.3">
      <c r="B18" s="12">
        <v>7</v>
      </c>
      <c r="C18" s="68">
        <v>390</v>
      </c>
      <c r="D18" s="68">
        <v>400</v>
      </c>
      <c r="E18" s="68">
        <v>2027</v>
      </c>
      <c r="F18" s="73">
        <v>2817</v>
      </c>
      <c r="G18" s="9"/>
    </row>
    <row r="19" spans="2:7" x14ac:dyDescent="0.3">
      <c r="B19" s="12">
        <v>8</v>
      </c>
      <c r="C19" s="68">
        <v>110</v>
      </c>
      <c r="D19" s="68">
        <v>250</v>
      </c>
      <c r="E19" s="68">
        <v>1155</v>
      </c>
      <c r="F19" s="73">
        <v>1515</v>
      </c>
      <c r="G19" s="9"/>
    </row>
    <row r="20" spans="2:7" x14ac:dyDescent="0.3">
      <c r="B20" s="12">
        <v>9</v>
      </c>
      <c r="C20" s="68">
        <v>200</v>
      </c>
      <c r="D20" s="68">
        <v>350</v>
      </c>
      <c r="E20" s="68">
        <v>1206</v>
      </c>
      <c r="F20" s="73">
        <v>1756</v>
      </c>
      <c r="G20" s="9"/>
    </row>
    <row r="21" spans="2:7" x14ac:dyDescent="0.3">
      <c r="B21" s="12">
        <v>10</v>
      </c>
      <c r="C21" s="68">
        <v>25</v>
      </c>
      <c r="D21" s="68">
        <v>250</v>
      </c>
      <c r="E21" s="68">
        <v>1086</v>
      </c>
      <c r="F21" s="73">
        <v>1361</v>
      </c>
      <c r="G21" s="9"/>
    </row>
    <row r="22" spans="2:7" x14ac:dyDescent="0.3">
      <c r="B22" s="12">
        <v>11</v>
      </c>
      <c r="C22" s="68">
        <v>100</v>
      </c>
      <c r="D22" s="68">
        <v>200</v>
      </c>
      <c r="E22" s="68">
        <v>1523</v>
      </c>
      <c r="F22" s="73">
        <v>1823</v>
      </c>
      <c r="G22" s="9"/>
    </row>
    <row r="23" spans="2:7" x14ac:dyDescent="0.3">
      <c r="B23" s="12">
        <v>12</v>
      </c>
      <c r="C23" s="68">
        <v>125</v>
      </c>
      <c r="D23" s="68">
        <v>500</v>
      </c>
      <c r="E23" s="68">
        <v>1204</v>
      </c>
      <c r="F23" s="73">
        <v>1829</v>
      </c>
      <c r="G23" s="9"/>
    </row>
    <row r="24" spans="2:7" x14ac:dyDescent="0.3">
      <c r="B24" s="12">
        <v>13</v>
      </c>
      <c r="C24" s="68">
        <v>90</v>
      </c>
      <c r="D24" s="68">
        <v>120</v>
      </c>
      <c r="E24" s="68">
        <v>1212</v>
      </c>
      <c r="F24" s="73">
        <v>1422</v>
      </c>
      <c r="G24" s="9"/>
    </row>
    <row r="25" spans="2:7" x14ac:dyDescent="0.3">
      <c r="B25" s="12">
        <v>14</v>
      </c>
      <c r="C25" s="68">
        <v>50</v>
      </c>
      <c r="D25" s="68">
        <v>200</v>
      </c>
      <c r="E25" s="68">
        <v>1065</v>
      </c>
      <c r="F25" s="73">
        <v>1315</v>
      </c>
      <c r="G25" s="9"/>
    </row>
    <row r="26" spans="2:7" x14ac:dyDescent="0.3">
      <c r="B26" s="12">
        <v>15</v>
      </c>
      <c r="C26" s="68">
        <v>250</v>
      </c>
      <c r="D26" s="68">
        <v>400</v>
      </c>
      <c r="E26" s="68">
        <v>886</v>
      </c>
      <c r="F26" s="73">
        <v>1536</v>
      </c>
      <c r="G26" s="9"/>
    </row>
    <row r="27" spans="2:7" x14ac:dyDescent="0.3">
      <c r="B27" s="12">
        <v>16</v>
      </c>
      <c r="C27" s="68">
        <v>200</v>
      </c>
      <c r="D27" s="68">
        <v>500</v>
      </c>
      <c r="E27" s="68">
        <v>854</v>
      </c>
      <c r="F27" s="73">
        <v>1554</v>
      </c>
      <c r="G27" s="9"/>
    </row>
    <row r="28" spans="2:7" x14ac:dyDescent="0.3">
      <c r="B28" s="12">
        <v>17</v>
      </c>
      <c r="C28" s="68">
        <v>250</v>
      </c>
      <c r="D28" s="68">
        <v>300</v>
      </c>
      <c r="E28" s="68">
        <v>1047</v>
      </c>
      <c r="F28" s="73">
        <v>1597</v>
      </c>
      <c r="G28" s="9"/>
    </row>
    <row r="29" spans="2:7" x14ac:dyDescent="0.3">
      <c r="B29" s="12">
        <v>18</v>
      </c>
      <c r="C29" s="68">
        <v>105</v>
      </c>
      <c r="D29" s="68">
        <v>250</v>
      </c>
      <c r="E29" s="68">
        <v>1887</v>
      </c>
      <c r="F29" s="73">
        <v>2242</v>
      </c>
    </row>
    <row r="30" spans="2:7" x14ac:dyDescent="0.3">
      <c r="B30" s="14">
        <v>19</v>
      </c>
      <c r="C30" s="69">
        <v>25</v>
      </c>
      <c r="D30" s="69">
        <v>200</v>
      </c>
      <c r="E30" s="69">
        <v>1210</v>
      </c>
      <c r="F30" s="74">
        <v>1435</v>
      </c>
    </row>
    <row r="31" spans="2:7" x14ac:dyDescent="0.3">
      <c r="B31" s="24" t="s">
        <v>13</v>
      </c>
      <c r="C31" s="131">
        <v>2950</v>
      </c>
      <c r="D31" s="131">
        <v>5673</v>
      </c>
      <c r="E31" s="131">
        <v>26055</v>
      </c>
      <c r="F31" s="132">
        <v>34678</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619-447C-4C5C-8779-6CBA904A3A35}">
  <sheetPr codeName="Sheet12"/>
  <dimension ref="A1:K26"/>
  <sheetViews>
    <sheetView zoomScaleNormal="100" workbookViewId="0"/>
  </sheetViews>
  <sheetFormatPr defaultColWidth="9.1640625" defaultRowHeight="14" x14ac:dyDescent="0.3"/>
  <cols>
    <col min="1" max="1" width="45.6640625" style="2" customWidth="1"/>
    <col min="2" max="2" width="12.25" style="2" customWidth="1"/>
    <col min="3" max="4" width="6.25" style="2" customWidth="1"/>
    <col min="5" max="5" width="8.25" style="2" customWidth="1"/>
    <col min="6" max="6" width="10.25" style="2" customWidth="1"/>
    <col min="7" max="8" width="10.1640625" style="2" customWidth="1"/>
    <col min="9" max="9" width="10.4140625" style="2" customWidth="1"/>
    <col min="10" max="16384" width="9.1640625" style="2"/>
  </cols>
  <sheetData>
    <row r="1" spans="1:11" ht="50.5" customHeight="1" x14ac:dyDescent="0.3"/>
    <row r="2" spans="1:11" x14ac:dyDescent="0.3">
      <c r="A2" s="2" t="s">
        <v>0</v>
      </c>
      <c r="B2" s="2" t="s">
        <v>301</v>
      </c>
    </row>
    <row r="3" spans="1:11" x14ac:dyDescent="0.3">
      <c r="A3" s="2" t="s">
        <v>1</v>
      </c>
      <c r="B3" s="2" t="s">
        <v>294</v>
      </c>
    </row>
    <row r="4" spans="1:11" x14ac:dyDescent="0.3">
      <c r="A4" s="2" t="s">
        <v>3</v>
      </c>
      <c r="B4" s="2" t="s">
        <v>158</v>
      </c>
    </row>
    <row r="5" spans="1:11" x14ac:dyDescent="0.3">
      <c r="A5" s="2" t="s">
        <v>5</v>
      </c>
      <c r="B5" s="2" t="s">
        <v>6</v>
      </c>
    </row>
    <row r="6" spans="1:11" x14ac:dyDescent="0.3">
      <c r="A6" s="3" t="s">
        <v>7</v>
      </c>
      <c r="B6" s="3" t="s">
        <v>8</v>
      </c>
      <c r="C6" s="4"/>
      <c r="D6" s="4"/>
      <c r="E6" s="4"/>
      <c r="F6" s="4"/>
      <c r="G6" s="4"/>
      <c r="H6" s="4"/>
      <c r="I6" s="4"/>
      <c r="J6" s="4"/>
      <c r="K6" s="4"/>
    </row>
    <row r="7" spans="1:11" x14ac:dyDescent="0.3">
      <c r="A7" s="2" t="s">
        <v>9</v>
      </c>
      <c r="B7" s="2" t="s">
        <v>10</v>
      </c>
    </row>
    <row r="10" spans="1:11" x14ac:dyDescent="0.3">
      <c r="B10" s="61" t="s">
        <v>159</v>
      </c>
      <c r="D10" s="9"/>
      <c r="E10" s="9"/>
      <c r="F10" s="9"/>
      <c r="G10" s="9"/>
    </row>
    <row r="11" spans="1:11" x14ac:dyDescent="0.3">
      <c r="B11" s="18" t="s">
        <v>160</v>
      </c>
      <c r="C11" s="19" t="s">
        <v>56</v>
      </c>
      <c r="D11" s="75" t="s">
        <v>14</v>
      </c>
      <c r="E11" s="76" t="s">
        <v>16</v>
      </c>
      <c r="F11" s="9"/>
      <c r="G11" s="9"/>
    </row>
    <row r="12" spans="1:11" x14ac:dyDescent="0.3">
      <c r="B12" s="12" t="s">
        <v>161</v>
      </c>
      <c r="C12" s="9">
        <v>0.97051908120817509</v>
      </c>
      <c r="D12" s="9">
        <v>0.971503178928247</v>
      </c>
      <c r="E12" s="13">
        <v>0.96940480781591465</v>
      </c>
      <c r="F12" s="9"/>
      <c r="G12" s="9"/>
    </row>
    <row r="13" spans="1:11" x14ac:dyDescent="0.3">
      <c r="B13" s="12" t="s">
        <v>22</v>
      </c>
      <c r="C13" s="9">
        <v>0.9952061361457335</v>
      </c>
      <c r="D13" s="9">
        <v>0.99511135252580118</v>
      </c>
      <c r="E13" s="13">
        <v>0.99530846821487218</v>
      </c>
      <c r="F13" s="9"/>
      <c r="G13" s="9"/>
    </row>
    <row r="14" spans="1:11" x14ac:dyDescent="0.3">
      <c r="B14" s="12" t="s">
        <v>23</v>
      </c>
      <c r="C14" s="9">
        <v>0.99387457950494551</v>
      </c>
      <c r="D14" s="9">
        <v>0.99082867178353062</v>
      </c>
      <c r="E14" s="13">
        <v>0.99425571952064973</v>
      </c>
      <c r="F14" s="9"/>
      <c r="G14" s="9"/>
    </row>
    <row r="15" spans="1:11" x14ac:dyDescent="0.3">
      <c r="B15" s="12" t="s">
        <v>24</v>
      </c>
      <c r="C15" s="9">
        <v>0.9855706413679487</v>
      </c>
      <c r="D15" s="9">
        <v>0.98809205244848808</v>
      </c>
      <c r="E15" s="13">
        <v>0.98371013920426498</v>
      </c>
    </row>
    <row r="16" spans="1:11" x14ac:dyDescent="0.3">
      <c r="B16" s="12" t="s">
        <v>25</v>
      </c>
      <c r="C16" s="9">
        <v>0.96088487919421617</v>
      </c>
      <c r="D16" s="9">
        <v>0.97401803454073055</v>
      </c>
      <c r="E16" s="13">
        <v>0.95197095435684642</v>
      </c>
    </row>
    <row r="17" spans="2:5" x14ac:dyDescent="0.3">
      <c r="B17" s="12" t="s">
        <v>26</v>
      </c>
      <c r="C17" s="9">
        <v>0.90289214018373598</v>
      </c>
      <c r="D17" s="9">
        <v>0.95171390903098219</v>
      </c>
      <c r="E17" s="13">
        <v>0.86855221977512465</v>
      </c>
    </row>
    <row r="18" spans="2:5" x14ac:dyDescent="0.3">
      <c r="B18" s="12" t="s">
        <v>27</v>
      </c>
      <c r="C18" s="9">
        <v>0.83864786141346004</v>
      </c>
      <c r="D18" s="9">
        <v>0.92513368983957223</v>
      </c>
      <c r="E18" s="13">
        <v>0.77339967724583114</v>
      </c>
    </row>
    <row r="19" spans="2:5" x14ac:dyDescent="0.3">
      <c r="B19" s="12" t="s">
        <v>28</v>
      </c>
      <c r="C19" s="9">
        <v>0.76278334211913545</v>
      </c>
      <c r="D19" s="9">
        <v>0.89050669772859636</v>
      </c>
      <c r="E19" s="13">
        <v>0.65719788155994219</v>
      </c>
    </row>
    <row r="20" spans="2:5" x14ac:dyDescent="0.3">
      <c r="B20" s="12" t="s">
        <v>29</v>
      </c>
      <c r="C20" s="9">
        <v>0.6642527978933509</v>
      </c>
      <c r="D20" s="9">
        <v>0.84035168903285518</v>
      </c>
      <c r="E20" s="13">
        <v>0.50542570951585974</v>
      </c>
    </row>
    <row r="21" spans="2:5" x14ac:dyDescent="0.3">
      <c r="B21" s="12" t="s">
        <v>30</v>
      </c>
      <c r="C21" s="9">
        <v>0.55826333845971843</v>
      </c>
      <c r="D21" s="9">
        <v>0.75772558714462301</v>
      </c>
      <c r="E21" s="13">
        <v>0.37522686025408347</v>
      </c>
    </row>
    <row r="22" spans="2:5" x14ac:dyDescent="0.3">
      <c r="B22" s="12" t="s">
        <v>31</v>
      </c>
      <c r="C22" s="9">
        <v>0.46848989298454219</v>
      </c>
      <c r="D22" s="9">
        <v>0.67479108635097496</v>
      </c>
      <c r="E22" s="13">
        <v>0.27197346600331673</v>
      </c>
    </row>
    <row r="23" spans="2:5" x14ac:dyDescent="0.3">
      <c r="B23" s="12" t="s">
        <v>32</v>
      </c>
      <c r="C23" s="9">
        <v>0.39799635701275043</v>
      </c>
      <c r="D23" s="9">
        <v>0.59799181851989591</v>
      </c>
      <c r="E23" s="13">
        <v>0.20599785790789005</v>
      </c>
    </row>
    <row r="24" spans="2:5" x14ac:dyDescent="0.3">
      <c r="B24" s="12" t="s">
        <v>33</v>
      </c>
      <c r="C24" s="9">
        <v>0.3330880549423596</v>
      </c>
      <c r="D24" s="9">
        <v>0.52281947261663286</v>
      </c>
      <c r="E24" s="13">
        <v>0.15534441805225654</v>
      </c>
    </row>
    <row r="25" spans="2:5" x14ac:dyDescent="0.3">
      <c r="B25" s="12" t="s">
        <v>34</v>
      </c>
      <c r="C25" s="9">
        <v>0.27790736421192935</v>
      </c>
      <c r="D25" s="9">
        <v>0.46373779637377965</v>
      </c>
      <c r="E25" s="13">
        <v>0.10784939374601149</v>
      </c>
    </row>
    <row r="26" spans="2:5" x14ac:dyDescent="0.3">
      <c r="B26" s="14" t="s">
        <v>162</v>
      </c>
      <c r="C26" s="16">
        <v>0.23795293238700038</v>
      </c>
      <c r="D26" s="16">
        <v>0.39906832298136646</v>
      </c>
      <c r="E26" s="17">
        <v>8.8552915766738655E-2</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1B180-608B-443D-85F8-7EFA248C7544}">
  <sheetPr codeName="Sheet13"/>
  <dimension ref="A1:K28"/>
  <sheetViews>
    <sheetView zoomScale="90" zoomScaleNormal="90" workbookViewId="0">
      <selection activeCell="A12" sqref="A12"/>
    </sheetView>
  </sheetViews>
  <sheetFormatPr defaultColWidth="9.1640625" defaultRowHeight="14" x14ac:dyDescent="0.3"/>
  <cols>
    <col min="1" max="1" width="44.25" style="2" customWidth="1"/>
    <col min="2" max="2" width="16.75" style="2" customWidth="1"/>
    <col min="3" max="3" width="12.6640625" style="2" customWidth="1"/>
    <col min="4" max="4" width="9.58203125" style="2" customWidth="1"/>
    <col min="5" max="5" width="14.33203125" style="2" bestFit="1" customWidth="1"/>
    <col min="6" max="6" width="7.75" style="2" bestFit="1" customWidth="1"/>
    <col min="7" max="12" width="14.9140625" style="2" customWidth="1"/>
    <col min="13" max="15" width="13.75" style="2" customWidth="1"/>
    <col min="16" max="16384" width="9.1640625" style="2"/>
  </cols>
  <sheetData>
    <row r="1" spans="1:11" ht="50.5" customHeight="1" x14ac:dyDescent="0.3"/>
    <row r="2" spans="1:11" x14ac:dyDescent="0.3">
      <c r="A2" s="2" t="s">
        <v>0</v>
      </c>
      <c r="B2" s="2" t="s">
        <v>301</v>
      </c>
    </row>
    <row r="3" spans="1:11" x14ac:dyDescent="0.3">
      <c r="A3" s="2" t="s">
        <v>1</v>
      </c>
      <c r="B3" s="2" t="s">
        <v>294</v>
      </c>
    </row>
    <row r="4" spans="1:11" x14ac:dyDescent="0.3">
      <c r="A4" s="2" t="s">
        <v>3</v>
      </c>
      <c r="B4" s="2" t="s">
        <v>163</v>
      </c>
    </row>
    <row r="5" spans="1:11" x14ac:dyDescent="0.3">
      <c r="A5" s="2" t="s">
        <v>5</v>
      </c>
      <c r="B5" s="2" t="s">
        <v>6</v>
      </c>
    </row>
    <row r="6" spans="1:11" x14ac:dyDescent="0.3">
      <c r="A6" s="2" t="s">
        <v>304</v>
      </c>
      <c r="B6" s="2" t="s">
        <v>317</v>
      </c>
    </row>
    <row r="7" spans="1:11" x14ac:dyDescent="0.3">
      <c r="A7" s="3" t="s">
        <v>7</v>
      </c>
      <c r="B7" s="3" t="s">
        <v>8</v>
      </c>
      <c r="C7" s="4"/>
      <c r="D7" s="4"/>
      <c r="E7" s="4"/>
      <c r="F7" s="4"/>
      <c r="G7" s="4"/>
      <c r="H7" s="4"/>
      <c r="I7" s="4"/>
      <c r="J7" s="4"/>
      <c r="K7" s="4"/>
    </row>
    <row r="8" spans="1:11" x14ac:dyDescent="0.3">
      <c r="A8" s="2" t="s">
        <v>9</v>
      </c>
      <c r="B8" s="2" t="s">
        <v>10</v>
      </c>
    </row>
    <row r="9" spans="1:11" ht="14.15" customHeight="1" x14ac:dyDescent="0.3"/>
    <row r="11" spans="1:11" x14ac:dyDescent="0.3">
      <c r="B11" s="133"/>
      <c r="C11" s="22" t="s">
        <v>164</v>
      </c>
      <c r="D11" s="28"/>
      <c r="E11" s="27" t="s">
        <v>165</v>
      </c>
      <c r="F11" s="28"/>
    </row>
    <row r="12" spans="1:11" x14ac:dyDescent="0.3">
      <c r="B12" s="24" t="s">
        <v>166</v>
      </c>
      <c r="C12" s="24" t="s">
        <v>14</v>
      </c>
      <c r="D12" s="80" t="s">
        <v>16</v>
      </c>
      <c r="E12" s="79" t="s">
        <v>14</v>
      </c>
      <c r="F12" s="80" t="s">
        <v>16</v>
      </c>
    </row>
    <row r="13" spans="1:11" x14ac:dyDescent="0.3">
      <c r="B13" s="134" t="s">
        <v>167</v>
      </c>
      <c r="C13" s="135">
        <v>10930</v>
      </c>
      <c r="D13" s="136">
        <v>13361</v>
      </c>
      <c r="E13" s="135">
        <v>4329</v>
      </c>
      <c r="F13" s="136">
        <v>1521</v>
      </c>
    </row>
    <row r="14" spans="1:11" x14ac:dyDescent="0.3">
      <c r="B14" s="134" t="s">
        <v>168</v>
      </c>
      <c r="C14" s="135">
        <v>4783</v>
      </c>
      <c r="D14" s="136">
        <v>6721</v>
      </c>
      <c r="E14" s="135">
        <v>3514</v>
      </c>
      <c r="F14" s="136">
        <v>1508</v>
      </c>
    </row>
    <row r="15" spans="1:11" x14ac:dyDescent="0.3">
      <c r="B15" s="134" t="s">
        <v>169</v>
      </c>
      <c r="C15" s="135">
        <v>5479</v>
      </c>
      <c r="D15" s="136">
        <v>6672</v>
      </c>
      <c r="E15" s="135">
        <v>3230</v>
      </c>
      <c r="F15" s="136">
        <v>1909</v>
      </c>
    </row>
    <row r="16" spans="1:11" x14ac:dyDescent="0.3">
      <c r="B16" s="134" t="s">
        <v>170</v>
      </c>
      <c r="C16" s="135">
        <v>3331</v>
      </c>
      <c r="D16" s="136">
        <v>4884</v>
      </c>
      <c r="E16" s="135">
        <v>4939</v>
      </c>
      <c r="F16" s="136">
        <v>3396</v>
      </c>
    </row>
    <row r="17" spans="2:6" x14ac:dyDescent="0.3">
      <c r="B17" s="134" t="s">
        <v>171</v>
      </c>
      <c r="C17" s="135">
        <v>111</v>
      </c>
      <c r="D17" s="136">
        <v>505</v>
      </c>
      <c r="E17" s="41">
        <v>714</v>
      </c>
      <c r="F17" s="137">
        <v>1401</v>
      </c>
    </row>
    <row r="18" spans="2:6" x14ac:dyDescent="0.3">
      <c r="B18" s="134" t="s">
        <v>172</v>
      </c>
      <c r="C18" s="135">
        <v>91</v>
      </c>
      <c r="D18" s="136">
        <v>242</v>
      </c>
      <c r="E18" s="135">
        <v>229</v>
      </c>
      <c r="F18" s="137">
        <v>358</v>
      </c>
    </row>
    <row r="19" spans="2:6" x14ac:dyDescent="0.3">
      <c r="B19" s="138" t="s">
        <v>56</v>
      </c>
      <c r="C19" s="45">
        <v>24725</v>
      </c>
      <c r="D19" s="139">
        <v>32385</v>
      </c>
      <c r="E19" s="45">
        <v>16955</v>
      </c>
      <c r="F19" s="139">
        <v>10093</v>
      </c>
    </row>
    <row r="21" spans="2:6" x14ac:dyDescent="0.3">
      <c r="B21" s="22"/>
      <c r="C21" s="22" t="s">
        <v>164</v>
      </c>
      <c r="D21" s="28"/>
      <c r="E21" s="27" t="s">
        <v>165</v>
      </c>
      <c r="F21" s="28"/>
    </row>
    <row r="22" spans="2:6" x14ac:dyDescent="0.3">
      <c r="B22" s="24" t="s">
        <v>166</v>
      </c>
      <c r="C22" s="24" t="s">
        <v>14</v>
      </c>
      <c r="D22" s="80" t="s">
        <v>16</v>
      </c>
      <c r="E22" s="79" t="s">
        <v>14</v>
      </c>
      <c r="F22" s="80" t="s">
        <v>16</v>
      </c>
    </row>
    <row r="23" spans="2:6" x14ac:dyDescent="0.3">
      <c r="B23" s="12" t="s">
        <v>167</v>
      </c>
      <c r="C23" s="81">
        <v>0.44206268958543982</v>
      </c>
      <c r="D23" s="13">
        <v>0.41256754670372087</v>
      </c>
      <c r="E23" s="9">
        <v>0.2553229135948098</v>
      </c>
      <c r="F23" s="13">
        <v>0.15069850391360348</v>
      </c>
    </row>
    <row r="24" spans="2:6" x14ac:dyDescent="0.3">
      <c r="B24" s="12" t="s">
        <v>168</v>
      </c>
      <c r="C24" s="81">
        <v>0.1934479271991911</v>
      </c>
      <c r="D24" s="13">
        <v>0.20753435232360662</v>
      </c>
      <c r="E24" s="9">
        <v>0.20725449719846653</v>
      </c>
      <c r="F24" s="13">
        <v>0.14941048251263253</v>
      </c>
    </row>
    <row r="25" spans="2:6" x14ac:dyDescent="0.3">
      <c r="B25" s="12" t="s">
        <v>169</v>
      </c>
      <c r="C25" s="81">
        <v>0.22159757330637006</v>
      </c>
      <c r="D25" s="13">
        <v>0.20602130616025938</v>
      </c>
      <c r="E25" s="9">
        <v>0.19050427602477146</v>
      </c>
      <c r="F25" s="13">
        <v>0.18914098880412167</v>
      </c>
    </row>
    <row r="26" spans="2:6" x14ac:dyDescent="0.3">
      <c r="B26" s="12" t="s">
        <v>170</v>
      </c>
      <c r="C26" s="81">
        <v>0.13472194135490395</v>
      </c>
      <c r="D26" s="13">
        <v>0.1508105604446503</v>
      </c>
      <c r="E26" s="9">
        <v>0.29130050132704216</v>
      </c>
      <c r="F26" s="13">
        <v>0.33647082136133954</v>
      </c>
    </row>
    <row r="27" spans="2:6" x14ac:dyDescent="0.3">
      <c r="B27" s="12" t="s">
        <v>173</v>
      </c>
      <c r="C27" s="81">
        <v>4.4893832153690598E-3</v>
      </c>
      <c r="D27" s="13">
        <v>1.5593639030415316E-2</v>
      </c>
      <c r="E27" s="9">
        <v>4.2111471542317903E-2</v>
      </c>
      <c r="F27" s="13">
        <v>0.13880907559694838</v>
      </c>
    </row>
    <row r="28" spans="2:6" x14ac:dyDescent="0.3">
      <c r="B28" s="14" t="s">
        <v>172</v>
      </c>
      <c r="C28" s="82">
        <v>3.6804853387259859E-3</v>
      </c>
      <c r="D28" s="17">
        <v>7.4725953373475373E-3</v>
      </c>
      <c r="E28" s="16">
        <v>1.3506340312592156E-2</v>
      </c>
      <c r="F28" s="17">
        <v>3.5470127811354404E-2</v>
      </c>
    </row>
  </sheetData>
  <phoneticPr fontId="26"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FC0E-6ED8-455B-8509-5123C6BC37E2}">
  <sheetPr codeName="Sheet14"/>
  <dimension ref="A1:K16"/>
  <sheetViews>
    <sheetView zoomScaleNormal="100" workbookViewId="0">
      <selection activeCell="B6" sqref="B6"/>
    </sheetView>
  </sheetViews>
  <sheetFormatPr defaultColWidth="9.1640625" defaultRowHeight="14" x14ac:dyDescent="0.3"/>
  <cols>
    <col min="1" max="1" width="45.6640625" style="2" customWidth="1"/>
    <col min="2" max="2" width="16.9140625" style="2" customWidth="1"/>
    <col min="3" max="3" width="7.5" style="2" customWidth="1"/>
    <col min="4" max="4" width="6.4140625" style="2" customWidth="1"/>
    <col min="5" max="5" width="8.5" style="2" customWidth="1"/>
    <col min="6" max="6" width="10.25" style="2" customWidth="1"/>
    <col min="7" max="8" width="10.1640625" style="2" customWidth="1"/>
    <col min="9" max="9" width="10.4140625" style="2" customWidth="1"/>
    <col min="10" max="16384" width="9.1640625" style="2"/>
  </cols>
  <sheetData>
    <row r="1" spans="1:11" ht="50.5" customHeight="1" x14ac:dyDescent="0.3"/>
    <row r="2" spans="1:11" x14ac:dyDescent="0.3">
      <c r="A2" s="2" t="s">
        <v>0</v>
      </c>
      <c r="B2" s="2" t="s">
        <v>301</v>
      </c>
    </row>
    <row r="3" spans="1:11" x14ac:dyDescent="0.3">
      <c r="A3" s="2" t="s">
        <v>1</v>
      </c>
      <c r="B3" s="2" t="s">
        <v>294</v>
      </c>
    </row>
    <row r="4" spans="1:11" x14ac:dyDescent="0.3">
      <c r="A4" s="2" t="s">
        <v>3</v>
      </c>
      <c r="B4" s="2" t="s">
        <v>174</v>
      </c>
    </row>
    <row r="5" spans="1:11" x14ac:dyDescent="0.3">
      <c r="A5" s="2" t="s">
        <v>5</v>
      </c>
      <c r="B5" s="2" t="s">
        <v>6</v>
      </c>
    </row>
    <row r="6" spans="1:11" x14ac:dyDescent="0.3">
      <c r="A6" s="2" t="s">
        <v>304</v>
      </c>
      <c r="B6" s="2" t="s">
        <v>318</v>
      </c>
    </row>
    <row r="7" spans="1:11" x14ac:dyDescent="0.3">
      <c r="A7" s="3" t="s">
        <v>7</v>
      </c>
      <c r="B7" s="3" t="s">
        <v>8</v>
      </c>
      <c r="C7" s="4"/>
      <c r="D7" s="4"/>
      <c r="E7" s="4"/>
      <c r="F7" s="4"/>
      <c r="G7" s="4"/>
      <c r="H7" s="4"/>
      <c r="I7" s="4"/>
      <c r="J7" s="4"/>
      <c r="K7" s="4"/>
    </row>
    <row r="8" spans="1:11" x14ac:dyDescent="0.3">
      <c r="A8" s="2" t="s">
        <v>9</v>
      </c>
      <c r="B8" s="2" t="s">
        <v>10</v>
      </c>
    </row>
    <row r="9" spans="1:11" ht="14.15" customHeight="1" x14ac:dyDescent="0.3"/>
    <row r="11" spans="1:11" x14ac:dyDescent="0.3">
      <c r="D11" s="9"/>
      <c r="E11" s="9"/>
      <c r="F11" s="9"/>
      <c r="G11" s="9"/>
    </row>
    <row r="12" spans="1:11" x14ac:dyDescent="0.3">
      <c r="B12" s="83"/>
      <c r="C12" s="83"/>
      <c r="D12" s="93" t="s">
        <v>14</v>
      </c>
      <c r="E12" s="94" t="s">
        <v>16</v>
      </c>
      <c r="F12" s="9"/>
      <c r="G12" s="9"/>
    </row>
    <row r="13" spans="1:11" x14ac:dyDescent="0.3">
      <c r="B13" s="55" t="s">
        <v>175</v>
      </c>
      <c r="C13" s="84" t="s">
        <v>176</v>
      </c>
      <c r="D13" s="91">
        <v>0.84</v>
      </c>
      <c r="E13" s="92">
        <v>0.69</v>
      </c>
      <c r="F13" s="9"/>
      <c r="G13" s="9"/>
    </row>
    <row r="14" spans="1:11" x14ac:dyDescent="0.3">
      <c r="B14" s="7"/>
      <c r="C14" s="86" t="s">
        <v>11</v>
      </c>
      <c r="D14" s="89">
        <v>0.89566758515413769</v>
      </c>
      <c r="E14" s="90">
        <v>0.775202728648551</v>
      </c>
      <c r="F14" s="9"/>
      <c r="G14" s="9"/>
    </row>
    <row r="15" spans="1:11" x14ac:dyDescent="0.3">
      <c r="B15" s="5" t="s">
        <v>177</v>
      </c>
      <c r="C15" s="85" t="s">
        <v>176</v>
      </c>
      <c r="D15" s="87">
        <v>0.73</v>
      </c>
      <c r="E15" s="88">
        <v>0.68</v>
      </c>
      <c r="F15" s="9"/>
      <c r="G15" s="9"/>
    </row>
    <row r="16" spans="1:11" x14ac:dyDescent="0.3">
      <c r="B16" s="7"/>
      <c r="C16" s="86" t="s">
        <v>11</v>
      </c>
      <c r="D16" s="89">
        <v>0.78522464926300839</v>
      </c>
      <c r="E16" s="90">
        <v>0.73665057289039415</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05EA-A47A-4EB8-BF81-8840987D1E0E}">
  <sheetPr codeName="Sheet15"/>
  <dimension ref="A1:M23"/>
  <sheetViews>
    <sheetView zoomScaleNormal="100" workbookViewId="0">
      <selection activeCell="B4" sqref="B4"/>
    </sheetView>
  </sheetViews>
  <sheetFormatPr defaultColWidth="9.1640625" defaultRowHeight="14" x14ac:dyDescent="0.3"/>
  <cols>
    <col min="1" max="1" width="45.6640625" style="2" customWidth="1"/>
    <col min="2" max="2" width="8.9140625" style="2" customWidth="1"/>
    <col min="3" max="3" width="8.6640625" style="2" customWidth="1"/>
    <col min="4" max="4" width="5.75" style="2" customWidth="1"/>
    <col min="5" max="5" width="7.5" style="2" customWidth="1"/>
    <col min="6" max="8" width="8.6640625" style="2" customWidth="1"/>
    <col min="9" max="10" width="7.5" style="2" customWidth="1"/>
    <col min="11" max="11" width="6.25" style="2" customWidth="1"/>
    <col min="12" max="12" width="5.75" style="2" customWidth="1"/>
    <col min="13" max="13" width="11.4140625" style="2" customWidth="1"/>
    <col min="14" max="16384" width="9.1640625" style="2"/>
  </cols>
  <sheetData>
    <row r="1" spans="1:13" ht="50.5" customHeight="1" x14ac:dyDescent="0.3"/>
    <row r="2" spans="1:13" x14ac:dyDescent="0.3">
      <c r="A2" s="2" t="s">
        <v>0</v>
      </c>
      <c r="B2" s="2" t="s">
        <v>301</v>
      </c>
    </row>
    <row r="3" spans="1:13" x14ac:dyDescent="0.3">
      <c r="A3" s="2" t="s">
        <v>1</v>
      </c>
      <c r="B3" s="2" t="s">
        <v>294</v>
      </c>
    </row>
    <row r="4" spans="1:13" x14ac:dyDescent="0.3">
      <c r="A4" s="2" t="s">
        <v>3</v>
      </c>
      <c r="B4" s="2" t="s">
        <v>320</v>
      </c>
    </row>
    <row r="5" spans="1:13" x14ac:dyDescent="0.3">
      <c r="A5" s="2" t="s">
        <v>5</v>
      </c>
      <c r="B5" s="2" t="s">
        <v>6</v>
      </c>
    </row>
    <row r="6" spans="1:13" x14ac:dyDescent="0.3">
      <c r="A6" s="2" t="s">
        <v>304</v>
      </c>
      <c r="B6" s="2" t="s">
        <v>319</v>
      </c>
    </row>
    <row r="7" spans="1:13" x14ac:dyDescent="0.3">
      <c r="A7" s="3" t="s">
        <v>7</v>
      </c>
      <c r="B7" s="3" t="s">
        <v>8</v>
      </c>
      <c r="C7" s="4"/>
      <c r="D7" s="4"/>
      <c r="E7" s="4"/>
      <c r="F7" s="4"/>
      <c r="G7" s="4"/>
      <c r="H7" s="4"/>
      <c r="I7" s="4"/>
      <c r="J7" s="4"/>
      <c r="K7" s="4"/>
    </row>
    <row r="8" spans="1:13" x14ac:dyDescent="0.3">
      <c r="A8" s="2" t="s">
        <v>9</v>
      </c>
      <c r="B8" s="2" t="s">
        <v>10</v>
      </c>
    </row>
    <row r="10" spans="1:13" ht="14.5" thickBot="1" x14ac:dyDescent="0.35"/>
    <row r="11" spans="1:13" ht="14.5" customHeight="1" thickBot="1" x14ac:dyDescent="0.35">
      <c r="B11" s="192" t="s">
        <v>178</v>
      </c>
      <c r="C11" s="194" t="s">
        <v>13</v>
      </c>
      <c r="D11" s="189" t="s">
        <v>179</v>
      </c>
      <c r="E11" s="190"/>
      <c r="F11" s="190"/>
      <c r="G11" s="190"/>
      <c r="H11" s="190"/>
      <c r="I11" s="190"/>
      <c r="J11" s="190"/>
      <c r="K11" s="190"/>
      <c r="L11" s="190"/>
      <c r="M11" s="191"/>
    </row>
    <row r="12" spans="1:13" ht="14.5" thickBot="1" x14ac:dyDescent="0.35">
      <c r="B12" s="193"/>
      <c r="C12" s="195"/>
      <c r="D12" s="102" t="s">
        <v>180</v>
      </c>
      <c r="E12" s="103" t="s">
        <v>22</v>
      </c>
      <c r="F12" s="103" t="s">
        <v>181</v>
      </c>
      <c r="G12" s="103" t="s">
        <v>182</v>
      </c>
      <c r="H12" s="103" t="s">
        <v>183</v>
      </c>
      <c r="I12" s="103" t="s">
        <v>25</v>
      </c>
      <c r="J12" s="103" t="s">
        <v>26</v>
      </c>
      <c r="K12" s="103" t="s">
        <v>184</v>
      </c>
      <c r="L12" s="103" t="s">
        <v>185</v>
      </c>
      <c r="M12" s="104" t="s">
        <v>55</v>
      </c>
    </row>
    <row r="13" spans="1:13" x14ac:dyDescent="0.3">
      <c r="B13" s="105" t="s">
        <v>14</v>
      </c>
      <c r="C13" s="140">
        <v>43170</v>
      </c>
      <c r="D13" s="140">
        <v>19</v>
      </c>
      <c r="E13" s="140">
        <v>1072</v>
      </c>
      <c r="F13" s="140">
        <v>6722</v>
      </c>
      <c r="G13" s="140">
        <v>14881</v>
      </c>
      <c r="H13" s="140">
        <v>11972</v>
      </c>
      <c r="I13" s="140">
        <v>6492</v>
      </c>
      <c r="J13" s="140">
        <v>1445</v>
      </c>
      <c r="K13" s="140">
        <v>303</v>
      </c>
      <c r="L13" s="140">
        <v>120</v>
      </c>
      <c r="M13" s="141">
        <v>144</v>
      </c>
    </row>
    <row r="14" spans="1:13" ht="14.5" thickBot="1" x14ac:dyDescent="0.35">
      <c r="B14" s="107" t="s">
        <v>16</v>
      </c>
      <c r="C14" s="142">
        <v>58829</v>
      </c>
      <c r="D14" s="142">
        <v>104</v>
      </c>
      <c r="E14" s="142">
        <v>5380</v>
      </c>
      <c r="F14" s="142">
        <v>20055</v>
      </c>
      <c r="G14" s="142">
        <v>21400</v>
      </c>
      <c r="H14" s="142">
        <v>8613</v>
      </c>
      <c r="I14" s="142">
        <v>2577</v>
      </c>
      <c r="J14" s="142">
        <v>332</v>
      </c>
      <c r="K14" s="142">
        <v>92</v>
      </c>
      <c r="L14" s="142">
        <v>30</v>
      </c>
      <c r="M14" s="143">
        <v>246</v>
      </c>
    </row>
    <row r="15" spans="1:13" x14ac:dyDescent="0.3">
      <c r="B15" s="95" t="s">
        <v>14</v>
      </c>
      <c r="C15" s="96">
        <v>1</v>
      </c>
      <c r="D15" s="96">
        <v>4.4012045401899466E-4</v>
      </c>
      <c r="E15" s="96">
        <v>2.4832059300440121E-2</v>
      </c>
      <c r="F15" s="96">
        <v>0.15570998378503589</v>
      </c>
      <c r="G15" s="96">
        <v>0.34470697243456105</v>
      </c>
      <c r="H15" s="96">
        <v>0.27732221450081074</v>
      </c>
      <c r="I15" s="96">
        <v>0.15038220986796386</v>
      </c>
      <c r="J15" s="96">
        <v>3.3472318739865649E-2</v>
      </c>
      <c r="K15" s="96">
        <v>7.0187630298818625E-3</v>
      </c>
      <c r="L15" s="96">
        <v>2.7797081306462821E-3</v>
      </c>
      <c r="M15" s="97">
        <v>3.3356497567755385E-3</v>
      </c>
    </row>
    <row r="16" spans="1:13" ht="14.5" thickBot="1" x14ac:dyDescent="0.35">
      <c r="B16" s="98" t="s">
        <v>16</v>
      </c>
      <c r="C16" s="99">
        <v>1</v>
      </c>
      <c r="D16" s="99">
        <v>1.7678355912900099E-3</v>
      </c>
      <c r="E16" s="99">
        <v>9.1451495010963973E-2</v>
      </c>
      <c r="F16" s="99">
        <v>0.34090329599347263</v>
      </c>
      <c r="G16" s="99">
        <v>0.36376616974621362</v>
      </c>
      <c r="H16" s="99">
        <v>0.14640738411327747</v>
      </c>
      <c r="I16" s="99">
        <v>4.3804926141868809E-2</v>
      </c>
      <c r="J16" s="99">
        <v>5.6434751568104164E-3</v>
      </c>
      <c r="K16" s="99">
        <v>1.5638545615257781E-3</v>
      </c>
      <c r="L16" s="99">
        <v>5.099525744105798E-4</v>
      </c>
      <c r="M16" s="100">
        <v>4.1816111101667542E-3</v>
      </c>
    </row>
    <row r="22" spans="2:2" x14ac:dyDescent="0.3">
      <c r="B22" s="101"/>
    </row>
    <row r="23" spans="2:2" x14ac:dyDescent="0.3">
      <c r="B23" s="101"/>
    </row>
  </sheetData>
  <mergeCells count="3">
    <mergeCell ref="D11:M11"/>
    <mergeCell ref="B11:B12"/>
    <mergeCell ref="C11:C12"/>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9CBA-C5B0-4C65-B489-6204C434E9BC}">
  <dimension ref="A1:J30"/>
  <sheetViews>
    <sheetView zoomScaleNormal="100" workbookViewId="0">
      <selection activeCell="A5" sqref="A5"/>
    </sheetView>
  </sheetViews>
  <sheetFormatPr defaultColWidth="9.1640625" defaultRowHeight="14" x14ac:dyDescent="0.3"/>
  <cols>
    <col min="1" max="1" width="45.6640625" style="2" customWidth="1"/>
    <col min="2" max="2" width="10.9140625" style="2" customWidth="1"/>
    <col min="3" max="3" width="13.1640625" style="2" customWidth="1"/>
    <col min="4" max="5" width="17.75" style="2" customWidth="1"/>
    <col min="6" max="6" width="17.25" style="2" customWidth="1"/>
    <col min="7" max="7" width="11.6640625" style="2" customWidth="1"/>
    <col min="8" max="9" width="6.25" style="2" customWidth="1"/>
    <col min="10" max="10" width="5.75" style="2" customWidth="1"/>
    <col min="11" max="11" width="4.1640625" style="2" customWidth="1"/>
    <col min="12" max="12" width="9.58203125" style="2" bestFit="1" customWidth="1"/>
    <col min="13" max="16384" width="9.1640625" style="2"/>
  </cols>
  <sheetData>
    <row r="1" spans="1:10" ht="50.5" customHeight="1" x14ac:dyDescent="0.3"/>
    <row r="2" spans="1:10" x14ac:dyDescent="0.3">
      <c r="A2" s="2" t="s">
        <v>0</v>
      </c>
      <c r="B2" s="2" t="s">
        <v>301</v>
      </c>
    </row>
    <row r="3" spans="1:10" x14ac:dyDescent="0.3">
      <c r="A3" s="2" t="s">
        <v>1</v>
      </c>
      <c r="B3" s="2" t="s">
        <v>294</v>
      </c>
    </row>
    <row r="4" spans="1:10" x14ac:dyDescent="0.3">
      <c r="A4" s="2" t="s">
        <v>3</v>
      </c>
      <c r="B4" s="187" t="s">
        <v>321</v>
      </c>
    </row>
    <row r="5" spans="1:10" x14ac:dyDescent="0.3">
      <c r="A5" s="2" t="s">
        <v>5</v>
      </c>
      <c r="B5" s="2" t="s">
        <v>6</v>
      </c>
    </row>
    <row r="6" spans="1:10" x14ac:dyDescent="0.3">
      <c r="A6" s="3" t="s">
        <v>7</v>
      </c>
      <c r="B6" s="3" t="s">
        <v>8</v>
      </c>
      <c r="C6" s="4"/>
      <c r="D6" s="4"/>
      <c r="E6" s="4"/>
      <c r="F6" s="4"/>
      <c r="G6" s="4"/>
      <c r="H6" s="4"/>
      <c r="I6" s="4"/>
      <c r="J6" s="4"/>
    </row>
    <row r="7" spans="1:10" x14ac:dyDescent="0.3">
      <c r="A7" s="2" t="s">
        <v>9</v>
      </c>
      <c r="B7" s="2" t="s">
        <v>10</v>
      </c>
    </row>
    <row r="9" spans="1:10" ht="14.15" customHeight="1" x14ac:dyDescent="0.3"/>
    <row r="10" spans="1:10" x14ac:dyDescent="0.3">
      <c r="B10" s="21" t="s">
        <v>186</v>
      </c>
      <c r="C10" s="21"/>
      <c r="D10" s="21"/>
      <c r="E10" s="21"/>
      <c r="F10" s="21"/>
      <c r="G10" s="21"/>
    </row>
    <row r="11" spans="1:10" x14ac:dyDescent="0.3">
      <c r="B11" s="32" t="s">
        <v>160</v>
      </c>
      <c r="C11" s="19" t="s">
        <v>187</v>
      </c>
      <c r="D11" s="19" t="s">
        <v>188</v>
      </c>
      <c r="E11" s="19" t="s">
        <v>189</v>
      </c>
      <c r="F11" s="19" t="s">
        <v>190</v>
      </c>
      <c r="G11" s="20" t="s">
        <v>191</v>
      </c>
    </row>
    <row r="12" spans="1:10" x14ac:dyDescent="0.3">
      <c r="B12" s="147" t="s">
        <v>22</v>
      </c>
      <c r="C12" s="144">
        <v>34</v>
      </c>
      <c r="D12" s="77">
        <v>0</v>
      </c>
      <c r="E12" s="77">
        <v>0</v>
      </c>
      <c r="F12" s="77">
        <v>0</v>
      </c>
      <c r="G12" s="78">
        <v>39</v>
      </c>
    </row>
    <row r="13" spans="1:10" x14ac:dyDescent="0.3">
      <c r="B13" s="147" t="s">
        <v>23</v>
      </c>
      <c r="C13" s="114">
        <v>104</v>
      </c>
      <c r="D13" s="68">
        <v>903</v>
      </c>
      <c r="E13" s="68">
        <v>485</v>
      </c>
      <c r="F13" s="68">
        <v>0</v>
      </c>
      <c r="G13" s="73">
        <v>1505</v>
      </c>
    </row>
    <row r="14" spans="1:10" x14ac:dyDescent="0.3">
      <c r="B14" s="147" t="s">
        <v>24</v>
      </c>
      <c r="C14" s="114">
        <v>310</v>
      </c>
      <c r="D14" s="68">
        <v>2144</v>
      </c>
      <c r="E14" s="68">
        <v>3129</v>
      </c>
      <c r="F14" s="68">
        <v>923</v>
      </c>
      <c r="G14" s="73">
        <v>6531</v>
      </c>
    </row>
    <row r="15" spans="1:10" x14ac:dyDescent="0.3">
      <c r="B15" s="147" t="s">
        <v>25</v>
      </c>
      <c r="C15" s="114">
        <v>406</v>
      </c>
      <c r="D15" s="68">
        <v>2665</v>
      </c>
      <c r="E15" s="68">
        <v>3534</v>
      </c>
      <c r="F15" s="68">
        <v>2252</v>
      </c>
      <c r="G15" s="73">
        <v>8877</v>
      </c>
    </row>
    <row r="16" spans="1:10" x14ac:dyDescent="0.3">
      <c r="B16" s="147" t="s">
        <v>26</v>
      </c>
      <c r="C16" s="114">
        <v>529</v>
      </c>
      <c r="D16" s="68">
        <v>2760</v>
      </c>
      <c r="E16" s="68">
        <v>3020</v>
      </c>
      <c r="F16" s="68">
        <v>2063</v>
      </c>
      <c r="G16" s="73">
        <v>8395</v>
      </c>
    </row>
    <row r="17" spans="2:7" x14ac:dyDescent="0.3">
      <c r="B17" s="147" t="s">
        <v>27</v>
      </c>
      <c r="C17" s="114">
        <v>530</v>
      </c>
      <c r="D17" s="68">
        <v>2582</v>
      </c>
      <c r="E17" s="68">
        <v>2687</v>
      </c>
      <c r="F17" s="68">
        <v>1538</v>
      </c>
      <c r="G17" s="73">
        <v>7353</v>
      </c>
    </row>
    <row r="18" spans="2:7" x14ac:dyDescent="0.3">
      <c r="B18" s="147" t="s">
        <v>28</v>
      </c>
      <c r="C18" s="114">
        <v>452</v>
      </c>
      <c r="D18" s="68">
        <v>2155</v>
      </c>
      <c r="E18" s="68">
        <v>2323</v>
      </c>
      <c r="F18" s="68">
        <v>1238</v>
      </c>
      <c r="G18" s="73">
        <v>6185</v>
      </c>
    </row>
    <row r="19" spans="2:7" x14ac:dyDescent="0.3">
      <c r="B19" s="147" t="s">
        <v>29</v>
      </c>
      <c r="C19" s="114">
        <v>432</v>
      </c>
      <c r="D19" s="68">
        <v>1543</v>
      </c>
      <c r="E19" s="68">
        <v>1783</v>
      </c>
      <c r="F19" s="68">
        <v>997</v>
      </c>
      <c r="G19" s="73">
        <v>4763</v>
      </c>
    </row>
    <row r="20" spans="2:7" x14ac:dyDescent="0.3">
      <c r="B20" s="147" t="s">
        <v>30</v>
      </c>
      <c r="C20" s="114">
        <v>532</v>
      </c>
      <c r="D20" s="68">
        <v>1460</v>
      </c>
      <c r="E20" s="68">
        <v>1480</v>
      </c>
      <c r="F20" s="68">
        <v>888</v>
      </c>
      <c r="G20" s="73">
        <v>4376</v>
      </c>
    </row>
    <row r="21" spans="2:7" x14ac:dyDescent="0.3">
      <c r="B21" s="147" t="s">
        <v>31</v>
      </c>
      <c r="C21" s="114">
        <v>367</v>
      </c>
      <c r="D21" s="68">
        <v>1064</v>
      </c>
      <c r="E21" s="68">
        <v>984</v>
      </c>
      <c r="F21" s="68">
        <v>560</v>
      </c>
      <c r="G21" s="73">
        <v>2996</v>
      </c>
    </row>
    <row r="22" spans="2:7" x14ac:dyDescent="0.3">
      <c r="B22" s="147" t="s">
        <v>32</v>
      </c>
      <c r="C22" s="114">
        <v>492</v>
      </c>
      <c r="D22" s="68">
        <v>1027</v>
      </c>
      <c r="E22" s="68">
        <v>831</v>
      </c>
      <c r="F22" s="68">
        <v>413</v>
      </c>
      <c r="G22" s="73">
        <v>2785</v>
      </c>
    </row>
    <row r="23" spans="2:7" x14ac:dyDescent="0.3">
      <c r="B23" s="147" t="s">
        <v>33</v>
      </c>
      <c r="C23" s="114">
        <v>472</v>
      </c>
      <c r="D23" s="68">
        <v>744</v>
      </c>
      <c r="E23" s="68">
        <v>515</v>
      </c>
      <c r="F23" s="68">
        <v>341</v>
      </c>
      <c r="G23" s="73">
        <v>2092</v>
      </c>
    </row>
    <row r="24" spans="2:7" x14ac:dyDescent="0.3">
      <c r="B24" s="147" t="s">
        <v>34</v>
      </c>
      <c r="C24" s="114">
        <v>373</v>
      </c>
      <c r="D24" s="68">
        <v>528</v>
      </c>
      <c r="E24" s="68">
        <v>382</v>
      </c>
      <c r="F24" s="68">
        <v>260</v>
      </c>
      <c r="G24" s="73">
        <v>1556</v>
      </c>
    </row>
    <row r="25" spans="2:7" x14ac:dyDescent="0.3">
      <c r="B25" s="148" t="s">
        <v>162</v>
      </c>
      <c r="C25" s="115">
        <v>451</v>
      </c>
      <c r="D25" s="69">
        <v>480</v>
      </c>
      <c r="E25" s="69">
        <v>247</v>
      </c>
      <c r="F25" s="69">
        <v>171</v>
      </c>
      <c r="G25" s="74">
        <v>1376</v>
      </c>
    </row>
    <row r="26" spans="2:7" x14ac:dyDescent="0.3">
      <c r="B26" s="21"/>
    </row>
    <row r="27" spans="2:7" x14ac:dyDescent="0.3">
      <c r="B27" s="32" t="s">
        <v>160</v>
      </c>
      <c r="C27" s="19" t="s">
        <v>187</v>
      </c>
      <c r="D27" s="19" t="s">
        <v>188</v>
      </c>
      <c r="E27" s="19" t="s">
        <v>189</v>
      </c>
      <c r="F27" s="20" t="s">
        <v>190</v>
      </c>
    </row>
    <row r="28" spans="2:7" x14ac:dyDescent="0.3">
      <c r="B28" s="147" t="s">
        <v>192</v>
      </c>
      <c r="C28" s="145">
        <v>5.0377536573855596E-2</v>
      </c>
      <c r="D28" s="145">
        <v>0.33695139216611608</v>
      </c>
      <c r="E28" s="145">
        <v>0.42166116092496458</v>
      </c>
      <c r="F28" s="121">
        <v>0.18729353468617271</v>
      </c>
    </row>
    <row r="29" spans="2:7" x14ac:dyDescent="0.3">
      <c r="B29" s="147" t="s">
        <v>193</v>
      </c>
      <c r="C29" s="145">
        <v>7.2782439316751574E-2</v>
      </c>
      <c r="D29" s="145">
        <v>0.33862750973928679</v>
      </c>
      <c r="E29" s="145">
        <v>0.36758315852562179</v>
      </c>
      <c r="F29" s="121">
        <v>0.21860952951753071</v>
      </c>
    </row>
    <row r="30" spans="2:7" x14ac:dyDescent="0.3">
      <c r="B30" s="148" t="s">
        <v>194</v>
      </c>
      <c r="C30" s="146">
        <v>0.17699756274290232</v>
      </c>
      <c r="D30" s="146">
        <v>0.34931822673078189</v>
      </c>
      <c r="E30" s="146">
        <v>0.29240497990909692</v>
      </c>
      <c r="F30" s="122">
        <v>0.173440484816547</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848E0-0B28-41B5-A26A-10E5CEFE571F}">
  <sheetPr codeName="Sheet16"/>
  <dimension ref="A1:K13"/>
  <sheetViews>
    <sheetView zoomScaleNormal="100" workbookViewId="0">
      <selection activeCell="B6" sqref="B6"/>
    </sheetView>
  </sheetViews>
  <sheetFormatPr defaultColWidth="9.1640625" defaultRowHeight="14" x14ac:dyDescent="0.3"/>
  <cols>
    <col min="1" max="1" width="45.6640625" style="2" customWidth="1"/>
    <col min="2" max="2" width="10.25" style="2" customWidth="1"/>
    <col min="3" max="3" width="17.6640625" style="2" customWidth="1"/>
    <col min="4" max="4" width="8.75" style="2" customWidth="1"/>
    <col min="5" max="5" width="10.9140625" style="2" customWidth="1"/>
    <col min="6" max="6" width="8.9140625" style="2" customWidth="1"/>
    <col min="7" max="7" width="14.25" style="2" customWidth="1"/>
    <col min="8" max="8" width="10.1640625" style="2" customWidth="1"/>
    <col min="9" max="9" width="10.4140625" style="2" customWidth="1"/>
    <col min="10" max="16384" width="9.1640625" style="2"/>
  </cols>
  <sheetData>
    <row r="1" spans="1:11" ht="50.5" customHeight="1" x14ac:dyDescent="0.3"/>
    <row r="2" spans="1:11" x14ac:dyDescent="0.3">
      <c r="A2" s="2" t="s">
        <v>0</v>
      </c>
      <c r="B2" s="2" t="s">
        <v>301</v>
      </c>
    </row>
    <row r="3" spans="1:11" x14ac:dyDescent="0.3">
      <c r="A3" s="2" t="s">
        <v>1</v>
      </c>
      <c r="B3" s="2" t="s">
        <v>294</v>
      </c>
    </row>
    <row r="4" spans="1:11" x14ac:dyDescent="0.3">
      <c r="A4" s="2" t="s">
        <v>3</v>
      </c>
      <c r="B4" s="2" t="s">
        <v>195</v>
      </c>
    </row>
    <row r="5" spans="1:11" x14ac:dyDescent="0.3">
      <c r="A5" s="2" t="s">
        <v>5</v>
      </c>
      <c r="B5" s="2" t="s">
        <v>322</v>
      </c>
    </row>
    <row r="6" spans="1:11" x14ac:dyDescent="0.3">
      <c r="A6" s="2" t="s">
        <v>304</v>
      </c>
      <c r="B6" s="2" t="s">
        <v>323</v>
      </c>
    </row>
    <row r="7" spans="1:11" x14ac:dyDescent="0.3">
      <c r="A7" s="3" t="s">
        <v>7</v>
      </c>
      <c r="B7" s="3" t="s">
        <v>8</v>
      </c>
      <c r="C7" s="4"/>
      <c r="D7" s="4"/>
      <c r="E7" s="4"/>
      <c r="F7" s="4"/>
      <c r="G7" s="4"/>
      <c r="H7" s="4"/>
      <c r="I7" s="4"/>
      <c r="J7" s="4"/>
      <c r="K7" s="4"/>
    </row>
    <row r="8" spans="1:11" x14ac:dyDescent="0.3">
      <c r="A8" s="2" t="s">
        <v>9</v>
      </c>
      <c r="B8" s="2" t="s">
        <v>10</v>
      </c>
    </row>
    <row r="11" spans="1:11" x14ac:dyDescent="0.3">
      <c r="B11" s="18" t="s">
        <v>196</v>
      </c>
      <c r="C11" s="19" t="s">
        <v>197</v>
      </c>
      <c r="D11" s="19" t="s">
        <v>198</v>
      </c>
      <c r="E11" s="19" t="s">
        <v>199</v>
      </c>
      <c r="F11" s="19" t="s">
        <v>200</v>
      </c>
      <c r="G11" s="20" t="s">
        <v>201</v>
      </c>
    </row>
    <row r="12" spans="1:11" x14ac:dyDescent="0.3">
      <c r="B12" s="10" t="s">
        <v>86</v>
      </c>
      <c r="C12" s="149">
        <v>351</v>
      </c>
      <c r="D12" s="149">
        <v>220</v>
      </c>
      <c r="E12" s="149">
        <v>218</v>
      </c>
      <c r="F12" s="149">
        <v>47</v>
      </c>
      <c r="G12" s="11">
        <v>21</v>
      </c>
    </row>
    <row r="13" spans="1:11" x14ac:dyDescent="0.3">
      <c r="B13" s="14" t="s">
        <v>73</v>
      </c>
      <c r="C13" s="16">
        <f>C12/SUM($C$12:$G$12)</f>
        <v>0.40956826137689617</v>
      </c>
      <c r="D13" s="16">
        <f t="shared" ref="D13:G13" si="0">D12/SUM($C$12:$G$12)</f>
        <v>0.25670945157526254</v>
      </c>
      <c r="E13" s="16">
        <f t="shared" si="0"/>
        <v>0.25437572928821472</v>
      </c>
      <c r="F13" s="16">
        <f t="shared" si="0"/>
        <v>5.4842473745624273E-2</v>
      </c>
      <c r="G13" s="17">
        <f t="shared" si="0"/>
        <v>2.4504084014002333E-2</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C7A75-E211-4B04-8CF3-FCCC9A9751DC}">
  <dimension ref="A1:K17"/>
  <sheetViews>
    <sheetView zoomScaleNormal="100" workbookViewId="0">
      <selection activeCell="B5" sqref="B5"/>
    </sheetView>
  </sheetViews>
  <sheetFormatPr defaultColWidth="9.1640625" defaultRowHeight="14" x14ac:dyDescent="0.3"/>
  <cols>
    <col min="1" max="1" width="45.6640625" style="2" customWidth="1"/>
    <col min="2" max="2" width="11.5" style="2" customWidth="1"/>
    <col min="3" max="3" width="11.08203125" style="2" bestFit="1" customWidth="1"/>
    <col min="4" max="4" width="14.6640625" style="2" bestFit="1" customWidth="1"/>
    <col min="5" max="5" width="7.4140625" style="2" bestFit="1" customWidth="1"/>
    <col min="6" max="6" width="10.25" style="2" customWidth="1"/>
    <col min="7" max="8" width="10.1640625" style="2" customWidth="1"/>
    <col min="9" max="9" width="10.4140625" style="2" customWidth="1"/>
    <col min="10" max="16384" width="9.1640625" style="2"/>
  </cols>
  <sheetData>
    <row r="1" spans="1:11" ht="50.5" customHeight="1" x14ac:dyDescent="0.3"/>
    <row r="2" spans="1:11" x14ac:dyDescent="0.3">
      <c r="A2" s="2" t="s">
        <v>0</v>
      </c>
      <c r="B2" s="2" t="s">
        <v>301</v>
      </c>
    </row>
    <row r="3" spans="1:11" x14ac:dyDescent="0.3">
      <c r="A3" s="2" t="s">
        <v>1</v>
      </c>
      <c r="B3" s="2" t="s">
        <v>294</v>
      </c>
    </row>
    <row r="4" spans="1:11" x14ac:dyDescent="0.3">
      <c r="A4" s="2" t="s">
        <v>3</v>
      </c>
      <c r="B4" s="2" t="s">
        <v>324</v>
      </c>
    </row>
    <row r="5" spans="1:11" x14ac:dyDescent="0.3">
      <c r="A5" s="2" t="s">
        <v>5</v>
      </c>
      <c r="B5" s="2" t="s">
        <v>251</v>
      </c>
    </row>
    <row r="6" spans="1:11" x14ac:dyDescent="0.3">
      <c r="A6" s="2" t="s">
        <v>304</v>
      </c>
      <c r="B6" s="2" t="s">
        <v>325</v>
      </c>
    </row>
    <row r="7" spans="1:11" x14ac:dyDescent="0.3">
      <c r="A7" s="3" t="s">
        <v>7</v>
      </c>
      <c r="B7" s="3" t="s">
        <v>8</v>
      </c>
      <c r="C7" s="4"/>
      <c r="D7" s="4"/>
      <c r="E7" s="4"/>
      <c r="F7" s="4"/>
      <c r="G7" s="4"/>
      <c r="H7" s="4"/>
      <c r="I7" s="4"/>
      <c r="J7" s="4"/>
      <c r="K7" s="4"/>
    </row>
    <row r="8" spans="1:11" x14ac:dyDescent="0.3">
      <c r="A8" s="2" t="s">
        <v>9</v>
      </c>
      <c r="B8" s="2" t="s">
        <v>10</v>
      </c>
    </row>
    <row r="9" spans="1:11" ht="14.15" customHeight="1" x14ac:dyDescent="0.3"/>
    <row r="11" spans="1:11" x14ac:dyDescent="0.3">
      <c r="B11" s="109" t="s">
        <v>160</v>
      </c>
      <c r="C11" s="110" t="s">
        <v>202</v>
      </c>
      <c r="D11" s="110" t="s">
        <v>203</v>
      </c>
      <c r="E11" s="111" t="s">
        <v>13</v>
      </c>
    </row>
    <row r="12" spans="1:11" x14ac:dyDescent="0.3">
      <c r="B12" s="81" t="s">
        <v>204</v>
      </c>
      <c r="C12" s="150">
        <v>40382</v>
      </c>
      <c r="D12" s="150">
        <v>2489</v>
      </c>
      <c r="E12" s="151">
        <v>42940</v>
      </c>
    </row>
    <row r="13" spans="1:11" x14ac:dyDescent="0.3">
      <c r="B13" s="81" t="s">
        <v>205</v>
      </c>
      <c r="C13" s="150">
        <v>2171</v>
      </c>
      <c r="D13" s="150">
        <v>10777</v>
      </c>
      <c r="E13" s="151">
        <v>12969</v>
      </c>
    </row>
    <row r="14" spans="1:11" x14ac:dyDescent="0.3">
      <c r="B14" s="14" t="s">
        <v>206</v>
      </c>
      <c r="C14" s="152">
        <v>42553</v>
      </c>
      <c r="D14" s="152">
        <v>13266</v>
      </c>
      <c r="E14" s="153">
        <v>55909</v>
      </c>
    </row>
    <row r="15" spans="1:11" x14ac:dyDescent="0.3">
      <c r="B15" s="12" t="s">
        <v>207</v>
      </c>
      <c r="C15" s="9">
        <v>0.94042850489054497</v>
      </c>
      <c r="D15" s="9">
        <v>5.7964601769911507E-2</v>
      </c>
      <c r="E15" s="13">
        <v>1</v>
      </c>
    </row>
    <row r="16" spans="1:11" x14ac:dyDescent="0.3">
      <c r="B16" s="12" t="s">
        <v>205</v>
      </c>
      <c r="C16" s="9">
        <v>0.16739918266635823</v>
      </c>
      <c r="D16" s="9">
        <v>0.83098157143958673</v>
      </c>
      <c r="E16" s="13">
        <v>1</v>
      </c>
    </row>
    <row r="17" spans="2:5" x14ac:dyDescent="0.3">
      <c r="B17" s="14" t="s">
        <v>206</v>
      </c>
      <c r="C17" s="16">
        <v>0.76111180668586453</v>
      </c>
      <c r="D17" s="16">
        <v>0.23727843459908066</v>
      </c>
      <c r="E17" s="17">
        <v>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2A627-1D75-498A-B88D-10AD8067799B}">
  <dimension ref="A1:N56"/>
  <sheetViews>
    <sheetView zoomScale="90" zoomScaleNormal="90" workbookViewId="0"/>
  </sheetViews>
  <sheetFormatPr defaultColWidth="9.1640625" defaultRowHeight="14" x14ac:dyDescent="0.3"/>
  <cols>
    <col min="1" max="1" width="45.6640625" style="2" customWidth="1"/>
    <col min="2" max="2" width="13.1640625" style="2" customWidth="1"/>
    <col min="3" max="4" width="11.4140625" style="2" customWidth="1"/>
    <col min="5" max="5" width="8.1640625" style="2" customWidth="1"/>
    <col min="6" max="6" width="11.4140625" style="2" customWidth="1"/>
    <col min="7" max="7" width="10.75" style="2" customWidth="1"/>
    <col min="8" max="8" width="8.9140625" style="2" customWidth="1"/>
    <col min="9" max="10" width="9.1640625" style="2" customWidth="1"/>
    <col min="11" max="16" width="9.1640625" style="2"/>
    <col min="17" max="17" width="8.5" style="2" customWidth="1"/>
    <col min="18" max="18" width="8.6640625" style="2" customWidth="1"/>
    <col min="19" max="16384" width="9.1640625" style="2"/>
  </cols>
  <sheetData>
    <row r="1" spans="1:14" ht="50.5" customHeight="1" x14ac:dyDescent="0.3"/>
    <row r="2" spans="1:14" x14ac:dyDescent="0.3">
      <c r="A2" s="2" t="s">
        <v>0</v>
      </c>
      <c r="B2" s="2" t="s">
        <v>301</v>
      </c>
    </row>
    <row r="3" spans="1:14" x14ac:dyDescent="0.3">
      <c r="A3" s="2" t="s">
        <v>1</v>
      </c>
      <c r="B3" s="2" t="s">
        <v>2</v>
      </c>
    </row>
    <row r="4" spans="1:14" x14ac:dyDescent="0.3">
      <c r="A4" s="2" t="s">
        <v>3</v>
      </c>
      <c r="B4" s="2" t="s">
        <v>4</v>
      </c>
    </row>
    <row r="5" spans="1:14" x14ac:dyDescent="0.3">
      <c r="A5" s="2" t="s">
        <v>5</v>
      </c>
      <c r="B5" s="2" t="s">
        <v>6</v>
      </c>
    </row>
    <row r="6" spans="1:14" x14ac:dyDescent="0.3">
      <c r="A6" s="3" t="s">
        <v>7</v>
      </c>
      <c r="B6" s="3" t="s">
        <v>8</v>
      </c>
      <c r="D6" s="4"/>
      <c r="E6" s="4"/>
      <c r="F6" s="4"/>
      <c r="G6" s="4"/>
      <c r="H6" s="4"/>
      <c r="I6" s="4"/>
      <c r="J6" s="4"/>
      <c r="K6" s="4"/>
      <c r="L6" s="4"/>
      <c r="M6" s="4"/>
      <c r="N6" s="4"/>
    </row>
    <row r="7" spans="1:14" x14ac:dyDescent="0.3">
      <c r="A7" s="2" t="s">
        <v>9</v>
      </c>
      <c r="B7" s="2" t="s">
        <v>10</v>
      </c>
    </row>
    <row r="10" spans="1:14" x14ac:dyDescent="0.3">
      <c r="B10" s="35" t="s">
        <v>11</v>
      </c>
    </row>
    <row r="11" spans="1:14" x14ac:dyDescent="0.3">
      <c r="B11" s="18" t="s">
        <v>12</v>
      </c>
      <c r="C11" s="19" t="s">
        <v>13</v>
      </c>
      <c r="D11" s="19" t="s">
        <v>14</v>
      </c>
      <c r="E11" s="19" t="s">
        <v>15</v>
      </c>
      <c r="F11" s="19" t="s">
        <v>16</v>
      </c>
      <c r="G11" s="19" t="s">
        <v>17</v>
      </c>
      <c r="H11" s="20" t="s">
        <v>18</v>
      </c>
    </row>
    <row r="12" spans="1:14" x14ac:dyDescent="0.3">
      <c r="B12" s="12" t="s">
        <v>19</v>
      </c>
      <c r="C12" s="68">
        <v>179755</v>
      </c>
      <c r="D12" s="68">
        <v>84764</v>
      </c>
      <c r="E12" s="9">
        <v>0.47155294706684098</v>
      </c>
      <c r="F12" s="68">
        <v>94991</v>
      </c>
      <c r="G12" s="9">
        <v>0.52844705293315897</v>
      </c>
      <c r="H12" s="13">
        <v>-0.52844705293315897</v>
      </c>
    </row>
    <row r="13" spans="1:14" x14ac:dyDescent="0.3">
      <c r="B13" s="12" t="s">
        <v>20</v>
      </c>
      <c r="C13" s="68">
        <v>13912</v>
      </c>
      <c r="D13" s="68">
        <v>7463</v>
      </c>
      <c r="E13" s="9">
        <v>8.8044452833750175E-2</v>
      </c>
      <c r="F13" s="68">
        <v>6449</v>
      </c>
      <c r="G13" s="9">
        <v>6.7890642271373078E-2</v>
      </c>
      <c r="H13" s="13">
        <v>-6.7890642271373078E-2</v>
      </c>
    </row>
    <row r="14" spans="1:14" x14ac:dyDescent="0.3">
      <c r="B14" s="12" t="s">
        <v>21</v>
      </c>
      <c r="C14" s="68">
        <v>16587</v>
      </c>
      <c r="D14" s="68">
        <v>8808</v>
      </c>
      <c r="E14" s="9">
        <v>0.10391203812939455</v>
      </c>
      <c r="F14" s="68">
        <v>7779</v>
      </c>
      <c r="G14" s="9">
        <v>8.1891968712825419E-2</v>
      </c>
      <c r="H14" s="13">
        <v>-8.1891968712825419E-2</v>
      </c>
    </row>
    <row r="15" spans="1:14" x14ac:dyDescent="0.3">
      <c r="B15" s="12" t="s">
        <v>22</v>
      </c>
      <c r="C15" s="68">
        <v>17731</v>
      </c>
      <c r="D15" s="68">
        <v>9205</v>
      </c>
      <c r="E15" s="9">
        <v>0.10859563022037658</v>
      </c>
      <c r="F15" s="68">
        <v>8526</v>
      </c>
      <c r="G15" s="9">
        <v>8.9755871608889259E-2</v>
      </c>
      <c r="H15" s="13">
        <v>-8.9755871608889259E-2</v>
      </c>
    </row>
    <row r="16" spans="1:14" x14ac:dyDescent="0.3">
      <c r="B16" s="12" t="s">
        <v>23</v>
      </c>
      <c r="C16" s="68">
        <v>19917</v>
      </c>
      <c r="D16" s="68">
        <v>9820</v>
      </c>
      <c r="E16" s="9">
        <v>0.11585106884998349</v>
      </c>
      <c r="F16" s="68">
        <v>10097</v>
      </c>
      <c r="G16" s="9">
        <v>0.10629428051078524</v>
      </c>
      <c r="H16" s="13">
        <v>-0.10629428051078524</v>
      </c>
    </row>
    <row r="17" spans="2:8" x14ac:dyDescent="0.3">
      <c r="B17" s="12" t="s">
        <v>24</v>
      </c>
      <c r="C17" s="68">
        <v>17603</v>
      </c>
      <c r="D17" s="68">
        <v>7474</v>
      </c>
      <c r="E17" s="9">
        <v>8.8174224906800061E-2</v>
      </c>
      <c r="F17" s="68">
        <v>10129</v>
      </c>
      <c r="G17" s="9">
        <v>0.10663115453042919</v>
      </c>
      <c r="H17" s="13">
        <v>-0.10663115453042919</v>
      </c>
    </row>
    <row r="18" spans="2:8" x14ac:dyDescent="0.3">
      <c r="B18" s="12" t="s">
        <v>25</v>
      </c>
      <c r="C18" s="68">
        <v>16183</v>
      </c>
      <c r="D18" s="68">
        <v>6543</v>
      </c>
      <c r="E18" s="9">
        <v>7.7190788542305697E-2</v>
      </c>
      <c r="F18" s="68">
        <v>9640</v>
      </c>
      <c r="G18" s="9">
        <v>0.10148329841774484</v>
      </c>
      <c r="H18" s="13">
        <v>-0.10148329841774484</v>
      </c>
    </row>
    <row r="19" spans="2:8" x14ac:dyDescent="0.3">
      <c r="B19" s="12" t="s">
        <v>26</v>
      </c>
      <c r="C19" s="68">
        <v>14695</v>
      </c>
      <c r="D19" s="68">
        <v>6068</v>
      </c>
      <c r="E19" s="9">
        <v>7.1586994478788163E-2</v>
      </c>
      <c r="F19" s="68">
        <v>8627</v>
      </c>
      <c r="G19" s="9">
        <v>9.0819130233390527E-2</v>
      </c>
      <c r="H19" s="13">
        <v>-9.0819130233390527E-2</v>
      </c>
    </row>
    <row r="20" spans="2:8" x14ac:dyDescent="0.3">
      <c r="B20" s="12" t="s">
        <v>27</v>
      </c>
      <c r="C20" s="68">
        <v>13046</v>
      </c>
      <c r="D20" s="68">
        <v>5610</v>
      </c>
      <c r="E20" s="9">
        <v>6.6183757255438624E-2</v>
      </c>
      <c r="F20" s="68">
        <v>7436</v>
      </c>
      <c r="G20" s="9">
        <v>7.8281100314766663E-2</v>
      </c>
      <c r="H20" s="13">
        <v>-7.8281100314766663E-2</v>
      </c>
    </row>
    <row r="21" spans="2:8" x14ac:dyDescent="0.3">
      <c r="B21" s="12" t="s">
        <v>28</v>
      </c>
      <c r="C21" s="68">
        <v>11382</v>
      </c>
      <c r="D21" s="68">
        <v>5151</v>
      </c>
      <c r="E21" s="9">
        <v>6.0768722570902739E-2</v>
      </c>
      <c r="F21" s="68">
        <v>6231</v>
      </c>
      <c r="G21" s="9">
        <v>6.5595688012548559E-2</v>
      </c>
      <c r="H21" s="13">
        <v>-6.5595688012548559E-2</v>
      </c>
    </row>
    <row r="22" spans="2:8" x14ac:dyDescent="0.3">
      <c r="B22" s="12" t="s">
        <v>29</v>
      </c>
      <c r="C22" s="68">
        <v>9114</v>
      </c>
      <c r="D22" s="68">
        <v>4322</v>
      </c>
      <c r="E22" s="9">
        <v>5.0988627247416353E-2</v>
      </c>
      <c r="F22" s="68">
        <v>4792</v>
      </c>
      <c r="G22" s="9">
        <v>5.0446884441683951E-2</v>
      </c>
      <c r="H22" s="13">
        <v>-5.0446884441683951E-2</v>
      </c>
    </row>
    <row r="23" spans="2:8" x14ac:dyDescent="0.3">
      <c r="B23" s="12" t="s">
        <v>30</v>
      </c>
      <c r="C23" s="68">
        <v>8453</v>
      </c>
      <c r="D23" s="68">
        <v>4045</v>
      </c>
      <c r="E23" s="9">
        <v>4.772073049879666E-2</v>
      </c>
      <c r="F23" s="68">
        <v>4408</v>
      </c>
      <c r="G23" s="9">
        <v>4.6404396205956357E-2</v>
      </c>
      <c r="H23" s="13">
        <v>-4.6404396205956357E-2</v>
      </c>
    </row>
    <row r="24" spans="2:8" x14ac:dyDescent="0.3">
      <c r="B24" s="12" t="s">
        <v>31</v>
      </c>
      <c r="C24" s="68">
        <v>5887</v>
      </c>
      <c r="D24" s="68">
        <v>2872</v>
      </c>
      <c r="E24" s="9">
        <v>3.3882308527204946E-2</v>
      </c>
      <c r="F24" s="68">
        <v>3015</v>
      </c>
      <c r="G24" s="9">
        <v>3.1739849038329944E-2</v>
      </c>
      <c r="H24" s="13">
        <v>-3.1739849038329944E-2</v>
      </c>
    </row>
    <row r="25" spans="2:8" x14ac:dyDescent="0.3">
      <c r="B25" s="12" t="s">
        <v>32</v>
      </c>
      <c r="C25" s="68">
        <v>5490</v>
      </c>
      <c r="D25" s="68">
        <v>2689</v>
      </c>
      <c r="E25" s="9">
        <v>3.17233731301024E-2</v>
      </c>
      <c r="F25" s="68">
        <v>2801</v>
      </c>
      <c r="G25" s="9">
        <v>2.9487004031960924E-2</v>
      </c>
      <c r="H25" s="13">
        <v>-2.9487004031960924E-2</v>
      </c>
    </row>
    <row r="26" spans="2:8" x14ac:dyDescent="0.3">
      <c r="B26" s="12" t="s">
        <v>33</v>
      </c>
      <c r="C26" s="68">
        <v>4077</v>
      </c>
      <c r="D26" s="68">
        <v>1972</v>
      </c>
      <c r="E26" s="9">
        <v>2.3264593459487518E-2</v>
      </c>
      <c r="F26" s="68">
        <v>2105</v>
      </c>
      <c r="G26" s="9">
        <v>2.2159994104704657E-2</v>
      </c>
      <c r="H26" s="13">
        <v>-2.2159994104704657E-2</v>
      </c>
    </row>
    <row r="27" spans="2:8" x14ac:dyDescent="0.3">
      <c r="B27" s="12" t="s">
        <v>34</v>
      </c>
      <c r="C27" s="68">
        <v>3001</v>
      </c>
      <c r="D27" s="68">
        <v>1434</v>
      </c>
      <c r="E27" s="9">
        <v>1.6917559341229769E-2</v>
      </c>
      <c r="F27" s="68">
        <v>1567</v>
      </c>
      <c r="G27" s="9">
        <v>1.6496299649440473E-2</v>
      </c>
      <c r="H27" s="13">
        <v>-1.6496299649440473E-2</v>
      </c>
    </row>
    <row r="28" spans="2:8" x14ac:dyDescent="0.3">
      <c r="B28" s="12" t="s">
        <v>35</v>
      </c>
      <c r="C28" s="68">
        <v>1692</v>
      </c>
      <c r="D28" s="68">
        <v>833</v>
      </c>
      <c r="E28" s="9">
        <v>9.8272851682317964E-3</v>
      </c>
      <c r="F28" s="68">
        <v>859</v>
      </c>
      <c r="G28" s="9">
        <v>9.0429619648177192E-3</v>
      </c>
      <c r="H28" s="13">
        <v>-9.0429619648177192E-3</v>
      </c>
    </row>
    <row r="29" spans="2:8" x14ac:dyDescent="0.3">
      <c r="B29" s="12" t="s">
        <v>36</v>
      </c>
      <c r="C29" s="68">
        <v>595</v>
      </c>
      <c r="D29" s="68">
        <v>280</v>
      </c>
      <c r="E29" s="9">
        <v>3.303289132178755E-3</v>
      </c>
      <c r="F29" s="68">
        <v>315</v>
      </c>
      <c r="G29" s="9">
        <v>3.316103630870293E-3</v>
      </c>
      <c r="H29" s="13">
        <v>-3.316103630870293E-3</v>
      </c>
    </row>
    <row r="30" spans="2:8" x14ac:dyDescent="0.3">
      <c r="B30" s="12" t="s">
        <v>37</v>
      </c>
      <c r="C30" s="68">
        <v>245</v>
      </c>
      <c r="D30" s="68">
        <v>117</v>
      </c>
      <c r="E30" s="9">
        <v>1.3803029588032654E-3</v>
      </c>
      <c r="F30" s="68">
        <v>128</v>
      </c>
      <c r="G30" s="9">
        <v>1.3474960785758651E-3</v>
      </c>
      <c r="H30" s="13">
        <v>-1.3474960785758651E-3</v>
      </c>
    </row>
    <row r="31" spans="2:8" x14ac:dyDescent="0.3">
      <c r="B31" s="12" t="s">
        <v>38</v>
      </c>
      <c r="C31" s="68">
        <v>95</v>
      </c>
      <c r="D31" s="68">
        <v>42</v>
      </c>
      <c r="E31" s="9">
        <v>4.9549336982681322E-4</v>
      </c>
      <c r="F31" s="68">
        <v>53</v>
      </c>
      <c r="G31" s="9">
        <v>5.5794759503531913E-4</v>
      </c>
      <c r="H31" s="13">
        <v>-5.5794759503531913E-4</v>
      </c>
    </row>
    <row r="32" spans="2:8" x14ac:dyDescent="0.3">
      <c r="B32" s="14" t="s">
        <v>39</v>
      </c>
      <c r="C32" s="69">
        <v>50</v>
      </c>
      <c r="D32" s="69">
        <v>16</v>
      </c>
      <c r="E32" s="16">
        <v>1.8875937898164315E-4</v>
      </c>
      <c r="F32" s="69">
        <v>34</v>
      </c>
      <c r="G32" s="16">
        <v>3.5792864587171416E-4</v>
      </c>
      <c r="H32" s="17">
        <v>-3.5792864587171416E-4</v>
      </c>
    </row>
    <row r="35" spans="2:10" x14ac:dyDescent="0.3">
      <c r="B35" s="35" t="s">
        <v>40</v>
      </c>
      <c r="C35" s="36"/>
      <c r="D35" s="36"/>
      <c r="E35" s="36"/>
      <c r="F35" s="36"/>
      <c r="G35" s="36"/>
      <c r="H35" s="36"/>
      <c r="I35" s="36"/>
      <c r="J35" s="36"/>
    </row>
    <row r="36" spans="2:10" x14ac:dyDescent="0.3">
      <c r="B36" s="37" t="s">
        <v>12</v>
      </c>
      <c r="C36" s="38" t="s">
        <v>13</v>
      </c>
      <c r="D36" s="38" t="s">
        <v>14</v>
      </c>
      <c r="E36" s="38" t="s">
        <v>15</v>
      </c>
      <c r="F36" s="38" t="s">
        <v>16</v>
      </c>
      <c r="G36" s="38" t="s">
        <v>17</v>
      </c>
      <c r="H36" s="39" t="s">
        <v>18</v>
      </c>
    </row>
    <row r="37" spans="2:10" x14ac:dyDescent="0.3">
      <c r="B37" s="10" t="s">
        <v>20</v>
      </c>
      <c r="C37" s="72">
        <v>2439283</v>
      </c>
      <c r="D37" s="72">
        <v>1290525</v>
      </c>
      <c r="E37" s="116">
        <v>9.054059581363269E-2</v>
      </c>
      <c r="F37" s="72">
        <v>1148758</v>
      </c>
      <c r="G37" s="116">
        <v>7.7040836959117565E-2</v>
      </c>
      <c r="H37" s="117">
        <v>-7.7040836959117565E-2</v>
      </c>
    </row>
    <row r="38" spans="2:10" x14ac:dyDescent="0.3">
      <c r="B38" s="12" t="s">
        <v>21</v>
      </c>
      <c r="C38" s="41">
        <v>2766427</v>
      </c>
      <c r="D38" s="41">
        <v>1443405</v>
      </c>
      <c r="E38" s="42">
        <v>0.10126634408506344</v>
      </c>
      <c r="F38" s="41">
        <v>1323022</v>
      </c>
      <c r="G38" s="42">
        <v>8.8727758322749997E-2</v>
      </c>
      <c r="H38" s="43">
        <v>-8.8727758322749997E-2</v>
      </c>
    </row>
    <row r="39" spans="2:10" x14ac:dyDescent="0.3">
      <c r="B39" s="12" t="s">
        <v>22</v>
      </c>
      <c r="C39" s="41">
        <v>2909865</v>
      </c>
      <c r="D39" s="41">
        <v>1495954</v>
      </c>
      <c r="E39" s="42">
        <v>0.10495307450052271</v>
      </c>
      <c r="F39" s="41">
        <v>1413911</v>
      </c>
      <c r="G39" s="42">
        <v>9.4823180187387501E-2</v>
      </c>
      <c r="H39" s="43">
        <v>-9.4823180187387501E-2</v>
      </c>
    </row>
    <row r="40" spans="2:10" x14ac:dyDescent="0.3">
      <c r="B40" s="12" t="s">
        <v>23</v>
      </c>
      <c r="C40" s="41">
        <v>2966404</v>
      </c>
      <c r="D40" s="41">
        <v>1494523</v>
      </c>
      <c r="E40" s="42">
        <v>0.10485267846587844</v>
      </c>
      <c r="F40" s="41">
        <v>1471881</v>
      </c>
      <c r="G40" s="42">
        <v>9.8710907035444301E-2</v>
      </c>
      <c r="H40" s="43">
        <v>-9.8710907035444301E-2</v>
      </c>
    </row>
    <row r="41" spans="2:10" x14ac:dyDescent="0.3">
      <c r="B41" s="12" t="s">
        <v>24</v>
      </c>
      <c r="C41" s="41">
        <v>2783060</v>
      </c>
      <c r="D41" s="41">
        <v>1301018</v>
      </c>
      <c r="E41" s="42">
        <v>9.127676324306834E-2</v>
      </c>
      <c r="F41" s="41">
        <v>1482042</v>
      </c>
      <c r="G41" s="42">
        <v>9.9392349031357796E-2</v>
      </c>
      <c r="H41" s="43">
        <v>-9.9392349031357796E-2</v>
      </c>
    </row>
    <row r="42" spans="2:10" x14ac:dyDescent="0.3">
      <c r="B42" s="12" t="s">
        <v>25</v>
      </c>
      <c r="C42" s="41">
        <v>2459349</v>
      </c>
      <c r="D42" s="41">
        <v>1122242</v>
      </c>
      <c r="E42" s="42">
        <v>7.8734204550150344E-2</v>
      </c>
      <c r="F42" s="41">
        <v>1337107</v>
      </c>
      <c r="G42" s="42">
        <v>8.9672361266598208E-2</v>
      </c>
      <c r="H42" s="43">
        <v>-8.9672361266598208E-2</v>
      </c>
    </row>
    <row r="43" spans="2:10" x14ac:dyDescent="0.3">
      <c r="B43" s="12" t="s">
        <v>26</v>
      </c>
      <c r="C43" s="41">
        <v>2147712</v>
      </c>
      <c r="D43" s="41">
        <v>978976</v>
      </c>
      <c r="E43" s="42">
        <v>6.8682954865071866E-2</v>
      </c>
      <c r="F43" s="41">
        <v>1168736</v>
      </c>
      <c r="G43" s="42">
        <v>7.8380650776100125E-2</v>
      </c>
      <c r="H43" s="43">
        <v>-7.8380650776100125E-2</v>
      </c>
    </row>
    <row r="44" spans="2:10" x14ac:dyDescent="0.3">
      <c r="B44" s="12" t="s">
        <v>27</v>
      </c>
      <c r="C44" s="41">
        <v>2041492</v>
      </c>
      <c r="D44" s="41">
        <v>936931</v>
      </c>
      <c r="E44" s="42">
        <v>6.573316361656123E-2</v>
      </c>
      <c r="F44" s="41">
        <v>1104561</v>
      </c>
      <c r="G44" s="42">
        <v>7.4076788942840754E-2</v>
      </c>
      <c r="H44" s="43">
        <v>-7.4076788942840754E-2</v>
      </c>
    </row>
    <row r="45" spans="2:10" x14ac:dyDescent="0.3">
      <c r="B45" s="12" t="s">
        <v>28</v>
      </c>
      <c r="C45" s="41">
        <v>1747832</v>
      </c>
      <c r="D45" s="41">
        <v>828493</v>
      </c>
      <c r="E45" s="42">
        <v>5.8125375213516968E-2</v>
      </c>
      <c r="F45" s="41">
        <v>919339</v>
      </c>
      <c r="G45" s="42">
        <v>6.1654975207274455E-2</v>
      </c>
      <c r="H45" s="43">
        <v>-6.1654975207274455E-2</v>
      </c>
    </row>
    <row r="46" spans="2:10" x14ac:dyDescent="0.3">
      <c r="B46" s="12" t="s">
        <v>29</v>
      </c>
      <c r="C46" s="41">
        <v>1436040</v>
      </c>
      <c r="D46" s="41">
        <v>687525</v>
      </c>
      <c r="E46" s="42">
        <v>4.823534851069744E-2</v>
      </c>
      <c r="F46" s="41">
        <v>748515</v>
      </c>
      <c r="G46" s="42">
        <v>5.0198755592086315E-2</v>
      </c>
      <c r="H46" s="43">
        <v>-5.0198755592086315E-2</v>
      </c>
    </row>
    <row r="47" spans="2:10" x14ac:dyDescent="0.3">
      <c r="B47" s="12" t="s">
        <v>30</v>
      </c>
      <c r="C47" s="41">
        <v>1413852</v>
      </c>
      <c r="D47" s="41">
        <v>692494</v>
      </c>
      <c r="E47" s="42">
        <v>4.8583963392701227E-2</v>
      </c>
      <c r="F47" s="41">
        <v>721358</v>
      </c>
      <c r="G47" s="42">
        <v>4.8377486004149817E-2</v>
      </c>
      <c r="H47" s="43">
        <v>-4.8377486004149817E-2</v>
      </c>
    </row>
    <row r="48" spans="2:10" x14ac:dyDescent="0.3">
      <c r="B48" s="12" t="s">
        <v>31</v>
      </c>
      <c r="C48" s="41">
        <v>1075944</v>
      </c>
      <c r="D48" s="41">
        <v>537558</v>
      </c>
      <c r="E48" s="42">
        <v>3.7713970364297293E-2</v>
      </c>
      <c r="F48" s="41">
        <v>538386</v>
      </c>
      <c r="G48" s="42">
        <v>3.6106567307536898E-2</v>
      </c>
      <c r="H48" s="43">
        <v>-3.6106567307536898E-2</v>
      </c>
    </row>
    <row r="49" spans="2:8" x14ac:dyDescent="0.3">
      <c r="B49" s="12" t="s">
        <v>32</v>
      </c>
      <c r="C49" s="41">
        <v>955604</v>
      </c>
      <c r="D49" s="41">
        <v>465962</v>
      </c>
      <c r="E49" s="42">
        <v>3.269094136611992E-2</v>
      </c>
      <c r="F49" s="41">
        <v>489642</v>
      </c>
      <c r="G49" s="42">
        <v>3.2837577183650733E-2</v>
      </c>
      <c r="H49" s="43">
        <v>-3.2837577183650733E-2</v>
      </c>
    </row>
    <row r="50" spans="2:8" x14ac:dyDescent="0.3">
      <c r="B50" s="12" t="s">
        <v>33</v>
      </c>
      <c r="C50" s="41">
        <v>771618</v>
      </c>
      <c r="D50" s="41">
        <v>379689</v>
      </c>
      <c r="E50" s="42">
        <v>2.6638204051748226E-2</v>
      </c>
      <c r="F50" s="41">
        <v>391929</v>
      </c>
      <c r="G50" s="42">
        <v>2.6284507431983056E-2</v>
      </c>
      <c r="H50" s="43">
        <v>-2.6284507431983056E-2</v>
      </c>
    </row>
    <row r="51" spans="2:8" x14ac:dyDescent="0.3">
      <c r="B51" s="12" t="s">
        <v>34</v>
      </c>
      <c r="C51" s="41">
        <v>609370</v>
      </c>
      <c r="D51" s="41">
        <v>292054</v>
      </c>
      <c r="E51" s="42">
        <v>2.0489911601677364E-2</v>
      </c>
      <c r="F51" s="41">
        <v>317316</v>
      </c>
      <c r="G51" s="42">
        <v>2.1280626746903484E-2</v>
      </c>
      <c r="H51" s="43">
        <v>-2.1280626746903484E-2</v>
      </c>
    </row>
    <row r="52" spans="2:8" x14ac:dyDescent="0.3">
      <c r="B52" s="12" t="s">
        <v>35</v>
      </c>
      <c r="C52" s="41">
        <v>353203</v>
      </c>
      <c r="D52" s="41">
        <v>170998</v>
      </c>
      <c r="E52" s="42">
        <v>1.1996870113279139E-2</v>
      </c>
      <c r="F52" s="41">
        <v>182205</v>
      </c>
      <c r="G52" s="42">
        <v>1.2219480254445251E-2</v>
      </c>
      <c r="H52" s="43">
        <v>-1.2219480254445251E-2</v>
      </c>
    </row>
    <row r="53" spans="2:8" x14ac:dyDescent="0.3">
      <c r="B53" s="12" t="s">
        <v>36</v>
      </c>
      <c r="C53" s="41">
        <v>161556</v>
      </c>
      <c r="D53" s="41">
        <v>78315</v>
      </c>
      <c r="E53" s="42">
        <v>5.4944203027021124E-3</v>
      </c>
      <c r="F53" s="41">
        <v>83241</v>
      </c>
      <c r="G53" s="42">
        <v>5.5825128611194921E-3</v>
      </c>
      <c r="H53" s="43">
        <v>-5.5825128611194921E-3</v>
      </c>
    </row>
    <row r="54" spans="2:8" x14ac:dyDescent="0.3">
      <c r="B54" s="12" t="s">
        <v>37</v>
      </c>
      <c r="C54" s="41">
        <v>78327</v>
      </c>
      <c r="D54" s="41">
        <v>36888</v>
      </c>
      <c r="E54" s="42">
        <v>2.5879866708303076E-3</v>
      </c>
      <c r="F54" s="41">
        <v>41439</v>
      </c>
      <c r="G54" s="42">
        <v>2.7790842307508397E-3</v>
      </c>
      <c r="H54" s="43">
        <v>-2.7790842307508397E-3</v>
      </c>
    </row>
    <row r="55" spans="2:8" x14ac:dyDescent="0.3">
      <c r="B55" s="12" t="s">
        <v>38</v>
      </c>
      <c r="C55" s="41">
        <v>30406</v>
      </c>
      <c r="D55" s="41">
        <v>13191</v>
      </c>
      <c r="E55" s="42">
        <v>9.2545359398510591E-4</v>
      </c>
      <c r="F55" s="41">
        <v>17215</v>
      </c>
      <c r="G55" s="42">
        <v>1.1545147091478005E-3</v>
      </c>
      <c r="H55" s="43">
        <v>-1.1545147091478005E-3</v>
      </c>
    </row>
    <row r="56" spans="2:8" x14ac:dyDescent="0.3">
      <c r="B56" s="14" t="s">
        <v>39</v>
      </c>
      <c r="C56" s="45">
        <v>17234</v>
      </c>
      <c r="D56" s="45">
        <v>6810</v>
      </c>
      <c r="E56" s="46">
        <v>4.777756784958359E-4</v>
      </c>
      <c r="F56" s="45">
        <v>10424</v>
      </c>
      <c r="G56" s="46">
        <v>6.990799493556011E-4</v>
      </c>
      <c r="H56" s="47">
        <v>-6.990799493556011E-4</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A20D8-8B9A-4C91-9B75-2BE83F8DBCF3}">
  <dimension ref="A1:K13"/>
  <sheetViews>
    <sheetView zoomScaleNormal="100" workbookViewId="0">
      <selection activeCell="B6" sqref="B6"/>
    </sheetView>
  </sheetViews>
  <sheetFormatPr defaultColWidth="9.1640625" defaultRowHeight="14" x14ac:dyDescent="0.3"/>
  <cols>
    <col min="1" max="1" width="45.6640625" style="2" customWidth="1"/>
    <col min="2" max="2" width="11.5" style="2" customWidth="1"/>
    <col min="3" max="3" width="16" style="2" bestFit="1" customWidth="1"/>
    <col min="4" max="4" width="18.4140625" style="2" bestFit="1" customWidth="1"/>
    <col min="5" max="5" width="15.33203125" style="2" bestFit="1" customWidth="1"/>
    <col min="6" max="6" width="18.33203125" style="2" bestFit="1" customWidth="1"/>
    <col min="7" max="7" width="12.33203125" style="2" bestFit="1" customWidth="1"/>
    <col min="8" max="8" width="9.58203125" style="2" bestFit="1" customWidth="1"/>
    <col min="9" max="9" width="6.4140625" style="2" bestFit="1" customWidth="1"/>
    <col min="10" max="10" width="7.4140625" style="2" bestFit="1" customWidth="1"/>
    <col min="11" max="16384" width="9.1640625" style="2"/>
  </cols>
  <sheetData>
    <row r="1" spans="1:11" ht="50.5" customHeight="1" x14ac:dyDescent="0.3"/>
    <row r="2" spans="1:11" x14ac:dyDescent="0.3">
      <c r="A2" s="2" t="s">
        <v>0</v>
      </c>
      <c r="B2" s="2" t="s">
        <v>301</v>
      </c>
    </row>
    <row r="3" spans="1:11" x14ac:dyDescent="0.3">
      <c r="A3" s="2" t="s">
        <v>1</v>
      </c>
      <c r="B3" s="2" t="s">
        <v>294</v>
      </c>
    </row>
    <row r="4" spans="1:11" x14ac:dyDescent="0.3">
      <c r="A4" s="2" t="s">
        <v>3</v>
      </c>
      <c r="B4" s="1" t="s">
        <v>326</v>
      </c>
    </row>
    <row r="5" spans="1:11" x14ac:dyDescent="0.3">
      <c r="A5" s="2" t="s">
        <v>5</v>
      </c>
      <c r="B5" s="2" t="s">
        <v>322</v>
      </c>
    </row>
    <row r="6" spans="1:11" x14ac:dyDescent="0.3">
      <c r="A6" s="2" t="s">
        <v>304</v>
      </c>
      <c r="B6" s="2" t="s">
        <v>327</v>
      </c>
    </row>
    <row r="7" spans="1:11" x14ac:dyDescent="0.3">
      <c r="A7" s="3" t="s">
        <v>7</v>
      </c>
      <c r="B7" s="3" t="s">
        <v>8</v>
      </c>
      <c r="C7" s="4"/>
      <c r="D7" s="4"/>
      <c r="E7" s="4"/>
      <c r="F7" s="4"/>
      <c r="G7" s="4"/>
      <c r="H7" s="4"/>
      <c r="I7" s="4"/>
      <c r="J7" s="4"/>
      <c r="K7" s="4"/>
    </row>
    <row r="8" spans="1:11" x14ac:dyDescent="0.3">
      <c r="A8" s="2" t="s">
        <v>9</v>
      </c>
      <c r="B8" s="2" t="s">
        <v>10</v>
      </c>
    </row>
    <row r="10" spans="1:11" ht="14.15" customHeight="1" x14ac:dyDescent="0.3"/>
    <row r="11" spans="1:11" x14ac:dyDescent="0.3">
      <c r="B11" s="112"/>
      <c r="C11" s="183" t="s">
        <v>208</v>
      </c>
      <c r="D11" s="183" t="s">
        <v>300</v>
      </c>
      <c r="E11" s="183" t="s">
        <v>209</v>
      </c>
      <c r="F11" s="183" t="s">
        <v>210</v>
      </c>
      <c r="G11" s="183" t="s">
        <v>211</v>
      </c>
      <c r="H11" s="183" t="s">
        <v>212</v>
      </c>
      <c r="I11" s="183" t="s">
        <v>111</v>
      </c>
      <c r="J11" s="184" t="s">
        <v>13</v>
      </c>
    </row>
    <row r="12" spans="1:11" x14ac:dyDescent="0.3">
      <c r="B12" s="12" t="s">
        <v>101</v>
      </c>
      <c r="C12" s="68">
        <v>6144</v>
      </c>
      <c r="D12" s="68">
        <v>5053</v>
      </c>
      <c r="E12" s="68">
        <v>3034</v>
      </c>
      <c r="F12" s="68">
        <v>1810</v>
      </c>
      <c r="G12" s="68">
        <v>1337</v>
      </c>
      <c r="H12" s="68">
        <v>236</v>
      </c>
      <c r="I12" s="68">
        <v>2368</v>
      </c>
      <c r="J12" s="73">
        <v>19982</v>
      </c>
    </row>
    <row r="13" spans="1:11" x14ac:dyDescent="0.3">
      <c r="B13" s="14" t="s">
        <v>73</v>
      </c>
      <c r="C13" s="16">
        <v>0.30747672905615053</v>
      </c>
      <c r="D13" s="16">
        <v>0.25287758983084774</v>
      </c>
      <c r="E13" s="16">
        <v>0.15183665298768892</v>
      </c>
      <c r="F13" s="16">
        <v>9.0581523371033937E-2</v>
      </c>
      <c r="G13" s="16">
        <v>6.6910219197277548E-2</v>
      </c>
      <c r="H13" s="16">
        <v>1.181062956660995E-2</v>
      </c>
      <c r="I13" s="16">
        <v>0.11850665599039135</v>
      </c>
      <c r="J13" s="26"/>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CDEA6-5D21-4210-998F-6A0314B5B39E}">
  <dimension ref="A1:K12"/>
  <sheetViews>
    <sheetView zoomScaleNormal="100" workbookViewId="0">
      <selection activeCell="B5" sqref="B5"/>
    </sheetView>
  </sheetViews>
  <sheetFormatPr defaultColWidth="9.1640625" defaultRowHeight="14" x14ac:dyDescent="0.3"/>
  <cols>
    <col min="1" max="1" width="45.6640625" style="2" customWidth="1"/>
    <col min="2" max="2" width="15.25" style="2" customWidth="1"/>
    <col min="3" max="3" width="13.75" style="2" customWidth="1"/>
    <col min="4" max="4" width="9.9140625" style="2" customWidth="1"/>
    <col min="5" max="5" width="9.1640625" style="2" customWidth="1"/>
    <col min="6" max="6" width="8.6640625" style="2" customWidth="1"/>
    <col min="7" max="8" width="10.1640625" style="2" customWidth="1"/>
    <col min="9" max="9" width="10.4140625" style="2" customWidth="1"/>
    <col min="10" max="16384" width="9.1640625" style="2"/>
  </cols>
  <sheetData>
    <row r="1" spans="1:11" ht="50.5" customHeight="1" x14ac:dyDescent="0.3"/>
    <row r="2" spans="1:11" x14ac:dyDescent="0.3">
      <c r="A2" s="2" t="s">
        <v>0</v>
      </c>
      <c r="B2" s="2" t="s">
        <v>301</v>
      </c>
    </row>
    <row r="3" spans="1:11" x14ac:dyDescent="0.3">
      <c r="A3" s="2" t="s">
        <v>1</v>
      </c>
      <c r="B3" s="2" t="s">
        <v>294</v>
      </c>
    </row>
    <row r="4" spans="1:11" x14ac:dyDescent="0.3">
      <c r="A4" s="2" t="s">
        <v>3</v>
      </c>
      <c r="B4" s="2" t="s">
        <v>328</v>
      </c>
    </row>
    <row r="5" spans="1:11" x14ac:dyDescent="0.3">
      <c r="A5" s="2" t="s">
        <v>5</v>
      </c>
      <c r="B5" s="2" t="s">
        <v>218</v>
      </c>
    </row>
    <row r="6" spans="1:11" x14ac:dyDescent="0.3">
      <c r="A6" s="3" t="s">
        <v>7</v>
      </c>
      <c r="B6" s="3" t="s">
        <v>8</v>
      </c>
      <c r="C6" s="4"/>
      <c r="D6" s="4"/>
      <c r="E6" s="4"/>
      <c r="F6" s="4"/>
      <c r="G6" s="4"/>
      <c r="H6" s="4"/>
      <c r="I6" s="4"/>
      <c r="J6" s="4"/>
      <c r="K6" s="4"/>
    </row>
    <row r="7" spans="1:11" x14ac:dyDescent="0.3">
      <c r="A7" s="2" t="s">
        <v>9</v>
      </c>
      <c r="B7" s="2" t="s">
        <v>10</v>
      </c>
    </row>
    <row r="9" spans="1:11" ht="14.15" customHeight="1" x14ac:dyDescent="0.3"/>
    <row r="10" spans="1:11" x14ac:dyDescent="0.3">
      <c r="B10" s="18" t="s">
        <v>213</v>
      </c>
      <c r="C10" s="19" t="s">
        <v>214</v>
      </c>
      <c r="D10" s="19" t="s">
        <v>215</v>
      </c>
      <c r="E10" s="19" t="s">
        <v>216</v>
      </c>
      <c r="F10" s="20" t="s">
        <v>13</v>
      </c>
    </row>
    <row r="11" spans="1:11" x14ac:dyDescent="0.3">
      <c r="B11" s="10" t="s">
        <v>217</v>
      </c>
      <c r="C11" s="77">
        <v>20265</v>
      </c>
      <c r="D11" s="77">
        <v>33752</v>
      </c>
      <c r="E11" s="77">
        <v>5759</v>
      </c>
      <c r="F11" s="78">
        <v>59776</v>
      </c>
    </row>
    <row r="12" spans="1:11" x14ac:dyDescent="0.3">
      <c r="B12" s="14" t="s">
        <v>73</v>
      </c>
      <c r="C12" s="16">
        <v>0.33901565845824411</v>
      </c>
      <c r="D12" s="16">
        <v>0.56464132762312635</v>
      </c>
      <c r="E12" s="16">
        <v>9.6343013918629553E-2</v>
      </c>
      <c r="F12" s="17">
        <v>1</v>
      </c>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4F34-FCE1-4531-9431-AC7BDFE804EB}">
  <dimension ref="A1:Q13"/>
  <sheetViews>
    <sheetView zoomScaleNormal="100" workbookViewId="0">
      <selection activeCell="B5" sqref="B5"/>
    </sheetView>
  </sheetViews>
  <sheetFormatPr defaultColWidth="9.1640625" defaultRowHeight="14" x14ac:dyDescent="0.3"/>
  <cols>
    <col min="1" max="1" width="45.6640625" style="2" customWidth="1"/>
    <col min="2" max="2" width="8.75" style="2" customWidth="1"/>
    <col min="3" max="3" width="8.6640625" style="2" customWidth="1"/>
    <col min="4" max="4" width="9.6640625" style="2" customWidth="1"/>
    <col min="5" max="5" width="10.5" style="2" customWidth="1"/>
    <col min="6" max="17" width="7.5" style="2" customWidth="1"/>
    <col min="18" max="16384" width="9.1640625" style="2"/>
  </cols>
  <sheetData>
    <row r="1" spans="1:17" ht="50.5" customHeight="1" x14ac:dyDescent="0.3"/>
    <row r="2" spans="1:17" x14ac:dyDescent="0.3">
      <c r="A2" s="2" t="s">
        <v>0</v>
      </c>
      <c r="B2" s="2" t="s">
        <v>301</v>
      </c>
    </row>
    <row r="3" spans="1:17" x14ac:dyDescent="0.3">
      <c r="A3" s="2" t="s">
        <v>1</v>
      </c>
      <c r="B3" s="2" t="s">
        <v>294</v>
      </c>
    </row>
    <row r="4" spans="1:17" x14ac:dyDescent="0.3">
      <c r="A4" s="2" t="s">
        <v>3</v>
      </c>
      <c r="B4" s="2" t="s">
        <v>329</v>
      </c>
    </row>
    <row r="5" spans="1:17" x14ac:dyDescent="0.3">
      <c r="A5" s="2" t="s">
        <v>5</v>
      </c>
      <c r="B5" s="2" t="s">
        <v>218</v>
      </c>
    </row>
    <row r="6" spans="1:17" x14ac:dyDescent="0.3">
      <c r="A6" s="3" t="s">
        <v>7</v>
      </c>
      <c r="B6" s="3" t="s">
        <v>8</v>
      </c>
      <c r="C6" s="4"/>
      <c r="D6" s="4"/>
      <c r="E6" s="4"/>
      <c r="F6" s="4"/>
      <c r="G6" s="4"/>
      <c r="H6" s="4"/>
      <c r="I6" s="4"/>
      <c r="J6" s="4"/>
      <c r="K6" s="4"/>
    </row>
    <row r="7" spans="1:17" x14ac:dyDescent="0.3">
      <c r="A7" s="2" t="s">
        <v>9</v>
      </c>
      <c r="B7" s="2" t="s">
        <v>10</v>
      </c>
    </row>
    <row r="9" spans="1:17" ht="14.15" customHeight="1" x14ac:dyDescent="0.3"/>
    <row r="10" spans="1:17" x14ac:dyDescent="0.3">
      <c r="B10" s="18" t="s">
        <v>178</v>
      </c>
      <c r="C10" s="19" t="s">
        <v>13</v>
      </c>
      <c r="D10" s="19" t="s">
        <v>219</v>
      </c>
      <c r="E10" s="19" t="s">
        <v>220</v>
      </c>
      <c r="F10" s="19" t="s">
        <v>221</v>
      </c>
      <c r="G10" s="19" t="s">
        <v>222</v>
      </c>
      <c r="H10" s="19" t="s">
        <v>223</v>
      </c>
      <c r="I10" s="19" t="s">
        <v>224</v>
      </c>
      <c r="J10" s="19" t="s">
        <v>225</v>
      </c>
      <c r="K10" s="19" t="s">
        <v>226</v>
      </c>
      <c r="L10" s="19" t="s">
        <v>227</v>
      </c>
      <c r="M10" s="19" t="s">
        <v>228</v>
      </c>
      <c r="N10" s="19" t="s">
        <v>229</v>
      </c>
      <c r="O10" s="19" t="s">
        <v>230</v>
      </c>
      <c r="P10" s="19" t="s">
        <v>231</v>
      </c>
      <c r="Q10" s="20" t="s">
        <v>232</v>
      </c>
    </row>
    <row r="11" spans="1:17" x14ac:dyDescent="0.3">
      <c r="B11" s="10" t="s">
        <v>233</v>
      </c>
      <c r="C11" s="77">
        <v>30188</v>
      </c>
      <c r="D11" s="77">
        <v>37</v>
      </c>
      <c r="E11" s="149">
        <v>4704</v>
      </c>
      <c r="F11" s="77">
        <v>2118</v>
      </c>
      <c r="G11" s="77">
        <v>2293</v>
      </c>
      <c r="H11" s="77">
        <v>2315</v>
      </c>
      <c r="I11" s="77">
        <v>2360</v>
      </c>
      <c r="J11" s="77">
        <v>2432</v>
      </c>
      <c r="K11" s="77">
        <v>2262</v>
      </c>
      <c r="L11" s="77">
        <v>2312</v>
      </c>
      <c r="M11" s="77">
        <v>2191</v>
      </c>
      <c r="N11" s="77">
        <v>2168</v>
      </c>
      <c r="O11" s="77">
        <v>1970</v>
      </c>
      <c r="P11" s="77">
        <v>1541</v>
      </c>
      <c r="Q11" s="78">
        <v>1485</v>
      </c>
    </row>
    <row r="12" spans="1:17" x14ac:dyDescent="0.3">
      <c r="B12" s="14" t="s">
        <v>234</v>
      </c>
      <c r="C12" s="69">
        <v>27760</v>
      </c>
      <c r="D12" s="69">
        <v>26</v>
      </c>
      <c r="E12" s="15">
        <v>3870</v>
      </c>
      <c r="F12" s="69">
        <v>1859</v>
      </c>
      <c r="G12" s="69">
        <v>1842</v>
      </c>
      <c r="H12" s="69">
        <v>2123</v>
      </c>
      <c r="I12" s="69">
        <v>1974</v>
      </c>
      <c r="J12" s="69">
        <v>2020</v>
      </c>
      <c r="K12" s="69">
        <v>2030</v>
      </c>
      <c r="L12" s="69">
        <v>2102</v>
      </c>
      <c r="M12" s="69">
        <v>2078</v>
      </c>
      <c r="N12" s="69">
        <v>2121</v>
      </c>
      <c r="O12" s="69">
        <v>2103</v>
      </c>
      <c r="P12" s="69">
        <v>1934</v>
      </c>
      <c r="Q12" s="74">
        <v>1678</v>
      </c>
    </row>
    <row r="13" spans="1:17" x14ac:dyDescent="0.3">
      <c r="B13" s="14" t="s">
        <v>13</v>
      </c>
      <c r="C13" s="69">
        <v>57951</v>
      </c>
      <c r="D13" s="69">
        <v>63</v>
      </c>
      <c r="E13" s="69">
        <v>8574</v>
      </c>
      <c r="F13" s="69">
        <v>3977</v>
      </c>
      <c r="G13" s="69">
        <v>4135</v>
      </c>
      <c r="H13" s="69">
        <v>4440</v>
      </c>
      <c r="I13" s="69">
        <v>4334</v>
      </c>
      <c r="J13" s="69">
        <v>4452</v>
      </c>
      <c r="K13" s="69">
        <v>4292</v>
      </c>
      <c r="L13" s="69">
        <v>4414</v>
      </c>
      <c r="M13" s="69">
        <v>4269</v>
      </c>
      <c r="N13" s="69">
        <v>4289</v>
      </c>
      <c r="O13" s="69">
        <v>4073</v>
      </c>
      <c r="P13" s="69">
        <v>3475</v>
      </c>
      <c r="Q13" s="74">
        <v>3164</v>
      </c>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791C1-9625-4A1B-B430-6EA5291F0F90}">
  <dimension ref="A1:Q13"/>
  <sheetViews>
    <sheetView tabSelected="1" zoomScaleNormal="100" workbookViewId="0"/>
  </sheetViews>
  <sheetFormatPr defaultColWidth="9.1640625" defaultRowHeight="14" x14ac:dyDescent="0.3"/>
  <cols>
    <col min="1" max="1" width="45.6640625" style="2" customWidth="1"/>
    <col min="2" max="2" width="33.08203125" style="2" customWidth="1"/>
    <col min="3" max="3" width="6.1640625" style="2" customWidth="1"/>
    <col min="4" max="4" width="9.6640625" style="2" customWidth="1"/>
    <col min="5" max="5" width="10.5" style="2" customWidth="1"/>
    <col min="6" max="10" width="5.75" style="2" customWidth="1"/>
    <col min="11" max="14" width="4.6640625" style="2" customWidth="1"/>
    <col min="15" max="15" width="4.9140625" style="2" customWidth="1"/>
    <col min="16" max="17" width="5.75" style="2" customWidth="1"/>
    <col min="18" max="16384" width="9.1640625" style="2"/>
  </cols>
  <sheetData>
    <row r="1" spans="1:17" ht="50.5" customHeight="1" x14ac:dyDescent="0.3"/>
    <row r="2" spans="1:17" x14ac:dyDescent="0.3">
      <c r="A2" s="2" t="s">
        <v>0</v>
      </c>
      <c r="B2" s="2" t="s">
        <v>301</v>
      </c>
    </row>
    <row r="3" spans="1:17" x14ac:dyDescent="0.3">
      <c r="A3" s="2" t="s">
        <v>1</v>
      </c>
      <c r="B3" s="2" t="s">
        <v>294</v>
      </c>
    </row>
    <row r="4" spans="1:17" x14ac:dyDescent="0.3">
      <c r="A4" s="2" t="s">
        <v>3</v>
      </c>
      <c r="B4" s="2" t="s">
        <v>235</v>
      </c>
    </row>
    <row r="5" spans="1:17" x14ac:dyDescent="0.3">
      <c r="A5" s="2" t="s">
        <v>5</v>
      </c>
      <c r="B5" s="2" t="s">
        <v>218</v>
      </c>
    </row>
    <row r="6" spans="1:17" x14ac:dyDescent="0.3">
      <c r="A6" s="3" t="s">
        <v>7</v>
      </c>
      <c r="B6" s="3" t="s">
        <v>8</v>
      </c>
      <c r="C6" s="4"/>
      <c r="D6" s="4"/>
      <c r="E6" s="4"/>
      <c r="F6" s="4"/>
      <c r="G6" s="4"/>
      <c r="H6" s="4"/>
      <c r="I6" s="4"/>
      <c r="J6" s="4"/>
      <c r="K6" s="4"/>
    </row>
    <row r="7" spans="1:17" x14ac:dyDescent="0.3">
      <c r="A7" s="2" t="s">
        <v>9</v>
      </c>
      <c r="B7" s="2" t="s">
        <v>10</v>
      </c>
    </row>
    <row r="9" spans="1:17" ht="14.15" customHeight="1" x14ac:dyDescent="0.3"/>
    <row r="10" spans="1:17" x14ac:dyDescent="0.3">
      <c r="B10" s="112"/>
      <c r="C10" s="19" t="s">
        <v>13</v>
      </c>
      <c r="D10" s="19" t="s">
        <v>219</v>
      </c>
      <c r="E10" s="19" t="s">
        <v>220</v>
      </c>
      <c r="F10" s="19" t="s">
        <v>221</v>
      </c>
      <c r="G10" s="19" t="s">
        <v>222</v>
      </c>
      <c r="H10" s="19" t="s">
        <v>223</v>
      </c>
      <c r="I10" s="19" t="s">
        <v>224</v>
      </c>
      <c r="J10" s="19" t="s">
        <v>225</v>
      </c>
      <c r="K10" s="19" t="s">
        <v>226</v>
      </c>
      <c r="L10" s="19" t="s">
        <v>227</v>
      </c>
      <c r="M10" s="19" t="s">
        <v>228</v>
      </c>
      <c r="N10" s="19" t="s">
        <v>229</v>
      </c>
      <c r="O10" s="19" t="s">
        <v>230</v>
      </c>
      <c r="P10" s="19" t="s">
        <v>231</v>
      </c>
      <c r="Q10" s="20" t="s">
        <v>232</v>
      </c>
    </row>
    <row r="11" spans="1:17" x14ac:dyDescent="0.3">
      <c r="B11" s="12" t="s">
        <v>236</v>
      </c>
      <c r="C11" s="2">
        <v>149</v>
      </c>
      <c r="D11" s="2">
        <v>5</v>
      </c>
      <c r="E11" s="2">
        <v>147</v>
      </c>
      <c r="F11" s="68">
        <v>129</v>
      </c>
      <c r="G11" s="68">
        <v>129</v>
      </c>
      <c r="H11" s="68">
        <v>128</v>
      </c>
      <c r="I11" s="68">
        <v>122</v>
      </c>
      <c r="J11" s="68">
        <v>121</v>
      </c>
      <c r="K11" s="68">
        <v>96</v>
      </c>
      <c r="L11" s="68">
        <v>96</v>
      </c>
      <c r="M11" s="68">
        <v>93</v>
      </c>
      <c r="N11" s="68">
        <v>79</v>
      </c>
      <c r="O11" s="68">
        <v>80</v>
      </c>
      <c r="P11" s="68">
        <v>25</v>
      </c>
      <c r="Q11" s="73">
        <v>24</v>
      </c>
    </row>
    <row r="12" spans="1:17" x14ac:dyDescent="0.3">
      <c r="B12" s="14" t="s">
        <v>237</v>
      </c>
      <c r="C12" s="52">
        <v>388.93288590604027</v>
      </c>
      <c r="D12" s="52">
        <v>12.6</v>
      </c>
      <c r="E12" s="52">
        <v>58.326530612244895</v>
      </c>
      <c r="F12" s="69">
        <v>30.829457364341085</v>
      </c>
      <c r="G12" s="69">
        <v>32.054263565891475</v>
      </c>
      <c r="H12" s="69">
        <v>34.6875</v>
      </c>
      <c r="I12" s="69">
        <v>35.524590163934427</v>
      </c>
      <c r="J12" s="69">
        <v>36.793388429752063</v>
      </c>
      <c r="K12" s="69">
        <v>44.708333333333336</v>
      </c>
      <c r="L12" s="69">
        <v>45.979166666666664</v>
      </c>
      <c r="M12" s="69">
        <v>45.903225806451616</v>
      </c>
      <c r="N12" s="69">
        <v>54.291139240506332</v>
      </c>
      <c r="O12" s="69">
        <v>50.912500000000001</v>
      </c>
      <c r="P12" s="69">
        <v>139</v>
      </c>
      <c r="Q12" s="74">
        <v>131.83333333333334</v>
      </c>
    </row>
    <row r="13" spans="1:17" x14ac:dyDescent="0.3">
      <c r="C13" s="51"/>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AF99-87D2-453C-9463-850EBD335955}">
  <dimension ref="A1:L19"/>
  <sheetViews>
    <sheetView zoomScaleNormal="100" workbookViewId="0">
      <selection activeCell="A11" sqref="A11"/>
    </sheetView>
  </sheetViews>
  <sheetFormatPr defaultColWidth="9.1640625" defaultRowHeight="14" x14ac:dyDescent="0.3"/>
  <cols>
    <col min="1" max="1" width="45.6640625" style="2" customWidth="1"/>
    <col min="2" max="2" width="5.1640625" style="2" customWidth="1"/>
    <col min="3" max="3" width="8.6640625" style="2" customWidth="1"/>
    <col min="4" max="4" width="19" style="2" bestFit="1" customWidth="1"/>
    <col min="5" max="5" width="17.5" style="2" bestFit="1" customWidth="1"/>
    <col min="6" max="6" width="10.1640625" style="2" bestFit="1" customWidth="1"/>
    <col min="7" max="7" width="18.83203125" style="2" bestFit="1" customWidth="1"/>
    <col min="8" max="8" width="18.1640625" style="2" bestFit="1" customWidth="1"/>
    <col min="9" max="9" width="13.25" style="2" bestFit="1" customWidth="1"/>
    <col min="10" max="10" width="8.75" style="2" bestFit="1" customWidth="1"/>
    <col min="11" max="11" width="6.5" style="2" bestFit="1" customWidth="1"/>
    <col min="12" max="12" width="9.5" style="2" bestFit="1" customWidth="1"/>
    <col min="13" max="13" width="4.25" style="2" customWidth="1"/>
    <col min="14" max="14" width="3.9140625" style="2" bestFit="1" customWidth="1"/>
    <col min="15" max="17" width="4.1640625" style="2" bestFit="1" customWidth="1"/>
    <col min="18" max="16384" width="9.1640625" style="2"/>
  </cols>
  <sheetData>
    <row r="1" spans="1:12" ht="50.5" customHeight="1" x14ac:dyDescent="0.3"/>
    <row r="2" spans="1:12" x14ac:dyDescent="0.3">
      <c r="A2" s="2" t="s">
        <v>0</v>
      </c>
      <c r="B2" s="2" t="s">
        <v>301</v>
      </c>
    </row>
    <row r="3" spans="1:12" x14ac:dyDescent="0.3">
      <c r="A3" s="2" t="s">
        <v>1</v>
      </c>
      <c r="B3" s="2" t="s">
        <v>294</v>
      </c>
    </row>
    <row r="4" spans="1:12" x14ac:dyDescent="0.3">
      <c r="A4" s="2" t="s">
        <v>3</v>
      </c>
      <c r="B4" s="2" t="s">
        <v>295</v>
      </c>
    </row>
    <row r="5" spans="1:12" x14ac:dyDescent="0.3">
      <c r="A5" s="2" t="s">
        <v>5</v>
      </c>
      <c r="B5" s="2" t="s">
        <v>6</v>
      </c>
    </row>
    <row r="6" spans="1:12" x14ac:dyDescent="0.3">
      <c r="A6" s="2" t="s">
        <v>304</v>
      </c>
      <c r="B6" s="188" t="s">
        <v>330</v>
      </c>
    </row>
    <row r="7" spans="1:12" x14ac:dyDescent="0.3">
      <c r="A7" s="3" t="s">
        <v>7</v>
      </c>
      <c r="B7" s="3" t="s">
        <v>8</v>
      </c>
      <c r="C7" s="4"/>
      <c r="D7" s="4"/>
      <c r="E7" s="4"/>
      <c r="F7" s="4"/>
      <c r="G7" s="4"/>
      <c r="H7" s="4"/>
      <c r="I7" s="4"/>
      <c r="J7" s="4"/>
      <c r="K7" s="4"/>
    </row>
    <row r="8" spans="1:12" x14ac:dyDescent="0.3">
      <c r="A8" s="2" t="s">
        <v>9</v>
      </c>
      <c r="B8" s="2" t="s">
        <v>10</v>
      </c>
    </row>
    <row r="10" spans="1:12" ht="14.15" customHeight="1" x14ac:dyDescent="0.3"/>
    <row r="11" spans="1:12" x14ac:dyDescent="0.3">
      <c r="C11" s="196" t="s">
        <v>13</v>
      </c>
      <c r="D11" s="198" t="s">
        <v>238</v>
      </c>
      <c r="E11" s="199"/>
      <c r="F11" s="199"/>
      <c r="G11" s="199"/>
      <c r="H11" s="199"/>
      <c r="I11" s="199"/>
      <c r="J11" s="199"/>
      <c r="K11" s="199"/>
      <c r="L11" s="200"/>
    </row>
    <row r="12" spans="1:12" x14ac:dyDescent="0.3">
      <c r="C12" s="197"/>
      <c r="D12" s="154" t="s">
        <v>239</v>
      </c>
      <c r="E12" s="155" t="s">
        <v>240</v>
      </c>
      <c r="F12" s="155" t="s">
        <v>241</v>
      </c>
      <c r="G12" s="155" t="s">
        <v>242</v>
      </c>
      <c r="H12" s="155" t="s">
        <v>243</v>
      </c>
      <c r="I12" s="155" t="s">
        <v>244</v>
      </c>
      <c r="J12" s="155" t="s">
        <v>245</v>
      </c>
      <c r="K12" s="155" t="s">
        <v>246</v>
      </c>
      <c r="L12" s="156" t="s">
        <v>55</v>
      </c>
    </row>
    <row r="13" spans="1:12" x14ac:dyDescent="0.3">
      <c r="C13" s="157">
        <v>59991</v>
      </c>
      <c r="D13" s="157">
        <v>43081</v>
      </c>
      <c r="E13" s="45">
        <v>13540</v>
      </c>
      <c r="F13" s="45">
        <v>654</v>
      </c>
      <c r="G13" s="45">
        <v>223</v>
      </c>
      <c r="H13" s="45">
        <v>59</v>
      </c>
      <c r="I13" s="45">
        <v>2119</v>
      </c>
      <c r="J13" s="45">
        <v>6</v>
      </c>
      <c r="K13" s="45">
        <v>225</v>
      </c>
      <c r="L13" s="139">
        <v>84</v>
      </c>
    </row>
    <row r="15" spans="1:12" x14ac:dyDescent="0.3">
      <c r="D15" s="112"/>
      <c r="E15" s="183" t="s">
        <v>247</v>
      </c>
      <c r="F15" s="184" t="s">
        <v>73</v>
      </c>
    </row>
    <row r="16" spans="1:12" x14ac:dyDescent="0.3">
      <c r="D16" s="12" t="s">
        <v>248</v>
      </c>
      <c r="E16" s="113">
        <v>13540</v>
      </c>
      <c r="F16" s="13">
        <v>0.22570052174492841</v>
      </c>
    </row>
    <row r="17" spans="4:6" x14ac:dyDescent="0.3">
      <c r="D17" s="12" t="s">
        <v>249</v>
      </c>
      <c r="E17" s="113">
        <v>654</v>
      </c>
      <c r="F17" s="13">
        <v>1.0901635245286792E-2</v>
      </c>
    </row>
    <row r="18" spans="4:6" x14ac:dyDescent="0.3">
      <c r="D18" s="14" t="s">
        <v>111</v>
      </c>
      <c r="E18" s="185">
        <f>SUM(G13:L13)+D13</f>
        <v>45797</v>
      </c>
      <c r="F18" s="17">
        <v>0.71812438532446532</v>
      </c>
    </row>
    <row r="19" spans="4:6" x14ac:dyDescent="0.3">
      <c r="D19" s="14" t="s">
        <v>13</v>
      </c>
      <c r="E19" s="185">
        <v>59991</v>
      </c>
      <c r="F19" s="26"/>
    </row>
  </sheetData>
  <mergeCells count="2">
    <mergeCell ref="C11:C12"/>
    <mergeCell ref="D11:L11"/>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2DDB-3FC1-44B1-A1E1-9BD4A80BED87}">
  <dimension ref="A1:J21"/>
  <sheetViews>
    <sheetView zoomScaleNormal="100" workbookViewId="0">
      <selection activeCell="B6" sqref="B6"/>
    </sheetView>
  </sheetViews>
  <sheetFormatPr defaultColWidth="9.1640625" defaultRowHeight="14" x14ac:dyDescent="0.3"/>
  <cols>
    <col min="1" max="1" width="45.6640625" style="2" customWidth="1"/>
    <col min="2" max="2" width="10" style="2" customWidth="1"/>
    <col min="3" max="3" width="7.5" style="2" customWidth="1"/>
    <col min="4" max="4" width="13.6640625" style="2" customWidth="1"/>
    <col min="5" max="5" width="17.4140625" style="2" customWidth="1"/>
    <col min="6" max="6" width="10.1640625" style="2" customWidth="1"/>
    <col min="7" max="7" width="7.4140625" style="2" bestFit="1" customWidth="1"/>
    <col min="8" max="8" width="13.1640625" style="2" customWidth="1"/>
    <col min="9" max="9" width="8.6640625" style="2" customWidth="1"/>
    <col min="10" max="10" width="6.5" style="2" customWidth="1"/>
    <col min="11" max="11" width="9.4140625" style="2" customWidth="1"/>
    <col min="12" max="13" width="3.9140625" style="2" bestFit="1" customWidth="1"/>
    <col min="14" max="16" width="4.1640625" style="2" bestFit="1" customWidth="1"/>
    <col min="17" max="16384" width="9.1640625" style="2"/>
  </cols>
  <sheetData>
    <row r="1" spans="1:10" ht="50.5" customHeight="1" x14ac:dyDescent="0.3"/>
    <row r="2" spans="1:10" x14ac:dyDescent="0.3">
      <c r="A2" s="2" t="s">
        <v>0</v>
      </c>
      <c r="B2" s="2" t="s">
        <v>301</v>
      </c>
    </row>
    <row r="3" spans="1:10" x14ac:dyDescent="0.3">
      <c r="A3" s="2" t="s">
        <v>1</v>
      </c>
      <c r="B3" s="2" t="s">
        <v>294</v>
      </c>
    </row>
    <row r="4" spans="1:10" x14ac:dyDescent="0.3">
      <c r="A4" s="2" t="s">
        <v>3</v>
      </c>
      <c r="B4" s="2" t="s">
        <v>250</v>
      </c>
    </row>
    <row r="5" spans="1:10" x14ac:dyDescent="0.3">
      <c r="A5" s="2" t="s">
        <v>5</v>
      </c>
      <c r="B5" s="2" t="s">
        <v>251</v>
      </c>
    </row>
    <row r="6" spans="1:10" x14ac:dyDescent="0.3">
      <c r="A6" s="2" t="s">
        <v>304</v>
      </c>
      <c r="B6" s="2" t="s">
        <v>331</v>
      </c>
    </row>
    <row r="7" spans="1:10" x14ac:dyDescent="0.3">
      <c r="A7" s="3" t="s">
        <v>7</v>
      </c>
      <c r="B7" s="3" t="s">
        <v>8</v>
      </c>
      <c r="C7" s="4"/>
      <c r="D7" s="4"/>
      <c r="E7" s="4"/>
      <c r="F7" s="4"/>
      <c r="G7" s="4"/>
      <c r="H7" s="4"/>
      <c r="I7" s="4"/>
      <c r="J7" s="4"/>
    </row>
    <row r="8" spans="1:10" x14ac:dyDescent="0.3">
      <c r="A8" s="2" t="s">
        <v>9</v>
      </c>
      <c r="B8" s="2" t="s">
        <v>10</v>
      </c>
    </row>
    <row r="9" spans="1:10" ht="14.15" customHeight="1" x14ac:dyDescent="0.3"/>
    <row r="11" spans="1:10" x14ac:dyDescent="0.3">
      <c r="B11" s="18" t="s">
        <v>160</v>
      </c>
      <c r="C11" s="19" t="s">
        <v>178</v>
      </c>
      <c r="D11" s="19" t="s">
        <v>252</v>
      </c>
      <c r="E11" s="19" t="s">
        <v>53</v>
      </c>
      <c r="F11" s="19" t="s">
        <v>253</v>
      </c>
      <c r="G11" s="20" t="s">
        <v>13</v>
      </c>
    </row>
    <row r="12" spans="1:10" x14ac:dyDescent="0.3">
      <c r="B12" s="12" t="s">
        <v>22</v>
      </c>
      <c r="C12" s="2" t="s">
        <v>14</v>
      </c>
      <c r="D12" s="68">
        <v>163</v>
      </c>
      <c r="E12" s="68">
        <v>1783</v>
      </c>
      <c r="F12" s="68">
        <v>7253</v>
      </c>
      <c r="G12" s="73">
        <v>9205</v>
      </c>
      <c r="H12" s="108"/>
    </row>
    <row r="13" spans="1:10" x14ac:dyDescent="0.3">
      <c r="B13" s="14" t="s">
        <v>22</v>
      </c>
      <c r="C13" s="15" t="s">
        <v>16</v>
      </c>
      <c r="D13" s="69">
        <v>117</v>
      </c>
      <c r="E13" s="69">
        <v>1722</v>
      </c>
      <c r="F13" s="69">
        <v>6684</v>
      </c>
      <c r="G13" s="74">
        <v>8526</v>
      </c>
      <c r="H13" s="108"/>
    </row>
    <row r="14" spans="1:10" x14ac:dyDescent="0.3">
      <c r="B14" s="12" t="s">
        <v>57</v>
      </c>
      <c r="C14" s="2" t="s">
        <v>14</v>
      </c>
      <c r="D14" s="68">
        <v>1259</v>
      </c>
      <c r="E14" s="68">
        <v>1975</v>
      </c>
      <c r="F14" s="68">
        <v>6570</v>
      </c>
      <c r="G14" s="73">
        <v>9820</v>
      </c>
      <c r="H14" s="108"/>
    </row>
    <row r="15" spans="1:10" x14ac:dyDescent="0.3">
      <c r="B15" s="14" t="s">
        <v>57</v>
      </c>
      <c r="C15" s="15" t="s">
        <v>16</v>
      </c>
      <c r="D15" s="69">
        <v>918</v>
      </c>
      <c r="E15" s="69">
        <v>2225</v>
      </c>
      <c r="F15" s="69">
        <v>6942</v>
      </c>
      <c r="G15" s="74">
        <v>10097</v>
      </c>
      <c r="H15" s="108"/>
    </row>
    <row r="17" spans="2:7" x14ac:dyDescent="0.3">
      <c r="B17" s="18" t="s">
        <v>160</v>
      </c>
      <c r="C17" s="19" t="s">
        <v>178</v>
      </c>
      <c r="D17" s="19" t="s">
        <v>252</v>
      </c>
      <c r="E17" s="19" t="s">
        <v>53</v>
      </c>
      <c r="F17" s="19" t="s">
        <v>253</v>
      </c>
      <c r="G17" s="20" t="s">
        <v>13</v>
      </c>
    </row>
    <row r="18" spans="2:7" x14ac:dyDescent="0.3">
      <c r="B18" s="12" t="s">
        <v>22</v>
      </c>
      <c r="C18" s="2" t="s">
        <v>14</v>
      </c>
      <c r="D18" s="9">
        <v>1.7707767517653451E-2</v>
      </c>
      <c r="E18" s="9">
        <v>0.19369907658881044</v>
      </c>
      <c r="F18" s="9">
        <v>0.7879413362303096</v>
      </c>
      <c r="G18" s="13">
        <v>1</v>
      </c>
    </row>
    <row r="19" spans="2:7" x14ac:dyDescent="0.3">
      <c r="B19" s="14" t="s">
        <v>22</v>
      </c>
      <c r="C19" s="15" t="s">
        <v>16</v>
      </c>
      <c r="D19" s="16">
        <v>1.3722730471498945E-2</v>
      </c>
      <c r="E19" s="16">
        <v>0.2019704433497537</v>
      </c>
      <c r="F19" s="16">
        <v>0.78395496129486275</v>
      </c>
      <c r="G19" s="17">
        <v>1</v>
      </c>
    </row>
    <row r="20" spans="2:7" x14ac:dyDescent="0.3">
      <c r="B20" s="12" t="s">
        <v>57</v>
      </c>
      <c r="C20" s="2" t="s">
        <v>14</v>
      </c>
      <c r="D20" s="9">
        <v>0.12820773930753565</v>
      </c>
      <c r="E20" s="9">
        <v>0.20112016293279023</v>
      </c>
      <c r="F20" s="9">
        <v>0.66904276985743383</v>
      </c>
      <c r="G20" s="13">
        <v>1</v>
      </c>
    </row>
    <row r="21" spans="2:7" x14ac:dyDescent="0.3">
      <c r="B21" s="14" t="s">
        <v>57</v>
      </c>
      <c r="C21" s="15" t="s">
        <v>16</v>
      </c>
      <c r="D21" s="16">
        <v>9.0918094483509959E-2</v>
      </c>
      <c r="E21" s="16">
        <v>0.22036248390611071</v>
      </c>
      <c r="F21" s="16">
        <v>0.68753094978706542</v>
      </c>
      <c r="G21" s="17">
        <v>1</v>
      </c>
    </row>
  </sheetData>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E07E2-7002-47F9-BBCA-01A08D9C8301}">
  <dimension ref="A1:J14"/>
  <sheetViews>
    <sheetView zoomScaleNormal="100" workbookViewId="0">
      <selection activeCell="A11" sqref="A11"/>
    </sheetView>
  </sheetViews>
  <sheetFormatPr defaultColWidth="9.1640625" defaultRowHeight="14" x14ac:dyDescent="0.3"/>
  <cols>
    <col min="1" max="1" width="45.6640625" style="2" customWidth="1"/>
    <col min="2" max="2" width="10.75" style="2" customWidth="1"/>
    <col min="3" max="3" width="4.9140625" style="2" customWidth="1"/>
    <col min="4" max="4" width="7.4140625" style="2" customWidth="1"/>
    <col min="5" max="5" width="4.9140625" style="2" customWidth="1"/>
    <col min="6" max="6" width="7.4140625" style="2" customWidth="1"/>
    <col min="7" max="7" width="6.9140625" style="2" customWidth="1"/>
    <col min="8" max="8" width="13.1640625" style="2" customWidth="1"/>
    <col min="9" max="9" width="8.6640625" style="2" customWidth="1"/>
    <col min="10" max="10" width="6.5" style="2" customWidth="1"/>
    <col min="11" max="11" width="9.4140625" style="2" customWidth="1"/>
    <col min="12" max="13" width="3.9140625" style="2" bestFit="1" customWidth="1"/>
    <col min="14" max="16" width="4.1640625" style="2" bestFit="1" customWidth="1"/>
    <col min="17" max="16384" width="9.1640625" style="2"/>
  </cols>
  <sheetData>
    <row r="1" spans="1:10" ht="50.5" customHeight="1" x14ac:dyDescent="0.3"/>
    <row r="2" spans="1:10" x14ac:dyDescent="0.3">
      <c r="A2" s="2" t="s">
        <v>0</v>
      </c>
      <c r="B2" s="2" t="s">
        <v>301</v>
      </c>
    </row>
    <row r="3" spans="1:10" x14ac:dyDescent="0.3">
      <c r="A3" s="2" t="s">
        <v>1</v>
      </c>
      <c r="B3" s="2" t="s">
        <v>254</v>
      </c>
    </row>
    <row r="4" spans="1:10" x14ac:dyDescent="0.3">
      <c r="A4" s="2" t="s">
        <v>3</v>
      </c>
      <c r="B4" s="2" t="s">
        <v>332</v>
      </c>
    </row>
    <row r="5" spans="1:10" x14ac:dyDescent="0.3">
      <c r="A5" s="2" t="s">
        <v>5</v>
      </c>
      <c r="B5" s="2" t="s">
        <v>255</v>
      </c>
    </row>
    <row r="6" spans="1:10" x14ac:dyDescent="0.3">
      <c r="A6" s="3" t="s">
        <v>7</v>
      </c>
      <c r="B6" s="3" t="s">
        <v>8</v>
      </c>
      <c r="C6" s="4"/>
      <c r="D6" s="4"/>
      <c r="E6" s="4"/>
      <c r="F6" s="4"/>
      <c r="G6" s="4"/>
      <c r="H6" s="4"/>
      <c r="I6" s="4"/>
      <c r="J6" s="4"/>
    </row>
    <row r="7" spans="1:10" x14ac:dyDescent="0.3">
      <c r="A7" s="2" t="s">
        <v>9</v>
      </c>
      <c r="B7" s="2" t="s">
        <v>10</v>
      </c>
    </row>
    <row r="8" spans="1:10" ht="14.15" customHeight="1" x14ac:dyDescent="0.3"/>
    <row r="10" spans="1:10" x14ac:dyDescent="0.3">
      <c r="B10" s="112"/>
      <c r="C10" s="19" t="s">
        <v>14</v>
      </c>
      <c r="D10" s="19" t="s">
        <v>16</v>
      </c>
      <c r="E10" s="19" t="s">
        <v>14</v>
      </c>
      <c r="F10" s="20" t="s">
        <v>16</v>
      </c>
    </row>
    <row r="11" spans="1:10" x14ac:dyDescent="0.3">
      <c r="A11" s="108"/>
      <c r="B11" s="12" t="s">
        <v>256</v>
      </c>
      <c r="C11" s="2">
        <v>849</v>
      </c>
      <c r="D11" s="2">
        <v>1682</v>
      </c>
      <c r="E11" s="9">
        <v>0.33544053733702095</v>
      </c>
      <c r="F11" s="13">
        <v>0.66455946266297905</v>
      </c>
    </row>
    <row r="12" spans="1:10" x14ac:dyDescent="0.3">
      <c r="A12" s="108"/>
      <c r="B12" s="14" t="s">
        <v>257</v>
      </c>
      <c r="C12" s="15">
        <v>121</v>
      </c>
      <c r="D12" s="15">
        <v>399</v>
      </c>
      <c r="E12" s="16">
        <v>0.2326923076923077</v>
      </c>
      <c r="F12" s="17">
        <v>0.76730769230769236</v>
      </c>
    </row>
    <row r="13" spans="1:10" x14ac:dyDescent="0.3">
      <c r="A13" s="108"/>
    </row>
    <row r="14" spans="1:10" x14ac:dyDescent="0.3">
      <c r="A14" s="108"/>
    </row>
  </sheetData>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085DF-5C24-4A0F-983D-C1F177453635}">
  <dimension ref="A1:J20"/>
  <sheetViews>
    <sheetView zoomScaleNormal="100" workbookViewId="0">
      <selection activeCell="A10" sqref="A10"/>
    </sheetView>
  </sheetViews>
  <sheetFormatPr defaultColWidth="9.1640625" defaultRowHeight="14" x14ac:dyDescent="0.3"/>
  <cols>
    <col min="1" max="1" width="45.6640625" style="2" customWidth="1"/>
    <col min="2" max="2" width="7.1640625" style="2" customWidth="1"/>
    <col min="3" max="3" width="10.5" style="2" customWidth="1"/>
    <col min="4" max="4" width="11.1640625" style="2" customWidth="1"/>
    <col min="5" max="5" width="15.5" style="2" customWidth="1"/>
    <col min="6" max="6" width="11.1640625" style="2" customWidth="1"/>
    <col min="7" max="7" width="6.9140625" style="2" customWidth="1"/>
    <col min="8" max="8" width="13.1640625" style="2" customWidth="1"/>
    <col min="9" max="9" width="8.6640625" style="2" customWidth="1"/>
    <col min="10" max="10" width="6.5" style="2" customWidth="1"/>
    <col min="11" max="11" width="9.4140625" style="2" customWidth="1"/>
    <col min="12" max="13" width="3.9140625" style="2" bestFit="1" customWidth="1"/>
    <col min="14" max="16" width="4.1640625" style="2" bestFit="1" customWidth="1"/>
    <col min="17" max="16384" width="9.1640625" style="2"/>
  </cols>
  <sheetData>
    <row r="1" spans="1:10" ht="50.5" customHeight="1" x14ac:dyDescent="0.3"/>
    <row r="2" spans="1:10" x14ac:dyDescent="0.3">
      <c r="A2" s="2" t="s">
        <v>0</v>
      </c>
      <c r="B2" s="2" t="s">
        <v>301</v>
      </c>
    </row>
    <row r="3" spans="1:10" x14ac:dyDescent="0.3">
      <c r="A3" s="2" t="s">
        <v>1</v>
      </c>
      <c r="B3" s="2" t="s">
        <v>254</v>
      </c>
    </row>
    <row r="4" spans="1:10" x14ac:dyDescent="0.3">
      <c r="A4" s="2" t="s">
        <v>3</v>
      </c>
      <c r="B4" s="2" t="s">
        <v>333</v>
      </c>
    </row>
    <row r="5" spans="1:10" x14ac:dyDescent="0.3">
      <c r="A5" s="2" t="s">
        <v>5</v>
      </c>
      <c r="B5" s="2" t="s">
        <v>255</v>
      </c>
    </row>
    <row r="6" spans="1:10" x14ac:dyDescent="0.3">
      <c r="A6" s="3" t="s">
        <v>7</v>
      </c>
      <c r="B6" s="3" t="s">
        <v>8</v>
      </c>
      <c r="C6" s="4"/>
      <c r="D6" s="4"/>
      <c r="E6" s="4"/>
      <c r="F6" s="4"/>
      <c r="G6" s="4"/>
      <c r="H6" s="4"/>
      <c r="I6" s="4"/>
      <c r="J6" s="4"/>
    </row>
    <row r="7" spans="1:10" x14ac:dyDescent="0.3">
      <c r="A7" s="2" t="s">
        <v>9</v>
      </c>
      <c r="B7" s="2" t="s">
        <v>10</v>
      </c>
    </row>
    <row r="10" spans="1:10" x14ac:dyDescent="0.3">
      <c r="B10" s="18" t="s">
        <v>258</v>
      </c>
      <c r="C10" s="19" t="s">
        <v>256</v>
      </c>
      <c r="D10" s="19" t="s">
        <v>259</v>
      </c>
      <c r="E10" s="19" t="s">
        <v>260</v>
      </c>
      <c r="F10" s="20" t="s">
        <v>259</v>
      </c>
    </row>
    <row r="11" spans="1:10" x14ac:dyDescent="0.3">
      <c r="A11" s="108"/>
      <c r="B11" s="12" t="s">
        <v>261</v>
      </c>
      <c r="C11" s="2">
        <v>54</v>
      </c>
      <c r="D11" s="2">
        <v>6</v>
      </c>
      <c r="E11" s="9">
        <v>2.1335440537337019E-2</v>
      </c>
      <c r="F11" s="13">
        <v>1.1538461538461539E-2</v>
      </c>
    </row>
    <row r="12" spans="1:10" x14ac:dyDescent="0.3">
      <c r="A12" s="108"/>
      <c r="B12" s="12" t="s">
        <v>24</v>
      </c>
      <c r="C12" s="2">
        <v>341</v>
      </c>
      <c r="D12" s="2">
        <v>60</v>
      </c>
      <c r="E12" s="9">
        <v>0.13472935598577637</v>
      </c>
      <c r="F12" s="13">
        <v>0.11538461538461539</v>
      </c>
    </row>
    <row r="13" spans="1:10" x14ac:dyDescent="0.3">
      <c r="A13" s="108"/>
      <c r="B13" s="12" t="s">
        <v>25</v>
      </c>
      <c r="C13" s="2">
        <v>398</v>
      </c>
      <c r="D13" s="2">
        <v>86</v>
      </c>
      <c r="E13" s="9">
        <v>0.15725009877518767</v>
      </c>
      <c r="F13" s="13">
        <v>0.16538461538461538</v>
      </c>
    </row>
    <row r="14" spans="1:10" x14ac:dyDescent="0.3">
      <c r="A14" s="108"/>
      <c r="B14" s="12" t="s">
        <v>26</v>
      </c>
      <c r="C14" s="2">
        <v>507</v>
      </c>
      <c r="D14" s="2">
        <v>109</v>
      </c>
      <c r="E14" s="9">
        <v>0.20031608060055314</v>
      </c>
      <c r="F14" s="13">
        <v>0.20961538461538462</v>
      </c>
    </row>
    <row r="15" spans="1:10" x14ac:dyDescent="0.3">
      <c r="B15" s="12" t="s">
        <v>27</v>
      </c>
      <c r="C15" s="2">
        <v>457</v>
      </c>
      <c r="D15" s="2">
        <v>91</v>
      </c>
      <c r="E15" s="9">
        <v>0.18056104306598184</v>
      </c>
      <c r="F15" s="13">
        <v>0.17499999999999999</v>
      </c>
    </row>
    <row r="16" spans="1:10" x14ac:dyDescent="0.3">
      <c r="B16" s="12" t="s">
        <v>28</v>
      </c>
      <c r="C16" s="2">
        <v>310</v>
      </c>
      <c r="D16" s="2">
        <v>66</v>
      </c>
      <c r="E16" s="9">
        <v>0.12248123271434216</v>
      </c>
      <c r="F16" s="13">
        <v>0.12692307692307692</v>
      </c>
    </row>
    <row r="17" spans="2:6" x14ac:dyDescent="0.3">
      <c r="B17" s="12" t="s">
        <v>29</v>
      </c>
      <c r="C17" s="2">
        <v>208</v>
      </c>
      <c r="D17" s="2">
        <v>42</v>
      </c>
      <c r="E17" s="9">
        <v>8.2180956143816666E-2</v>
      </c>
      <c r="F17" s="13">
        <v>8.0769230769230774E-2</v>
      </c>
    </row>
    <row r="18" spans="2:6" x14ac:dyDescent="0.3">
      <c r="B18" s="12" t="s">
        <v>30</v>
      </c>
      <c r="C18" s="2">
        <v>162</v>
      </c>
      <c r="D18" s="2">
        <v>37</v>
      </c>
      <c r="E18" s="9">
        <v>6.4006321612011058E-2</v>
      </c>
      <c r="F18" s="13">
        <v>7.1153846153846151E-2</v>
      </c>
    </row>
    <row r="19" spans="2:6" x14ac:dyDescent="0.3">
      <c r="B19" s="14" t="s">
        <v>262</v>
      </c>
      <c r="C19" s="15">
        <v>94</v>
      </c>
      <c r="D19" s="15">
        <v>23</v>
      </c>
      <c r="E19" s="16">
        <v>3.7139470564994073E-2</v>
      </c>
      <c r="F19" s="17">
        <v>4.4230769230769233E-2</v>
      </c>
    </row>
    <row r="20" spans="2:6" x14ac:dyDescent="0.3">
      <c r="B20" s="14" t="s">
        <v>13</v>
      </c>
      <c r="C20" s="15">
        <v>2531</v>
      </c>
      <c r="D20" s="15">
        <v>520</v>
      </c>
      <c r="E20" s="15"/>
      <c r="F20" s="26"/>
    </row>
  </sheetData>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5A3AC-E88D-40D0-80F7-0F048104CFF3}">
  <dimension ref="A1:J15"/>
  <sheetViews>
    <sheetView zoomScaleNormal="100" workbookViewId="0">
      <selection activeCell="B6" sqref="B6"/>
    </sheetView>
  </sheetViews>
  <sheetFormatPr defaultColWidth="9.1640625" defaultRowHeight="14" x14ac:dyDescent="0.3"/>
  <cols>
    <col min="1" max="1" width="45.6640625" style="2" customWidth="1"/>
    <col min="2" max="2" width="10.75" style="2" customWidth="1"/>
    <col min="3" max="3" width="5.4140625" style="2" customWidth="1"/>
    <col min="4" max="4" width="6.75" style="2" customWidth="1"/>
    <col min="5" max="5" width="7.5" style="2" customWidth="1"/>
    <col min="6" max="6" width="8.5" style="2" customWidth="1"/>
    <col min="7" max="7" width="9.75" style="2" customWidth="1"/>
    <col min="8" max="8" width="13.1640625" style="2" customWidth="1"/>
    <col min="9" max="9" width="8.6640625" style="2" customWidth="1"/>
    <col min="10" max="10" width="6.5" style="2" customWidth="1"/>
    <col min="11" max="11" width="9.4140625" style="2" customWidth="1"/>
    <col min="12" max="13" width="3.9140625" style="2" bestFit="1" customWidth="1"/>
    <col min="14" max="16" width="4.1640625" style="2" bestFit="1" customWidth="1"/>
    <col min="17" max="16384" width="9.1640625" style="2"/>
  </cols>
  <sheetData>
    <row r="1" spans="1:10" ht="50.5" customHeight="1" x14ac:dyDescent="0.3"/>
    <row r="2" spans="1:10" x14ac:dyDescent="0.3">
      <c r="A2" s="2" t="s">
        <v>0</v>
      </c>
      <c r="B2" s="2" t="s">
        <v>301</v>
      </c>
    </row>
    <row r="3" spans="1:10" x14ac:dyDescent="0.3">
      <c r="A3" s="2" t="s">
        <v>1</v>
      </c>
      <c r="B3" s="2" t="s">
        <v>254</v>
      </c>
    </row>
    <row r="4" spans="1:10" x14ac:dyDescent="0.3">
      <c r="A4" s="2" t="s">
        <v>3</v>
      </c>
      <c r="B4" s="2" t="s">
        <v>334</v>
      </c>
    </row>
    <row r="5" spans="1:10" x14ac:dyDescent="0.3">
      <c r="A5" s="2" t="s">
        <v>5</v>
      </c>
      <c r="B5" s="2" t="s">
        <v>255</v>
      </c>
    </row>
    <row r="6" spans="1:10" x14ac:dyDescent="0.3">
      <c r="A6" s="2" t="s">
        <v>304</v>
      </c>
      <c r="B6" s="2" t="s">
        <v>335</v>
      </c>
    </row>
    <row r="7" spans="1:10" x14ac:dyDescent="0.3">
      <c r="A7" s="3" t="s">
        <v>7</v>
      </c>
      <c r="B7" s="3" t="s">
        <v>8</v>
      </c>
      <c r="C7" s="4"/>
      <c r="D7" s="4"/>
      <c r="E7" s="4"/>
      <c r="F7" s="4"/>
      <c r="G7" s="4"/>
      <c r="H7" s="4"/>
      <c r="I7" s="4"/>
      <c r="J7" s="4"/>
    </row>
    <row r="8" spans="1:10" x14ac:dyDescent="0.3">
      <c r="A8" s="2" t="s">
        <v>9</v>
      </c>
      <c r="B8" s="2" t="s">
        <v>10</v>
      </c>
    </row>
    <row r="9" spans="1:10" ht="14.15" customHeight="1" x14ac:dyDescent="0.3"/>
    <row r="11" spans="1:10" x14ac:dyDescent="0.3">
      <c r="B11" s="18"/>
      <c r="C11" s="19" t="s">
        <v>263</v>
      </c>
      <c r="D11" s="19" t="s">
        <v>264</v>
      </c>
      <c r="E11" s="19" t="s">
        <v>265</v>
      </c>
      <c r="F11" s="20" t="s">
        <v>266</v>
      </c>
      <c r="G11" s="20" t="s">
        <v>267</v>
      </c>
    </row>
    <row r="12" spans="1:10" x14ac:dyDescent="0.3">
      <c r="A12" s="108"/>
      <c r="B12" s="12" t="s">
        <v>256</v>
      </c>
      <c r="C12" s="9">
        <v>0.30462267878308968</v>
      </c>
      <c r="D12" s="9">
        <v>0.35203476886606083</v>
      </c>
      <c r="E12" s="9">
        <v>0.26590280521532988</v>
      </c>
      <c r="F12" s="13">
        <v>7.6649545634136701E-2</v>
      </c>
      <c r="G12" s="13">
        <v>0</v>
      </c>
    </row>
    <row r="13" spans="1:10" x14ac:dyDescent="0.3">
      <c r="A13" s="108"/>
      <c r="B13" s="14" t="s">
        <v>259</v>
      </c>
      <c r="C13" s="16">
        <v>0.40769230769230769</v>
      </c>
      <c r="D13" s="16">
        <v>0.33846153846153848</v>
      </c>
      <c r="E13" s="16">
        <v>0.18076923076923077</v>
      </c>
      <c r="F13" s="17">
        <v>7.3076923076923081E-2</v>
      </c>
      <c r="G13" s="17">
        <v>0</v>
      </c>
    </row>
    <row r="14" spans="1:10" x14ac:dyDescent="0.3">
      <c r="A14" s="108"/>
      <c r="B14" s="10" t="s">
        <v>256</v>
      </c>
      <c r="C14" s="77">
        <v>771</v>
      </c>
      <c r="D14" s="77">
        <v>891</v>
      </c>
      <c r="E14" s="77">
        <v>673</v>
      </c>
      <c r="F14" s="78">
        <v>194</v>
      </c>
      <c r="G14" s="78">
        <v>2</v>
      </c>
    </row>
    <row r="15" spans="1:10" x14ac:dyDescent="0.3">
      <c r="A15" s="108"/>
      <c r="B15" s="14" t="s">
        <v>259</v>
      </c>
      <c r="C15" s="69">
        <v>212</v>
      </c>
      <c r="D15" s="69">
        <v>176</v>
      </c>
      <c r="E15" s="69">
        <v>94</v>
      </c>
      <c r="F15" s="74">
        <v>38</v>
      </c>
      <c r="G15" s="74">
        <v>0</v>
      </c>
    </row>
  </sheetData>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D8263-4F16-4FA9-8653-4ADDC717A2BB}">
  <dimension ref="A1:P29"/>
  <sheetViews>
    <sheetView zoomScaleNormal="100" workbookViewId="0">
      <selection activeCell="A12" sqref="A12"/>
    </sheetView>
  </sheetViews>
  <sheetFormatPr defaultColWidth="9.1640625" defaultRowHeight="14" x14ac:dyDescent="0.3"/>
  <cols>
    <col min="1" max="1" width="45.6640625" style="2" customWidth="1"/>
    <col min="2" max="2" width="40.9140625" style="2" customWidth="1"/>
    <col min="3" max="3" width="8.6640625" style="2" customWidth="1"/>
    <col min="4" max="4" width="8.5" style="2" customWidth="1"/>
    <col min="5" max="5" width="7.5" style="2" customWidth="1"/>
    <col min="6" max="6" width="9.4140625" style="2" customWidth="1"/>
    <col min="7" max="7" width="7.5" style="2" customWidth="1"/>
    <col min="8" max="8" width="10.4140625" style="2" customWidth="1"/>
    <col min="9" max="9" width="8.6640625" style="2" customWidth="1"/>
    <col min="10" max="10" width="12.6640625" style="2" customWidth="1"/>
    <col min="11" max="12" width="11.5" style="2" customWidth="1"/>
    <col min="13" max="13" width="12.6640625" style="2" customWidth="1"/>
    <col min="14" max="14" width="10.1640625" style="2" customWidth="1"/>
    <col min="15" max="15" width="9.9140625" style="2" customWidth="1"/>
    <col min="16" max="16" width="5.1640625" style="2" customWidth="1"/>
    <col min="17" max="16384" width="9.1640625" style="2"/>
  </cols>
  <sheetData>
    <row r="1" spans="1:14" ht="50.5" customHeight="1" x14ac:dyDescent="0.3"/>
    <row r="2" spans="1:14" x14ac:dyDescent="0.3">
      <c r="A2" s="2" t="s">
        <v>0</v>
      </c>
      <c r="B2" s="2" t="s">
        <v>301</v>
      </c>
    </row>
    <row r="3" spans="1:14" x14ac:dyDescent="0.3">
      <c r="A3" s="2" t="s">
        <v>1</v>
      </c>
      <c r="B3" s="2" t="s">
        <v>254</v>
      </c>
    </row>
    <row r="4" spans="1:14" x14ac:dyDescent="0.3">
      <c r="A4" s="2" t="s">
        <v>3</v>
      </c>
      <c r="B4" s="2" t="s">
        <v>336</v>
      </c>
    </row>
    <row r="5" spans="1:14" x14ac:dyDescent="0.3">
      <c r="A5" s="2" t="s">
        <v>5</v>
      </c>
      <c r="B5" s="2" t="s">
        <v>268</v>
      </c>
    </row>
    <row r="6" spans="1:14" x14ac:dyDescent="0.3">
      <c r="A6" s="2" t="s">
        <v>304</v>
      </c>
      <c r="B6" s="2" t="s">
        <v>337</v>
      </c>
    </row>
    <row r="7" spans="1:14" x14ac:dyDescent="0.3">
      <c r="A7" s="3" t="s">
        <v>7</v>
      </c>
      <c r="B7" s="3" t="s">
        <v>8</v>
      </c>
      <c r="C7" s="4"/>
      <c r="D7" s="4"/>
      <c r="E7" s="4"/>
      <c r="F7" s="4"/>
      <c r="G7" s="4"/>
      <c r="H7" s="4"/>
      <c r="I7" s="4"/>
      <c r="J7" s="4"/>
    </row>
    <row r="8" spans="1:14" x14ac:dyDescent="0.3">
      <c r="A8" s="2" t="s">
        <v>9</v>
      </c>
      <c r="B8" s="2" t="s">
        <v>10</v>
      </c>
    </row>
    <row r="11" spans="1:14" x14ac:dyDescent="0.3">
      <c r="B11" s="61" t="s">
        <v>269</v>
      </c>
      <c r="J11" s="61" t="s">
        <v>270</v>
      </c>
    </row>
    <row r="12" spans="1:14" x14ac:dyDescent="0.3">
      <c r="B12" s="162" t="s">
        <v>271</v>
      </c>
      <c r="C12" s="158" t="s">
        <v>13</v>
      </c>
      <c r="D12" s="158" t="s">
        <v>265</v>
      </c>
      <c r="E12" s="158" t="s">
        <v>263</v>
      </c>
      <c r="F12" s="158" t="s">
        <v>266</v>
      </c>
      <c r="G12" s="158" t="s">
        <v>264</v>
      </c>
      <c r="H12" s="161" t="s">
        <v>267</v>
      </c>
      <c r="I12" s="21"/>
      <c r="J12" s="165" t="s">
        <v>265</v>
      </c>
      <c r="K12" s="166" t="s">
        <v>263</v>
      </c>
      <c r="L12" s="166" t="s">
        <v>266</v>
      </c>
      <c r="M12" s="166" t="s">
        <v>264</v>
      </c>
      <c r="N12" s="167" t="s">
        <v>267</v>
      </c>
    </row>
    <row r="13" spans="1:14" x14ac:dyDescent="0.3">
      <c r="B13" s="159" t="s">
        <v>272</v>
      </c>
      <c r="C13" s="135">
        <v>4571</v>
      </c>
      <c r="D13" s="135">
        <v>1697</v>
      </c>
      <c r="E13" s="135">
        <v>477</v>
      </c>
      <c r="F13" s="135">
        <v>870</v>
      </c>
      <c r="G13" s="135">
        <v>1502</v>
      </c>
      <c r="H13" s="136">
        <v>24</v>
      </c>
      <c r="I13" s="108"/>
      <c r="J13" s="168">
        <v>20195839</v>
      </c>
      <c r="K13" s="169">
        <v>5687920</v>
      </c>
      <c r="L13" s="169">
        <v>10357965</v>
      </c>
      <c r="M13" s="169">
        <v>17898014</v>
      </c>
      <c r="N13" s="170">
        <v>288000</v>
      </c>
    </row>
    <row r="14" spans="1:14" x14ac:dyDescent="0.3">
      <c r="B14" s="159" t="s">
        <v>273</v>
      </c>
      <c r="C14" s="135">
        <v>929</v>
      </c>
      <c r="D14" s="135">
        <v>0</v>
      </c>
      <c r="E14" s="135">
        <v>927</v>
      </c>
      <c r="F14" s="135">
        <v>0</v>
      </c>
      <c r="G14" s="135">
        <v>0</v>
      </c>
      <c r="H14" s="136">
        <v>2</v>
      </c>
      <c r="I14" s="108"/>
      <c r="J14" s="171" t="s">
        <v>274</v>
      </c>
      <c r="K14" s="172">
        <v>7237688</v>
      </c>
      <c r="L14" s="106" t="s">
        <v>274</v>
      </c>
      <c r="M14" s="106" t="s">
        <v>274</v>
      </c>
      <c r="N14" s="173">
        <v>15960</v>
      </c>
    </row>
    <row r="15" spans="1:14" x14ac:dyDescent="0.3">
      <c r="B15" s="159" t="s">
        <v>275</v>
      </c>
      <c r="C15" s="135">
        <v>1476</v>
      </c>
      <c r="D15" s="135">
        <v>526</v>
      </c>
      <c r="E15" s="135">
        <v>144</v>
      </c>
      <c r="F15" s="135">
        <v>226</v>
      </c>
      <c r="G15" s="135">
        <v>554</v>
      </c>
      <c r="H15" s="136">
        <v>12</v>
      </c>
      <c r="I15" s="108"/>
      <c r="J15" s="174">
        <v>4154920</v>
      </c>
      <c r="K15" s="172">
        <v>1146460</v>
      </c>
      <c r="L15" s="172">
        <v>1787520</v>
      </c>
      <c r="M15" s="172">
        <v>4359740</v>
      </c>
      <c r="N15" s="173">
        <v>95760</v>
      </c>
    </row>
    <row r="16" spans="1:14" x14ac:dyDescent="0.3">
      <c r="B16" s="159" t="s">
        <v>276</v>
      </c>
      <c r="C16" s="135">
        <v>2226</v>
      </c>
      <c r="D16" s="135">
        <v>682</v>
      </c>
      <c r="E16" s="135">
        <v>383</v>
      </c>
      <c r="F16" s="135">
        <v>244</v>
      </c>
      <c r="G16" s="135">
        <v>916</v>
      </c>
      <c r="H16" s="136">
        <v>1</v>
      </c>
      <c r="I16" s="108"/>
      <c r="J16" s="174">
        <v>5351388</v>
      </c>
      <c r="K16" s="172">
        <v>2997820</v>
      </c>
      <c r="L16" s="172">
        <v>1917860</v>
      </c>
      <c r="M16" s="172">
        <v>7205425</v>
      </c>
      <c r="N16" s="173">
        <v>7980</v>
      </c>
    </row>
    <row r="17" spans="2:16" x14ac:dyDescent="0.3">
      <c r="B17" s="159" t="s">
        <v>277</v>
      </c>
      <c r="C17" s="135">
        <v>222</v>
      </c>
      <c r="D17" s="135">
        <v>86</v>
      </c>
      <c r="E17" s="135">
        <v>25</v>
      </c>
      <c r="F17" s="135">
        <v>28</v>
      </c>
      <c r="G17" s="135">
        <v>83</v>
      </c>
      <c r="H17" s="136">
        <v>0</v>
      </c>
      <c r="I17" s="108"/>
      <c r="J17" s="174">
        <v>991914</v>
      </c>
      <c r="K17" s="172">
        <v>291270</v>
      </c>
      <c r="L17" s="172">
        <v>323190</v>
      </c>
      <c r="M17" s="172">
        <v>985796</v>
      </c>
      <c r="N17" s="175" t="s">
        <v>274</v>
      </c>
    </row>
    <row r="18" spans="2:16" x14ac:dyDescent="0.3">
      <c r="B18" s="159" t="s">
        <v>278</v>
      </c>
      <c r="C18" s="135">
        <v>464</v>
      </c>
      <c r="D18" s="135">
        <v>146</v>
      </c>
      <c r="E18" s="135">
        <v>60</v>
      </c>
      <c r="F18" s="135">
        <v>76</v>
      </c>
      <c r="G18" s="135">
        <v>182</v>
      </c>
      <c r="H18" s="136">
        <v>0</v>
      </c>
      <c r="I18" s="108"/>
      <c r="J18" s="174">
        <v>889238</v>
      </c>
      <c r="K18" s="172">
        <v>370272</v>
      </c>
      <c r="L18" s="172">
        <v>478800</v>
      </c>
      <c r="M18" s="172">
        <v>1108688</v>
      </c>
      <c r="N18" s="175" t="s">
        <v>274</v>
      </c>
    </row>
    <row r="19" spans="2:16" x14ac:dyDescent="0.3">
      <c r="B19" s="159" t="s">
        <v>279</v>
      </c>
      <c r="C19" s="135">
        <v>8</v>
      </c>
      <c r="D19" s="135">
        <v>8</v>
      </c>
      <c r="E19" s="135">
        <v>0</v>
      </c>
      <c r="F19" s="135">
        <v>0</v>
      </c>
      <c r="G19" s="135">
        <v>0</v>
      </c>
      <c r="H19" s="136">
        <v>0</v>
      </c>
      <c r="I19" s="108"/>
      <c r="J19" s="174">
        <v>95760</v>
      </c>
      <c r="K19" s="106" t="s">
        <v>274</v>
      </c>
      <c r="L19" s="106" t="s">
        <v>274</v>
      </c>
      <c r="M19" s="106" t="s">
        <v>274</v>
      </c>
      <c r="N19" s="175" t="s">
        <v>274</v>
      </c>
    </row>
    <row r="20" spans="2:16" x14ac:dyDescent="0.3">
      <c r="B20" s="159" t="s">
        <v>280</v>
      </c>
      <c r="C20" s="135">
        <v>1429</v>
      </c>
      <c r="D20" s="135">
        <v>0</v>
      </c>
      <c r="E20" s="135">
        <v>1429</v>
      </c>
      <c r="F20" s="135">
        <v>0</v>
      </c>
      <c r="G20" s="135">
        <v>0</v>
      </c>
      <c r="H20" s="136">
        <v>0</v>
      </c>
      <c r="I20" s="108"/>
      <c r="J20" s="171" t="s">
        <v>274</v>
      </c>
      <c r="K20" s="172">
        <v>2188944</v>
      </c>
      <c r="L20" s="106" t="s">
        <v>274</v>
      </c>
      <c r="M20" s="106" t="s">
        <v>274</v>
      </c>
      <c r="N20" s="175" t="s">
        <v>274</v>
      </c>
    </row>
    <row r="21" spans="2:16" x14ac:dyDescent="0.3">
      <c r="B21" s="159" t="s">
        <v>281</v>
      </c>
      <c r="C21" s="135">
        <v>1</v>
      </c>
      <c r="D21" s="135">
        <v>0</v>
      </c>
      <c r="E21" s="135">
        <v>0</v>
      </c>
      <c r="F21" s="135">
        <v>0</v>
      </c>
      <c r="G21" s="135">
        <v>1</v>
      </c>
      <c r="H21" s="136">
        <v>0</v>
      </c>
      <c r="J21" s="171" t="s">
        <v>274</v>
      </c>
      <c r="K21" s="106" t="s">
        <v>274</v>
      </c>
      <c r="L21" s="106" t="s">
        <v>274</v>
      </c>
      <c r="M21" s="172">
        <v>3000</v>
      </c>
      <c r="N21" s="175" t="s">
        <v>274</v>
      </c>
    </row>
    <row r="22" spans="2:16" x14ac:dyDescent="0.3">
      <c r="B22" s="160" t="s">
        <v>282</v>
      </c>
      <c r="C22" s="163">
        <v>11326</v>
      </c>
      <c r="D22" s="163">
        <v>3145</v>
      </c>
      <c r="E22" s="163">
        <v>3445</v>
      </c>
      <c r="F22" s="163">
        <v>1444</v>
      </c>
      <c r="G22" s="163">
        <v>3238</v>
      </c>
      <c r="H22" s="164">
        <v>39</v>
      </c>
      <c r="J22" s="176">
        <v>126716236</v>
      </c>
      <c r="K22" s="177">
        <v>79681496</v>
      </c>
      <c r="L22" s="177">
        <v>59461340</v>
      </c>
      <c r="M22" s="177">
        <v>126242652</v>
      </c>
      <c r="N22" s="178">
        <v>1630800</v>
      </c>
    </row>
    <row r="23" spans="2:16" x14ac:dyDescent="0.3">
      <c r="B23" s="14"/>
      <c r="C23" s="16">
        <f>C22/$C$22</f>
        <v>1</v>
      </c>
      <c r="D23" s="16">
        <f t="shared" ref="D23:H23" si="0">D22/$C$22</f>
        <v>0.27767967508387781</v>
      </c>
      <c r="E23" s="16">
        <f t="shared" si="0"/>
        <v>0.3041674024368709</v>
      </c>
      <c r="F23" s="16">
        <f t="shared" si="0"/>
        <v>0.12749426099240685</v>
      </c>
      <c r="G23" s="16">
        <f t="shared" si="0"/>
        <v>0.28589087056330564</v>
      </c>
      <c r="H23" s="17">
        <f t="shared" si="0"/>
        <v>3.4434045558891049E-3</v>
      </c>
      <c r="J23" s="179">
        <v>0.32</v>
      </c>
      <c r="K23" s="180">
        <v>0.2</v>
      </c>
      <c r="L23" s="180">
        <v>0.15</v>
      </c>
      <c r="M23" s="180">
        <v>0.32</v>
      </c>
      <c r="N23" s="181">
        <v>0</v>
      </c>
      <c r="P23" s="9"/>
    </row>
    <row r="29" spans="2:16" x14ac:dyDescent="0.3">
      <c r="H29" s="18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4C978-D607-4D0A-890E-0FBDE25D4D22}">
  <sheetPr codeName="Sheet2"/>
  <dimension ref="A1:N33"/>
  <sheetViews>
    <sheetView zoomScale="90" zoomScaleNormal="90" workbookViewId="0"/>
  </sheetViews>
  <sheetFormatPr defaultColWidth="9.1640625" defaultRowHeight="14" x14ac:dyDescent="0.3"/>
  <cols>
    <col min="1" max="1" width="45.6640625" style="2" customWidth="1"/>
    <col min="2" max="2" width="9.1640625" style="2" customWidth="1"/>
    <col min="3" max="3" width="11.25" style="2" customWidth="1"/>
    <col min="4" max="4" width="12.4140625" style="2" customWidth="1"/>
    <col min="5" max="6" width="11.25" style="2" customWidth="1"/>
    <col min="7" max="7" width="7.4140625" style="2" customWidth="1"/>
    <col min="8" max="8" width="9.5" style="2" customWidth="1"/>
    <col min="9" max="10" width="9.1640625" style="2" customWidth="1"/>
    <col min="11" max="16" width="9.1640625" style="2"/>
    <col min="17" max="17" width="8.5" style="2" customWidth="1"/>
    <col min="18" max="18" width="8.6640625" style="2" customWidth="1"/>
    <col min="19" max="16384" width="9.1640625" style="2"/>
  </cols>
  <sheetData>
    <row r="1" spans="1:14" ht="50.5" customHeight="1" x14ac:dyDescent="0.3"/>
    <row r="2" spans="1:14" x14ac:dyDescent="0.3">
      <c r="A2" s="2" t="s">
        <v>0</v>
      </c>
      <c r="B2" s="2" t="s">
        <v>301</v>
      </c>
    </row>
    <row r="3" spans="1:14" x14ac:dyDescent="0.3">
      <c r="A3" s="2" t="s">
        <v>1</v>
      </c>
      <c r="B3" s="2" t="s">
        <v>2</v>
      </c>
    </row>
    <row r="4" spans="1:14" x14ac:dyDescent="0.3">
      <c r="A4" s="2" t="s">
        <v>3</v>
      </c>
      <c r="B4" s="2" t="s">
        <v>41</v>
      </c>
    </row>
    <row r="5" spans="1:14" x14ac:dyDescent="0.3">
      <c r="A5" s="2" t="s">
        <v>5</v>
      </c>
      <c r="B5" s="2" t="s">
        <v>6</v>
      </c>
    </row>
    <row r="6" spans="1:14" x14ac:dyDescent="0.3">
      <c r="A6" s="3" t="s">
        <v>7</v>
      </c>
      <c r="B6" s="3" t="s">
        <v>8</v>
      </c>
      <c r="D6" s="4"/>
      <c r="E6" s="4"/>
      <c r="F6" s="4"/>
      <c r="G6" s="4"/>
      <c r="H6" s="4"/>
      <c r="I6" s="4"/>
      <c r="J6" s="4"/>
      <c r="K6" s="4"/>
      <c r="L6" s="4"/>
      <c r="M6" s="4"/>
      <c r="N6" s="4"/>
    </row>
    <row r="7" spans="1:14" x14ac:dyDescent="0.3">
      <c r="A7" s="2" t="s">
        <v>9</v>
      </c>
      <c r="B7" s="2" t="s">
        <v>10</v>
      </c>
    </row>
    <row r="11" spans="1:14" x14ac:dyDescent="0.3">
      <c r="B11" s="18" t="s">
        <v>42</v>
      </c>
      <c r="C11" s="19" t="s">
        <v>43</v>
      </c>
      <c r="D11" s="19" t="s">
        <v>13</v>
      </c>
      <c r="E11" s="19" t="s">
        <v>14</v>
      </c>
      <c r="F11" s="20" t="s">
        <v>16</v>
      </c>
    </row>
    <row r="12" spans="1:14" x14ac:dyDescent="0.3">
      <c r="B12" s="12" t="s">
        <v>44</v>
      </c>
      <c r="C12" s="68">
        <v>46018</v>
      </c>
      <c r="D12" s="68">
        <v>179755</v>
      </c>
      <c r="E12" s="68">
        <v>84764</v>
      </c>
      <c r="F12" s="73">
        <v>94991</v>
      </c>
    </row>
    <row r="13" spans="1:14" ht="13.5" customHeight="1" x14ac:dyDescent="0.3">
      <c r="B13" s="12">
        <v>1</v>
      </c>
      <c r="C13" s="68">
        <v>1232</v>
      </c>
      <c r="D13" s="68">
        <v>4660</v>
      </c>
      <c r="E13" s="68">
        <v>2134</v>
      </c>
      <c r="F13" s="73">
        <v>2526</v>
      </c>
    </row>
    <row r="14" spans="1:14" x14ac:dyDescent="0.3">
      <c r="B14" s="12">
        <v>2</v>
      </c>
      <c r="C14" s="68">
        <v>1182</v>
      </c>
      <c r="D14" s="68">
        <v>4877</v>
      </c>
      <c r="E14" s="68">
        <v>2355</v>
      </c>
      <c r="F14" s="73">
        <v>2522</v>
      </c>
    </row>
    <row r="15" spans="1:14" x14ac:dyDescent="0.3">
      <c r="B15" s="12">
        <v>3</v>
      </c>
      <c r="C15" s="68">
        <v>2003</v>
      </c>
      <c r="D15" s="68">
        <v>8025</v>
      </c>
      <c r="E15" s="68">
        <v>3829</v>
      </c>
      <c r="F15" s="73">
        <v>4196</v>
      </c>
    </row>
    <row r="16" spans="1:14" x14ac:dyDescent="0.3">
      <c r="B16" s="12">
        <v>4</v>
      </c>
      <c r="C16" s="68">
        <v>2338</v>
      </c>
      <c r="D16" s="68">
        <v>9260</v>
      </c>
      <c r="E16" s="68">
        <v>4340</v>
      </c>
      <c r="F16" s="73">
        <v>4920</v>
      </c>
    </row>
    <row r="17" spans="2:6" x14ac:dyDescent="0.3">
      <c r="B17" s="12">
        <v>5</v>
      </c>
      <c r="C17" s="68">
        <v>3608</v>
      </c>
      <c r="D17" s="68">
        <v>13647</v>
      </c>
      <c r="E17" s="68">
        <v>6540</v>
      </c>
      <c r="F17" s="73">
        <v>7107</v>
      </c>
    </row>
    <row r="18" spans="2:6" x14ac:dyDescent="0.3">
      <c r="B18" s="12">
        <v>6</v>
      </c>
      <c r="C18" s="68">
        <v>6073</v>
      </c>
      <c r="D18" s="68">
        <v>21656</v>
      </c>
      <c r="E18" s="68">
        <v>10255</v>
      </c>
      <c r="F18" s="73">
        <v>11401</v>
      </c>
    </row>
    <row r="19" spans="2:6" x14ac:dyDescent="0.3">
      <c r="B19" s="12">
        <v>7</v>
      </c>
      <c r="C19" s="68">
        <v>3526</v>
      </c>
      <c r="D19" s="68">
        <v>13868</v>
      </c>
      <c r="E19" s="68">
        <v>6462</v>
      </c>
      <c r="F19" s="73">
        <v>7406</v>
      </c>
    </row>
    <row r="20" spans="2:6" x14ac:dyDescent="0.3">
      <c r="B20" s="12">
        <v>8</v>
      </c>
      <c r="C20" s="68">
        <v>2208</v>
      </c>
      <c r="D20" s="68">
        <v>8795</v>
      </c>
      <c r="E20" s="68">
        <v>4219</v>
      </c>
      <c r="F20" s="73">
        <v>4576</v>
      </c>
    </row>
    <row r="21" spans="2:6" x14ac:dyDescent="0.3">
      <c r="B21" s="12">
        <v>9</v>
      </c>
      <c r="C21" s="68">
        <v>3773</v>
      </c>
      <c r="D21" s="68">
        <v>13464</v>
      </c>
      <c r="E21" s="68">
        <v>6351</v>
      </c>
      <c r="F21" s="73">
        <v>7113</v>
      </c>
    </row>
    <row r="22" spans="2:6" x14ac:dyDescent="0.3">
      <c r="B22" s="12">
        <v>10</v>
      </c>
      <c r="C22" s="68">
        <v>1600</v>
      </c>
      <c r="D22" s="68">
        <v>6587</v>
      </c>
      <c r="E22" s="68">
        <v>3110</v>
      </c>
      <c r="F22" s="73">
        <v>3477</v>
      </c>
    </row>
    <row r="23" spans="2:6" x14ac:dyDescent="0.3">
      <c r="B23" s="12">
        <v>11</v>
      </c>
      <c r="C23" s="68">
        <v>2150</v>
      </c>
      <c r="D23" s="68">
        <v>8909</v>
      </c>
      <c r="E23" s="68">
        <v>4196</v>
      </c>
      <c r="F23" s="73">
        <v>4713</v>
      </c>
    </row>
    <row r="24" spans="2:6" x14ac:dyDescent="0.3">
      <c r="B24" s="12">
        <v>12</v>
      </c>
      <c r="C24" s="68">
        <v>2673</v>
      </c>
      <c r="D24" s="68">
        <v>10897</v>
      </c>
      <c r="E24" s="68">
        <v>5188</v>
      </c>
      <c r="F24" s="73">
        <v>5709</v>
      </c>
    </row>
    <row r="25" spans="2:6" x14ac:dyDescent="0.3">
      <c r="B25" s="12">
        <v>13</v>
      </c>
      <c r="C25" s="68">
        <v>1480</v>
      </c>
      <c r="D25" s="68">
        <v>5908</v>
      </c>
      <c r="E25" s="68">
        <v>2733</v>
      </c>
      <c r="F25" s="73">
        <v>3175</v>
      </c>
    </row>
    <row r="26" spans="2:6" x14ac:dyDescent="0.3">
      <c r="B26" s="12">
        <v>14</v>
      </c>
      <c r="C26" s="68">
        <v>1627</v>
      </c>
      <c r="D26" s="68">
        <v>6415</v>
      </c>
      <c r="E26" s="68">
        <v>2982</v>
      </c>
      <c r="F26" s="73">
        <v>3433</v>
      </c>
    </row>
    <row r="27" spans="2:6" x14ac:dyDescent="0.3">
      <c r="B27" s="12">
        <v>15</v>
      </c>
      <c r="C27" s="68">
        <v>1928</v>
      </c>
      <c r="D27" s="68">
        <v>7850</v>
      </c>
      <c r="E27" s="68">
        <v>3609</v>
      </c>
      <c r="F27" s="73">
        <v>4241</v>
      </c>
    </row>
    <row r="28" spans="2:6" x14ac:dyDescent="0.3">
      <c r="B28" s="12">
        <v>16</v>
      </c>
      <c r="C28" s="68">
        <v>1907</v>
      </c>
      <c r="D28" s="68">
        <v>7929</v>
      </c>
      <c r="E28" s="68">
        <v>3770</v>
      </c>
      <c r="F28" s="73">
        <v>4159</v>
      </c>
    </row>
    <row r="29" spans="2:6" x14ac:dyDescent="0.3">
      <c r="B29" s="12">
        <v>17</v>
      </c>
      <c r="C29" s="68">
        <v>2292</v>
      </c>
      <c r="D29" s="68">
        <v>9312</v>
      </c>
      <c r="E29" s="68">
        <v>4387</v>
      </c>
      <c r="F29" s="73">
        <v>4925</v>
      </c>
    </row>
    <row r="30" spans="2:6" x14ac:dyDescent="0.3">
      <c r="B30" s="12">
        <v>18</v>
      </c>
      <c r="C30" s="68">
        <v>2384</v>
      </c>
      <c r="D30" s="68">
        <v>9462</v>
      </c>
      <c r="E30" s="68">
        <v>4493</v>
      </c>
      <c r="F30" s="73">
        <v>4969</v>
      </c>
    </row>
    <row r="31" spans="2:6" x14ac:dyDescent="0.3">
      <c r="B31" s="14">
        <v>19</v>
      </c>
      <c r="C31" s="69">
        <v>2034</v>
      </c>
      <c r="D31" s="69">
        <v>8234</v>
      </c>
      <c r="E31" s="69">
        <v>3811</v>
      </c>
      <c r="F31" s="74">
        <v>4423</v>
      </c>
    </row>
    <row r="33" spans="2:2" x14ac:dyDescent="0.3">
      <c r="B33" s="36"/>
    </row>
  </sheetData>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C6CE-890F-41AC-8372-19A3D2270F67}">
  <dimension ref="A1:I17"/>
  <sheetViews>
    <sheetView zoomScaleNormal="100" workbookViewId="0">
      <selection activeCell="A10" sqref="A10"/>
    </sheetView>
  </sheetViews>
  <sheetFormatPr defaultColWidth="9.1640625" defaultRowHeight="14" x14ac:dyDescent="0.3"/>
  <cols>
    <col min="1" max="1" width="45.6640625" style="2" customWidth="1"/>
    <col min="2" max="2" width="20.58203125" style="2" customWidth="1"/>
    <col min="3" max="3" width="14.58203125" style="2" customWidth="1"/>
    <col min="4" max="4" width="6.9140625" style="2" customWidth="1"/>
    <col min="5" max="5" width="14.5" style="2" customWidth="1"/>
    <col min="6" max="6" width="7.5" style="2" customWidth="1"/>
    <col min="7" max="7" width="9.75" style="2" customWidth="1"/>
    <col min="8" max="8" width="8.6640625" style="2" customWidth="1"/>
    <col min="9" max="9" width="11.75" style="2" customWidth="1"/>
    <col min="10" max="10" width="10.75" style="2" customWidth="1"/>
    <col min="11" max="11" width="9.9140625" style="2" bestFit="1" customWidth="1"/>
    <col min="12" max="12" width="10.83203125" style="2" bestFit="1" customWidth="1"/>
    <col min="13" max="13" width="8.5" style="2" bestFit="1" customWidth="1"/>
    <col min="14" max="14" width="9" style="2" bestFit="1" customWidth="1"/>
    <col min="15" max="15" width="4.1640625" style="2" bestFit="1" customWidth="1"/>
    <col min="16" max="16384" width="9.1640625" style="2"/>
  </cols>
  <sheetData>
    <row r="1" spans="1:9" ht="50.5" customHeight="1" x14ac:dyDescent="0.3"/>
    <row r="2" spans="1:9" x14ac:dyDescent="0.3">
      <c r="A2" s="2" t="s">
        <v>0</v>
      </c>
      <c r="B2" s="2" t="s">
        <v>301</v>
      </c>
    </row>
    <row r="3" spans="1:9" x14ac:dyDescent="0.3">
      <c r="A3" s="2" t="s">
        <v>1</v>
      </c>
      <c r="B3" s="2" t="s">
        <v>254</v>
      </c>
    </row>
    <row r="4" spans="1:9" x14ac:dyDescent="0.3">
      <c r="A4" s="2" t="s">
        <v>3</v>
      </c>
      <c r="B4" s="2" t="s">
        <v>339</v>
      </c>
    </row>
    <row r="5" spans="1:9" x14ac:dyDescent="0.3">
      <c r="A5" s="2" t="s">
        <v>5</v>
      </c>
      <c r="B5" s="2" t="s">
        <v>268</v>
      </c>
    </row>
    <row r="6" spans="1:9" x14ac:dyDescent="0.3">
      <c r="A6" s="2" t="s">
        <v>304</v>
      </c>
      <c r="B6" s="2" t="s">
        <v>338</v>
      </c>
    </row>
    <row r="7" spans="1:9" x14ac:dyDescent="0.3">
      <c r="A7" s="3" t="s">
        <v>7</v>
      </c>
      <c r="B7" s="3" t="s">
        <v>8</v>
      </c>
      <c r="C7" s="4"/>
      <c r="D7" s="4"/>
      <c r="E7" s="4"/>
      <c r="F7" s="4"/>
      <c r="G7" s="4"/>
      <c r="H7" s="4"/>
      <c r="I7" s="4"/>
    </row>
    <row r="8" spans="1:9" x14ac:dyDescent="0.3">
      <c r="A8" s="2" t="s">
        <v>9</v>
      </c>
      <c r="B8" s="2" t="s">
        <v>10</v>
      </c>
    </row>
    <row r="11" spans="1:9" x14ac:dyDescent="0.3">
      <c r="B11" s="18" t="s">
        <v>196</v>
      </c>
      <c r="C11" s="19" t="s">
        <v>283</v>
      </c>
      <c r="D11" s="19" t="s">
        <v>73</v>
      </c>
      <c r="E11" s="19" t="s">
        <v>284</v>
      </c>
      <c r="F11" s="20" t="s">
        <v>285</v>
      </c>
    </row>
    <row r="12" spans="1:9" x14ac:dyDescent="0.3">
      <c r="B12" s="12" t="s">
        <v>286</v>
      </c>
      <c r="C12" s="68">
        <v>14512312</v>
      </c>
      <c r="D12" s="9">
        <v>0.04</v>
      </c>
      <c r="E12" s="2">
        <v>4</v>
      </c>
      <c r="F12" s="25">
        <v>96</v>
      </c>
    </row>
    <row r="13" spans="1:9" x14ac:dyDescent="0.3">
      <c r="B13" s="12" t="s">
        <v>287</v>
      </c>
      <c r="C13" s="68">
        <v>291343440</v>
      </c>
      <c r="D13" s="9">
        <v>0.74</v>
      </c>
      <c r="E13" s="2">
        <v>74</v>
      </c>
      <c r="F13" s="25">
        <v>26</v>
      </c>
    </row>
    <row r="14" spans="1:9" x14ac:dyDescent="0.3">
      <c r="B14" s="12" t="s">
        <v>288</v>
      </c>
      <c r="C14" s="68">
        <v>21756672</v>
      </c>
      <c r="D14" s="9">
        <v>0.06</v>
      </c>
      <c r="E14" s="2">
        <v>6</v>
      </c>
      <c r="F14" s="25">
        <v>94</v>
      </c>
    </row>
    <row r="15" spans="1:9" x14ac:dyDescent="0.3">
      <c r="B15" s="12" t="s">
        <v>289</v>
      </c>
      <c r="C15" s="68">
        <v>80064536</v>
      </c>
      <c r="D15" s="9">
        <v>0.2</v>
      </c>
      <c r="E15" s="2">
        <v>20</v>
      </c>
      <c r="F15" s="25">
        <v>80</v>
      </c>
    </row>
    <row r="16" spans="1:9" x14ac:dyDescent="0.3">
      <c r="B16" s="12" t="s">
        <v>290</v>
      </c>
      <c r="C16" s="68">
        <v>263387832</v>
      </c>
      <c r="D16" s="9">
        <v>0.67</v>
      </c>
      <c r="E16" s="2">
        <v>67</v>
      </c>
      <c r="F16" s="25">
        <v>33</v>
      </c>
    </row>
    <row r="17" spans="2:6" x14ac:dyDescent="0.3">
      <c r="B17" s="14" t="s">
        <v>291</v>
      </c>
      <c r="C17" s="69">
        <v>116546372</v>
      </c>
      <c r="D17" s="15">
        <v>0.3</v>
      </c>
      <c r="E17" s="15">
        <v>30</v>
      </c>
      <c r="F17" s="26">
        <v>70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C53A4-CBB4-4272-8967-DED8D5EFA1BD}">
  <sheetPr codeName="Sheet3"/>
  <dimension ref="A1:N26"/>
  <sheetViews>
    <sheetView zoomScaleNormal="100" workbookViewId="0">
      <selection activeCell="B6" sqref="B6"/>
    </sheetView>
  </sheetViews>
  <sheetFormatPr defaultColWidth="9.1640625" defaultRowHeight="14" x14ac:dyDescent="0.3"/>
  <cols>
    <col min="1" max="1" width="42.4140625" style="2" customWidth="1"/>
    <col min="2" max="2" width="9.1640625" style="2" customWidth="1"/>
    <col min="3" max="3" width="19.4140625" style="2" customWidth="1"/>
    <col min="4" max="4" width="21.1640625" style="2" customWidth="1"/>
    <col min="5" max="5" width="10.75" style="2" customWidth="1"/>
    <col min="6" max="6" width="12.4140625" style="2" customWidth="1"/>
    <col min="7" max="7" width="7.4140625" style="2" customWidth="1"/>
    <col min="8" max="8" width="9.5" style="2" customWidth="1"/>
    <col min="9" max="10" width="9.1640625" style="2" customWidth="1"/>
    <col min="11" max="16" width="9.1640625" style="2"/>
    <col min="17" max="17" width="8.5" style="2" customWidth="1"/>
    <col min="18" max="18" width="8.6640625" style="2" customWidth="1"/>
    <col min="19" max="16384" width="9.1640625" style="2"/>
  </cols>
  <sheetData>
    <row r="1" spans="1:14" ht="50.5" customHeight="1" x14ac:dyDescent="0.3"/>
    <row r="2" spans="1:14" x14ac:dyDescent="0.3">
      <c r="A2" s="2" t="s">
        <v>0</v>
      </c>
      <c r="B2" s="2" t="s">
        <v>301</v>
      </c>
    </row>
    <row r="3" spans="1:14" x14ac:dyDescent="0.3">
      <c r="A3" s="2" t="s">
        <v>1</v>
      </c>
      <c r="B3" s="2" t="s">
        <v>2</v>
      </c>
    </row>
    <row r="4" spans="1:14" x14ac:dyDescent="0.3">
      <c r="A4" s="2" t="s">
        <v>3</v>
      </c>
      <c r="B4" s="2" t="s">
        <v>45</v>
      </c>
    </row>
    <row r="5" spans="1:14" x14ac:dyDescent="0.3">
      <c r="A5" s="2" t="s">
        <v>5</v>
      </c>
      <c r="B5" s="2" t="s">
        <v>6</v>
      </c>
    </row>
    <row r="6" spans="1:14" x14ac:dyDescent="0.3">
      <c r="A6" s="2" t="s">
        <v>304</v>
      </c>
      <c r="B6" s="2" t="s">
        <v>306</v>
      </c>
    </row>
    <row r="7" spans="1:14" x14ac:dyDescent="0.3">
      <c r="A7" s="3" t="s">
        <v>7</v>
      </c>
      <c r="B7" s="3" t="s">
        <v>8</v>
      </c>
      <c r="D7" s="4"/>
      <c r="E7" s="4"/>
      <c r="F7" s="4"/>
      <c r="G7" s="4"/>
      <c r="H7" s="4"/>
      <c r="I7" s="4"/>
      <c r="J7" s="4"/>
      <c r="K7" s="4"/>
      <c r="L7" s="4"/>
      <c r="M7" s="4"/>
      <c r="N7" s="4"/>
    </row>
    <row r="8" spans="1:14" x14ac:dyDescent="0.3">
      <c r="A8" s="2" t="s">
        <v>9</v>
      </c>
      <c r="B8" s="2" t="s">
        <v>10</v>
      </c>
    </row>
    <row r="12" spans="1:14" x14ac:dyDescent="0.3">
      <c r="B12" s="118"/>
      <c r="C12" s="19" t="s">
        <v>46</v>
      </c>
      <c r="D12" s="19" t="s">
        <v>47</v>
      </c>
      <c r="E12" s="19" t="s">
        <v>48</v>
      </c>
      <c r="F12" s="20" t="s">
        <v>13</v>
      </c>
    </row>
    <row r="13" spans="1:14" x14ac:dyDescent="0.3">
      <c r="B13" s="30" t="s">
        <v>13</v>
      </c>
      <c r="C13" s="68">
        <v>89693</v>
      </c>
      <c r="D13" s="68">
        <v>59170</v>
      </c>
      <c r="E13" s="68">
        <v>393</v>
      </c>
      <c r="F13" s="73">
        <v>149256</v>
      </c>
    </row>
    <row r="14" spans="1:14" x14ac:dyDescent="0.3">
      <c r="B14" s="30" t="s">
        <v>14</v>
      </c>
      <c r="C14" s="68">
        <v>45206</v>
      </c>
      <c r="D14" s="68">
        <v>23084</v>
      </c>
      <c r="E14" s="68">
        <v>203</v>
      </c>
      <c r="F14" s="73">
        <v>68493</v>
      </c>
    </row>
    <row r="15" spans="1:14" x14ac:dyDescent="0.3">
      <c r="B15" s="31" t="s">
        <v>16</v>
      </c>
      <c r="C15" s="69">
        <v>44487</v>
      </c>
      <c r="D15" s="69">
        <v>36086</v>
      </c>
      <c r="E15" s="69">
        <v>190</v>
      </c>
      <c r="F15" s="74">
        <v>80763</v>
      </c>
    </row>
    <row r="16" spans="1:14" x14ac:dyDescent="0.3">
      <c r="B16" s="29" t="s">
        <v>13</v>
      </c>
      <c r="C16" s="23">
        <v>0.60093396580371983</v>
      </c>
      <c r="D16" s="23">
        <v>0.39643297421879187</v>
      </c>
      <c r="E16" s="56">
        <v>2.6330599774883421E-3</v>
      </c>
    </row>
    <row r="17" spans="2:5" x14ac:dyDescent="0.3">
      <c r="B17" s="30" t="s">
        <v>14</v>
      </c>
      <c r="C17" s="9">
        <v>0.66000905201991444</v>
      </c>
      <c r="D17" s="9">
        <v>0.33702714145971119</v>
      </c>
      <c r="E17" s="13">
        <v>2.963806520374345E-3</v>
      </c>
    </row>
    <row r="18" spans="2:5" x14ac:dyDescent="0.3">
      <c r="B18" s="31" t="s">
        <v>16</v>
      </c>
      <c r="C18" s="16">
        <v>0.55083392147394228</v>
      </c>
      <c r="D18" s="16">
        <v>0.44681351609028885</v>
      </c>
      <c r="E18" s="17">
        <v>2.3525624357688545E-3</v>
      </c>
    </row>
    <row r="19" spans="2:5" x14ac:dyDescent="0.3">
      <c r="B19" s="21"/>
    </row>
    <row r="20" spans="2:5" x14ac:dyDescent="0.3">
      <c r="B20" s="32"/>
      <c r="C20" s="19" t="s">
        <v>49</v>
      </c>
      <c r="D20" s="19" t="s">
        <v>50</v>
      </c>
      <c r="E20" s="20" t="s">
        <v>13</v>
      </c>
    </row>
    <row r="21" spans="2:5" x14ac:dyDescent="0.3">
      <c r="B21" s="119" t="s">
        <v>13</v>
      </c>
      <c r="C21" s="68">
        <v>55387</v>
      </c>
      <c r="D21" s="68">
        <v>5343</v>
      </c>
      <c r="E21" s="73">
        <v>60730</v>
      </c>
    </row>
    <row r="22" spans="2:5" x14ac:dyDescent="0.3">
      <c r="B22" s="30" t="s">
        <v>14</v>
      </c>
      <c r="C22" s="68">
        <v>32242</v>
      </c>
      <c r="D22" s="68">
        <v>2620</v>
      </c>
      <c r="E22" s="73">
        <v>34862</v>
      </c>
    </row>
    <row r="23" spans="2:5" x14ac:dyDescent="0.3">
      <c r="B23" s="31" t="s">
        <v>16</v>
      </c>
      <c r="C23" s="69">
        <v>23145</v>
      </c>
      <c r="D23" s="69">
        <v>2723</v>
      </c>
      <c r="E23" s="74">
        <v>25868</v>
      </c>
    </row>
    <row r="24" spans="2:5" x14ac:dyDescent="0.3">
      <c r="B24" s="29" t="s">
        <v>13</v>
      </c>
      <c r="C24" s="23">
        <v>0.9120204182446896</v>
      </c>
      <c r="D24" s="120">
        <v>8.7979581755310385E-2</v>
      </c>
    </row>
    <row r="25" spans="2:5" x14ac:dyDescent="0.3">
      <c r="B25" s="30" t="s">
        <v>14</v>
      </c>
      <c r="C25" s="9">
        <v>0.92484653777752279</v>
      </c>
      <c r="D25" s="121">
        <v>7.5153462222477194E-2</v>
      </c>
    </row>
    <row r="26" spans="2:5" x14ac:dyDescent="0.3">
      <c r="B26" s="31" t="s">
        <v>16</v>
      </c>
      <c r="C26" s="16">
        <v>0.89473480748415035</v>
      </c>
      <c r="D26" s="122">
        <v>0.1052651925158497</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5BBE-1925-4D49-93F6-9F4650C71942}">
  <sheetPr codeName="Sheet4"/>
  <dimension ref="A1:L31"/>
  <sheetViews>
    <sheetView zoomScale="80" zoomScaleNormal="80" workbookViewId="0">
      <selection activeCell="B6" sqref="B6"/>
    </sheetView>
  </sheetViews>
  <sheetFormatPr defaultColWidth="9.1640625" defaultRowHeight="14" x14ac:dyDescent="0.3"/>
  <cols>
    <col min="1" max="1" width="45.6640625" style="2" customWidth="1"/>
    <col min="2" max="2" width="12.5" style="2" customWidth="1"/>
    <col min="3" max="5" width="10.75" style="2" customWidth="1"/>
    <col min="6" max="6" width="10.1640625" style="2" customWidth="1"/>
    <col min="7" max="7" width="12.4140625" style="2" customWidth="1"/>
    <col min="8" max="8" width="17.4140625" style="2" customWidth="1"/>
    <col min="9" max="9" width="10.1640625" style="2" customWidth="1"/>
    <col min="10" max="10" width="10.4140625" style="2" customWidth="1"/>
    <col min="11" max="16384" width="9.1640625" style="2"/>
  </cols>
  <sheetData>
    <row r="1" spans="1:12" ht="50.5" customHeight="1" x14ac:dyDescent="0.3"/>
    <row r="2" spans="1:12" x14ac:dyDescent="0.3">
      <c r="A2" s="2" t="s">
        <v>0</v>
      </c>
      <c r="B2" s="2" t="s">
        <v>301</v>
      </c>
    </row>
    <row r="3" spans="1:12" x14ac:dyDescent="0.3">
      <c r="A3" s="2" t="s">
        <v>1</v>
      </c>
      <c r="B3" s="2" t="s">
        <v>2</v>
      </c>
    </row>
    <row r="4" spans="1:12" x14ac:dyDescent="0.3">
      <c r="A4" s="2" t="s">
        <v>3</v>
      </c>
      <c r="B4" s="2" t="s">
        <v>307</v>
      </c>
    </row>
    <row r="5" spans="1:12" x14ac:dyDescent="0.3">
      <c r="A5" s="2" t="s">
        <v>5</v>
      </c>
      <c r="B5" s="2" t="s">
        <v>6</v>
      </c>
    </row>
    <row r="6" spans="1:12" x14ac:dyDescent="0.3">
      <c r="A6" s="2" t="s">
        <v>304</v>
      </c>
      <c r="B6" s="2" t="s">
        <v>308</v>
      </c>
    </row>
    <row r="7" spans="1:12" x14ac:dyDescent="0.3">
      <c r="A7" s="3" t="s">
        <v>7</v>
      </c>
      <c r="B7" s="3" t="s">
        <v>8</v>
      </c>
      <c r="D7" s="4"/>
      <c r="E7" s="4"/>
      <c r="F7" s="4"/>
      <c r="G7" s="4"/>
      <c r="H7" s="4"/>
      <c r="I7" s="4"/>
      <c r="J7" s="4"/>
      <c r="K7" s="4"/>
      <c r="L7" s="4"/>
    </row>
    <row r="8" spans="1:12" x14ac:dyDescent="0.3">
      <c r="A8" s="2" t="s">
        <v>9</v>
      </c>
      <c r="B8" s="2" t="s">
        <v>10</v>
      </c>
    </row>
    <row r="10" spans="1:12" ht="14.15" customHeight="1" x14ac:dyDescent="0.3"/>
    <row r="12" spans="1:12" ht="14.15" customHeight="1" x14ac:dyDescent="0.3">
      <c r="B12" s="32" t="s">
        <v>51</v>
      </c>
      <c r="C12" s="18" t="s">
        <v>13</v>
      </c>
      <c r="D12" s="19" t="s">
        <v>46</v>
      </c>
      <c r="E12" s="20" t="s">
        <v>47</v>
      </c>
      <c r="F12" s="18" t="s">
        <v>52</v>
      </c>
      <c r="G12" s="19" t="s">
        <v>50</v>
      </c>
      <c r="H12" s="20" t="s">
        <v>53</v>
      </c>
      <c r="I12" s="20" t="s">
        <v>54</v>
      </c>
      <c r="J12" s="20" t="s">
        <v>55</v>
      </c>
    </row>
    <row r="13" spans="1:12" ht="14.15" customHeight="1" x14ac:dyDescent="0.3">
      <c r="B13" s="12" t="s">
        <v>56</v>
      </c>
      <c r="C13" s="123">
        <v>149256</v>
      </c>
      <c r="D13" s="113">
        <v>89693</v>
      </c>
      <c r="E13" s="62">
        <v>59170</v>
      </c>
      <c r="F13" s="113">
        <v>55387</v>
      </c>
      <c r="G13" s="113">
        <v>5343</v>
      </c>
      <c r="H13" s="62">
        <v>28963</v>
      </c>
      <c r="I13" s="62">
        <v>59170</v>
      </c>
      <c r="J13" s="62">
        <v>393</v>
      </c>
    </row>
    <row r="14" spans="1:12" x14ac:dyDescent="0.3">
      <c r="A14" s="182"/>
      <c r="B14" s="12" t="s">
        <v>22</v>
      </c>
      <c r="C14" s="114">
        <v>17731</v>
      </c>
      <c r="D14" s="68">
        <v>3785</v>
      </c>
      <c r="E14" s="73">
        <v>13937</v>
      </c>
      <c r="F14" s="12">
        <v>160</v>
      </c>
      <c r="G14" s="2">
        <v>120</v>
      </c>
      <c r="H14" s="25">
        <v>3505</v>
      </c>
      <c r="I14" s="25">
        <v>13937</v>
      </c>
      <c r="J14" s="25">
        <v>9</v>
      </c>
    </row>
    <row r="15" spans="1:12" x14ac:dyDescent="0.3">
      <c r="A15" s="182"/>
      <c r="B15" s="12" t="s">
        <v>57</v>
      </c>
      <c r="C15" s="114">
        <v>19917</v>
      </c>
      <c r="D15" s="68">
        <v>6377</v>
      </c>
      <c r="E15" s="73">
        <v>13512</v>
      </c>
      <c r="F15" s="12">
        <v>1550</v>
      </c>
      <c r="G15" s="2">
        <v>627</v>
      </c>
      <c r="H15" s="25">
        <v>4200</v>
      </c>
      <c r="I15" s="25">
        <v>13512</v>
      </c>
      <c r="J15" s="25">
        <v>28</v>
      </c>
    </row>
    <row r="16" spans="1:12" x14ac:dyDescent="0.3">
      <c r="A16" s="182"/>
      <c r="B16" s="12" t="s">
        <v>58</v>
      </c>
      <c r="C16" s="114">
        <v>17603</v>
      </c>
      <c r="D16" s="68">
        <v>10592</v>
      </c>
      <c r="E16" s="73">
        <v>6944</v>
      </c>
      <c r="F16" s="12">
        <v>5777</v>
      </c>
      <c r="G16" s="2">
        <v>1175</v>
      </c>
      <c r="H16" s="25">
        <v>3640</v>
      </c>
      <c r="I16" s="25">
        <v>6944</v>
      </c>
      <c r="J16" s="25">
        <v>67</v>
      </c>
    </row>
    <row r="17" spans="1:10" x14ac:dyDescent="0.3">
      <c r="A17" s="182"/>
      <c r="B17" s="12" t="s">
        <v>59</v>
      </c>
      <c r="C17" s="114">
        <v>16183</v>
      </c>
      <c r="D17" s="68">
        <v>12113</v>
      </c>
      <c r="E17" s="73">
        <v>4012</v>
      </c>
      <c r="F17" s="12">
        <v>8112</v>
      </c>
      <c r="G17" s="2">
        <v>942</v>
      </c>
      <c r="H17" s="25">
        <v>3059</v>
      </c>
      <c r="I17" s="25">
        <v>4012</v>
      </c>
      <c r="J17" s="25">
        <v>58</v>
      </c>
    </row>
    <row r="18" spans="1:10" x14ac:dyDescent="0.3">
      <c r="A18" s="182"/>
      <c r="B18" s="12" t="s">
        <v>60</v>
      </c>
      <c r="C18" s="114">
        <v>14695</v>
      </c>
      <c r="D18" s="68">
        <v>11728</v>
      </c>
      <c r="E18" s="73">
        <v>2914</v>
      </c>
      <c r="F18" s="12">
        <v>8462</v>
      </c>
      <c r="G18" s="2">
        <v>679</v>
      </c>
      <c r="H18" s="25">
        <v>2587</v>
      </c>
      <c r="I18" s="25">
        <v>2914</v>
      </c>
      <c r="J18" s="25">
        <v>53</v>
      </c>
    </row>
    <row r="19" spans="1:10" x14ac:dyDescent="0.3">
      <c r="A19" s="182"/>
      <c r="B19" s="12" t="s">
        <v>61</v>
      </c>
      <c r="C19" s="114">
        <v>13046</v>
      </c>
      <c r="D19" s="68">
        <v>10682</v>
      </c>
      <c r="E19" s="73">
        <v>2335</v>
      </c>
      <c r="F19" s="12">
        <v>7966</v>
      </c>
      <c r="G19" s="2">
        <v>510</v>
      </c>
      <c r="H19" s="25">
        <v>2206</v>
      </c>
      <c r="I19" s="25">
        <v>2335</v>
      </c>
      <c r="J19" s="25">
        <v>29</v>
      </c>
    </row>
    <row r="20" spans="1:10" x14ac:dyDescent="0.3">
      <c r="A20" s="182"/>
      <c r="B20" s="12" t="s">
        <v>62</v>
      </c>
      <c r="C20" s="114">
        <v>11382</v>
      </c>
      <c r="D20" s="68">
        <v>9329</v>
      </c>
      <c r="E20" s="73">
        <v>2027</v>
      </c>
      <c r="F20" s="12">
        <v>6965</v>
      </c>
      <c r="G20" s="2">
        <v>423</v>
      </c>
      <c r="H20" s="25">
        <v>1941</v>
      </c>
      <c r="I20" s="25">
        <v>2027</v>
      </c>
      <c r="J20" s="25">
        <v>26</v>
      </c>
    </row>
    <row r="21" spans="1:10" ht="15" customHeight="1" x14ac:dyDescent="0.3">
      <c r="A21" s="182"/>
      <c r="B21" s="12" t="s">
        <v>63</v>
      </c>
      <c r="C21" s="114">
        <v>9114</v>
      </c>
      <c r="D21" s="68">
        <v>7421</v>
      </c>
      <c r="E21" s="73">
        <v>1655</v>
      </c>
      <c r="F21" s="12">
        <v>5420</v>
      </c>
      <c r="G21" s="2">
        <v>319</v>
      </c>
      <c r="H21" s="25">
        <v>1682</v>
      </c>
      <c r="I21" s="25">
        <v>1655</v>
      </c>
      <c r="J21" s="25">
        <v>38</v>
      </c>
    </row>
    <row r="22" spans="1:10" x14ac:dyDescent="0.3">
      <c r="A22" s="182"/>
      <c r="B22" s="12" t="s">
        <v>64</v>
      </c>
      <c r="C22" s="114">
        <v>8453</v>
      </c>
      <c r="D22" s="68">
        <v>6470</v>
      </c>
      <c r="E22" s="73">
        <v>1945</v>
      </c>
      <c r="F22" s="12">
        <v>4551</v>
      </c>
      <c r="G22" s="2">
        <v>220</v>
      </c>
      <c r="H22" s="25">
        <v>1699</v>
      </c>
      <c r="I22" s="25">
        <v>1945</v>
      </c>
      <c r="J22" s="25">
        <v>38</v>
      </c>
    </row>
    <row r="23" spans="1:10" ht="15" customHeight="1" x14ac:dyDescent="0.3">
      <c r="A23" s="182"/>
      <c r="B23" s="12" t="s">
        <v>65</v>
      </c>
      <c r="C23" s="114">
        <v>5887</v>
      </c>
      <c r="D23" s="68">
        <v>4192</v>
      </c>
      <c r="E23" s="73">
        <v>1669</v>
      </c>
      <c r="F23" s="12">
        <v>2815</v>
      </c>
      <c r="G23" s="2">
        <v>146</v>
      </c>
      <c r="H23" s="25">
        <v>1231</v>
      </c>
      <c r="I23" s="25">
        <v>1669</v>
      </c>
      <c r="J23" s="25">
        <v>26</v>
      </c>
    </row>
    <row r="24" spans="1:10" x14ac:dyDescent="0.3">
      <c r="A24" s="182"/>
      <c r="B24" s="12" t="s">
        <v>66</v>
      </c>
      <c r="C24" s="114">
        <v>5490</v>
      </c>
      <c r="D24" s="68">
        <v>3293</v>
      </c>
      <c r="E24" s="73">
        <v>2184</v>
      </c>
      <c r="F24" s="12">
        <v>1938</v>
      </c>
      <c r="G24" s="2">
        <v>108</v>
      </c>
      <c r="H24" s="25">
        <v>1247</v>
      </c>
      <c r="I24" s="25">
        <v>2184</v>
      </c>
      <c r="J24" s="25">
        <v>13</v>
      </c>
    </row>
    <row r="25" spans="1:10" x14ac:dyDescent="0.3">
      <c r="A25" s="182"/>
      <c r="B25" s="12" t="s">
        <v>67</v>
      </c>
      <c r="C25" s="114">
        <v>4077</v>
      </c>
      <c r="D25" s="68">
        <v>1899</v>
      </c>
      <c r="E25" s="73">
        <v>2173</v>
      </c>
      <c r="F25" s="12">
        <v>1003</v>
      </c>
      <c r="G25" s="2">
        <v>45</v>
      </c>
      <c r="H25" s="25">
        <v>851</v>
      </c>
      <c r="I25" s="25">
        <v>2173</v>
      </c>
      <c r="J25" s="25">
        <v>5</v>
      </c>
    </row>
    <row r="26" spans="1:10" x14ac:dyDescent="0.3">
      <c r="A26" s="182"/>
      <c r="B26" s="12" t="s">
        <v>68</v>
      </c>
      <c r="C26" s="114">
        <v>3001</v>
      </c>
      <c r="D26" s="68">
        <v>1095</v>
      </c>
      <c r="E26" s="73">
        <v>1903</v>
      </c>
      <c r="F26" s="12">
        <v>458</v>
      </c>
      <c r="G26" s="2">
        <v>24</v>
      </c>
      <c r="H26" s="25">
        <v>613</v>
      </c>
      <c r="I26" s="25">
        <v>1903</v>
      </c>
      <c r="J26" s="25">
        <v>3</v>
      </c>
    </row>
    <row r="27" spans="1:10" x14ac:dyDescent="0.3">
      <c r="A27" s="182"/>
      <c r="B27" s="14" t="s">
        <v>69</v>
      </c>
      <c r="C27" s="115">
        <v>2677</v>
      </c>
      <c r="D27" s="69">
        <v>717</v>
      </c>
      <c r="E27" s="74">
        <v>1960</v>
      </c>
      <c r="F27" s="14">
        <v>210</v>
      </c>
      <c r="G27" s="15">
        <v>5</v>
      </c>
      <c r="H27" s="26">
        <v>502</v>
      </c>
      <c r="I27" s="26">
        <v>1960</v>
      </c>
      <c r="J27" s="26">
        <v>0</v>
      </c>
    </row>
    <row r="28" spans="1:10" x14ac:dyDescent="0.3">
      <c r="E28" s="9"/>
      <c r="F28" s="9"/>
      <c r="G28" s="9"/>
      <c r="H28" s="9"/>
    </row>
    <row r="30" spans="1:10" x14ac:dyDescent="0.3">
      <c r="G30" s="186"/>
    </row>
    <row r="31" spans="1:10" x14ac:dyDescent="0.3">
      <c r="F31" s="182"/>
      <c r="G31" s="182"/>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906E5-E8F1-45B0-A4EF-EC6131001224}">
  <sheetPr codeName="Sheet5"/>
  <dimension ref="A1:K40"/>
  <sheetViews>
    <sheetView zoomScaleNormal="100" workbookViewId="0">
      <selection activeCell="B6" sqref="B6"/>
    </sheetView>
  </sheetViews>
  <sheetFormatPr defaultColWidth="9.1640625" defaultRowHeight="14" x14ac:dyDescent="0.3"/>
  <cols>
    <col min="1" max="1" width="45.6640625" style="2" customWidth="1"/>
    <col min="2" max="2" width="34.4140625" style="2" customWidth="1"/>
    <col min="3" max="3" width="10.75" style="2" customWidth="1"/>
    <col min="4" max="4" width="6.25" style="2" customWidth="1"/>
    <col min="5" max="5" width="9.9140625" style="2" customWidth="1"/>
    <col min="6" max="6" width="12.4140625" style="2" customWidth="1"/>
    <col min="7" max="7" width="17.4140625" style="2" customWidth="1"/>
    <col min="8" max="8" width="10.1640625" style="2" customWidth="1"/>
    <col min="9" max="9" width="10.4140625" style="2" customWidth="1"/>
    <col min="10" max="16384" width="9.1640625" style="2"/>
  </cols>
  <sheetData>
    <row r="1" spans="1:11" ht="50.5" customHeight="1" x14ac:dyDescent="0.3"/>
    <row r="2" spans="1:11" x14ac:dyDescent="0.3">
      <c r="A2" s="2" t="s">
        <v>0</v>
      </c>
      <c r="B2" s="2" t="s">
        <v>301</v>
      </c>
    </row>
    <row r="3" spans="1:11" x14ac:dyDescent="0.3">
      <c r="A3" s="2" t="s">
        <v>1</v>
      </c>
      <c r="B3" s="2" t="s">
        <v>2</v>
      </c>
    </row>
    <row r="4" spans="1:11" x14ac:dyDescent="0.3">
      <c r="A4" s="2" t="s">
        <v>3</v>
      </c>
      <c r="B4" s="2" t="s">
        <v>70</v>
      </c>
    </row>
    <row r="5" spans="1:11" x14ac:dyDescent="0.3">
      <c r="A5" s="2" t="s">
        <v>5</v>
      </c>
      <c r="B5" s="2" t="s">
        <v>6</v>
      </c>
    </row>
    <row r="6" spans="1:11" x14ac:dyDescent="0.3">
      <c r="A6" s="2" t="s">
        <v>304</v>
      </c>
      <c r="B6" s="2" t="s">
        <v>309</v>
      </c>
    </row>
    <row r="7" spans="1:11" x14ac:dyDescent="0.3">
      <c r="A7" s="3" t="s">
        <v>7</v>
      </c>
      <c r="B7" s="3" t="s">
        <v>8</v>
      </c>
      <c r="C7" s="4"/>
      <c r="D7" s="4"/>
      <c r="E7" s="4"/>
      <c r="F7" s="4"/>
      <c r="G7" s="4"/>
      <c r="H7" s="4"/>
      <c r="I7" s="4"/>
      <c r="J7" s="4"/>
      <c r="K7" s="4"/>
    </row>
    <row r="8" spans="1:11" x14ac:dyDescent="0.3">
      <c r="A8" s="2" t="s">
        <v>9</v>
      </c>
      <c r="B8" s="2" t="s">
        <v>10</v>
      </c>
    </row>
    <row r="9" spans="1:11" ht="14.15" customHeight="1" x14ac:dyDescent="0.3"/>
    <row r="10" spans="1:11" ht="14.15" customHeight="1" x14ac:dyDescent="0.3"/>
    <row r="12" spans="1:11" x14ac:dyDescent="0.3">
      <c r="B12" s="18" t="s">
        <v>71</v>
      </c>
      <c r="C12" s="19" t="s">
        <v>72</v>
      </c>
      <c r="D12" s="20" t="s">
        <v>73</v>
      </c>
    </row>
    <row r="13" spans="1:11" x14ac:dyDescent="0.3">
      <c r="B13" s="40" t="s">
        <v>74</v>
      </c>
      <c r="C13" s="41">
        <v>41360</v>
      </c>
      <c r="D13" s="34">
        <v>0.48434883421357722</v>
      </c>
    </row>
    <row r="14" spans="1:11" x14ac:dyDescent="0.3">
      <c r="B14" s="40" t="s">
        <v>75</v>
      </c>
      <c r="C14" s="41">
        <v>21476</v>
      </c>
      <c r="D14" s="34">
        <v>0.25149602426428397</v>
      </c>
    </row>
    <row r="15" spans="1:11" x14ac:dyDescent="0.3">
      <c r="B15" s="40" t="s">
        <v>76</v>
      </c>
      <c r="C15" s="41">
        <v>5222</v>
      </c>
      <c r="D15" s="34">
        <v>6.115255348799082E-2</v>
      </c>
    </row>
    <row r="16" spans="1:11" x14ac:dyDescent="0.3">
      <c r="B16" s="40" t="s">
        <v>77</v>
      </c>
      <c r="C16" s="41">
        <v>4265</v>
      </c>
      <c r="D16" s="34">
        <v>4.9945545887836243E-2</v>
      </c>
    </row>
    <row r="17" spans="2:8" x14ac:dyDescent="0.3">
      <c r="B17" s="40" t="s">
        <v>78</v>
      </c>
      <c r="C17" s="41">
        <v>4253</v>
      </c>
      <c r="D17" s="34">
        <v>4.9805019146768471E-2</v>
      </c>
    </row>
    <row r="18" spans="2:8" ht="15" customHeight="1" x14ac:dyDescent="0.3">
      <c r="B18" s="40" t="s">
        <v>79</v>
      </c>
      <c r="C18" s="41">
        <v>3390</v>
      </c>
      <c r="D18" s="34">
        <v>3.9698804351644745E-2</v>
      </c>
    </row>
    <row r="19" spans="2:8" x14ac:dyDescent="0.3">
      <c r="B19" s="40" t="s">
        <v>80</v>
      </c>
      <c r="C19" s="41">
        <v>3077</v>
      </c>
      <c r="D19" s="34">
        <v>3.6033398522127107E-2</v>
      </c>
    </row>
    <row r="20" spans="2:8" ht="15" customHeight="1" x14ac:dyDescent="0.3">
      <c r="B20" s="40" t="s">
        <v>81</v>
      </c>
      <c r="C20" s="41">
        <v>1102</v>
      </c>
      <c r="D20" s="34">
        <v>1.2905039054723455E-2</v>
      </c>
    </row>
    <row r="21" spans="2:8" x14ac:dyDescent="0.3">
      <c r="B21" s="40" t="s">
        <v>82</v>
      </c>
      <c r="C21" s="41">
        <v>879</v>
      </c>
      <c r="D21" s="34">
        <v>1.0293583783214081E-2</v>
      </c>
    </row>
    <row r="22" spans="2:8" x14ac:dyDescent="0.3">
      <c r="B22" s="40" t="s">
        <v>71</v>
      </c>
      <c r="C22" s="41">
        <v>269</v>
      </c>
      <c r="D22" s="34">
        <v>3.1501411122691557E-3</v>
      </c>
    </row>
    <row r="23" spans="2:8" x14ac:dyDescent="0.3">
      <c r="B23" s="44" t="s">
        <v>83</v>
      </c>
      <c r="C23" s="45">
        <v>100</v>
      </c>
      <c r="D23" s="33">
        <v>1.1710561755647417E-3</v>
      </c>
    </row>
    <row r="24" spans="2:8" x14ac:dyDescent="0.3">
      <c r="B24" s="48" t="s">
        <v>13</v>
      </c>
      <c r="C24" s="49">
        <v>85393</v>
      </c>
      <c r="D24" s="50">
        <v>1</v>
      </c>
    </row>
    <row r="25" spans="2:8" x14ac:dyDescent="0.3">
      <c r="D25" s="21"/>
      <c r="E25" s="21"/>
      <c r="F25" s="21"/>
      <c r="G25" s="21"/>
      <c r="H25" s="21"/>
    </row>
    <row r="26" spans="2:8" x14ac:dyDescent="0.3">
      <c r="D26" s="9"/>
      <c r="E26" s="9"/>
      <c r="F26" s="9"/>
      <c r="G26" s="9"/>
    </row>
    <row r="27" spans="2:8" x14ac:dyDescent="0.3">
      <c r="D27" s="9"/>
      <c r="E27" s="9"/>
      <c r="F27" s="9"/>
      <c r="G27" s="9"/>
    </row>
    <row r="28" spans="2:8" x14ac:dyDescent="0.3">
      <c r="D28" s="9"/>
      <c r="E28" s="9"/>
      <c r="F28" s="9"/>
      <c r="G28" s="9"/>
    </row>
    <row r="29" spans="2:8" x14ac:dyDescent="0.3">
      <c r="D29" s="9"/>
      <c r="E29" s="9"/>
      <c r="F29" s="9"/>
      <c r="G29" s="9"/>
    </row>
    <row r="30" spans="2:8" x14ac:dyDescent="0.3">
      <c r="D30" s="9"/>
      <c r="E30" s="9"/>
      <c r="F30" s="9"/>
      <c r="G30" s="9"/>
    </row>
    <row r="31" spans="2:8" x14ac:dyDescent="0.3">
      <c r="D31" s="9"/>
      <c r="E31" s="9"/>
      <c r="F31" s="9"/>
      <c r="G31" s="9"/>
    </row>
    <row r="32" spans="2:8" x14ac:dyDescent="0.3">
      <c r="D32" s="9"/>
      <c r="E32" s="9"/>
      <c r="F32" s="9"/>
      <c r="G32" s="9"/>
    </row>
    <row r="33" spans="4:7" x14ac:dyDescent="0.3">
      <c r="D33" s="9"/>
      <c r="E33" s="9"/>
      <c r="F33" s="9"/>
      <c r="G33" s="9"/>
    </row>
    <row r="34" spans="4:7" x14ac:dyDescent="0.3">
      <c r="D34" s="9"/>
      <c r="E34" s="9"/>
      <c r="F34" s="9"/>
      <c r="G34" s="9"/>
    </row>
    <row r="35" spans="4:7" x14ac:dyDescent="0.3">
      <c r="D35" s="9"/>
      <c r="E35" s="9"/>
      <c r="F35" s="9"/>
      <c r="G35" s="9"/>
    </row>
    <row r="36" spans="4:7" x14ac:dyDescent="0.3">
      <c r="D36" s="9"/>
      <c r="E36" s="9"/>
      <c r="F36" s="9"/>
      <c r="G36" s="9"/>
    </row>
    <row r="37" spans="4:7" x14ac:dyDescent="0.3">
      <c r="D37" s="9"/>
      <c r="E37" s="9"/>
      <c r="F37" s="9"/>
      <c r="G37" s="9"/>
    </row>
    <row r="38" spans="4:7" x14ac:dyDescent="0.3">
      <c r="D38" s="9"/>
      <c r="E38" s="9"/>
      <c r="F38" s="9"/>
      <c r="G38" s="9"/>
    </row>
    <row r="39" spans="4:7" x14ac:dyDescent="0.3">
      <c r="D39" s="9"/>
      <c r="E39" s="9"/>
      <c r="F39" s="9"/>
      <c r="G39" s="9"/>
    </row>
    <row r="40" spans="4:7" x14ac:dyDescent="0.3">
      <c r="D40" s="9"/>
      <c r="E40" s="9"/>
      <c r="F40" s="9"/>
      <c r="G40" s="9"/>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1D75B-CDBD-45C1-883A-42A2814A4301}">
  <sheetPr codeName="Sheet6"/>
  <dimension ref="A1:K39"/>
  <sheetViews>
    <sheetView zoomScaleNormal="100" workbookViewId="0">
      <selection activeCell="B6" sqref="B6"/>
    </sheetView>
  </sheetViews>
  <sheetFormatPr defaultColWidth="9.1640625" defaultRowHeight="14" x14ac:dyDescent="0.3"/>
  <cols>
    <col min="1" max="1" width="45.6640625" style="2" customWidth="1"/>
    <col min="2" max="2" width="27.4140625" style="2" customWidth="1"/>
    <col min="3" max="3" width="10.75" style="2" customWidth="1"/>
    <col min="4" max="4" width="8.1640625" style="2" customWidth="1"/>
    <col min="5" max="5" width="10.1640625" style="2" customWidth="1"/>
    <col min="6" max="6" width="12.4140625" style="2" customWidth="1"/>
    <col min="7" max="7" width="17.4140625" style="2" customWidth="1"/>
    <col min="8" max="8" width="10.25" style="2" customWidth="1"/>
    <col min="9" max="9" width="10.4140625" style="2" customWidth="1"/>
    <col min="10" max="12" width="9.25" style="2" customWidth="1"/>
    <col min="13" max="13" width="8.5" style="2" bestFit="1" customWidth="1"/>
    <col min="14" max="14" width="8.9140625" style="2" bestFit="1" customWidth="1"/>
    <col min="15" max="16384" width="9.1640625" style="2"/>
  </cols>
  <sheetData>
    <row r="1" spans="1:11" ht="50.5" customHeight="1" x14ac:dyDescent="0.3"/>
    <row r="2" spans="1:11" x14ac:dyDescent="0.3">
      <c r="A2" s="2" t="s">
        <v>0</v>
      </c>
      <c r="B2" s="2" t="s">
        <v>301</v>
      </c>
    </row>
    <row r="3" spans="1:11" x14ac:dyDescent="0.3">
      <c r="A3" s="2" t="s">
        <v>1</v>
      </c>
      <c r="B3" s="2" t="s">
        <v>2</v>
      </c>
    </row>
    <row r="4" spans="1:11" x14ac:dyDescent="0.3">
      <c r="A4" s="2" t="s">
        <v>3</v>
      </c>
      <c r="B4" s="2" t="s">
        <v>84</v>
      </c>
    </row>
    <row r="5" spans="1:11" x14ac:dyDescent="0.3">
      <c r="A5" s="2" t="s">
        <v>5</v>
      </c>
      <c r="B5" s="2" t="s">
        <v>6</v>
      </c>
    </row>
    <row r="6" spans="1:11" x14ac:dyDescent="0.3">
      <c r="A6" s="2" t="s">
        <v>304</v>
      </c>
      <c r="B6" s="2" t="s">
        <v>310</v>
      </c>
    </row>
    <row r="7" spans="1:11" x14ac:dyDescent="0.3">
      <c r="A7" s="3" t="s">
        <v>7</v>
      </c>
      <c r="B7" s="3" t="s">
        <v>8</v>
      </c>
      <c r="C7" s="4"/>
      <c r="D7" s="4"/>
      <c r="E7" s="4"/>
      <c r="F7" s="4"/>
      <c r="G7" s="4"/>
      <c r="H7" s="4"/>
      <c r="I7" s="4"/>
      <c r="J7" s="4"/>
      <c r="K7" s="4"/>
    </row>
    <row r="8" spans="1:11" x14ac:dyDescent="0.3">
      <c r="A8" s="2" t="s">
        <v>9</v>
      </c>
      <c r="B8" s="2" t="s">
        <v>10</v>
      </c>
    </row>
    <row r="9" spans="1:11" ht="14.15" customHeight="1" x14ac:dyDescent="0.3"/>
    <row r="11" spans="1:11" ht="14.15" customHeight="1" x14ac:dyDescent="0.3"/>
    <row r="12" spans="1:11" ht="14.15" customHeight="1" x14ac:dyDescent="0.3">
      <c r="B12" s="18" t="s">
        <v>85</v>
      </c>
      <c r="C12" s="19" t="s">
        <v>86</v>
      </c>
      <c r="D12" s="20" t="s">
        <v>73</v>
      </c>
    </row>
    <row r="13" spans="1:11" x14ac:dyDescent="0.3">
      <c r="B13" s="10" t="s">
        <v>87</v>
      </c>
      <c r="C13" s="77">
        <v>1118</v>
      </c>
      <c r="D13" s="56">
        <f>C13/C25</f>
        <v>0.37821380243572394</v>
      </c>
    </row>
    <row r="14" spans="1:11" x14ac:dyDescent="0.3">
      <c r="B14" s="12" t="s">
        <v>88</v>
      </c>
      <c r="C14" s="68">
        <v>421</v>
      </c>
      <c r="D14" s="13">
        <f>C14/$C$25</f>
        <v>0.14242219215155616</v>
      </c>
    </row>
    <row r="15" spans="1:11" x14ac:dyDescent="0.3">
      <c r="B15" s="12" t="s">
        <v>89</v>
      </c>
      <c r="C15" s="68">
        <v>329</v>
      </c>
      <c r="D15" s="13">
        <f t="shared" ref="D15:D24" si="0">C15/$C$25</f>
        <v>0.11129905277401894</v>
      </c>
    </row>
    <row r="16" spans="1:11" x14ac:dyDescent="0.3">
      <c r="B16" s="12" t="s">
        <v>90</v>
      </c>
      <c r="C16" s="68">
        <v>292</v>
      </c>
      <c r="D16" s="13">
        <f t="shared" si="0"/>
        <v>9.8782138024357244E-2</v>
      </c>
    </row>
    <row r="17" spans="2:7" x14ac:dyDescent="0.3">
      <c r="B17" s="12" t="s">
        <v>91</v>
      </c>
      <c r="C17" s="68">
        <v>242</v>
      </c>
      <c r="D17" s="13">
        <f t="shared" si="0"/>
        <v>8.1867388362652227E-2</v>
      </c>
    </row>
    <row r="18" spans="2:7" x14ac:dyDescent="0.3">
      <c r="B18" s="12" t="s">
        <v>92</v>
      </c>
      <c r="C18" s="68">
        <v>204</v>
      </c>
      <c r="D18" s="13">
        <f t="shared" si="0"/>
        <v>6.9012178619756434E-2</v>
      </c>
    </row>
    <row r="19" spans="2:7" x14ac:dyDescent="0.3">
      <c r="B19" s="12" t="s">
        <v>93</v>
      </c>
      <c r="C19" s="68">
        <v>132</v>
      </c>
      <c r="D19" s="13">
        <f t="shared" si="0"/>
        <v>4.4654939106901215E-2</v>
      </c>
    </row>
    <row r="20" spans="2:7" ht="15" customHeight="1" x14ac:dyDescent="0.3">
      <c r="B20" s="12" t="s">
        <v>94</v>
      </c>
      <c r="C20" s="68">
        <v>80</v>
      </c>
      <c r="D20" s="13">
        <f t="shared" si="0"/>
        <v>2.7063599458728011E-2</v>
      </c>
    </row>
    <row r="21" spans="2:7" x14ac:dyDescent="0.3">
      <c r="B21" s="12" t="s">
        <v>95</v>
      </c>
      <c r="C21" s="68">
        <v>57</v>
      </c>
      <c r="D21" s="13">
        <f t="shared" si="0"/>
        <v>1.9282814614343707E-2</v>
      </c>
    </row>
    <row r="22" spans="2:7" ht="15" customHeight="1" x14ac:dyDescent="0.3">
      <c r="B22" s="12" t="s">
        <v>96</v>
      </c>
      <c r="C22" s="68">
        <v>46</v>
      </c>
      <c r="D22" s="13">
        <f t="shared" si="0"/>
        <v>1.5561569688768605E-2</v>
      </c>
    </row>
    <row r="23" spans="2:7" x14ac:dyDescent="0.3">
      <c r="B23" s="12" t="s">
        <v>97</v>
      </c>
      <c r="C23" s="68">
        <v>20</v>
      </c>
      <c r="D23" s="13">
        <f t="shared" si="0"/>
        <v>6.7658998646820028E-3</v>
      </c>
    </row>
    <row r="24" spans="2:7" x14ac:dyDescent="0.3">
      <c r="B24" s="14" t="s">
        <v>98</v>
      </c>
      <c r="C24" s="69">
        <v>15</v>
      </c>
      <c r="D24" s="17">
        <f t="shared" si="0"/>
        <v>5.0744248985115023E-3</v>
      </c>
    </row>
    <row r="25" spans="2:7" x14ac:dyDescent="0.3">
      <c r="B25" s="14" t="s">
        <v>13</v>
      </c>
      <c r="C25" s="69">
        <v>2956</v>
      </c>
      <c r="D25" s="17">
        <v>1</v>
      </c>
    </row>
    <row r="31" spans="2:7" x14ac:dyDescent="0.3">
      <c r="D31" s="9"/>
      <c r="E31" s="9"/>
      <c r="F31" s="9"/>
      <c r="G31" s="9"/>
    </row>
    <row r="32" spans="2:7" x14ac:dyDescent="0.3">
      <c r="D32" s="9"/>
      <c r="E32" s="9"/>
      <c r="F32" s="9"/>
      <c r="G32" s="9"/>
    </row>
    <row r="33" spans="4:7" x14ac:dyDescent="0.3">
      <c r="D33" s="9"/>
      <c r="E33" s="9"/>
      <c r="F33" s="9"/>
      <c r="G33" s="9"/>
    </row>
    <row r="34" spans="4:7" x14ac:dyDescent="0.3">
      <c r="D34" s="9"/>
      <c r="E34" s="9"/>
      <c r="F34" s="9"/>
      <c r="G34" s="9"/>
    </row>
    <row r="35" spans="4:7" x14ac:dyDescent="0.3">
      <c r="D35" s="9"/>
      <c r="E35" s="9"/>
      <c r="F35" s="9"/>
      <c r="G35" s="9"/>
    </row>
    <row r="36" spans="4:7" x14ac:dyDescent="0.3">
      <c r="D36" s="9"/>
      <c r="E36" s="9"/>
      <c r="F36" s="9"/>
      <c r="G36" s="9"/>
    </row>
    <row r="37" spans="4:7" x14ac:dyDescent="0.3">
      <c r="D37" s="9"/>
      <c r="E37" s="9"/>
      <c r="F37" s="9"/>
      <c r="G37" s="9"/>
    </row>
    <row r="38" spans="4:7" x14ac:dyDescent="0.3">
      <c r="D38" s="9"/>
      <c r="E38" s="9"/>
      <c r="F38" s="9"/>
      <c r="G38" s="9"/>
    </row>
    <row r="39" spans="4:7" x14ac:dyDescent="0.3">
      <c r="D39" s="9"/>
      <c r="E39" s="9"/>
      <c r="F39" s="9"/>
      <c r="G39" s="9"/>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5665-60C5-4154-9E76-251D798BF644}">
  <sheetPr codeName="Sheet7"/>
  <dimension ref="A1:K38"/>
  <sheetViews>
    <sheetView zoomScaleNormal="100" workbookViewId="0">
      <selection activeCell="B6" sqref="B6"/>
    </sheetView>
  </sheetViews>
  <sheetFormatPr defaultColWidth="9.1640625" defaultRowHeight="14" x14ac:dyDescent="0.3"/>
  <cols>
    <col min="1" max="1" width="45.6640625" style="2" customWidth="1"/>
    <col min="2" max="2" width="15.4140625" style="2" customWidth="1"/>
    <col min="3" max="3" width="12.4140625" style="2" customWidth="1"/>
    <col min="4" max="4" width="8.25" style="2" customWidth="1"/>
    <col min="5" max="5" width="9.9140625" style="2" customWidth="1"/>
    <col min="6" max="6" width="12.4140625" style="2" customWidth="1"/>
    <col min="7" max="7" width="17.4140625" style="2" customWidth="1"/>
    <col min="8" max="8" width="10.1640625" style="2" customWidth="1"/>
    <col min="9" max="9" width="10.4140625" style="2" customWidth="1"/>
    <col min="10" max="16384" width="9.1640625" style="2"/>
  </cols>
  <sheetData>
    <row r="1" spans="1:11" ht="50.5" customHeight="1" x14ac:dyDescent="0.3"/>
    <row r="2" spans="1:11" x14ac:dyDescent="0.3">
      <c r="A2" s="2" t="s">
        <v>0</v>
      </c>
      <c r="B2" s="2" t="s">
        <v>301</v>
      </c>
    </row>
    <row r="3" spans="1:11" x14ac:dyDescent="0.3">
      <c r="A3" s="2" t="s">
        <v>1</v>
      </c>
      <c r="B3" s="2" t="s">
        <v>2</v>
      </c>
    </row>
    <row r="4" spans="1:11" x14ac:dyDescent="0.3">
      <c r="A4" s="2" t="s">
        <v>3</v>
      </c>
      <c r="B4" s="2" t="s">
        <v>99</v>
      </c>
    </row>
    <row r="5" spans="1:11" x14ac:dyDescent="0.3">
      <c r="A5" s="2" t="s">
        <v>5</v>
      </c>
      <c r="B5" s="2" t="s">
        <v>6</v>
      </c>
    </row>
    <row r="6" spans="1:11" x14ac:dyDescent="0.3">
      <c r="A6" s="2" t="s">
        <v>304</v>
      </c>
      <c r="B6" s="2" t="s">
        <v>311</v>
      </c>
    </row>
    <row r="7" spans="1:11" x14ac:dyDescent="0.3">
      <c r="A7" s="3" t="s">
        <v>7</v>
      </c>
      <c r="B7" s="3" t="s">
        <v>8</v>
      </c>
      <c r="C7" s="4"/>
      <c r="D7" s="4"/>
      <c r="E7" s="4"/>
      <c r="F7" s="4"/>
      <c r="G7" s="4"/>
      <c r="H7" s="4"/>
      <c r="I7" s="4"/>
      <c r="J7" s="4"/>
      <c r="K7" s="4"/>
    </row>
    <row r="8" spans="1:11" x14ac:dyDescent="0.3">
      <c r="A8" s="2" t="s">
        <v>9</v>
      </c>
      <c r="B8" s="2" t="s">
        <v>10</v>
      </c>
    </row>
    <row r="12" spans="1:11" x14ac:dyDescent="0.3">
      <c r="B12" s="18" t="s">
        <v>100</v>
      </c>
      <c r="C12" s="19" t="s">
        <v>101</v>
      </c>
      <c r="D12" s="20" t="s">
        <v>73</v>
      </c>
    </row>
    <row r="13" spans="1:11" x14ac:dyDescent="0.3">
      <c r="B13" s="55" t="s">
        <v>102</v>
      </c>
      <c r="C13" s="54">
        <v>63365</v>
      </c>
      <c r="D13" s="56">
        <v>0.35250757976134184</v>
      </c>
    </row>
    <row r="14" spans="1:11" x14ac:dyDescent="0.3">
      <c r="B14" s="5" t="s">
        <v>103</v>
      </c>
      <c r="C14" s="6">
        <v>38325</v>
      </c>
      <c r="D14" s="13">
        <v>0.21320686489944646</v>
      </c>
    </row>
    <row r="15" spans="1:11" x14ac:dyDescent="0.3">
      <c r="B15" s="5" t="s">
        <v>104</v>
      </c>
      <c r="C15" s="6">
        <v>21990</v>
      </c>
      <c r="D15" s="13">
        <v>0.12233317571138494</v>
      </c>
    </row>
    <row r="16" spans="1:11" ht="15" customHeight="1" x14ac:dyDescent="0.3">
      <c r="B16" s="5" t="s">
        <v>105</v>
      </c>
      <c r="C16" s="6">
        <v>16254</v>
      </c>
      <c r="D16" s="13">
        <v>9.0423075853244689E-2</v>
      </c>
    </row>
    <row r="17" spans="2:7" x14ac:dyDescent="0.3">
      <c r="B17" s="5" t="s">
        <v>106</v>
      </c>
      <c r="C17" s="6">
        <v>13479</v>
      </c>
      <c r="D17" s="13">
        <v>7.4985396790075376E-2</v>
      </c>
    </row>
    <row r="18" spans="2:7" ht="15" customHeight="1" x14ac:dyDescent="0.3">
      <c r="B18" s="5" t="s">
        <v>107</v>
      </c>
      <c r="C18" s="6">
        <v>6689</v>
      </c>
      <c r="D18" s="13">
        <v>3.7211760451725959E-2</v>
      </c>
    </row>
    <row r="19" spans="2:7" x14ac:dyDescent="0.3">
      <c r="B19" s="5" t="s">
        <v>108</v>
      </c>
      <c r="C19" s="6">
        <v>4170</v>
      </c>
      <c r="D19" s="13">
        <v>2.3198242051681455E-2</v>
      </c>
    </row>
    <row r="20" spans="2:7" x14ac:dyDescent="0.3">
      <c r="B20" s="5" t="s">
        <v>109</v>
      </c>
      <c r="C20" s="6">
        <v>3342</v>
      </c>
      <c r="D20" s="13">
        <v>1.8591972406887151E-2</v>
      </c>
    </row>
    <row r="21" spans="2:7" x14ac:dyDescent="0.3">
      <c r="B21" s="5" t="s">
        <v>110</v>
      </c>
      <c r="C21" s="6">
        <v>3116</v>
      </c>
      <c r="D21" s="13">
        <v>1.7334705571472282E-2</v>
      </c>
    </row>
    <row r="22" spans="2:7" x14ac:dyDescent="0.3">
      <c r="B22" s="5" t="s">
        <v>111</v>
      </c>
      <c r="C22" s="6">
        <v>9025</v>
      </c>
      <c r="D22" s="13">
        <v>5.0207226502739843E-2</v>
      </c>
    </row>
    <row r="23" spans="2:7" x14ac:dyDescent="0.3">
      <c r="B23" s="53" t="s">
        <v>112</v>
      </c>
      <c r="C23" s="8">
        <v>179755</v>
      </c>
      <c r="D23" s="17">
        <v>1</v>
      </c>
    </row>
    <row r="27" spans="2:7" x14ac:dyDescent="0.3">
      <c r="E27" s="9"/>
      <c r="F27" s="9"/>
      <c r="G27" s="9"/>
    </row>
    <row r="28" spans="2:7" x14ac:dyDescent="0.3">
      <c r="E28" s="9"/>
      <c r="F28" s="9"/>
      <c r="G28" s="9"/>
    </row>
    <row r="29" spans="2:7" x14ac:dyDescent="0.3">
      <c r="E29" s="9"/>
      <c r="F29" s="9"/>
      <c r="G29" s="9"/>
    </row>
    <row r="30" spans="2:7" x14ac:dyDescent="0.3">
      <c r="E30" s="9"/>
      <c r="F30" s="9"/>
      <c r="G30" s="9"/>
    </row>
    <row r="31" spans="2:7" x14ac:dyDescent="0.3">
      <c r="E31" s="9"/>
      <c r="F31" s="9"/>
      <c r="G31" s="9"/>
    </row>
    <row r="32" spans="2:7" x14ac:dyDescent="0.3">
      <c r="E32" s="9"/>
      <c r="F32" s="9"/>
      <c r="G32" s="9"/>
    </row>
    <row r="33" spans="5:7" x14ac:dyDescent="0.3">
      <c r="E33" s="9"/>
      <c r="F33" s="9"/>
      <c r="G33" s="9"/>
    </row>
    <row r="34" spans="5:7" x14ac:dyDescent="0.3">
      <c r="E34" s="9"/>
      <c r="F34" s="9"/>
      <c r="G34" s="9"/>
    </row>
    <row r="35" spans="5:7" x14ac:dyDescent="0.3">
      <c r="E35" s="9"/>
      <c r="F35" s="9"/>
      <c r="G35" s="9"/>
    </row>
    <row r="36" spans="5:7" x14ac:dyDescent="0.3">
      <c r="E36" s="9"/>
      <c r="F36" s="9"/>
      <c r="G36" s="9"/>
    </row>
    <row r="37" spans="5:7" x14ac:dyDescent="0.3">
      <c r="E37" s="9"/>
      <c r="F37" s="9"/>
      <c r="G37" s="9"/>
    </row>
    <row r="38" spans="5:7" x14ac:dyDescent="0.3">
      <c r="E38" s="9"/>
      <c r="F38" s="9"/>
      <c r="G38" s="9"/>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CB12C-45E4-4562-B494-380370DCC846}">
  <sheetPr codeName="Sheet8"/>
  <dimension ref="A1:J34"/>
  <sheetViews>
    <sheetView zoomScale="80" zoomScaleNormal="80" workbookViewId="0">
      <selection activeCell="A10" sqref="A10"/>
    </sheetView>
  </sheetViews>
  <sheetFormatPr defaultColWidth="9.1640625" defaultRowHeight="14" x14ac:dyDescent="0.3"/>
  <cols>
    <col min="1" max="1" width="45.6640625" style="2" customWidth="1"/>
    <col min="2" max="2" width="11.6640625" style="2" customWidth="1"/>
    <col min="3" max="4" width="12.6640625" style="2" customWidth="1"/>
    <col min="5" max="5" width="11.5" style="2" customWidth="1"/>
    <col min="6" max="7" width="12.4140625" style="2" customWidth="1"/>
    <col min="8" max="8" width="11.5" style="2" customWidth="1"/>
    <col min="9" max="9" width="9.1640625" style="2" customWidth="1"/>
    <col min="10" max="10" width="8.1640625" style="2" customWidth="1"/>
    <col min="11" max="11" width="6.9140625" style="2" customWidth="1"/>
    <col min="12" max="12" width="5.6640625" style="2" bestFit="1" customWidth="1"/>
    <col min="13" max="13" width="6.4140625" style="2" bestFit="1" customWidth="1"/>
    <col min="14" max="16384" width="9.1640625" style="2"/>
  </cols>
  <sheetData>
    <row r="1" spans="1:10" ht="50.5" customHeight="1" x14ac:dyDescent="0.3"/>
    <row r="2" spans="1:10" x14ac:dyDescent="0.3">
      <c r="A2" s="2" t="s">
        <v>0</v>
      </c>
      <c r="B2" s="2" t="s">
        <v>301</v>
      </c>
    </row>
    <row r="3" spans="1:10" x14ac:dyDescent="0.3">
      <c r="A3" s="2" t="s">
        <v>1</v>
      </c>
      <c r="B3" s="2" t="s">
        <v>2</v>
      </c>
    </row>
    <row r="4" spans="1:10" x14ac:dyDescent="0.3">
      <c r="A4" s="2" t="s">
        <v>3</v>
      </c>
      <c r="B4" s="2" t="s">
        <v>312</v>
      </c>
    </row>
    <row r="5" spans="1:10" x14ac:dyDescent="0.3">
      <c r="A5" s="2" t="s">
        <v>5</v>
      </c>
      <c r="B5" s="2" t="s">
        <v>6</v>
      </c>
    </row>
    <row r="6" spans="1:10" x14ac:dyDescent="0.3">
      <c r="A6" s="3" t="s">
        <v>7</v>
      </c>
      <c r="B6" s="3" t="s">
        <v>8</v>
      </c>
      <c r="C6" s="65"/>
      <c r="D6" s="65"/>
      <c r="E6" s="65"/>
      <c r="F6" s="65"/>
      <c r="G6" s="65"/>
      <c r="H6" s="65"/>
      <c r="I6" s="65"/>
      <c r="J6" s="65"/>
    </row>
    <row r="7" spans="1:10" x14ac:dyDescent="0.3">
      <c r="A7" s="2" t="s">
        <v>9</v>
      </c>
      <c r="B7" s="2" t="s">
        <v>10</v>
      </c>
    </row>
    <row r="8" spans="1:10" ht="15" customHeight="1" x14ac:dyDescent="0.3"/>
    <row r="10" spans="1:10" x14ac:dyDescent="0.3">
      <c r="B10" s="61" t="s">
        <v>40</v>
      </c>
    </row>
    <row r="11" spans="1:10" x14ac:dyDescent="0.3">
      <c r="B11" s="32"/>
      <c r="C11" s="67" t="s">
        <v>13</v>
      </c>
      <c r="D11" s="66" t="s">
        <v>296</v>
      </c>
      <c r="E11" s="66" t="s">
        <v>297</v>
      </c>
      <c r="F11" s="66" t="s">
        <v>298</v>
      </c>
      <c r="G11" s="66" t="s">
        <v>299</v>
      </c>
      <c r="H11" s="59" t="s">
        <v>111</v>
      </c>
    </row>
    <row r="12" spans="1:10" ht="15" customHeight="1" x14ac:dyDescent="0.3">
      <c r="B12" s="130" t="s">
        <v>101</v>
      </c>
      <c r="C12" s="41">
        <v>29164578</v>
      </c>
      <c r="D12" s="41">
        <v>23677744</v>
      </c>
      <c r="E12" s="41">
        <v>2393549</v>
      </c>
      <c r="F12" s="41">
        <v>1483066</v>
      </c>
      <c r="G12" s="41">
        <v>512313</v>
      </c>
      <c r="H12" s="62">
        <v>1097906</v>
      </c>
    </row>
    <row r="13" spans="1:10" x14ac:dyDescent="0.3">
      <c r="B13" s="125" t="s">
        <v>73</v>
      </c>
      <c r="C13" s="60">
        <v>1</v>
      </c>
      <c r="D13" s="60">
        <v>0.81186650463449184</v>
      </c>
      <c r="E13" s="60">
        <v>8.2070414322470225E-2</v>
      </c>
      <c r="F13" s="60">
        <v>5.0851618699917417E-2</v>
      </c>
      <c r="G13" s="60">
        <v>1.7566275088910937E-2</v>
      </c>
      <c r="H13" s="60">
        <v>3.7645187254209539E-2</v>
      </c>
    </row>
    <row r="14" spans="1:10" x14ac:dyDescent="0.3">
      <c r="B14" s="126"/>
      <c r="C14" s="57"/>
      <c r="D14" s="57"/>
      <c r="E14" s="57"/>
      <c r="F14" s="64"/>
      <c r="G14" s="64"/>
      <c r="H14" s="64"/>
    </row>
    <row r="15" spans="1:10" x14ac:dyDescent="0.3">
      <c r="B15" s="126"/>
      <c r="C15" s="57"/>
      <c r="D15" s="57"/>
      <c r="E15" s="57"/>
      <c r="F15" s="64"/>
      <c r="G15" s="64"/>
      <c r="H15" s="64"/>
    </row>
    <row r="16" spans="1:10" x14ac:dyDescent="0.3">
      <c r="B16" s="127" t="s">
        <v>11</v>
      </c>
    </row>
    <row r="17" spans="2:8" x14ac:dyDescent="0.3">
      <c r="B17" s="128"/>
      <c r="C17" s="67" t="s">
        <v>13</v>
      </c>
      <c r="D17" s="66" t="s">
        <v>296</v>
      </c>
      <c r="E17" s="66" t="s">
        <v>297</v>
      </c>
      <c r="F17" s="66" t="s">
        <v>299</v>
      </c>
      <c r="G17" s="66" t="s">
        <v>298</v>
      </c>
      <c r="H17" s="59" t="s">
        <v>111</v>
      </c>
    </row>
    <row r="18" spans="2:8" x14ac:dyDescent="0.3">
      <c r="B18" s="124" t="s">
        <v>101</v>
      </c>
      <c r="C18" s="41">
        <v>179755</v>
      </c>
      <c r="D18" s="41">
        <v>173946</v>
      </c>
      <c r="E18" s="41">
        <v>2056</v>
      </c>
      <c r="F18" s="41">
        <v>1466</v>
      </c>
      <c r="G18" s="41">
        <v>1082</v>
      </c>
      <c r="H18" s="62">
        <v>1205</v>
      </c>
    </row>
    <row r="19" spans="2:8" x14ac:dyDescent="0.3">
      <c r="B19" s="125" t="s">
        <v>73</v>
      </c>
      <c r="C19" s="60">
        <v>1</v>
      </c>
      <c r="D19" s="60">
        <v>0.96768379182776554</v>
      </c>
      <c r="E19" s="60">
        <v>1.143779032572112E-2</v>
      </c>
      <c r="F19" s="63">
        <v>8.1555450474256625E-3</v>
      </c>
      <c r="G19" s="63">
        <v>6.0193040527384495E-3</v>
      </c>
      <c r="H19" s="58">
        <v>6.7035687463491977E-3</v>
      </c>
    </row>
    <row r="20" spans="2:8" x14ac:dyDescent="0.3">
      <c r="B20" s="129"/>
    </row>
    <row r="27" spans="2:8" x14ac:dyDescent="0.3">
      <c r="B27" s="41"/>
      <c r="C27" s="41"/>
      <c r="D27" s="41"/>
      <c r="E27" s="41"/>
      <c r="F27" s="41"/>
    </row>
    <row r="28" spans="2:8" x14ac:dyDescent="0.3">
      <c r="C28" s="9"/>
      <c r="D28" s="9"/>
      <c r="E28" s="9"/>
      <c r="F28" s="9"/>
    </row>
    <row r="29" spans="2:8" x14ac:dyDescent="0.3">
      <c r="C29" s="9"/>
      <c r="D29" s="9"/>
      <c r="E29" s="9"/>
      <c r="F29" s="9"/>
    </row>
    <row r="30" spans="2:8" x14ac:dyDescent="0.3">
      <c r="C30" s="9"/>
      <c r="D30" s="9"/>
      <c r="E30" s="9"/>
      <c r="F30" s="9"/>
    </row>
    <row r="31" spans="2:8" x14ac:dyDescent="0.3">
      <c r="C31" s="9"/>
      <c r="D31" s="9"/>
      <c r="E31" s="9"/>
      <c r="F31" s="9"/>
    </row>
    <row r="32" spans="2:8" x14ac:dyDescent="0.3">
      <c r="C32" s="9"/>
      <c r="D32" s="9"/>
      <c r="E32" s="9"/>
      <c r="F32" s="9"/>
    </row>
    <row r="33" spans="3:6" x14ac:dyDescent="0.3">
      <c r="C33" s="9"/>
      <c r="D33" s="9"/>
      <c r="E33" s="9"/>
      <c r="F33" s="9"/>
    </row>
    <row r="34" spans="3:6" x14ac:dyDescent="0.3">
      <c r="C34" s="9"/>
      <c r="D34" s="9"/>
      <c r="E34" s="9"/>
      <c r="F34" s="9"/>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C7B91511EDF54EB76FFB4521E2F5FB" ma:contentTypeVersion="15" ma:contentTypeDescription="Create a new document." ma:contentTypeScope="" ma:versionID="a6449f1b3ce0bdddb65339eb356d896f">
  <xsd:schema xmlns:xsd="http://www.w3.org/2001/XMLSchema" xmlns:xs="http://www.w3.org/2001/XMLSchema" xmlns:p="http://schemas.microsoft.com/office/2006/metadata/properties" xmlns:ns2="7fa565ab-f492-43aa-99e2-162bf9cf14ab" xmlns:ns3="849ab48e-b364-43b8-ad4a-c58b3fa688c4" targetNamespace="http://schemas.microsoft.com/office/2006/metadata/properties" ma:root="true" ma:fieldsID="03afa54f4b88f3b4ee05cc7f1294f94d" ns2:_="" ns3:_="">
    <xsd:import namespace="7fa565ab-f492-43aa-99e2-162bf9cf14ab"/>
    <xsd:import namespace="849ab48e-b364-43b8-ad4a-c58b3fa688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a565ab-f492-43aa-99e2-162bf9cf14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00d8e8c-cf5c-41e5-b0a9-90bc265a4150"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49ab48e-b364-43b8-ad4a-c58b3fa688c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b76b041b-eb68-4d71-a6be-411ec8b55b92}" ma:internalName="TaxCatchAll" ma:showField="CatchAllData" ma:web="849ab48e-b364-43b8-ad4a-c58b3fa688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fa565ab-f492-43aa-99e2-162bf9cf14ab">
      <Terms xmlns="http://schemas.microsoft.com/office/infopath/2007/PartnerControls"/>
    </lcf76f155ced4ddcb4097134ff3c332f>
    <TaxCatchAll xmlns="849ab48e-b364-43b8-ad4a-c58b3fa688c4" xsi:nil="true"/>
  </documentManagement>
</p:properties>
</file>

<file path=customXml/itemProps1.xml><?xml version="1.0" encoding="utf-8"?>
<ds:datastoreItem xmlns:ds="http://schemas.openxmlformats.org/officeDocument/2006/customXml" ds:itemID="{8319E981-E4AD-490E-B771-B019EB8F80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a565ab-f492-43aa-99e2-162bf9cf14ab"/>
    <ds:schemaRef ds:uri="849ab48e-b364-43b8-ad4a-c58b3fa688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D93908-C409-4ED3-B3C0-CFCA4B9738FE}">
  <ds:schemaRefs>
    <ds:schemaRef ds:uri="http://schemas.microsoft.com/sharepoint/v3/contenttype/forms"/>
  </ds:schemaRefs>
</ds:datastoreItem>
</file>

<file path=customXml/itemProps3.xml><?xml version="1.0" encoding="utf-8"?>
<ds:datastoreItem xmlns:ds="http://schemas.openxmlformats.org/officeDocument/2006/customXml" ds:itemID="{C0E6BC1A-DD38-45B8-A17B-0B64A42E6126}">
  <ds:schemaRefs>
    <ds:schemaRef ds:uri="849ab48e-b364-43b8-ad4a-c58b3fa688c4"/>
    <ds:schemaRef ds:uri="http://schemas.microsoft.com/office/infopath/2007/PartnerControls"/>
    <ds:schemaRef ds:uri="http://purl.org/dc/terms/"/>
    <ds:schemaRef ds:uri="7fa565ab-f492-43aa-99e2-162bf9cf14ab"/>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vt:lpstr>
      <vt:lpstr>Figure 15</vt:lpstr>
      <vt:lpstr>Figur 16</vt:lpstr>
      <vt:lpstr>Figure 17</vt:lpstr>
      <vt:lpstr>Figure 18</vt:lpstr>
      <vt:lpstr>Figure 19</vt:lpstr>
      <vt:lpstr>Figure 20</vt:lpstr>
      <vt:lpstr>Figure 21</vt:lpstr>
      <vt:lpstr>Figure 22</vt:lpstr>
      <vt:lpstr>Figure 23</vt:lpstr>
      <vt:lpstr>Figure 24</vt:lpstr>
      <vt:lpstr>Figure 25</vt:lpstr>
      <vt:lpstr>Figure 26</vt:lpstr>
      <vt:lpstr>Figure 27</vt:lpstr>
      <vt:lpstr>Figure 28</vt:lpstr>
      <vt:lpstr>Figure 29</vt:lpstr>
      <vt:lpstr>Figure 30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Georgina Carver</dc:creator>
  <cp:keywords/>
  <dc:description/>
  <cp:lastModifiedBy>Georgina Carver</cp:lastModifiedBy>
  <cp:revision/>
  <dcterms:created xsi:type="dcterms:W3CDTF">2024-04-19T13:53:06Z</dcterms:created>
  <dcterms:modified xsi:type="dcterms:W3CDTF">2024-06-04T19:09:32Z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0x01010082C7B91511EDF54EB76FFB4521E2F5FB</vt:lpwstr>
  </property>
  <property fmtid="{D5CDD505-2E9C-101B-9397-08002B2CF9AE}" pid="3" name="MediaServiceImageTags">
    <vt:lpwstr/>
  </property>
</Properties>
</file>