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S:\Teams\Communications\Publishing and editorial\Published online - no project folder\2020\08_August\Disability inclusion in Kenya\"/>
    </mc:Choice>
  </mc:AlternateContent>
  <xr:revisionPtr revIDLastSave="0" documentId="13_ncr:1_{7E55A996-B9CB-4228-BFFF-7E8FB1583327}" xr6:coauthVersionLast="45" xr6:coauthVersionMax="45" xr10:uidLastSave="{00000000-0000-0000-0000-000000000000}"/>
  <bookViews>
    <workbookView xWindow="-103" yWindow="-103" windowWidth="16663" windowHeight="8863" xr2:uid="{23565631-B684-4F79-A677-A439AA9CA169}"/>
  </bookViews>
  <sheets>
    <sheet name="Figure 1" sheetId="20" r:id="rId1"/>
    <sheet name="Figure 2" sheetId="32" r:id="rId2"/>
    <sheet name="Figure 3" sheetId="29" r:id="rId3"/>
    <sheet name="Figure 4" sheetId="23" r:id="rId4"/>
    <sheet name="Figure 5" sheetId="24" r:id="rId5"/>
    <sheet name="Figure 6" sheetId="33" r:id="rId6"/>
    <sheet name="Figure 7" sheetId="22" r:id="rId7"/>
    <sheet name="Figure 8" sheetId="21" r:id="rId8"/>
    <sheet name="Figure 9" sheetId="26" r:id="rId9"/>
    <sheet name="Figure 10" sheetId="31" r:id="rId10"/>
    <sheet name="Figure 11" sheetId="27" r:id="rId11"/>
    <sheet name="Figure 12" sheetId="34" r:id="rId12"/>
    <sheet name="Figure 13" sheetId="28" r:id="rId13"/>
  </sheets>
  <definedNames>
    <definedName name="_Hlk45278088" localSheetId="3">'Figure 4'!$B$5</definedName>
    <definedName name="_Hlk45284609" localSheetId="7">'Figure 8'!$A$4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9" l="1"/>
</calcChain>
</file>

<file path=xl/sharedStrings.xml><?xml version="1.0" encoding="utf-8"?>
<sst xmlns="http://schemas.openxmlformats.org/spreadsheetml/2006/main" count="224" uniqueCount="84">
  <si>
    <t xml:space="preserve">Total </t>
  </si>
  <si>
    <t>2016/17</t>
  </si>
  <si>
    <t>2017/18</t>
  </si>
  <si>
    <t>2019/20</t>
  </si>
  <si>
    <t>2018/19</t>
  </si>
  <si>
    <t>2020/21</t>
  </si>
  <si>
    <t>Vocational rehabilitation</t>
  </si>
  <si>
    <t>National Development Fund for Persons with Disabilities</t>
  </si>
  <si>
    <t>Social development services</t>
  </si>
  <si>
    <t xml:space="preserve">Primary special needs education </t>
  </si>
  <si>
    <t>Technical and vocational special needs education</t>
  </si>
  <si>
    <t>Secondary special needs education</t>
  </si>
  <si>
    <t>FY2016/17</t>
  </si>
  <si>
    <t>FY2017/18</t>
  </si>
  <si>
    <t>FY2018/19</t>
  </si>
  <si>
    <t>FY2019/20</t>
  </si>
  <si>
    <t>FY2020/21</t>
  </si>
  <si>
    <t xml:space="preserve">Cash Transfer for Persons with Severe Disabilities </t>
  </si>
  <si>
    <t xml:space="preserve">FY2020/21 </t>
  </si>
  <si>
    <t>Allocations to PWSD-CT</t>
  </si>
  <si>
    <t>Allocations to PWSD-CT as % of total budget for SDSP</t>
  </si>
  <si>
    <t xml:space="preserve">Allocations to NFDK </t>
  </si>
  <si>
    <t>Allocations to NFDK as % of total budget for Office of the President</t>
  </si>
  <si>
    <t>FY2019/20 (i)*</t>
  </si>
  <si>
    <t>FY2019/20 (ii)*</t>
  </si>
  <si>
    <t xml:space="preserve">Allocations for special needs education </t>
  </si>
  <si>
    <t>Allocations for special needs education as % of GDP</t>
  </si>
  <si>
    <t>Allocations for vocational rehabilitation of persons with disabilities</t>
  </si>
  <si>
    <t>Allocations for vocational rehabilitation of persons with disabilities as % of total budget for SDSP</t>
  </si>
  <si>
    <t xml:space="preserve">Allocations for primary special needs education </t>
  </si>
  <si>
    <t>Allocations for primary special needs education as % of total budget for primary education</t>
  </si>
  <si>
    <t>Allocations for secondary special needs education</t>
  </si>
  <si>
    <t xml:space="preserve">Allocations for secondary special needs education as % of total budget for secondary education </t>
  </si>
  <si>
    <t xml:space="preserve">Allocations for special needs education as % of total budget for SDVTT  </t>
  </si>
  <si>
    <t>Allocations for special needs technical and vocational education</t>
  </si>
  <si>
    <t xml:space="preserve">Allocations for disability inclusion as % of total budget for SDSP  </t>
  </si>
  <si>
    <t>Allocations to NDFPWD</t>
  </si>
  <si>
    <t>Allocations to NDFPWD as % of total budget for SDSP</t>
  </si>
  <si>
    <t>Government funding to support disability inclusion in Kenya</t>
  </si>
  <si>
    <t>Figure 1</t>
  </si>
  <si>
    <t xml:space="preserve">The State Department for Social Protection’s (SDSP’s) budget for disability inclusion, FY2016/17 to FY2020/21  </t>
  </si>
  <si>
    <t>Source:</t>
  </si>
  <si>
    <t>Development Initiatives based on national government budget documents for FY2016/17 to FY2020/21.</t>
  </si>
  <si>
    <t>Note:</t>
  </si>
  <si>
    <t>SDSP = State Department for Social Protection.</t>
  </si>
  <si>
    <t>Geographical information:</t>
  </si>
  <si>
    <t>Kenya</t>
  </si>
  <si>
    <t>Author:</t>
  </si>
  <si>
    <t>Figure 2</t>
  </si>
  <si>
    <t xml:space="preserve">The State Department for Social Protection’s budget for disability inclusion as a percentage of GDP, FY2016/17 to FY2019/20 </t>
  </si>
  <si>
    <t>Development Initiatives based on national government budget documents for FY2016/17 to FY2019/20.</t>
  </si>
  <si>
    <t>Figure 3</t>
  </si>
  <si>
    <t xml:space="preserve">Allocations made by the State Department for Social Protection, FY2016/17 to FY2020/21  </t>
  </si>
  <si>
    <t>Volume (KES)</t>
  </si>
  <si>
    <t>Figure 4</t>
  </si>
  <si>
    <t xml:space="preserve">Allocations to the National Development Fund for Persons with Disabilities (NDFPWD) made by the State Department for Social Protection (SDSP), FY2016/17 to FY2019/20 </t>
  </si>
  <si>
    <t>SDSP = State Department for Social Protection; NDFPWD = National Development Fund for Persons with Disabilities.</t>
  </si>
  <si>
    <t>Notes:</t>
  </si>
  <si>
    <t>Allocations for disability inclusion</t>
  </si>
  <si>
    <t>Figure 5</t>
  </si>
  <si>
    <t xml:space="preserve">Allocations to the Cash Transfer for Persons with Severe Disabilities (PWSD-CT) made by the State Department for Social Protection (SDSP), FY2016/17 to FY2020/21 </t>
  </si>
  <si>
    <t>PWSD-CT = Cash Transfer for Persons with Severe Disabilities; SDSP = State Department for Social Protection.</t>
  </si>
  <si>
    <t>Figure 6</t>
  </si>
  <si>
    <t>Allocations to PWSD-CT as % of GDP</t>
  </si>
  <si>
    <t xml:space="preserve">Allocations to the Cash Transfer for Persons with Severe Disabilities as a percentage of GDP, FY2016/17 to FY2020/21 </t>
  </si>
  <si>
    <t>Figure 7</t>
  </si>
  <si>
    <t xml:space="preserve">Allocations for vocational rehabilitation of persons with disabilities made by the State Department for Social Protection (SDSP), FY2016/17 to FY2020/21 </t>
  </si>
  <si>
    <t>Figure 8</t>
  </si>
  <si>
    <t xml:space="preserve">Allocations to the National Fund for the Disabled of Kenya (NFDK) made by the Office of the President, FY2016/17 to FY2020/21 </t>
  </si>
  <si>
    <t>NFDK = National Fund for the Disabled of Kenya. *The budget for FY2019/20 was revised in December 2019 and in April 2020. FY2019/20(i) refers to the first revision (first supplementary budget) and FY2019/20(ii) refers to the second revision (second supplementary budget).</t>
  </si>
  <si>
    <t>Figure 9</t>
  </si>
  <si>
    <t xml:space="preserve">Total allocations for special needs education, FY2016/17 to FY2020/21 </t>
  </si>
  <si>
    <t>This figure shows the total allocations for special needs education made by State Department for Early Learning and Basic Education and the State Department for Vocational and Technical Training.</t>
  </si>
  <si>
    <t>Figure 10</t>
  </si>
  <si>
    <t>Share of primary, secondary, and technical and vocational special needs education in the total budget for special needs education, FY2016/17 to FY2020/21</t>
  </si>
  <si>
    <t>|</t>
  </si>
  <si>
    <t>Figure 11</t>
  </si>
  <si>
    <t>Allocations for primary special needs education made by the State Department for Early Learning and Basic Education, FY2016/17 to FY2020/21</t>
  </si>
  <si>
    <t xml:space="preserve">Allocations for secondary special needs education made by the State Department for Early Learning and Basic Education, FY2016/17 to FY2020/21 </t>
  </si>
  <si>
    <t>Figure 12</t>
  </si>
  <si>
    <t>Figure 13</t>
  </si>
  <si>
    <t>Allocations for special needs technical and vocational education made by State Department for Vocational and Technical Training (SDVTT), FY2016/17 to FY2020/21</t>
  </si>
  <si>
    <t>SDVTT = State Department for Vocational and Technical Training.</t>
  </si>
  <si>
    <t>Boniface Owino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</si>
</sst>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%"/>
    <numFmt numFmtId="165" formatCode="0.000%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2"/>
      <name val="Arial"/>
      <family val="2"/>
    </font>
    <font>
      <sz val="12"/>
      <color theme="2"/>
      <name val="Arial"/>
      <family val="2"/>
    </font>
    <font>
      <sz val="12"/>
      <color theme="3"/>
      <name val="Arial"/>
      <family val="2"/>
    </font>
    <font>
      <b/>
      <sz val="11"/>
      <color theme="1"/>
      <name val="Arial"/>
      <family val="2"/>
      <scheme val="minor"/>
    </font>
    <font>
      <sz val="11"/>
      <color theme="2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2"/>
      <name val="Arial"/>
      <family val="2"/>
      <scheme val="minor"/>
    </font>
    <font>
      <b/>
      <sz val="12"/>
      <color theme="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3" fontId="0" fillId="0" borderId="0" xfId="0" applyNumberFormat="1"/>
    <xf numFmtId="164" fontId="0" fillId="0" borderId="0" xfId="2" applyNumberFormat="1" applyFont="1"/>
    <xf numFmtId="4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1" fontId="3" fillId="0" borderId="1" xfId="1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0" fontId="7" fillId="0" borderId="0" xfId="0" applyFont="1"/>
    <xf numFmtId="9" fontId="7" fillId="0" borderId="0" xfId="2" applyNumberFormat="1" applyFont="1"/>
    <xf numFmtId="0" fontId="8" fillId="0" borderId="1" xfId="0" applyFont="1" applyBorder="1"/>
    <xf numFmtId="41" fontId="8" fillId="0" borderId="1" xfId="1" applyFont="1" applyBorder="1" applyAlignment="1">
      <alignment horizontal="center"/>
    </xf>
    <xf numFmtId="41" fontId="9" fillId="0" borderId="1" xfId="0" applyNumberFormat="1" applyFont="1" applyBorder="1" applyAlignment="1">
      <alignment horizontal="center"/>
    </xf>
    <xf numFmtId="0" fontId="8" fillId="0" borderId="0" xfId="0" applyFont="1"/>
    <xf numFmtId="10" fontId="8" fillId="0" borderId="1" xfId="2" applyNumberFormat="1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2" xfId="0" applyFont="1" applyBorder="1"/>
    <xf numFmtId="0" fontId="9" fillId="0" borderId="2" xfId="0" applyFont="1" applyBorder="1"/>
    <xf numFmtId="165" fontId="8" fillId="0" borderId="1" xfId="2" applyNumberFormat="1" applyFont="1" applyBorder="1" applyAlignment="1">
      <alignment horizontal="center"/>
    </xf>
    <xf numFmtId="0" fontId="7" fillId="0" borderId="0" xfId="0" applyFont="1" applyBorder="1"/>
    <xf numFmtId="0" fontId="5" fillId="0" borderId="0" xfId="0" applyFont="1"/>
    <xf numFmtId="0" fontId="6" fillId="0" borderId="0" xfId="0" applyFont="1"/>
    <xf numFmtId="3" fontId="8" fillId="0" borderId="1" xfId="0" applyNumberFormat="1" applyFont="1" applyBorder="1" applyAlignment="1">
      <alignment horizontal="center"/>
    </xf>
    <xf numFmtId="41" fontId="6" fillId="0" borderId="0" xfId="0" applyNumberFormat="1" applyFont="1"/>
    <xf numFmtId="164" fontId="8" fillId="0" borderId="1" xfId="2" applyNumberFormat="1" applyFont="1" applyBorder="1" applyAlignment="1">
      <alignment horizontal="center"/>
    </xf>
    <xf numFmtId="0" fontId="3" fillId="0" borderId="0" xfId="0" applyFont="1" applyFill="1"/>
    <xf numFmtId="165" fontId="8" fillId="0" borderId="1" xfId="2" applyNumberFormat="1" applyFont="1" applyBorder="1"/>
    <xf numFmtId="164" fontId="8" fillId="0" borderId="0" xfId="2" applyNumberFormat="1" applyFont="1"/>
    <xf numFmtId="0" fontId="9" fillId="0" borderId="0" xfId="0" applyFont="1" applyBorder="1" applyAlignment="1">
      <alignment horizontal="center"/>
    </xf>
    <xf numFmtId="41" fontId="8" fillId="0" borderId="0" xfId="1" applyFont="1" applyBorder="1" applyAlignment="1">
      <alignment horizontal="center"/>
    </xf>
    <xf numFmtId="41" fontId="8" fillId="0" borderId="1" xfId="1" applyFont="1" applyBorder="1" applyAlignment="1"/>
    <xf numFmtId="41" fontId="8" fillId="0" borderId="0" xfId="0" applyNumberFormat="1" applyFont="1"/>
    <xf numFmtId="0" fontId="8" fillId="0" borderId="1" xfId="0" applyFont="1" applyBorder="1" applyAlignment="1"/>
    <xf numFmtId="0" fontId="9" fillId="0" borderId="1" xfId="0" applyFont="1" applyBorder="1" applyAlignme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1'!$B$11</c:f>
              <c:strCache>
                <c:ptCount val="1"/>
                <c:pt idx="0">
                  <c:v>Allocations for disability inclusion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1'!$C$11:$G$11</c:f>
              <c:numCache>
                <c:formatCode>_(* #,##0_);_(* \(#,##0\);_(* "-"_);_(@_)</c:formatCode>
                <c:ptCount val="5"/>
                <c:pt idx="0">
                  <c:v>1708291130</c:v>
                </c:pt>
                <c:pt idx="1">
                  <c:v>1637533510</c:v>
                </c:pt>
                <c:pt idx="2">
                  <c:v>1695643297</c:v>
                </c:pt>
                <c:pt idx="3">
                  <c:v>2008814850</c:v>
                </c:pt>
                <c:pt idx="4">
                  <c:v>1937485685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A-4358-96E8-013905DF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600943"/>
        <c:axId val="1534837967"/>
      </c:barChart>
      <c:lineChart>
        <c:grouping val="standard"/>
        <c:varyColors val="0"/>
        <c:ser>
          <c:idx val="1"/>
          <c:order val="1"/>
          <c:tx>
            <c:strRef>
              <c:f>'Figure 1'!$B$12</c:f>
              <c:strCache>
                <c:ptCount val="1"/>
                <c:pt idx="0">
                  <c:v>Allocations for disability inclusion as % of total budget for SDSP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1'!$C$12:$G$12</c:f>
              <c:numCache>
                <c:formatCode>0.0%</c:formatCode>
                <c:ptCount val="5"/>
                <c:pt idx="0">
                  <c:v>7.4500475169925667E-2</c:v>
                </c:pt>
                <c:pt idx="1">
                  <c:v>6.7535370694579336E-2</c:v>
                </c:pt>
                <c:pt idx="2">
                  <c:v>5.4693240645826119E-2</c:v>
                </c:pt>
                <c:pt idx="3">
                  <c:v>4.6311673756085261E-2</c:v>
                </c:pt>
                <c:pt idx="4">
                  <c:v>5.9332921898082078E-2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A-4358-96E8-013905DF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807727"/>
        <c:axId val="1673740879"/>
      </c:lineChart>
      <c:catAx>
        <c:axId val="16706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37967"/>
        <c:crossesAt val="0"/>
        <c:auto val="1"/>
        <c:lblAlgn val="ctr"/>
        <c:lblOffset val="100"/>
        <c:noMultiLvlLbl val="0"/>
      </c:catAx>
      <c:valAx>
        <c:axId val="15348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00943"/>
        <c:crosses val="autoZero"/>
        <c:crossBetween val="between"/>
        <c:dispUnits>
          <c:builtInUnit val="millions"/>
        </c:dispUnits>
      </c:valAx>
      <c:valAx>
        <c:axId val="167374087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07727"/>
        <c:crosses val="max"/>
        <c:crossBetween val="between"/>
      </c:valAx>
      <c:catAx>
        <c:axId val="167380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3740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'Figure 10'!$C$14</c:f>
              <c:strCache>
                <c:ptCount val="1"/>
                <c:pt idx="0">
                  <c:v>Total 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196-B19A-C4DCB31FAA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196-B19A-C4DCB31FAA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9C-4196-B19A-C4DCB31FAABE}"/>
              </c:ext>
            </c:extLst>
          </c:dPt>
          <c:dLbls>
            <c:dLbl>
              <c:idx val="0"/>
              <c:layout>
                <c:manualLayout>
                  <c:x val="0.28745910934058433"/>
                  <c:y val="4.16961999549842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9C-4196-B19A-C4DCB31FAABE}"/>
                </c:ext>
              </c:extLst>
            </c:dLbl>
            <c:dLbl>
              <c:idx val="1"/>
              <c:layout>
                <c:manualLayout>
                  <c:x val="-0.25447199843264845"/>
                  <c:y val="-9.265822212218744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9C-4196-B19A-C4DCB31FAABE}"/>
                </c:ext>
              </c:extLst>
            </c:dLbl>
            <c:dLbl>
              <c:idx val="2"/>
              <c:layout>
                <c:manualLayout>
                  <c:x val="-0.23326599856326105"/>
                  <c:y val="-9.72911332282963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9C-4196-B19A-C4DCB31FA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10'!$B$15:$B$17</c:f>
              <c:strCache>
                <c:ptCount val="3"/>
                <c:pt idx="0">
                  <c:v>Primary special needs education </c:v>
                </c:pt>
                <c:pt idx="1">
                  <c:v>Secondary special needs education</c:v>
                </c:pt>
                <c:pt idx="2">
                  <c:v>Technical and vocational special needs education</c:v>
                </c:pt>
              </c:strCache>
            </c:strRef>
          </c:cat>
          <c:val>
            <c:numRef>
              <c:f>'Figure 10'!$C$15:$C$17</c:f>
              <c:numCache>
                <c:formatCode>_(* #,##0_);_(* \(#,##0\);_(* "-"_);_(@_)</c:formatCode>
                <c:ptCount val="3"/>
                <c:pt idx="0">
                  <c:v>4749625638</c:v>
                </c:pt>
                <c:pt idx="1">
                  <c:v>1000000000</c:v>
                </c:pt>
                <c:pt idx="2">
                  <c:v>961351292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5-4336-9A95-04E4475EC2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4109164165795"/>
          <c:y val="5.0925844644888509E-2"/>
          <c:w val="0.77206239568251889"/>
          <c:h val="0.71946395943496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11'!$B$10</c:f>
              <c:strCache>
                <c:ptCount val="1"/>
                <c:pt idx="0">
                  <c:v>Allocations for primary special needs education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11'!$C$9:$G$9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11'!$C$10:$G$10</c:f>
              <c:numCache>
                <c:formatCode>_(* #,##0_);_(* \(#,##0\);_(* "-"_);_(@_)</c:formatCode>
                <c:ptCount val="5"/>
                <c:pt idx="0">
                  <c:v>948500000</c:v>
                </c:pt>
                <c:pt idx="1">
                  <c:v>978100000</c:v>
                </c:pt>
                <c:pt idx="2">
                  <c:v>1009089332</c:v>
                </c:pt>
                <c:pt idx="3">
                  <c:v>943276675</c:v>
                </c:pt>
                <c:pt idx="4">
                  <c:v>870659631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8-4723-8961-589B2C8B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02687"/>
        <c:axId val="66720383"/>
      </c:barChart>
      <c:lineChart>
        <c:grouping val="standard"/>
        <c:varyColors val="0"/>
        <c:ser>
          <c:idx val="1"/>
          <c:order val="1"/>
          <c:tx>
            <c:strRef>
              <c:f>'Figure 11'!$B$11</c:f>
              <c:strCache>
                <c:ptCount val="1"/>
                <c:pt idx="0">
                  <c:v>Allocations for primary special needs education as % of total budget for primary education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11'!$C$9:$G$9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11'!$C$11:$G$11</c:f>
              <c:numCache>
                <c:formatCode>0.0%</c:formatCode>
                <c:ptCount val="5"/>
                <c:pt idx="0">
                  <c:v>4.1171226146152325E-2</c:v>
                </c:pt>
                <c:pt idx="1">
                  <c:v>4.478501736620482E-2</c:v>
                </c:pt>
                <c:pt idx="2">
                  <c:v>4.8204077501544935E-2</c:v>
                </c:pt>
                <c:pt idx="3">
                  <c:v>4.744489367295647E-2</c:v>
                </c:pt>
                <c:pt idx="4">
                  <c:v>4.2767228045070493E-2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8-4723-8961-589B2C8B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24207"/>
        <c:axId val="258134191"/>
      </c:lineChart>
      <c:catAx>
        <c:axId val="1693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0383"/>
        <c:crosses val="autoZero"/>
        <c:auto val="1"/>
        <c:lblAlgn val="ctr"/>
        <c:lblOffset val="100"/>
        <c:noMultiLvlLbl val="0"/>
      </c:catAx>
      <c:valAx>
        <c:axId val="66720383"/>
        <c:scaling>
          <c:orientation val="minMax"/>
          <c:min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KES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2687"/>
        <c:crosses val="autoZero"/>
        <c:crossBetween val="between"/>
        <c:dispUnits>
          <c:builtInUnit val="millions"/>
        </c:dispUnits>
      </c:valAx>
      <c:valAx>
        <c:axId val="258134191"/>
        <c:scaling>
          <c:orientation val="minMax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4207"/>
        <c:crosses val="max"/>
        <c:crossBetween val="between"/>
      </c:valAx>
      <c:catAx>
        <c:axId val="165224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13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298377982292723E-2"/>
          <c:y val="0.84334171047546991"/>
          <c:w val="0.82937522547005993"/>
          <c:h val="0.10398837601990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5625546806648"/>
          <c:y val="0.28601026934510404"/>
          <c:w val="0.74711548556430452"/>
          <c:h val="0.60073123063727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12'!$B$10</c:f>
              <c:strCache>
                <c:ptCount val="1"/>
                <c:pt idx="0">
                  <c:v>Allocations for secondary special needs education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12'!$C$9:$G$9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12'!$C$10:$G$10</c:f>
              <c:numCache>
                <c:formatCode>_(* #,##0_);_(* \(#,##0\);_(* "-"_);_(@_)</c:formatCode>
                <c:ptCount val="5"/>
                <c:pt idx="0">
                  <c:v>200000000</c:v>
                </c:pt>
                <c:pt idx="1">
                  <c:v>200000000</c:v>
                </c:pt>
                <c:pt idx="2">
                  <c:v>200000000</c:v>
                </c:pt>
                <c:pt idx="3">
                  <c:v>200000000</c:v>
                </c:pt>
                <c:pt idx="4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8C9-8052-72A62CA1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365167"/>
        <c:axId val="1751180687"/>
      </c:barChart>
      <c:lineChart>
        <c:grouping val="standard"/>
        <c:varyColors val="0"/>
        <c:ser>
          <c:idx val="1"/>
          <c:order val="1"/>
          <c:tx>
            <c:strRef>
              <c:f>'Figure 12'!$B$11</c:f>
              <c:strCache>
                <c:ptCount val="1"/>
                <c:pt idx="0">
                  <c:v>Allocations for secondary special needs education as % of total budget for secondary education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12'!$C$9:$G$9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12'!$C$11:$G$11</c:f>
              <c:numCache>
                <c:formatCode>0.00%</c:formatCode>
                <c:ptCount val="5"/>
                <c:pt idx="0">
                  <c:v>5.7383550779198456E-3</c:v>
                </c:pt>
                <c:pt idx="1">
                  <c:v>5.56342535792974E-3</c:v>
                </c:pt>
                <c:pt idx="2">
                  <c:v>2.8647012096334784E-3</c:v>
                </c:pt>
                <c:pt idx="3">
                  <c:v>3.057464452334205E-3</c:v>
                </c:pt>
                <c:pt idx="4">
                  <c:v>2.8877441658990673E-3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6-48C9-8052-72A62CA1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998623"/>
        <c:axId val="1535516351"/>
      </c:lineChart>
      <c:catAx>
        <c:axId val="180536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80687"/>
        <c:crosses val="autoZero"/>
        <c:auto val="1"/>
        <c:lblAlgn val="ctr"/>
        <c:lblOffset val="100"/>
        <c:noMultiLvlLbl val="0"/>
      </c:catAx>
      <c:valAx>
        <c:axId val="17511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65167"/>
        <c:crosses val="autoZero"/>
        <c:crossBetween val="between"/>
        <c:dispUnits>
          <c:builtInUnit val="millions"/>
        </c:dispUnits>
      </c:valAx>
      <c:valAx>
        <c:axId val="153551635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98623"/>
        <c:crosses val="max"/>
        <c:crossBetween val="between"/>
      </c:valAx>
      <c:catAx>
        <c:axId val="167099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5516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89805452591407"/>
          <c:y val="0.24259159701634439"/>
          <c:w val="0.80729041738863427"/>
          <c:h val="0.65554992782872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13'!$B$11</c:f>
              <c:strCache>
                <c:ptCount val="1"/>
                <c:pt idx="0">
                  <c:v>Allocations for special needs technical and vocational education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13'!$C$10:$G$10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13'!$C$11:$G$11</c:f>
              <c:numCache>
                <c:formatCode>_(* #,##0_);_(* \(#,##0\);_(* "-"_);_(@_)</c:formatCode>
                <c:ptCount val="5"/>
                <c:pt idx="0">
                  <c:v>213151052</c:v>
                </c:pt>
                <c:pt idx="1">
                  <c:v>213151052</c:v>
                </c:pt>
                <c:pt idx="2">
                  <c:v>214147084</c:v>
                </c:pt>
                <c:pt idx="3">
                  <c:v>160451052</c:v>
                </c:pt>
                <c:pt idx="4">
                  <c:v>160451052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4-44FA-AD64-9946A1BD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310895"/>
        <c:axId val="258137935"/>
      </c:barChart>
      <c:lineChart>
        <c:grouping val="standard"/>
        <c:varyColors val="0"/>
        <c:ser>
          <c:idx val="1"/>
          <c:order val="1"/>
          <c:tx>
            <c:strRef>
              <c:f>'Figure 13'!$B$12</c:f>
              <c:strCache>
                <c:ptCount val="1"/>
                <c:pt idx="0">
                  <c:v>Allocations for special needs education as % of total budget for SDVTT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13'!$C$10:$G$10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13'!$C$12:$G$12</c:f>
              <c:numCache>
                <c:formatCode>0.0%</c:formatCode>
                <c:ptCount val="5"/>
                <c:pt idx="0">
                  <c:v>3.2664178665135421E-2</c:v>
                </c:pt>
                <c:pt idx="1">
                  <c:v>2.5722687745127617E-2</c:v>
                </c:pt>
                <c:pt idx="2">
                  <c:v>2.0760554986049645E-2</c:v>
                </c:pt>
                <c:pt idx="3">
                  <c:v>6.755240218599275E-3</c:v>
                </c:pt>
                <c:pt idx="4">
                  <c:v>6.4552492271296646E-3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4-44FA-AD64-9946A1BD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87535"/>
        <c:axId val="66732863"/>
      </c:lineChart>
      <c:catAx>
        <c:axId val="1693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37935"/>
        <c:crosses val="autoZero"/>
        <c:auto val="1"/>
        <c:lblAlgn val="ctr"/>
        <c:lblOffset val="100"/>
        <c:noMultiLvlLbl val="0"/>
      </c:catAx>
      <c:valAx>
        <c:axId val="2581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KES (millions)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871453958112999E-2"/>
              <c:y val="0.41027145285408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0895"/>
        <c:crosses val="autoZero"/>
        <c:crossBetween val="between"/>
        <c:dispUnits>
          <c:builtInUnit val="millions"/>
        </c:dispUnits>
      </c:valAx>
      <c:valAx>
        <c:axId val="6673286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7535"/>
        <c:crosses val="max"/>
        <c:crossBetween val="between"/>
      </c:valAx>
      <c:catAx>
        <c:axId val="201587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32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02653477507512"/>
          <c:y val="2.6344676180021953E-2"/>
          <c:w val="0.69946912903296554"/>
          <c:h val="0.172339127202952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2'!$A$10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2'!$B$9:$F$9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2'!$B$10:$F$10</c:f>
              <c:numCache>
                <c:formatCode>0.000%</c:formatCode>
                <c:ptCount val="5"/>
                <c:pt idx="0">
                  <c:v>2.230727513711152E-4</c:v>
                </c:pt>
                <c:pt idx="1">
                  <c:v>1.9224389645456678E-4</c:v>
                </c:pt>
                <c:pt idx="2">
                  <c:v>1.8226843996560249E-4</c:v>
                </c:pt>
                <c:pt idx="3">
                  <c:v>1.9700057369814649E-4</c:v>
                </c:pt>
                <c:pt idx="4">
                  <c:v>1.7182384577864491E-4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D-4967-BE2E-C8AA0466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853679"/>
        <c:axId val="1591095375"/>
      </c:lineChart>
      <c:catAx>
        <c:axId val="16738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95375"/>
        <c:crosses val="autoZero"/>
        <c:auto val="1"/>
        <c:lblAlgn val="ctr"/>
        <c:lblOffset val="100"/>
        <c:noMultiLvlLbl val="0"/>
      </c:catAx>
      <c:valAx>
        <c:axId val="15910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DCE-4D55-8846-F9E6612B6F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CE-4D55-8846-F9E6612B6F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DCE-4D55-8846-F9E6612B6F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CE-4D55-8846-F9E6612B6F6F}"/>
              </c:ext>
            </c:extLst>
          </c:dPt>
          <c:dLbls>
            <c:dLbl>
              <c:idx val="0"/>
              <c:layout>
                <c:manualLayout>
                  <c:x val="0.15614830892610948"/>
                  <c:y val="6.25698103832100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CE-4D55-8846-F9E6612B6F6F}"/>
                </c:ext>
              </c:extLst>
            </c:dLbl>
            <c:dLbl>
              <c:idx val="1"/>
              <c:layout>
                <c:manualLayout>
                  <c:x val="-0.12752111895632273"/>
                  <c:y val="0.227932880681694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CE-4D55-8846-F9E6612B6F6F}"/>
                </c:ext>
              </c:extLst>
            </c:dLbl>
            <c:dLbl>
              <c:idx val="2"/>
              <c:layout>
                <c:manualLayout>
                  <c:x val="-0.20039032978850715"/>
                  <c:y val="-3.12849051916050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CE-4D55-8846-F9E6612B6F6F}"/>
                </c:ext>
              </c:extLst>
            </c:dLbl>
            <c:dLbl>
              <c:idx val="3"/>
              <c:layout>
                <c:manualLayout>
                  <c:x val="0.22121010431198831"/>
                  <c:y val="-6.70390825534394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CE-4D55-8846-F9E6612B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3'!$B$10:$B$13</c:f>
              <c:strCache>
                <c:ptCount val="4"/>
                <c:pt idx="0">
                  <c:v>Cash Transfer for Persons with Severe Disabilities </c:v>
                </c:pt>
                <c:pt idx="1">
                  <c:v>National Development Fund for Persons with Disabilities</c:v>
                </c:pt>
                <c:pt idx="2">
                  <c:v>Vocational rehabilitation</c:v>
                </c:pt>
                <c:pt idx="3">
                  <c:v>Social development services</c:v>
                </c:pt>
              </c:strCache>
            </c:strRef>
          </c:cat>
          <c:val>
            <c:numRef>
              <c:f>'Figure 3'!$C$10:$C$13</c:f>
              <c:numCache>
                <c:formatCode>_(* #,##0_);_(* \(#,##0\);_(* "-"_);_(@_)</c:formatCode>
                <c:ptCount val="4"/>
                <c:pt idx="0">
                  <c:v>5960000000</c:v>
                </c:pt>
                <c:pt idx="1">
                  <c:v>1236000000</c:v>
                </c:pt>
                <c:pt idx="2">
                  <c:v>1013658310</c:v>
                </c:pt>
                <c:pt idx="3">
                  <c:v>778110162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E-4D55-8846-F9E6612B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5336832895888"/>
          <c:y val="0.23401950162513543"/>
          <c:w val="0.79368503937007884"/>
          <c:h val="0.66604701226226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4'!$B$11</c:f>
              <c:strCache>
                <c:ptCount val="1"/>
                <c:pt idx="0">
                  <c:v>Allocations to NDFPWD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4'!$C$10:$F$10</c:f>
              <c:strCache>
                <c:ptCount val="4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</c:strCache>
            </c:strRef>
          </c:cat>
          <c:val>
            <c:numRef>
              <c:f>'Figure 4'!$C$11:$F$11</c:f>
              <c:numCache>
                <c:formatCode>_(* #,##0_);_(* \(#,##0\);_(* "-"_);_(@_)</c:formatCode>
                <c:ptCount val="4"/>
                <c:pt idx="0">
                  <c:v>259000000</c:v>
                </c:pt>
                <c:pt idx="1">
                  <c:v>259000000</c:v>
                </c:pt>
                <c:pt idx="2">
                  <c:v>259000000</c:v>
                </c:pt>
                <c:pt idx="3">
                  <c:v>259000000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5-48CC-9F64-5FA653C9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899136"/>
        <c:axId val="690664048"/>
      </c:barChart>
      <c:lineChart>
        <c:grouping val="standard"/>
        <c:varyColors val="0"/>
        <c:ser>
          <c:idx val="1"/>
          <c:order val="1"/>
          <c:tx>
            <c:strRef>
              <c:f>'Figure 4'!$B$12</c:f>
              <c:strCache>
                <c:ptCount val="1"/>
                <c:pt idx="0">
                  <c:v>Allocations to NDFPWD as % of total budget for SDSP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4'!$C$10:$F$10</c:f>
              <c:strCache>
                <c:ptCount val="4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</c:strCache>
            </c:strRef>
          </c:cat>
          <c:val>
            <c:numRef>
              <c:f>'Figure 4'!$C$12:$F$12</c:f>
              <c:numCache>
                <c:formatCode>0.00%</c:formatCode>
                <c:ptCount val="4"/>
                <c:pt idx="0">
                  <c:v>1.1295277912618295E-2</c:v>
                </c:pt>
                <c:pt idx="1">
                  <c:v>1.0681711795867951E-2</c:v>
                </c:pt>
                <c:pt idx="2">
                  <c:v>8.3540856454486761E-3</c:v>
                </c:pt>
                <c:pt idx="3">
                  <c:v>5.9710448192007749E-3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5-48CC-9F64-5FA653C9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324064"/>
        <c:axId val="690652400"/>
      </c:lineChart>
      <c:catAx>
        <c:axId val="6908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4048"/>
        <c:crosses val="autoZero"/>
        <c:auto val="1"/>
        <c:lblAlgn val="ctr"/>
        <c:lblOffset val="100"/>
        <c:noMultiLvlLbl val="0"/>
      </c:catAx>
      <c:valAx>
        <c:axId val="6906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KES (millions)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132456045734008E-3"/>
              <c:y val="0.4200973022451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9136"/>
        <c:crosses val="autoZero"/>
        <c:crossBetween val="between"/>
        <c:dispUnits>
          <c:builtInUnit val="millions"/>
        </c:dispUnits>
      </c:valAx>
      <c:valAx>
        <c:axId val="6906524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24064"/>
        <c:crosses val="max"/>
        <c:crossBetween val="between"/>
      </c:valAx>
      <c:catAx>
        <c:axId val="69832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65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17808219178078E-2"/>
          <c:y val="2.5605853995554931E-2"/>
          <c:w val="0.87808219178082203"/>
          <c:h val="0.14883453040140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5'!$B$11</c:f>
              <c:strCache>
                <c:ptCount val="1"/>
                <c:pt idx="0">
                  <c:v>Allocations to PWSD-CT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5'!$C$10:$G$10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 </c:v>
                </c:pt>
              </c:strCache>
            </c:strRef>
          </c:cat>
          <c:val>
            <c:numRef>
              <c:f>'Figure 5'!$C$11:$G$11</c:f>
              <c:numCache>
                <c:formatCode>_(* #,##0_);_(* \(#,##0\);_(* "-"_);_(@_)</c:formatCode>
                <c:ptCount val="5"/>
                <c:pt idx="0">
                  <c:v>1200000000</c:v>
                </c:pt>
                <c:pt idx="1">
                  <c:v>1180000000</c:v>
                </c:pt>
                <c:pt idx="2">
                  <c:v>1190000000</c:v>
                </c:pt>
                <c:pt idx="3">
                  <c:v>1190000000</c:v>
                </c:pt>
                <c:pt idx="4" formatCode="#,##0">
                  <c:v>1190000000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3-447F-8094-EDF8AA10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622143"/>
        <c:axId val="1535512191"/>
      </c:barChart>
      <c:lineChart>
        <c:grouping val="standard"/>
        <c:varyColors val="0"/>
        <c:ser>
          <c:idx val="1"/>
          <c:order val="1"/>
          <c:tx>
            <c:strRef>
              <c:f>'Figure 5'!$B$12</c:f>
              <c:strCache>
                <c:ptCount val="1"/>
                <c:pt idx="0">
                  <c:v>Allocations to PWSD-CT as % of total budget for SDSP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5'!$C$10:$G$10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 </c:v>
                </c:pt>
              </c:strCache>
            </c:strRef>
          </c:cat>
          <c:val>
            <c:numRef>
              <c:f>'Figure 5'!$C$12:$G$12</c:f>
              <c:numCache>
                <c:formatCode>0.0%</c:formatCode>
                <c:ptCount val="5"/>
                <c:pt idx="0">
                  <c:v>5.2333333958077044E-2</c:v>
                </c:pt>
                <c:pt idx="1">
                  <c:v>4.8665713973452443E-2</c:v>
                </c:pt>
                <c:pt idx="2">
                  <c:v>3.8383636749358775E-2</c:v>
                </c:pt>
                <c:pt idx="3">
                  <c:v>2.743453025038194E-2</c:v>
                </c:pt>
                <c:pt idx="4">
                  <c:v>3.6442167085594578E-2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3-447F-8094-EDF8AA10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067311"/>
        <c:axId val="1534833391"/>
      </c:lineChart>
      <c:catAx>
        <c:axId val="16706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12191"/>
        <c:crosses val="autoZero"/>
        <c:auto val="1"/>
        <c:lblAlgn val="ctr"/>
        <c:lblOffset val="100"/>
        <c:noMultiLvlLbl val="0"/>
      </c:catAx>
      <c:valAx>
        <c:axId val="1535512191"/>
        <c:scaling>
          <c:orientation val="minMax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22143"/>
        <c:crosses val="autoZero"/>
        <c:crossBetween val="between"/>
        <c:dispUnits>
          <c:builtInUnit val="millions"/>
        </c:dispUnits>
      </c:valAx>
      <c:valAx>
        <c:axId val="1534833391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67311"/>
        <c:crosses val="max"/>
        <c:crossBetween val="between"/>
      </c:valAx>
      <c:catAx>
        <c:axId val="1534067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4833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6'!$B$10</c:f>
              <c:strCache>
                <c:ptCount val="1"/>
                <c:pt idx="0">
                  <c:v>Allocations to PWSD-CT as % of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6'!$C$9:$G$9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 </c:v>
                </c:pt>
              </c:strCache>
            </c:strRef>
          </c:cat>
          <c:val>
            <c:numRef>
              <c:f>'Figure 6'!$C$10:$G$10</c:f>
              <c:numCache>
                <c:formatCode>0.000%</c:formatCode>
                <c:ptCount val="5"/>
                <c:pt idx="0">
                  <c:v>1.5669887699138154E-4</c:v>
                </c:pt>
                <c:pt idx="1">
                  <c:v>1.3853017140173749E-4</c:v>
                </c:pt>
                <c:pt idx="2">
                  <c:v>1.2791572610985704E-4</c:v>
                </c:pt>
                <c:pt idx="3">
                  <c:v>1.1670099048739825E-4</c:v>
                </c:pt>
                <c:pt idx="4">
                  <c:v>1.0553387726144023E-4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A-459D-8B60-7956C440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454799"/>
        <c:axId val="1581911631"/>
      </c:lineChart>
      <c:catAx>
        <c:axId val="159545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11631"/>
        <c:crosses val="autoZero"/>
        <c:auto val="1"/>
        <c:lblAlgn val="ctr"/>
        <c:lblOffset val="100"/>
        <c:noMultiLvlLbl val="0"/>
      </c:catAx>
      <c:valAx>
        <c:axId val="15819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5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5632698928707"/>
          <c:y val="0.27088710880423"/>
          <c:w val="0.75978215223097112"/>
          <c:h val="0.6486219518065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7'!$B$11</c:f>
              <c:strCache>
                <c:ptCount val="1"/>
                <c:pt idx="0">
                  <c:v>Allocations for vocational rehabilitation of persons with disabilities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7'!$C$11:$G$11</c:f>
              <c:numCache>
                <c:formatCode>_(* #,##0_);_(* \(#,##0\);_(* "-"_);_(@_)</c:formatCode>
                <c:ptCount val="5"/>
                <c:pt idx="0">
                  <c:v>249291130</c:v>
                </c:pt>
                <c:pt idx="1">
                  <c:v>198533510</c:v>
                </c:pt>
                <c:pt idx="2">
                  <c:v>246643297</c:v>
                </c:pt>
                <c:pt idx="3">
                  <c:v>167235780</c:v>
                </c:pt>
                <c:pt idx="4">
                  <c:v>151954593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B-4B4B-A173-5B627E06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738207"/>
        <c:axId val="1686968943"/>
      </c:barChart>
      <c:lineChart>
        <c:grouping val="standard"/>
        <c:varyColors val="0"/>
        <c:ser>
          <c:idx val="1"/>
          <c:order val="1"/>
          <c:tx>
            <c:strRef>
              <c:f>'Figure 7'!$B$12</c:f>
              <c:strCache>
                <c:ptCount val="1"/>
                <c:pt idx="0">
                  <c:v>Allocations for vocational rehabilitation of persons with disabilities as % of total budget for SDSP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7'!$C$12:$G$12</c:f>
              <c:numCache>
                <c:formatCode>0.0%</c:formatCode>
                <c:ptCount val="5"/>
                <c:pt idx="0">
                  <c:v>1.0871863299230332E-2</c:v>
                </c:pt>
                <c:pt idx="1">
                  <c:v>8.1879449252589484E-3</c:v>
                </c:pt>
                <c:pt idx="2">
                  <c:v>7.9555182510186659E-3</c:v>
                </c:pt>
                <c:pt idx="3">
                  <c:v>3.8554916515598481E-3</c:v>
                </c:pt>
                <c:pt idx="4">
                  <c:v>4.6534072836382527E-3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B-4B4B-A173-5B627E06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01039"/>
        <c:axId val="255888911"/>
      </c:lineChart>
      <c:catAx>
        <c:axId val="2587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68943"/>
        <c:crosses val="autoZero"/>
        <c:auto val="1"/>
        <c:lblAlgn val="ctr"/>
        <c:lblOffset val="100"/>
        <c:noMultiLvlLbl val="0"/>
      </c:catAx>
      <c:valAx>
        <c:axId val="16869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KES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8207"/>
        <c:crosses val="autoZero"/>
        <c:crossBetween val="between"/>
        <c:dispUnits>
          <c:builtInUnit val="millions"/>
        </c:dispUnits>
      </c:valAx>
      <c:valAx>
        <c:axId val="25588891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1039"/>
        <c:crosses val="max"/>
        <c:crossBetween val="between"/>
      </c:valAx>
      <c:catAx>
        <c:axId val="19630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888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622541192344332E-2"/>
          <c:y val="2.7390218959998418E-2"/>
          <c:w val="0.88875491761531134"/>
          <c:h val="0.17049764289552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8751803799009"/>
          <c:y val="0.21614816065866571"/>
          <c:w val="0.77731469668188213"/>
          <c:h val="0.59938168578330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8'!$B$11</c:f>
              <c:strCache>
                <c:ptCount val="1"/>
                <c:pt idx="0">
                  <c:v>Allocations to NFDK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8'!$C$10:$H$10</c:f>
              <c:strCache>
                <c:ptCount val="6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 (i)*</c:v>
                </c:pt>
                <c:pt idx="4">
                  <c:v>FY2019/20 (ii)*</c:v>
                </c:pt>
                <c:pt idx="5">
                  <c:v>FY2020/21</c:v>
                </c:pt>
              </c:strCache>
            </c:strRef>
          </c:cat>
          <c:val>
            <c:numRef>
              <c:f>'Figure 8'!$C$11:$H$11</c:f>
              <c:numCache>
                <c:formatCode>_(* #,##0_);_(* \(#,##0\);_(* "-"_);_(@_)</c:formatCode>
                <c:ptCount val="6"/>
                <c:pt idx="0">
                  <c:v>100000000</c:v>
                </c:pt>
                <c:pt idx="1">
                  <c:v>160900000</c:v>
                </c:pt>
                <c:pt idx="2">
                  <c:v>200000000</c:v>
                </c:pt>
                <c:pt idx="3">
                  <c:v>550000000</c:v>
                </c:pt>
                <c:pt idx="4">
                  <c:v>150000000</c:v>
                </c:pt>
                <c:pt idx="5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2-4B64-8A3E-2AD780D9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928320"/>
        <c:axId val="690654480"/>
      </c:barChart>
      <c:lineChart>
        <c:grouping val="standard"/>
        <c:varyColors val="0"/>
        <c:ser>
          <c:idx val="1"/>
          <c:order val="1"/>
          <c:tx>
            <c:strRef>
              <c:f>'Figure 8'!$B$12</c:f>
              <c:strCache>
                <c:ptCount val="1"/>
                <c:pt idx="0">
                  <c:v>Allocations to NFDK as % of total budget for Office of the President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8'!$C$10:$H$10</c:f>
              <c:strCache>
                <c:ptCount val="6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 (i)*</c:v>
                </c:pt>
                <c:pt idx="4">
                  <c:v>FY2019/20 (ii)*</c:v>
                </c:pt>
                <c:pt idx="5">
                  <c:v>FY2020/21</c:v>
                </c:pt>
              </c:strCache>
            </c:strRef>
          </c:cat>
          <c:val>
            <c:numRef>
              <c:f>'Figure 8'!$C$12:$H$12</c:f>
              <c:numCache>
                <c:formatCode>0.0%</c:formatCode>
                <c:ptCount val="6"/>
                <c:pt idx="0">
                  <c:v>1.1869908646686814E-2</c:v>
                </c:pt>
                <c:pt idx="1">
                  <c:v>1.6397607620966873E-2</c:v>
                </c:pt>
                <c:pt idx="2">
                  <c:v>2.277361638186836E-2</c:v>
                </c:pt>
                <c:pt idx="3">
                  <c:v>4.7169993487547746E-2</c:v>
                </c:pt>
                <c:pt idx="4">
                  <c:v>9.5502717174419747E-3</c:v>
                </c:pt>
                <c:pt idx="5">
                  <c:v>3.0785996263911857E-2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2-4B64-8A3E-2AD780D9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148944"/>
        <c:axId val="690675280"/>
      </c:lineChart>
      <c:catAx>
        <c:axId val="7119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54480"/>
        <c:crosses val="autoZero"/>
        <c:auto val="1"/>
        <c:lblAlgn val="ctr"/>
        <c:lblOffset val="100"/>
        <c:noMultiLvlLbl val="0"/>
      </c:catAx>
      <c:valAx>
        <c:axId val="6906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KES (millions)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192122741812172E-2"/>
              <c:y val="0.3797969446486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8320"/>
        <c:crosses val="autoZero"/>
        <c:crossBetween val="between"/>
        <c:dispUnits>
          <c:builtInUnit val="millions"/>
        </c:dispUnits>
      </c:valAx>
      <c:valAx>
        <c:axId val="6906752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48944"/>
        <c:crosses val="max"/>
        <c:crossBetween val="between"/>
      </c:valAx>
      <c:catAx>
        <c:axId val="69714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67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5914260717411"/>
          <c:y val="0.24652887139107613"/>
          <c:w val="0.71554593175853021"/>
          <c:h val="0.64607174103237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9'!$B$11</c:f>
              <c:strCache>
                <c:ptCount val="1"/>
                <c:pt idx="0">
                  <c:v>Allocations for special needs education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9'!$C$10:$G$10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9'!$C$11:$G$11</c:f>
              <c:numCache>
                <c:formatCode>_(* #,##0_);_(* \(#,##0\);_(* "-"_);_(@_)</c:formatCode>
                <c:ptCount val="5"/>
                <c:pt idx="0">
                  <c:v>1361651052</c:v>
                </c:pt>
                <c:pt idx="1">
                  <c:v>1391251052</c:v>
                </c:pt>
                <c:pt idx="2">
                  <c:v>1423236416</c:v>
                </c:pt>
                <c:pt idx="3">
                  <c:v>1303727727</c:v>
                </c:pt>
                <c:pt idx="4">
                  <c:v>1231110683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F-4E84-9671-50FA52E0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14448"/>
        <c:axId val="690678192"/>
      </c:barChart>
      <c:lineChart>
        <c:grouping val="standard"/>
        <c:varyColors val="0"/>
        <c:ser>
          <c:idx val="1"/>
          <c:order val="1"/>
          <c:tx>
            <c:strRef>
              <c:f>'Figure 9'!$B$12</c:f>
              <c:strCache>
                <c:ptCount val="1"/>
                <c:pt idx="0">
                  <c:v>Allocations for special needs education as % of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9'!$C$10:$G$10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9'!$C$12:$G$12</c:f>
              <c:numCache>
                <c:formatCode>0.000%</c:formatCode>
                <c:ptCount val="5"/>
                <c:pt idx="0">
                  <c:v>1.7780765891877776E-4</c:v>
                </c:pt>
                <c:pt idx="1">
                  <c:v>1.6333071753932849E-4</c:v>
                </c:pt>
                <c:pt idx="2">
                  <c:v>1.5298682317531979E-4</c:v>
                </c:pt>
                <c:pt idx="3">
                  <c:v>1.2785404795528097E-4</c:v>
                </c:pt>
                <c:pt idx="4">
                  <c:v>1.0917973421426037E-4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F-4E84-9671-50FA52E0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220448"/>
        <c:axId val="690674448"/>
      </c:lineChart>
      <c:catAx>
        <c:axId val="7032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78192"/>
        <c:crosses val="autoZero"/>
        <c:auto val="1"/>
        <c:lblAlgn val="ctr"/>
        <c:lblOffset val="100"/>
        <c:noMultiLvlLbl val="0"/>
      </c:catAx>
      <c:valAx>
        <c:axId val="690678192"/>
        <c:scaling>
          <c:orientation val="minMax"/>
          <c:min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KES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14448"/>
        <c:crosses val="autoZero"/>
        <c:crossBetween val="between"/>
        <c:dispUnits>
          <c:builtInUnit val="millions"/>
        </c:dispUnits>
      </c:valAx>
      <c:valAx>
        <c:axId val="690674448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20448"/>
        <c:crosses val="max"/>
        <c:crossBetween val="between"/>
      </c:valAx>
      <c:catAx>
        <c:axId val="7032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67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</xdr:colOff>
      <xdr:row>12</xdr:row>
      <xdr:rowOff>195490</xdr:rowOff>
    </xdr:from>
    <xdr:to>
      <xdr:col>1</xdr:col>
      <xdr:colOff>5417456</xdr:colOff>
      <xdr:row>27</xdr:row>
      <xdr:rowOff>176440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7B6D64-A15D-4FDE-93D7-273AB816F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87086</xdr:rowOff>
    </xdr:from>
    <xdr:to>
      <xdr:col>1</xdr:col>
      <xdr:colOff>664348</xdr:colOff>
      <xdr:row>0</xdr:row>
      <xdr:rowOff>591911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947A94-E8CB-47D0-870D-002277F86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00" y="87086"/>
          <a:ext cx="2667320" cy="5048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15746</xdr:colOff>
      <xdr:row>18</xdr:row>
      <xdr:rowOff>11988</xdr:rowOff>
    </xdr:from>
    <xdr:to>
      <xdr:col>2</xdr:col>
      <xdr:colOff>594633</xdr:colOff>
      <xdr:row>33</xdr:row>
      <xdr:rowOff>60977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60DDB-41FE-44C0-B6D9-A601A5423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54429</xdr:colOff>
      <xdr:row>0</xdr:row>
      <xdr:rowOff>93306</xdr:rowOff>
    </xdr:from>
    <xdr:to>
      <xdr:col>1</xdr:col>
      <xdr:colOff>738214</xdr:colOff>
      <xdr:row>0</xdr:row>
      <xdr:rowOff>598131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7EAE86-546A-4750-9699-7EECD8166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429" y="93306"/>
          <a:ext cx="2666541" cy="504825"/>
        </a:xfrm>
        <a:prstGeom prst="rect">
          <a:avLst/>
        </a:prstGeom>
      </xdr:spPr>
    </xdr:pic>
    <xdr:clientData/>
  </xdr:twoCellAnchor>
  <xdr:oneCellAnchor>
    <xdr:from>
      <xdr:col>0</xdr:col>
      <xdr:colOff>54429</xdr:colOff>
      <xdr:row>0</xdr:row>
      <xdr:rowOff>93306</xdr:rowOff>
    </xdr:from>
    <xdr:ext cx="2670428" cy="504825"/>
    <xdr:pic>
      <xdr:nvPicPr>
        <xdr:cNvPr id="5" name="Picture 4">
          <a:extLst>
            <a:ext uri="{FF2B5EF4-FFF2-40B4-BE49-F238E27FC236}">
              <a16:creationId xmlns:a16="http://schemas.microsoft.com/office/drawing/2014/main" id="{142C2EE9-1511-4E45-BDC9-6C547DD99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429" y="93306"/>
          <a:ext cx="2670428" cy="50482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913946</xdr:colOff>
      <xdr:row>12</xdr:row>
      <xdr:rowOff>157388</xdr:rowOff>
    </xdr:from>
    <xdr:to>
      <xdr:col>2</xdr:col>
      <xdr:colOff>457202</xdr:colOff>
      <xdr:row>41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5F198-DD2A-4134-88E4-7B0A96F8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87086</xdr:colOff>
      <xdr:row>0</xdr:row>
      <xdr:rowOff>119744</xdr:rowOff>
    </xdr:from>
    <xdr:ext cx="2670428" cy="504825"/>
    <xdr:pic>
      <xdr:nvPicPr>
        <xdr:cNvPr id="6" name="Picture 5">
          <a:extLst>
            <a:ext uri="{FF2B5EF4-FFF2-40B4-BE49-F238E27FC236}">
              <a16:creationId xmlns:a16="http://schemas.microsoft.com/office/drawing/2014/main" id="{C4BD25C9-C00B-4555-B611-DD8A9EC2B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57400" y="119744"/>
          <a:ext cx="2670428" cy="504825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1912710</xdr:colOff>
      <xdr:row>12</xdr:row>
      <xdr:rowOff>3174</xdr:rowOff>
    </xdr:from>
    <xdr:to>
      <xdr:col>1</xdr:col>
      <xdr:colOff>5878283</xdr:colOff>
      <xdr:row>28</xdr:row>
      <xdr:rowOff>121558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B7DB7-40EC-447E-8BF2-0FD80E636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97973</xdr:colOff>
      <xdr:row>0</xdr:row>
      <xdr:rowOff>82419</xdr:rowOff>
    </xdr:from>
    <xdr:ext cx="2670428" cy="504825"/>
    <xdr:pic>
      <xdr:nvPicPr>
        <xdr:cNvPr id="3" name="Picture 2">
          <a:extLst>
            <a:ext uri="{FF2B5EF4-FFF2-40B4-BE49-F238E27FC236}">
              <a16:creationId xmlns:a16="http://schemas.microsoft.com/office/drawing/2014/main" id="{C8B638C1-038B-479F-963F-932832737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7973" y="82419"/>
          <a:ext cx="2670428" cy="50482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2071979</xdr:colOff>
      <xdr:row>12</xdr:row>
      <xdr:rowOff>177476</xdr:rowOff>
    </xdr:from>
    <xdr:to>
      <xdr:col>2</xdr:col>
      <xdr:colOff>807745</xdr:colOff>
      <xdr:row>28</xdr:row>
      <xdr:rowOff>123501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C8991-9F1B-43C8-9215-42782D793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105749</xdr:colOff>
      <xdr:row>0</xdr:row>
      <xdr:rowOff>82419</xdr:rowOff>
    </xdr:from>
    <xdr:ext cx="2670428" cy="504825"/>
    <xdr:pic>
      <xdr:nvPicPr>
        <xdr:cNvPr id="4" name="Picture 3">
          <a:extLst>
            <a:ext uri="{FF2B5EF4-FFF2-40B4-BE49-F238E27FC236}">
              <a16:creationId xmlns:a16="http://schemas.microsoft.com/office/drawing/2014/main" id="{2DBDD190-F61E-4BC4-89E0-6DD3577D9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49" y="82419"/>
          <a:ext cx="2670428" cy="5048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11340</xdr:colOff>
      <xdr:row>10</xdr:row>
      <xdr:rowOff>192767</xdr:rowOff>
    </xdr:from>
    <xdr:to>
      <xdr:col>5</xdr:col>
      <xdr:colOff>962932</xdr:colOff>
      <xdr:row>25</xdr:row>
      <xdr:rowOff>173719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EDE0E-95AA-4647-A2D2-C1AB8E39E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97971</xdr:colOff>
      <xdr:row>0</xdr:row>
      <xdr:rowOff>65315</xdr:rowOff>
    </xdr:from>
    <xdr:to>
      <xdr:col>1</xdr:col>
      <xdr:colOff>620805</xdr:colOff>
      <xdr:row>0</xdr:row>
      <xdr:rowOff>570140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A36E99-6491-4780-BF3B-D4B41C26B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7971" y="65315"/>
          <a:ext cx="2667320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2009774</xdr:colOff>
      <xdr:row>14</xdr:row>
      <xdr:rowOff>180067</xdr:rowOff>
    </xdr:from>
    <xdr:to>
      <xdr:col>1</xdr:col>
      <xdr:colOff>5844719</xdr:colOff>
      <xdr:row>31</xdr:row>
      <xdr:rowOff>170540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4F7E15-9118-4BA5-A868-82627AAEA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87086</xdr:colOff>
      <xdr:row>0</xdr:row>
      <xdr:rowOff>97971</xdr:rowOff>
    </xdr:from>
    <xdr:to>
      <xdr:col>1</xdr:col>
      <xdr:colOff>784090</xdr:colOff>
      <xdr:row>0</xdr:row>
      <xdr:rowOff>642257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16E779-D6B1-4D3A-9067-6A44BF58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7086" y="97971"/>
          <a:ext cx="2710862" cy="54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1912712</xdr:colOff>
      <xdr:row>12</xdr:row>
      <xdr:rowOff>179160</xdr:rowOff>
    </xdr:from>
    <xdr:to>
      <xdr:col>3</xdr:col>
      <xdr:colOff>252639</xdr:colOff>
      <xdr:row>29</xdr:row>
      <xdr:rowOff>70756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DB19B-E0CF-4890-9A3A-F22A3DC6B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72571</xdr:colOff>
      <xdr:row>0</xdr:row>
      <xdr:rowOff>90714</xdr:rowOff>
    </xdr:from>
    <xdr:to>
      <xdr:col>1</xdr:col>
      <xdr:colOff>860290</xdr:colOff>
      <xdr:row>0</xdr:row>
      <xdr:rowOff>635000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8BBE08-D58F-45C3-BA3F-DDF72E01A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571" y="90714"/>
          <a:ext cx="2710862" cy="544286"/>
        </a:xfrm>
        <a:prstGeom prst="rect">
          <a:avLst/>
        </a:prstGeom>
      </xdr:spPr>
    </xdr:pic>
    <xdr:clientData/>
  </xdr:twoCellAnchor>
  <xdr:oneCellAnchor>
    <xdr:from>
      <xdr:col>0</xdr:col>
      <xdr:colOff>72571</xdr:colOff>
      <xdr:row>0</xdr:row>
      <xdr:rowOff>90714</xdr:rowOff>
    </xdr:from>
    <xdr:ext cx="2710862" cy="544286"/>
    <xdr:pic>
      <xdr:nvPicPr>
        <xdr:cNvPr id="6" name="Picture 5">
          <a:extLst>
            <a:ext uri="{FF2B5EF4-FFF2-40B4-BE49-F238E27FC236}">
              <a16:creationId xmlns:a16="http://schemas.microsoft.com/office/drawing/2014/main" id="{1E911E35-93D0-4549-8670-7FE2725F5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571" y="90714"/>
          <a:ext cx="2710862" cy="54428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2005239</xdr:colOff>
      <xdr:row>13</xdr:row>
      <xdr:rowOff>2265</xdr:rowOff>
    </xdr:from>
    <xdr:to>
      <xdr:col>3</xdr:col>
      <xdr:colOff>913946</xdr:colOff>
      <xdr:row>28</xdr:row>
      <xdr:rowOff>72570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5E3E4-88A3-4DD8-BC91-3D3918EAD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136072</xdr:colOff>
      <xdr:row>0</xdr:row>
      <xdr:rowOff>72571</xdr:rowOff>
    </xdr:from>
    <xdr:to>
      <xdr:col>1</xdr:col>
      <xdr:colOff>780464</xdr:colOff>
      <xdr:row>0</xdr:row>
      <xdr:rowOff>577396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332357-27D8-4D2E-9629-87DB11783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95500" y="72571"/>
          <a:ext cx="2667320" cy="5048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7712</xdr:colOff>
      <xdr:row>11</xdr:row>
      <xdr:rowOff>57603</xdr:rowOff>
    </xdr:from>
    <xdr:to>
      <xdr:col>4</xdr:col>
      <xdr:colOff>537482</xdr:colOff>
      <xdr:row>26</xdr:row>
      <xdr:rowOff>38553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0748A-FF64-49D9-96EB-4ECA4D32D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76199</xdr:colOff>
      <xdr:row>0</xdr:row>
      <xdr:rowOff>108856</xdr:rowOff>
    </xdr:from>
    <xdr:to>
      <xdr:col>1</xdr:col>
      <xdr:colOff>707891</xdr:colOff>
      <xdr:row>0</xdr:row>
      <xdr:rowOff>613681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488F1D-A0E9-4A6B-8713-5BF472299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199" y="108856"/>
          <a:ext cx="2667320" cy="5048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4081</xdr:colOff>
      <xdr:row>13</xdr:row>
      <xdr:rowOff>47625</xdr:rowOff>
    </xdr:from>
    <xdr:to>
      <xdr:col>1</xdr:col>
      <xdr:colOff>5228771</xdr:colOff>
      <xdr:row>28</xdr:row>
      <xdr:rowOff>145144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68011-1F19-4CB2-B021-A71636637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69980</xdr:colOff>
      <xdr:row>0</xdr:row>
      <xdr:rowOff>93306</xdr:rowOff>
    </xdr:from>
    <xdr:to>
      <xdr:col>1</xdr:col>
      <xdr:colOff>583484</xdr:colOff>
      <xdr:row>0</xdr:row>
      <xdr:rowOff>598131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63FA61-1A57-4D26-9C6D-18DFD1611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980" y="93306"/>
          <a:ext cx="2667320" cy="5048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2187574</xdr:colOff>
      <xdr:row>13</xdr:row>
      <xdr:rowOff>9072</xdr:rowOff>
    </xdr:from>
    <xdr:to>
      <xdr:col>4</xdr:col>
      <xdr:colOff>706664</xdr:colOff>
      <xdr:row>29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BE15F-078E-40ED-9FDD-A7CBEF186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46653</xdr:colOff>
      <xdr:row>0</xdr:row>
      <xdr:rowOff>101081</xdr:rowOff>
    </xdr:from>
    <xdr:to>
      <xdr:col>1</xdr:col>
      <xdr:colOff>525166</xdr:colOff>
      <xdr:row>0</xdr:row>
      <xdr:rowOff>605906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D94103-5F43-4A61-83DA-47ED05F9B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653" y="101081"/>
          <a:ext cx="2663432" cy="5048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1977895</xdr:colOff>
      <xdr:row>12</xdr:row>
      <xdr:rowOff>187584</xdr:rowOff>
    </xdr:from>
    <xdr:to>
      <xdr:col>4</xdr:col>
      <xdr:colOff>654633</xdr:colOff>
      <xdr:row>27</xdr:row>
      <xdr:rowOff>152984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D5595-79E1-43CD-9E5D-548BE257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92528</xdr:colOff>
      <xdr:row>0</xdr:row>
      <xdr:rowOff>108857</xdr:rowOff>
    </xdr:from>
    <xdr:to>
      <xdr:col>1</xdr:col>
      <xdr:colOff>777869</xdr:colOff>
      <xdr:row>0</xdr:row>
      <xdr:rowOff>613682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58F876-0416-4A70-8B46-18BBBC8A5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2528" y="108857"/>
          <a:ext cx="2666541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I orange monochrome colour theme">
  <a:themeElements>
    <a:clrScheme name="Custom 1">
      <a:dk1>
        <a:sysClr val="windowText" lastClr="000000"/>
      </a:dk1>
      <a:lt1>
        <a:sysClr val="window" lastClr="FFFFFF"/>
      </a:lt1>
      <a:dk2>
        <a:srgbClr val="EC652B"/>
      </a:dk2>
      <a:lt2>
        <a:srgbClr val="453F43"/>
      </a:lt2>
      <a:accent1>
        <a:srgbClr val="EC652B"/>
      </a:accent1>
      <a:accent2>
        <a:srgbClr val="F6BB9E"/>
      </a:accent2>
      <a:accent3>
        <a:srgbClr val="F28E5F"/>
      </a:accent3>
      <a:accent4>
        <a:srgbClr val="D85C32"/>
      </a:accent4>
      <a:accent5>
        <a:srgbClr val="9D3915"/>
      </a:accent5>
      <a:accent6>
        <a:srgbClr val="6B656A"/>
      </a:accent6>
      <a:hlink>
        <a:srgbClr val="EC652B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2D7B-BDC6-4A3D-8ED4-737A01C6739D}">
  <dimension ref="A1:N12"/>
  <sheetViews>
    <sheetView tabSelected="1" zoomScale="50" zoomScaleNormal="50" workbookViewId="0">
      <selection activeCell="B8" sqref="B8"/>
    </sheetView>
  </sheetViews>
  <sheetFormatPr defaultRowHeight="15" x14ac:dyDescent="0.35"/>
  <cols>
    <col min="1" max="1" width="27.28515625" style="11" customWidth="1"/>
    <col min="2" max="2" width="76.0703125" style="11" customWidth="1"/>
    <col min="3" max="3" width="16.78515625" style="11" customWidth="1"/>
    <col min="4" max="4" width="16.92578125" style="11" customWidth="1"/>
    <col min="5" max="5" width="19.640625" style="11" customWidth="1"/>
    <col min="6" max="6" width="16.78515625" style="11" customWidth="1"/>
    <col min="7" max="7" width="17.0703125" style="11" customWidth="1"/>
    <col min="8" max="8" width="15.5703125" style="11" customWidth="1"/>
    <col min="9" max="9" width="17.35546875" style="11" customWidth="1"/>
    <col min="10" max="10" width="16.2109375" style="11" customWidth="1"/>
    <col min="11" max="11" width="12.42578125" style="11" customWidth="1"/>
    <col min="12" max="12" width="13" style="11" customWidth="1"/>
    <col min="13" max="16384" width="9.140625" style="11"/>
  </cols>
  <sheetData>
    <row r="1" spans="1:14" ht="51" customHeight="1" x14ac:dyDescent="0.35">
      <c r="C1" s="12"/>
      <c r="D1" s="12"/>
      <c r="E1" s="12"/>
      <c r="F1" s="12"/>
      <c r="G1" s="12"/>
    </row>
    <row r="2" spans="1:14" s="4" customFormat="1" ht="15.45" x14ac:dyDescent="0.4">
      <c r="A2" s="4" t="s">
        <v>38</v>
      </c>
      <c r="C2" s="5"/>
      <c r="D2" s="5"/>
      <c r="E2" s="5"/>
      <c r="F2" s="5"/>
      <c r="G2" s="5"/>
    </row>
    <row r="3" spans="1:14" s="6" customFormat="1" ht="15.45" x14ac:dyDescent="0.4">
      <c r="A3" s="4" t="s">
        <v>39</v>
      </c>
      <c r="C3" s="7"/>
      <c r="D3" s="7"/>
      <c r="E3" s="7"/>
      <c r="F3" s="7"/>
      <c r="G3" s="7"/>
    </row>
    <row r="4" spans="1:14" s="6" customFormat="1" ht="15.45" x14ac:dyDescent="0.4">
      <c r="A4" s="4" t="s">
        <v>40</v>
      </c>
      <c r="C4" s="7"/>
      <c r="D4" s="7"/>
      <c r="E4" s="7"/>
      <c r="F4" s="7"/>
      <c r="G4" s="7"/>
    </row>
    <row r="5" spans="1:14" s="6" customFormat="1" x14ac:dyDescent="0.35">
      <c r="A5" s="6" t="s">
        <v>41</v>
      </c>
      <c r="B5" s="6" t="s">
        <v>42</v>
      </c>
      <c r="C5" s="7"/>
      <c r="D5" s="7"/>
      <c r="E5" s="7"/>
      <c r="F5" s="7"/>
      <c r="G5" s="7"/>
    </row>
    <row r="6" spans="1:14" s="6" customFormat="1" x14ac:dyDescent="0.35">
      <c r="A6" s="6" t="s">
        <v>43</v>
      </c>
      <c r="B6" s="6" t="s">
        <v>44</v>
      </c>
      <c r="C6" s="7"/>
      <c r="D6" s="7"/>
      <c r="E6" s="7"/>
      <c r="F6" s="7"/>
      <c r="G6" s="7"/>
    </row>
    <row r="7" spans="1:14" s="6" customFormat="1" ht="15.45" x14ac:dyDescent="0.4">
      <c r="A7" s="10" t="s">
        <v>45</v>
      </c>
      <c r="B7" s="10" t="s">
        <v>46</v>
      </c>
      <c r="C7" s="7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1:14" s="6" customFormat="1" x14ac:dyDescent="0.35">
      <c r="A8" s="6" t="s">
        <v>47</v>
      </c>
      <c r="B8" s="36" t="s">
        <v>83</v>
      </c>
      <c r="C8" s="7"/>
      <c r="D8" s="7"/>
      <c r="E8" s="7"/>
      <c r="F8" s="7"/>
      <c r="G8" s="7"/>
    </row>
    <row r="9" spans="1:14" s="6" customFormat="1" x14ac:dyDescent="0.35"/>
    <row r="10" spans="1:14" s="6" customFormat="1" ht="15.45" x14ac:dyDescent="0.4">
      <c r="B10" s="13"/>
      <c r="C10" s="14" t="s">
        <v>12</v>
      </c>
      <c r="D10" s="14" t="s">
        <v>13</v>
      </c>
      <c r="E10" s="14" t="s">
        <v>14</v>
      </c>
      <c r="F10" s="14" t="s">
        <v>15</v>
      </c>
      <c r="G10" s="14" t="s">
        <v>16</v>
      </c>
    </row>
    <row r="11" spans="1:14" s="6" customFormat="1" ht="15.45" x14ac:dyDescent="0.4">
      <c r="B11" s="15" t="s">
        <v>58</v>
      </c>
      <c r="C11" s="16">
        <v>1708291130</v>
      </c>
      <c r="D11" s="16">
        <v>1637533510</v>
      </c>
      <c r="E11" s="16">
        <v>1695643297</v>
      </c>
      <c r="F11" s="16">
        <v>2008814850</v>
      </c>
      <c r="G11" s="16">
        <v>1937485685</v>
      </c>
    </row>
    <row r="12" spans="1:14" s="6" customFormat="1" ht="15.45" x14ac:dyDescent="0.4">
      <c r="B12" s="15" t="s">
        <v>35</v>
      </c>
      <c r="C12" s="17">
        <v>7.4500475169925667E-2</v>
      </c>
      <c r="D12" s="17">
        <v>6.7535370694579336E-2</v>
      </c>
      <c r="E12" s="17">
        <v>5.4693240645826119E-2</v>
      </c>
      <c r="F12" s="17">
        <v>4.6311673756085261E-2</v>
      </c>
      <c r="G12" s="17">
        <v>5.9332921898082078E-2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C711-E386-48B2-BFEA-6CA345849102}">
  <dimension ref="A1:O18"/>
  <sheetViews>
    <sheetView zoomScale="40" zoomScaleNormal="40" workbookViewId="0">
      <selection activeCell="B7" sqref="B7"/>
    </sheetView>
  </sheetViews>
  <sheetFormatPr defaultRowHeight="14.15" x14ac:dyDescent="0.35"/>
  <cols>
    <col min="1" max="1" width="26" customWidth="1"/>
    <col min="2" max="2" width="63.140625" bestFit="1" customWidth="1"/>
    <col min="3" max="3" width="15.5" bestFit="1" customWidth="1"/>
    <col min="4" max="4" width="14.35546875" customWidth="1"/>
    <col min="5" max="5" width="15.5" bestFit="1" customWidth="1"/>
    <col min="6" max="6" width="13.42578125" customWidth="1"/>
    <col min="7" max="7" width="13.7109375" bestFit="1" customWidth="1"/>
    <col min="8" max="8" width="15.5" bestFit="1" customWidth="1"/>
  </cols>
  <sheetData>
    <row r="1" spans="1:15" s="23" customFormat="1" ht="54.45" customHeight="1" x14ac:dyDescent="0.35">
      <c r="A1" s="23" t="s">
        <v>75</v>
      </c>
    </row>
    <row r="2" spans="1:15" s="4" customFormat="1" ht="15.45" x14ac:dyDescent="0.4">
      <c r="A2" s="4" t="s">
        <v>38</v>
      </c>
      <c r="E2" s="5"/>
      <c r="F2" s="5"/>
      <c r="G2" s="5"/>
      <c r="H2" s="5"/>
    </row>
    <row r="3" spans="1:15" s="6" customFormat="1" ht="15.45" x14ac:dyDescent="0.4">
      <c r="A3" s="4" t="s">
        <v>73</v>
      </c>
      <c r="E3" s="7"/>
      <c r="F3" s="7"/>
      <c r="G3" s="7"/>
      <c r="H3" s="7"/>
    </row>
    <row r="4" spans="1:15" s="6" customFormat="1" ht="15.45" x14ac:dyDescent="0.4">
      <c r="A4" s="4" t="s">
        <v>74</v>
      </c>
      <c r="E4" s="7"/>
      <c r="F4" s="7"/>
      <c r="G4" s="7"/>
      <c r="H4" s="7"/>
    </row>
    <row r="5" spans="1:15" s="6" customFormat="1" ht="15" x14ac:dyDescent="0.35">
      <c r="A5" s="6" t="s">
        <v>41</v>
      </c>
      <c r="B5" s="6" t="s">
        <v>42</v>
      </c>
      <c r="E5" s="7"/>
      <c r="F5" s="7"/>
      <c r="G5" s="7"/>
      <c r="H5" s="7"/>
    </row>
    <row r="6" spans="1:15" s="6" customFormat="1" ht="15.45" x14ac:dyDescent="0.4">
      <c r="A6" s="10" t="s">
        <v>45</v>
      </c>
      <c r="B6" s="10" t="s">
        <v>46</v>
      </c>
      <c r="D6" s="10"/>
      <c r="E6" s="7"/>
      <c r="F6" s="8"/>
      <c r="G6" s="8"/>
      <c r="H6" s="8"/>
      <c r="I6" s="9"/>
      <c r="J6" s="9"/>
      <c r="K6" s="9"/>
      <c r="L6" s="9"/>
      <c r="M6" s="9"/>
      <c r="N6" s="9"/>
      <c r="O6" s="9"/>
    </row>
    <row r="7" spans="1:15" s="6" customFormat="1" ht="15" x14ac:dyDescent="0.35">
      <c r="A7" s="6" t="s">
        <v>47</v>
      </c>
      <c r="B7" s="36" t="s">
        <v>83</v>
      </c>
      <c r="D7" s="36"/>
      <c r="E7" s="7"/>
      <c r="F7" s="7"/>
      <c r="G7" s="7"/>
      <c r="H7" s="7"/>
    </row>
    <row r="9" spans="1:15" ht="15.45" x14ac:dyDescent="0.4">
      <c r="B9" s="20"/>
      <c r="C9" s="26" t="s">
        <v>1</v>
      </c>
      <c r="D9" s="26" t="s">
        <v>2</v>
      </c>
      <c r="E9" s="26" t="s">
        <v>4</v>
      </c>
      <c r="F9" s="26" t="s">
        <v>3</v>
      </c>
      <c r="G9" s="26" t="s">
        <v>5</v>
      </c>
      <c r="H9" s="39"/>
    </row>
    <row r="10" spans="1:15" ht="15.45" x14ac:dyDescent="0.4">
      <c r="B10" s="25" t="s">
        <v>9</v>
      </c>
      <c r="C10" s="21">
        <v>948500000</v>
      </c>
      <c r="D10" s="21">
        <v>978100000</v>
      </c>
      <c r="E10" s="21">
        <v>1009089332</v>
      </c>
      <c r="F10" s="21">
        <v>943276675</v>
      </c>
      <c r="G10" s="21">
        <v>870659631</v>
      </c>
      <c r="H10" s="40"/>
    </row>
    <row r="11" spans="1:15" ht="15.45" x14ac:dyDescent="0.4">
      <c r="B11" s="25" t="s">
        <v>10</v>
      </c>
      <c r="C11" s="21">
        <v>213151052</v>
      </c>
      <c r="D11" s="21">
        <v>213151052</v>
      </c>
      <c r="E11" s="21">
        <v>214147084</v>
      </c>
      <c r="F11" s="21">
        <v>160451052</v>
      </c>
      <c r="G11" s="21">
        <v>160451052</v>
      </c>
      <c r="H11" s="40"/>
    </row>
    <row r="12" spans="1:15" ht="15.45" x14ac:dyDescent="0.4">
      <c r="B12" s="25" t="s">
        <v>11</v>
      </c>
      <c r="C12" s="21">
        <v>200000000</v>
      </c>
      <c r="D12" s="21">
        <v>200000000</v>
      </c>
      <c r="E12" s="21">
        <v>200000000</v>
      </c>
      <c r="F12" s="21">
        <v>200000000</v>
      </c>
      <c r="G12" s="21">
        <v>200000000</v>
      </c>
      <c r="H12" s="40"/>
    </row>
    <row r="14" spans="1:15" ht="15.45" x14ac:dyDescent="0.4">
      <c r="B14" s="25"/>
      <c r="C14" s="26" t="s">
        <v>0</v>
      </c>
    </row>
    <row r="15" spans="1:15" ht="15.45" x14ac:dyDescent="0.4">
      <c r="B15" s="25" t="s">
        <v>9</v>
      </c>
      <c r="C15" s="41">
        <v>4749625638</v>
      </c>
    </row>
    <row r="16" spans="1:15" ht="15.45" x14ac:dyDescent="0.4">
      <c r="B16" s="25" t="s">
        <v>11</v>
      </c>
      <c r="C16" s="41">
        <v>1000000000</v>
      </c>
    </row>
    <row r="17" spans="2:3" ht="15.45" x14ac:dyDescent="0.4">
      <c r="B17" s="25" t="s">
        <v>10</v>
      </c>
      <c r="C17" s="41">
        <v>961351292</v>
      </c>
    </row>
    <row r="18" spans="2:3" ht="15" x14ac:dyDescent="0.35">
      <c r="B18" s="23"/>
      <c r="C18" s="2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395A-3C1F-4EA4-9A95-B244ADF45750}">
  <dimension ref="A1:N14"/>
  <sheetViews>
    <sheetView zoomScale="50" zoomScaleNormal="50" workbookViewId="0">
      <selection activeCell="B7" sqref="B7"/>
    </sheetView>
  </sheetViews>
  <sheetFormatPr defaultRowHeight="15" x14ac:dyDescent="0.35"/>
  <cols>
    <col min="1" max="1" width="29.35546875" style="23" customWidth="1"/>
    <col min="2" max="2" width="93.5" style="23" bestFit="1" customWidth="1"/>
    <col min="3" max="4" width="13.92578125" style="23" bestFit="1" customWidth="1"/>
    <col min="5" max="5" width="15.640625" style="23" bestFit="1" customWidth="1"/>
    <col min="6" max="7" width="13.92578125" style="23" bestFit="1" customWidth="1"/>
    <col min="8" max="8" width="13.640625" style="23" customWidth="1"/>
    <col min="9" max="16384" width="9.140625" style="23"/>
  </cols>
  <sheetData>
    <row r="1" spans="1:14" ht="54.45" customHeight="1" x14ac:dyDescent="0.35"/>
    <row r="2" spans="1:14" s="4" customFormat="1" ht="15.45" x14ac:dyDescent="0.4">
      <c r="A2" s="4" t="s">
        <v>38</v>
      </c>
      <c r="D2" s="5"/>
      <c r="E2" s="5"/>
      <c r="F2" s="5"/>
      <c r="G2" s="5"/>
    </row>
    <row r="3" spans="1:14" s="6" customFormat="1" ht="15.45" x14ac:dyDescent="0.4">
      <c r="A3" s="4" t="s">
        <v>76</v>
      </c>
      <c r="D3" s="7"/>
      <c r="E3" s="7"/>
      <c r="F3" s="7"/>
      <c r="G3" s="7"/>
    </row>
    <row r="4" spans="1:14" s="6" customFormat="1" ht="15.45" x14ac:dyDescent="0.4">
      <c r="A4" s="4" t="s">
        <v>77</v>
      </c>
      <c r="D4" s="7"/>
      <c r="E4" s="7"/>
      <c r="F4" s="7"/>
      <c r="G4" s="7"/>
    </row>
    <row r="5" spans="1:14" s="6" customFormat="1" x14ac:dyDescent="0.35">
      <c r="A5" s="6" t="s">
        <v>41</v>
      </c>
      <c r="B5" s="6" t="s">
        <v>42</v>
      </c>
      <c r="D5" s="7"/>
      <c r="E5" s="7"/>
      <c r="F5" s="7"/>
      <c r="G5" s="7"/>
    </row>
    <row r="6" spans="1:14" s="6" customFormat="1" ht="15.45" x14ac:dyDescent="0.4">
      <c r="A6" s="10" t="s">
        <v>45</v>
      </c>
      <c r="B6" s="10" t="s">
        <v>46</v>
      </c>
      <c r="C6" s="10"/>
      <c r="D6" s="7"/>
      <c r="E6" s="8"/>
      <c r="F6" s="8"/>
      <c r="G6" s="8"/>
      <c r="H6" s="9"/>
      <c r="I6" s="9"/>
      <c r="J6" s="9"/>
      <c r="K6" s="9"/>
      <c r="L6" s="9"/>
      <c r="M6" s="9"/>
      <c r="N6" s="9"/>
    </row>
    <row r="7" spans="1:14" s="6" customFormat="1" x14ac:dyDescent="0.35">
      <c r="A7" s="6" t="s">
        <v>47</v>
      </c>
      <c r="B7" s="36" t="s">
        <v>83</v>
      </c>
      <c r="C7" s="36"/>
      <c r="D7" s="7"/>
      <c r="E7" s="7"/>
      <c r="F7" s="7"/>
      <c r="G7" s="7"/>
    </row>
    <row r="9" spans="1:14" ht="15.45" x14ac:dyDescent="0.4">
      <c r="B9" s="20"/>
      <c r="C9" s="26" t="s">
        <v>12</v>
      </c>
      <c r="D9" s="26" t="s">
        <v>13</v>
      </c>
      <c r="E9" s="26" t="s">
        <v>14</v>
      </c>
      <c r="F9" s="26" t="s">
        <v>15</v>
      </c>
      <c r="G9" s="26" t="s">
        <v>16</v>
      </c>
    </row>
    <row r="10" spans="1:14" ht="15.45" x14ac:dyDescent="0.4">
      <c r="B10" s="25" t="s">
        <v>29</v>
      </c>
      <c r="C10" s="21">
        <v>948500000</v>
      </c>
      <c r="D10" s="21">
        <v>978100000</v>
      </c>
      <c r="E10" s="21">
        <v>1009089332</v>
      </c>
      <c r="F10" s="21">
        <v>943276675</v>
      </c>
      <c r="G10" s="21">
        <v>870659631</v>
      </c>
      <c r="H10" s="42"/>
    </row>
    <row r="11" spans="1:14" ht="15.45" x14ac:dyDescent="0.4">
      <c r="B11" s="25" t="s">
        <v>30</v>
      </c>
      <c r="C11" s="35">
        <v>4.1171226146152325E-2</v>
      </c>
      <c r="D11" s="35">
        <v>4.478501736620482E-2</v>
      </c>
      <c r="E11" s="35">
        <v>4.8204077501544935E-2</v>
      </c>
      <c r="F11" s="35">
        <v>4.744489367295647E-2</v>
      </c>
      <c r="G11" s="35">
        <v>4.2767228045070493E-2</v>
      </c>
    </row>
    <row r="13" spans="1:14" x14ac:dyDescent="0.35">
      <c r="D13" s="38"/>
      <c r="E13" s="38"/>
      <c r="F13" s="38"/>
      <c r="G13" s="38"/>
    </row>
    <row r="14" spans="1:14" x14ac:dyDescent="0.35">
      <c r="D14" s="38"/>
      <c r="E14" s="38"/>
      <c r="F14" s="38"/>
      <c r="G14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CAD4-ABCE-4A0D-A5F9-51E2198E80B4}">
  <dimension ref="A1:P11"/>
  <sheetViews>
    <sheetView zoomScale="50" zoomScaleNormal="50" workbookViewId="0">
      <selection activeCell="B7" sqref="B7"/>
    </sheetView>
  </sheetViews>
  <sheetFormatPr defaultRowHeight="14.15" x14ac:dyDescent="0.35"/>
  <cols>
    <col min="1" max="1" width="25.42578125" customWidth="1"/>
    <col min="2" max="2" width="100.92578125" customWidth="1"/>
    <col min="3" max="7" width="13.92578125" bestFit="1" customWidth="1"/>
  </cols>
  <sheetData>
    <row r="1" spans="1:16" s="23" customFormat="1" ht="54.45" customHeight="1" x14ac:dyDescent="0.35">
      <c r="B1" s="23" t="s">
        <v>75</v>
      </c>
    </row>
    <row r="2" spans="1:16" s="4" customFormat="1" ht="15.45" x14ac:dyDescent="0.4">
      <c r="A2" s="4" t="s">
        <v>38</v>
      </c>
      <c r="F2" s="5"/>
      <c r="G2" s="5"/>
      <c r="H2" s="5"/>
      <c r="I2" s="5"/>
    </row>
    <row r="3" spans="1:16" s="6" customFormat="1" ht="15.45" x14ac:dyDescent="0.4">
      <c r="A3" s="4" t="s">
        <v>79</v>
      </c>
      <c r="F3" s="7"/>
      <c r="G3" s="7"/>
      <c r="H3" s="7"/>
      <c r="I3" s="7"/>
    </row>
    <row r="4" spans="1:16" s="6" customFormat="1" ht="15.45" x14ac:dyDescent="0.4">
      <c r="A4" s="4" t="s">
        <v>78</v>
      </c>
      <c r="F4" s="7"/>
      <c r="G4" s="7"/>
      <c r="H4" s="7"/>
      <c r="I4" s="7"/>
    </row>
    <row r="5" spans="1:16" s="6" customFormat="1" ht="15" x14ac:dyDescent="0.35">
      <c r="A5" s="6" t="s">
        <v>41</v>
      </c>
      <c r="B5" s="6" t="s">
        <v>42</v>
      </c>
      <c r="F5" s="7"/>
      <c r="G5" s="7"/>
      <c r="H5" s="7"/>
      <c r="I5" s="7"/>
    </row>
    <row r="6" spans="1:16" s="6" customFormat="1" ht="15.45" x14ac:dyDescent="0.4">
      <c r="A6" s="10" t="s">
        <v>45</v>
      </c>
      <c r="B6" s="10" t="s">
        <v>46</v>
      </c>
      <c r="E6" s="10"/>
      <c r="F6" s="7"/>
      <c r="G6" s="8"/>
      <c r="H6" s="8"/>
      <c r="I6" s="8"/>
      <c r="J6" s="9"/>
      <c r="K6" s="9"/>
      <c r="L6" s="9"/>
      <c r="M6" s="9"/>
      <c r="N6" s="9"/>
      <c r="O6" s="9"/>
      <c r="P6" s="9"/>
    </row>
    <row r="7" spans="1:16" s="6" customFormat="1" ht="15" x14ac:dyDescent="0.35">
      <c r="A7" s="6" t="s">
        <v>47</v>
      </c>
      <c r="B7" s="36" t="s">
        <v>83</v>
      </c>
      <c r="E7" s="36"/>
      <c r="F7" s="7"/>
      <c r="G7" s="7"/>
      <c r="H7" s="7"/>
      <c r="I7" s="7"/>
    </row>
    <row r="9" spans="1:16" ht="15.45" x14ac:dyDescent="0.4">
      <c r="B9" s="20"/>
      <c r="C9" s="26" t="s">
        <v>12</v>
      </c>
      <c r="D9" s="26" t="s">
        <v>13</v>
      </c>
      <c r="E9" s="26" t="s">
        <v>14</v>
      </c>
      <c r="F9" s="26" t="s">
        <v>15</v>
      </c>
      <c r="G9" s="26" t="s">
        <v>16</v>
      </c>
      <c r="H9" s="23"/>
    </row>
    <row r="10" spans="1:16" ht="15.45" x14ac:dyDescent="0.4">
      <c r="B10" s="25" t="s">
        <v>31</v>
      </c>
      <c r="C10" s="21">
        <v>200000000</v>
      </c>
      <c r="D10" s="21">
        <v>200000000</v>
      </c>
      <c r="E10" s="21">
        <v>200000000</v>
      </c>
      <c r="F10" s="21">
        <v>200000000</v>
      </c>
      <c r="G10" s="21">
        <v>200000000</v>
      </c>
      <c r="H10" s="23"/>
    </row>
    <row r="11" spans="1:16" ht="15.45" x14ac:dyDescent="0.4">
      <c r="B11" s="25" t="s">
        <v>32</v>
      </c>
      <c r="C11" s="24">
        <v>5.7383550779198456E-3</v>
      </c>
      <c r="D11" s="24">
        <v>5.56342535792974E-3</v>
      </c>
      <c r="E11" s="24">
        <v>2.8647012096334784E-3</v>
      </c>
      <c r="F11" s="24">
        <v>3.057464452334205E-3</v>
      </c>
      <c r="G11" s="24">
        <v>2.8877441658990673E-3</v>
      </c>
      <c r="H11" s="2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91BC-714E-41F0-B73E-1EB73EDEBA51}">
  <dimension ref="A1:Q14"/>
  <sheetViews>
    <sheetView zoomScale="70" zoomScaleNormal="70" workbookViewId="0">
      <selection activeCell="B4" sqref="B4"/>
    </sheetView>
  </sheetViews>
  <sheetFormatPr defaultRowHeight="14.15" x14ac:dyDescent="0.35"/>
  <cols>
    <col min="1" max="1" width="27.28515625" customWidth="1"/>
    <col min="2" max="2" width="71.42578125" customWidth="1"/>
    <col min="3" max="4" width="13.7109375" bestFit="1" customWidth="1"/>
    <col min="5" max="5" width="13.42578125" customWidth="1"/>
    <col min="6" max="6" width="14.85546875" customWidth="1"/>
    <col min="7" max="7" width="13.640625" customWidth="1"/>
    <col min="8" max="8" width="11.85546875" customWidth="1"/>
    <col min="10" max="10" width="11.92578125" customWidth="1"/>
    <col min="11" max="11" width="12.0703125" customWidth="1"/>
    <col min="12" max="12" width="13.5" customWidth="1"/>
    <col min="13" max="13" width="13.0703125" customWidth="1"/>
  </cols>
  <sheetData>
    <row r="1" spans="1:17" s="23" customFormat="1" ht="54.45" customHeight="1" x14ac:dyDescent="0.35"/>
    <row r="2" spans="1:17" s="4" customFormat="1" ht="15.45" x14ac:dyDescent="0.4">
      <c r="A2" s="4" t="s">
        <v>38</v>
      </c>
      <c r="G2" s="5"/>
      <c r="H2" s="5"/>
      <c r="I2" s="5"/>
      <c r="J2" s="5"/>
    </row>
    <row r="3" spans="1:17" s="6" customFormat="1" ht="15.45" x14ac:dyDescent="0.4">
      <c r="A3" s="4" t="s">
        <v>80</v>
      </c>
      <c r="G3" s="7"/>
      <c r="H3" s="7"/>
      <c r="I3" s="7"/>
      <c r="J3" s="7"/>
    </row>
    <row r="4" spans="1:17" s="6" customFormat="1" ht="15.45" x14ac:dyDescent="0.4">
      <c r="A4" s="4" t="s">
        <v>81</v>
      </c>
      <c r="G4" s="7"/>
      <c r="H4" s="7"/>
      <c r="I4" s="7"/>
      <c r="J4" s="7"/>
    </row>
    <row r="5" spans="1:17" s="6" customFormat="1" ht="15" x14ac:dyDescent="0.35">
      <c r="A5" s="6" t="s">
        <v>41</v>
      </c>
      <c r="B5" s="6" t="s">
        <v>42</v>
      </c>
      <c r="G5" s="7"/>
      <c r="H5" s="7"/>
      <c r="I5" s="7"/>
      <c r="J5" s="7"/>
    </row>
    <row r="6" spans="1:17" s="6" customFormat="1" ht="15" x14ac:dyDescent="0.35">
      <c r="A6" s="6" t="s">
        <v>43</v>
      </c>
      <c r="B6" s="6" t="s">
        <v>82</v>
      </c>
      <c r="G6" s="7"/>
      <c r="H6" s="7"/>
      <c r="I6" s="7"/>
      <c r="J6" s="7"/>
    </row>
    <row r="7" spans="1:17" s="6" customFormat="1" ht="15.45" x14ac:dyDescent="0.4">
      <c r="A7" s="10" t="s">
        <v>45</v>
      </c>
      <c r="B7" s="10" t="s">
        <v>46</v>
      </c>
      <c r="F7" s="10"/>
      <c r="G7" s="7"/>
      <c r="H7" s="8"/>
      <c r="I7" s="8"/>
      <c r="J7" s="8"/>
      <c r="K7" s="9"/>
      <c r="L7" s="9"/>
      <c r="M7" s="9"/>
      <c r="N7" s="9"/>
      <c r="O7" s="9"/>
      <c r="P7" s="9"/>
      <c r="Q7" s="9"/>
    </row>
    <row r="8" spans="1:17" s="6" customFormat="1" ht="15" x14ac:dyDescent="0.35">
      <c r="A8" s="6" t="s">
        <v>47</v>
      </c>
      <c r="B8" s="36" t="s">
        <v>83</v>
      </c>
      <c r="F8" s="36"/>
      <c r="G8" s="7"/>
      <c r="H8" s="7"/>
      <c r="I8" s="7"/>
      <c r="J8" s="7"/>
    </row>
    <row r="10" spans="1:17" ht="15.45" x14ac:dyDescent="0.4">
      <c r="B10" s="43"/>
      <c r="C10" s="26" t="s">
        <v>12</v>
      </c>
      <c r="D10" s="26" t="s">
        <v>13</v>
      </c>
      <c r="E10" s="26" t="s">
        <v>14</v>
      </c>
      <c r="F10" s="26" t="s">
        <v>15</v>
      </c>
      <c r="G10" s="26" t="s">
        <v>16</v>
      </c>
    </row>
    <row r="11" spans="1:17" ht="15.45" x14ac:dyDescent="0.4">
      <c r="B11" s="44" t="s">
        <v>34</v>
      </c>
      <c r="C11" s="21">
        <v>213151052</v>
      </c>
      <c r="D11" s="21">
        <v>213151052</v>
      </c>
      <c r="E11" s="21">
        <v>214147084</v>
      </c>
      <c r="F11" s="21">
        <v>160451052</v>
      </c>
      <c r="G11" s="21">
        <v>160451052</v>
      </c>
      <c r="H11" s="3"/>
      <c r="K11" s="1"/>
      <c r="L11" s="3"/>
    </row>
    <row r="12" spans="1:17" ht="15.45" x14ac:dyDescent="0.4">
      <c r="B12" s="44" t="s">
        <v>33</v>
      </c>
      <c r="C12" s="35">
        <v>3.2664178665135421E-2</v>
      </c>
      <c r="D12" s="35">
        <v>2.5722687745127617E-2</v>
      </c>
      <c r="E12" s="35">
        <v>2.0760554986049645E-2</v>
      </c>
      <c r="F12" s="35">
        <v>6.755240218599275E-3</v>
      </c>
      <c r="G12" s="35">
        <v>6.4552492271296646E-3</v>
      </c>
    </row>
    <row r="14" spans="1:17" x14ac:dyDescent="0.35">
      <c r="F1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2DA7-704B-4C2B-9144-C631FFFAD1B7}">
  <dimension ref="A1:N11"/>
  <sheetViews>
    <sheetView zoomScale="50" zoomScaleNormal="50" workbookViewId="0">
      <selection activeCell="B7" sqref="B7"/>
    </sheetView>
  </sheetViews>
  <sheetFormatPr defaultRowHeight="15" x14ac:dyDescent="0.35"/>
  <cols>
    <col min="1" max="1" width="28.140625" style="18" customWidth="1"/>
    <col min="2" max="2" width="17.42578125" style="18" customWidth="1"/>
    <col min="3" max="3" width="12.85546875" style="18" customWidth="1"/>
    <col min="4" max="4" width="11.5" style="18" customWidth="1"/>
    <col min="5" max="5" width="12.2109375" style="18" customWidth="1"/>
    <col min="6" max="6" width="14.42578125" style="18" customWidth="1"/>
    <col min="7" max="16384" width="9.140625" style="18"/>
  </cols>
  <sheetData>
    <row r="1" spans="1:14" s="11" customFormat="1" ht="51" customHeight="1" x14ac:dyDescent="0.35">
      <c r="C1" s="12"/>
      <c r="D1" s="12"/>
      <c r="E1" s="12"/>
      <c r="F1" s="12"/>
      <c r="G1" s="12"/>
    </row>
    <row r="2" spans="1:14" s="4" customFormat="1" ht="15.45" x14ac:dyDescent="0.4">
      <c r="A2" s="4" t="s">
        <v>38</v>
      </c>
      <c r="C2" s="5"/>
      <c r="D2" s="5"/>
      <c r="E2" s="5"/>
      <c r="F2" s="5"/>
      <c r="G2" s="5"/>
    </row>
    <row r="3" spans="1:14" s="6" customFormat="1" ht="15.45" x14ac:dyDescent="0.4">
      <c r="A3" s="4" t="s">
        <v>48</v>
      </c>
      <c r="C3" s="7"/>
      <c r="D3" s="7"/>
      <c r="E3" s="7"/>
      <c r="F3" s="7"/>
      <c r="G3" s="7"/>
    </row>
    <row r="4" spans="1:14" s="6" customFormat="1" ht="15.45" x14ac:dyDescent="0.4">
      <c r="A4" s="4" t="s">
        <v>49</v>
      </c>
      <c r="C4" s="7"/>
      <c r="D4" s="7"/>
      <c r="E4" s="7"/>
      <c r="F4" s="7"/>
      <c r="G4" s="7"/>
    </row>
    <row r="5" spans="1:14" s="6" customFormat="1" x14ac:dyDescent="0.35">
      <c r="A5" s="6" t="s">
        <v>41</v>
      </c>
      <c r="B5" s="6" t="s">
        <v>50</v>
      </c>
      <c r="C5" s="7"/>
      <c r="D5" s="7"/>
      <c r="E5" s="7"/>
      <c r="F5" s="7"/>
      <c r="G5" s="7"/>
    </row>
    <row r="6" spans="1:14" s="6" customFormat="1" ht="15.45" x14ac:dyDescent="0.4">
      <c r="A6" s="10" t="s">
        <v>45</v>
      </c>
      <c r="B6" s="10" t="s">
        <v>46</v>
      </c>
      <c r="C6" s="7"/>
      <c r="D6" s="8"/>
      <c r="E6" s="8"/>
      <c r="F6" s="8"/>
      <c r="G6" s="8"/>
      <c r="H6" s="9"/>
      <c r="I6" s="9"/>
      <c r="J6" s="9"/>
      <c r="K6" s="9"/>
      <c r="L6" s="9"/>
      <c r="M6" s="9"/>
      <c r="N6" s="9"/>
    </row>
    <row r="7" spans="1:14" s="6" customFormat="1" x14ac:dyDescent="0.35">
      <c r="A7" s="6" t="s">
        <v>47</v>
      </c>
      <c r="B7" s="36" t="s">
        <v>83</v>
      </c>
      <c r="C7" s="7"/>
      <c r="D7" s="7"/>
      <c r="E7" s="7"/>
      <c r="F7" s="7"/>
      <c r="G7" s="7"/>
    </row>
    <row r="9" spans="1:14" ht="15.45" x14ac:dyDescent="0.4">
      <c r="A9" s="27"/>
      <c r="B9" s="26" t="s">
        <v>12</v>
      </c>
      <c r="C9" s="26" t="s">
        <v>13</v>
      </c>
      <c r="D9" s="26" t="s">
        <v>14</v>
      </c>
      <c r="E9" s="26" t="s">
        <v>15</v>
      </c>
      <c r="F9" s="26" t="s">
        <v>16</v>
      </c>
    </row>
    <row r="10" spans="1:14" ht="15.45" x14ac:dyDescent="0.4">
      <c r="A10" s="28"/>
      <c r="B10" s="29">
        <v>2.230727513711152E-4</v>
      </c>
      <c r="C10" s="29">
        <v>1.9224389645456678E-4</v>
      </c>
      <c r="D10" s="29">
        <v>1.8226843996560249E-4</v>
      </c>
      <c r="E10" s="29">
        <v>1.9700057369814649E-4</v>
      </c>
      <c r="F10" s="29">
        <v>1.7182384577864491E-4</v>
      </c>
    </row>
    <row r="11" spans="1:14" x14ac:dyDescent="0.35">
      <c r="A11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9B34-F2D1-46BF-B7A5-5AEE8200EB60}">
  <dimension ref="A1:M20"/>
  <sheetViews>
    <sheetView zoomScale="50" zoomScaleNormal="50" workbookViewId="0">
      <selection activeCell="B7" sqref="B7"/>
    </sheetView>
  </sheetViews>
  <sheetFormatPr defaultRowHeight="15" x14ac:dyDescent="0.35"/>
  <cols>
    <col min="1" max="1" width="26.35546875" style="18" customWidth="1"/>
    <col min="2" max="2" width="94.78515625" style="18" customWidth="1"/>
    <col min="3" max="3" width="17.640625" style="18" customWidth="1"/>
    <col min="4" max="4" width="13.92578125" style="18" customWidth="1"/>
    <col min="5" max="5" width="13.640625" style="18" customWidth="1"/>
    <col min="6" max="6" width="13.92578125" style="18" customWidth="1"/>
    <col min="7" max="7" width="14.640625" style="18" customWidth="1"/>
    <col min="8" max="16384" width="9.140625" style="18"/>
  </cols>
  <sheetData>
    <row r="1" spans="1:13" ht="54.45" customHeight="1" x14ac:dyDescent="0.35"/>
    <row r="2" spans="1:13" s="4" customFormat="1" ht="15.45" x14ac:dyDescent="0.4">
      <c r="A2" s="4" t="s">
        <v>38</v>
      </c>
      <c r="C2" s="5"/>
      <c r="D2" s="5"/>
      <c r="E2" s="5"/>
      <c r="F2" s="5"/>
    </row>
    <row r="3" spans="1:13" s="6" customFormat="1" ht="15.45" x14ac:dyDescent="0.4">
      <c r="A3" s="4" t="s">
        <v>51</v>
      </c>
      <c r="C3" s="7"/>
      <c r="D3" s="7"/>
      <c r="E3" s="7"/>
      <c r="F3" s="7"/>
    </row>
    <row r="4" spans="1:13" s="6" customFormat="1" ht="15.45" x14ac:dyDescent="0.4">
      <c r="A4" s="4" t="s">
        <v>52</v>
      </c>
      <c r="C4" s="7"/>
      <c r="D4" s="7"/>
      <c r="E4" s="7"/>
      <c r="F4" s="7"/>
    </row>
    <row r="5" spans="1:13" s="6" customFormat="1" x14ac:dyDescent="0.35">
      <c r="A5" s="6" t="s">
        <v>41</v>
      </c>
      <c r="B5" s="6" t="s">
        <v>50</v>
      </c>
      <c r="C5" s="7"/>
      <c r="D5" s="7"/>
      <c r="E5" s="7"/>
      <c r="F5" s="7"/>
    </row>
    <row r="6" spans="1:13" s="6" customFormat="1" ht="15.45" x14ac:dyDescent="0.4">
      <c r="A6" s="10" t="s">
        <v>45</v>
      </c>
      <c r="B6" s="10" t="s">
        <v>46</v>
      </c>
      <c r="C6" s="7"/>
      <c r="D6" s="8"/>
      <c r="E6" s="8"/>
      <c r="F6" s="8"/>
      <c r="G6" s="9"/>
      <c r="H6" s="9"/>
      <c r="I6" s="9"/>
      <c r="J6" s="9"/>
      <c r="K6" s="9"/>
      <c r="L6" s="9"/>
      <c r="M6" s="9"/>
    </row>
    <row r="7" spans="1:13" s="6" customFormat="1" x14ac:dyDescent="0.35">
      <c r="A7" s="6" t="s">
        <v>47</v>
      </c>
      <c r="B7" s="36" t="s">
        <v>83</v>
      </c>
      <c r="C7" s="7"/>
      <c r="D7" s="7"/>
      <c r="E7" s="7"/>
      <c r="F7" s="7"/>
    </row>
    <row r="9" spans="1:13" ht="15.45" x14ac:dyDescent="0.4">
      <c r="B9" s="25"/>
      <c r="C9" s="26" t="s">
        <v>53</v>
      </c>
    </row>
    <row r="10" spans="1:13" ht="15.45" x14ac:dyDescent="0.4">
      <c r="B10" s="25" t="s">
        <v>17</v>
      </c>
      <c r="C10" s="21">
        <v>5960000000</v>
      </c>
    </row>
    <row r="11" spans="1:13" ht="15.45" x14ac:dyDescent="0.4">
      <c r="B11" s="25" t="s">
        <v>7</v>
      </c>
      <c r="C11" s="21">
        <v>1236000000</v>
      </c>
    </row>
    <row r="12" spans="1:13" ht="15.45" x14ac:dyDescent="0.4">
      <c r="B12" s="25" t="s">
        <v>6</v>
      </c>
      <c r="C12" s="21">
        <v>1013658310</v>
      </c>
    </row>
    <row r="13" spans="1:13" ht="15.45" x14ac:dyDescent="0.4">
      <c r="B13" s="25" t="s">
        <v>8</v>
      </c>
      <c r="C13" s="21">
        <v>778110162</v>
      </c>
    </row>
    <row r="14" spans="1:13" ht="15.45" x14ac:dyDescent="0.4">
      <c r="B14" s="20"/>
      <c r="C14" s="22">
        <f>SUM(C10:C13)</f>
        <v>8987768472</v>
      </c>
    </row>
    <row r="17" spans="3:3" x14ac:dyDescent="0.35">
      <c r="C17" s="19"/>
    </row>
    <row r="18" spans="3:3" x14ac:dyDescent="0.35">
      <c r="C18" s="19"/>
    </row>
    <row r="19" spans="3:3" x14ac:dyDescent="0.35">
      <c r="C19" s="19"/>
    </row>
    <row r="20" spans="3:3" x14ac:dyDescent="0.35">
      <c r="C20" s="19"/>
    </row>
  </sheetData>
  <sortState xmlns:xlrd2="http://schemas.microsoft.com/office/spreadsheetml/2017/richdata2" ref="B10:C13">
    <sortCondition descending="1" ref="C10:C13"/>
  </sortState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CE8-3E1C-464A-9F0E-423D59AD8FA4}">
  <dimension ref="A1:M12"/>
  <sheetViews>
    <sheetView zoomScale="60" zoomScaleNormal="60" workbookViewId="0">
      <selection activeCell="B8" sqref="B8"/>
    </sheetView>
  </sheetViews>
  <sheetFormatPr defaultRowHeight="14.15" x14ac:dyDescent="0.35"/>
  <cols>
    <col min="1" max="1" width="25.28515625" customWidth="1"/>
    <col min="2" max="2" width="53.640625" customWidth="1"/>
    <col min="3" max="3" width="15.640625" customWidth="1"/>
    <col min="4" max="5" width="14.92578125" customWidth="1"/>
    <col min="6" max="6" width="15.640625" customWidth="1"/>
    <col min="7" max="7" width="10.92578125" customWidth="1"/>
    <col min="8" max="8" width="10.640625" customWidth="1"/>
    <col min="9" max="9" width="10.85546875" customWidth="1"/>
  </cols>
  <sheetData>
    <row r="1" spans="1:13" s="18" customFormat="1" ht="54.45" customHeight="1" x14ac:dyDescent="0.35"/>
    <row r="2" spans="1:13" s="4" customFormat="1" ht="15.45" x14ac:dyDescent="0.4">
      <c r="A2" s="4" t="s">
        <v>38</v>
      </c>
      <c r="C2" s="5"/>
      <c r="D2" s="5"/>
      <c r="E2" s="5"/>
      <c r="F2" s="5"/>
    </row>
    <row r="3" spans="1:13" s="6" customFormat="1" ht="15.45" x14ac:dyDescent="0.4">
      <c r="A3" s="4" t="s">
        <v>54</v>
      </c>
      <c r="C3" s="7"/>
      <c r="D3" s="7"/>
      <c r="E3" s="7"/>
      <c r="F3" s="7"/>
    </row>
    <row r="4" spans="1:13" s="6" customFormat="1" ht="15.45" x14ac:dyDescent="0.4">
      <c r="A4" s="4" t="s">
        <v>55</v>
      </c>
      <c r="C4" s="7"/>
      <c r="D4" s="7"/>
      <c r="E4" s="7"/>
      <c r="F4" s="7"/>
    </row>
    <row r="5" spans="1:13" s="6" customFormat="1" ht="15" x14ac:dyDescent="0.35">
      <c r="A5" s="6" t="s">
        <v>41</v>
      </c>
      <c r="B5" s="6" t="s">
        <v>50</v>
      </c>
      <c r="C5" s="7"/>
      <c r="D5" s="7"/>
      <c r="E5" s="7"/>
      <c r="F5" s="7"/>
    </row>
    <row r="6" spans="1:13" s="6" customFormat="1" ht="15" x14ac:dyDescent="0.35">
      <c r="A6" s="6" t="s">
        <v>57</v>
      </c>
      <c r="B6" s="6" t="s">
        <v>56</v>
      </c>
      <c r="C6" s="7"/>
      <c r="D6" s="7"/>
      <c r="E6" s="7"/>
      <c r="F6" s="7"/>
    </row>
    <row r="7" spans="1:13" s="6" customFormat="1" ht="15.45" x14ac:dyDescent="0.4">
      <c r="A7" s="10" t="s">
        <v>45</v>
      </c>
      <c r="B7" s="10" t="s">
        <v>46</v>
      </c>
      <c r="C7" s="7"/>
      <c r="D7" s="8"/>
      <c r="E7" s="8"/>
      <c r="F7" s="8"/>
      <c r="G7" s="9"/>
      <c r="H7" s="9"/>
      <c r="I7" s="9"/>
      <c r="J7" s="9"/>
      <c r="K7" s="9"/>
      <c r="L7" s="9"/>
      <c r="M7" s="9"/>
    </row>
    <row r="8" spans="1:13" s="6" customFormat="1" ht="15" x14ac:dyDescent="0.35">
      <c r="A8" s="6" t="s">
        <v>47</v>
      </c>
      <c r="B8" s="36" t="s">
        <v>83</v>
      </c>
      <c r="C8" s="7"/>
      <c r="D8" s="7"/>
      <c r="E8" s="7"/>
      <c r="F8" s="7"/>
    </row>
    <row r="10" spans="1:13" ht="15.45" x14ac:dyDescent="0.4">
      <c r="B10" s="20"/>
      <c r="C10" s="26" t="s">
        <v>12</v>
      </c>
      <c r="D10" s="26" t="s">
        <v>13</v>
      </c>
      <c r="E10" s="26" t="s">
        <v>14</v>
      </c>
      <c r="F10" s="26" t="s">
        <v>15</v>
      </c>
    </row>
    <row r="11" spans="1:13" ht="15.45" x14ac:dyDescent="0.4">
      <c r="B11" s="25" t="s">
        <v>36</v>
      </c>
      <c r="C11" s="21">
        <v>259000000</v>
      </c>
      <c r="D11" s="21">
        <v>259000000</v>
      </c>
      <c r="E11" s="21">
        <v>259000000</v>
      </c>
      <c r="F11" s="21">
        <v>259000000</v>
      </c>
    </row>
    <row r="12" spans="1:13" ht="15.45" x14ac:dyDescent="0.4">
      <c r="B12" s="25" t="s">
        <v>37</v>
      </c>
      <c r="C12" s="24">
        <v>1.1295277912618295E-2</v>
      </c>
      <c r="D12" s="24">
        <v>1.0681711795867951E-2</v>
      </c>
      <c r="E12" s="24">
        <v>8.3540856454486761E-3</v>
      </c>
      <c r="F12" s="24">
        <v>5.9710448192007749E-3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16DF-1946-4A88-966E-D84D8CFFD9E0}">
  <dimension ref="A1:L14"/>
  <sheetViews>
    <sheetView zoomScale="60" zoomScaleNormal="60" workbookViewId="0">
      <selection activeCell="B8" sqref="B8"/>
    </sheetView>
  </sheetViews>
  <sheetFormatPr defaultRowHeight="14.15" x14ac:dyDescent="0.35"/>
  <cols>
    <col min="1" max="1" width="26.5" customWidth="1"/>
    <col min="2" max="2" width="53.2109375" customWidth="1"/>
    <col min="3" max="3" width="15.28515625" bestFit="1" customWidth="1"/>
    <col min="4" max="4" width="17.640625" customWidth="1"/>
    <col min="5" max="5" width="15.85546875" customWidth="1"/>
    <col min="6" max="7" width="15.42578125" customWidth="1"/>
    <col min="8" max="8" width="14.85546875" customWidth="1"/>
    <col min="10" max="10" width="12.5703125" bestFit="1" customWidth="1"/>
  </cols>
  <sheetData>
    <row r="1" spans="1:12" s="18" customFormat="1" ht="54.45" customHeight="1" x14ac:dyDescent="0.35"/>
    <row r="2" spans="1:12" s="4" customFormat="1" ht="15.45" x14ac:dyDescent="0.4">
      <c r="A2" s="4" t="s">
        <v>38</v>
      </c>
      <c r="C2" s="5"/>
      <c r="D2" s="5"/>
      <c r="E2" s="5"/>
    </row>
    <row r="3" spans="1:12" s="6" customFormat="1" ht="15.45" x14ac:dyDescent="0.4">
      <c r="A3" s="4" t="s">
        <v>59</v>
      </c>
      <c r="C3" s="7"/>
      <c r="D3" s="7"/>
      <c r="E3" s="7"/>
    </row>
    <row r="4" spans="1:12" s="6" customFormat="1" ht="15.45" x14ac:dyDescent="0.4">
      <c r="A4" s="4" t="s">
        <v>60</v>
      </c>
      <c r="C4" s="7"/>
      <c r="D4" s="7"/>
      <c r="E4" s="7"/>
    </row>
    <row r="5" spans="1:12" s="6" customFormat="1" ht="15" x14ac:dyDescent="0.35">
      <c r="A5" s="6" t="s">
        <v>41</v>
      </c>
      <c r="B5" s="6" t="s">
        <v>50</v>
      </c>
      <c r="C5" s="7"/>
      <c r="D5" s="7"/>
      <c r="E5" s="7"/>
    </row>
    <row r="6" spans="1:12" s="6" customFormat="1" ht="15" x14ac:dyDescent="0.35">
      <c r="A6" s="6" t="s">
        <v>57</v>
      </c>
      <c r="B6" s="6" t="s">
        <v>61</v>
      </c>
      <c r="C6" s="7"/>
      <c r="D6" s="7"/>
      <c r="E6" s="7"/>
    </row>
    <row r="7" spans="1:12" s="6" customFormat="1" ht="15.45" x14ac:dyDescent="0.4">
      <c r="A7" s="10" t="s">
        <v>45</v>
      </c>
      <c r="B7" s="10" t="s">
        <v>46</v>
      </c>
      <c r="C7" s="8"/>
      <c r="D7" s="8"/>
      <c r="E7" s="8"/>
      <c r="F7" s="9"/>
      <c r="G7" s="9"/>
      <c r="H7" s="9"/>
      <c r="I7" s="9"/>
      <c r="J7" s="9"/>
      <c r="K7" s="9"/>
      <c r="L7" s="9"/>
    </row>
    <row r="8" spans="1:12" s="6" customFormat="1" ht="15" x14ac:dyDescent="0.35">
      <c r="A8" s="6" t="s">
        <v>47</v>
      </c>
      <c r="B8" s="36" t="s">
        <v>83</v>
      </c>
      <c r="C8" s="7"/>
      <c r="D8" s="7"/>
      <c r="E8" s="7"/>
    </row>
    <row r="9" spans="1:12" x14ac:dyDescent="0.35">
      <c r="A9" s="31"/>
      <c r="B9" s="32"/>
      <c r="C9" s="32"/>
      <c r="D9" s="32"/>
      <c r="E9" s="32"/>
      <c r="F9" s="32"/>
      <c r="G9" s="32"/>
      <c r="H9" s="32"/>
    </row>
    <row r="10" spans="1:12" ht="15.45" x14ac:dyDescent="0.4">
      <c r="B10" s="20"/>
      <c r="C10" s="26" t="s">
        <v>12</v>
      </c>
      <c r="D10" s="26" t="s">
        <v>13</v>
      </c>
      <c r="E10" s="26" t="s">
        <v>14</v>
      </c>
      <c r="F10" s="26" t="s">
        <v>15</v>
      </c>
      <c r="G10" s="26" t="s">
        <v>18</v>
      </c>
      <c r="H10" s="32"/>
    </row>
    <row r="11" spans="1:12" ht="15.45" x14ac:dyDescent="0.4">
      <c r="B11" s="25" t="s">
        <v>19</v>
      </c>
      <c r="C11" s="21">
        <v>1200000000</v>
      </c>
      <c r="D11" s="21">
        <v>1180000000</v>
      </c>
      <c r="E11" s="21">
        <v>1190000000</v>
      </c>
      <c r="F11" s="21">
        <v>1190000000</v>
      </c>
      <c r="G11" s="33">
        <v>1190000000</v>
      </c>
      <c r="H11" s="34"/>
    </row>
    <row r="12" spans="1:12" ht="15.45" x14ac:dyDescent="0.4">
      <c r="B12" s="25" t="s">
        <v>20</v>
      </c>
      <c r="C12" s="35">
        <v>5.2333333958077044E-2</v>
      </c>
      <c r="D12" s="35">
        <v>4.8665713973452443E-2</v>
      </c>
      <c r="E12" s="35">
        <v>3.8383636749358775E-2</v>
      </c>
      <c r="F12" s="35">
        <v>2.743453025038194E-2</v>
      </c>
      <c r="G12" s="35">
        <v>3.6442167085594578E-2</v>
      </c>
      <c r="H12" s="32"/>
    </row>
    <row r="13" spans="1:12" x14ac:dyDescent="0.35">
      <c r="B13" s="32"/>
      <c r="C13" s="32"/>
      <c r="D13" s="32"/>
      <c r="E13" s="32"/>
      <c r="F13" s="32"/>
      <c r="G13" s="32"/>
      <c r="H13" s="32"/>
    </row>
    <row r="14" spans="1:12" x14ac:dyDescent="0.35">
      <c r="B14" s="32"/>
      <c r="C14" s="32"/>
      <c r="D14" s="32"/>
      <c r="E14" s="32"/>
      <c r="F14" s="32"/>
      <c r="G14" s="32"/>
      <c r="H14" s="3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5DF5-94BA-4756-A944-99359E2F7EB2}">
  <dimension ref="A1:N10"/>
  <sheetViews>
    <sheetView zoomScale="50" zoomScaleNormal="50" workbookViewId="0">
      <selection activeCell="B7" sqref="B7"/>
    </sheetView>
  </sheetViews>
  <sheetFormatPr defaultRowHeight="15" x14ac:dyDescent="0.35"/>
  <cols>
    <col min="1" max="1" width="26.640625" style="23" customWidth="1"/>
    <col min="2" max="2" width="37.5" style="23" customWidth="1"/>
    <col min="3" max="3" width="12.5703125" style="23" customWidth="1"/>
    <col min="4" max="4" width="10.5703125" style="23" customWidth="1"/>
    <col min="5" max="5" width="11.2109375" style="23" customWidth="1"/>
    <col min="6" max="6" width="13.78515625" style="23" customWidth="1"/>
    <col min="7" max="7" width="11.2109375" style="23" customWidth="1"/>
    <col min="8" max="16384" width="9.140625" style="23"/>
  </cols>
  <sheetData>
    <row r="1" spans="1:14" ht="54.45" customHeight="1" x14ac:dyDescent="0.35"/>
    <row r="2" spans="1:14" s="4" customFormat="1" ht="15.45" x14ac:dyDescent="0.4">
      <c r="A2" s="4" t="s">
        <v>38</v>
      </c>
      <c r="D2" s="5"/>
      <c r="E2" s="5"/>
      <c r="F2" s="5"/>
      <c r="G2" s="5"/>
    </row>
    <row r="3" spans="1:14" s="6" customFormat="1" ht="15.45" x14ac:dyDescent="0.4">
      <c r="A3" s="4" t="s">
        <v>62</v>
      </c>
      <c r="D3" s="7"/>
      <c r="E3" s="7"/>
      <c r="F3" s="7"/>
      <c r="G3" s="7"/>
    </row>
    <row r="4" spans="1:14" s="6" customFormat="1" ht="15.45" x14ac:dyDescent="0.4">
      <c r="A4" s="4" t="s">
        <v>64</v>
      </c>
      <c r="D4" s="7"/>
      <c r="E4" s="7"/>
      <c r="F4" s="7"/>
      <c r="G4" s="7"/>
    </row>
    <row r="5" spans="1:14" s="6" customFormat="1" x14ac:dyDescent="0.35">
      <c r="A5" s="6" t="s">
        <v>41</v>
      </c>
      <c r="B5" s="6" t="s">
        <v>42</v>
      </c>
      <c r="D5" s="7"/>
      <c r="E5" s="7"/>
      <c r="F5" s="7"/>
      <c r="G5" s="7"/>
    </row>
    <row r="6" spans="1:14" s="6" customFormat="1" ht="15.45" x14ac:dyDescent="0.4">
      <c r="A6" s="10" t="s">
        <v>45</v>
      </c>
      <c r="B6" s="10" t="s">
        <v>46</v>
      </c>
      <c r="C6" s="10"/>
      <c r="D6" s="7"/>
      <c r="E6" s="8"/>
      <c r="F6" s="8"/>
      <c r="G6" s="8"/>
      <c r="H6" s="9"/>
      <c r="I6" s="9"/>
      <c r="J6" s="9"/>
      <c r="K6" s="9"/>
      <c r="L6" s="9"/>
      <c r="M6" s="9"/>
      <c r="N6" s="9"/>
    </row>
    <row r="7" spans="1:14" s="6" customFormat="1" x14ac:dyDescent="0.35">
      <c r="A7" s="6" t="s">
        <v>47</v>
      </c>
      <c r="B7" s="36" t="s">
        <v>83</v>
      </c>
      <c r="C7" s="36"/>
      <c r="D7" s="7"/>
      <c r="E7" s="7"/>
      <c r="F7" s="7"/>
      <c r="G7" s="7"/>
    </row>
    <row r="8" spans="1:14" s="6" customFormat="1" x14ac:dyDescent="0.35">
      <c r="B8" s="36"/>
      <c r="C8" s="36"/>
      <c r="D8" s="7"/>
      <c r="E8" s="7"/>
      <c r="F8" s="7"/>
      <c r="G8" s="7"/>
    </row>
    <row r="9" spans="1:14" ht="15.45" x14ac:dyDescent="0.4">
      <c r="B9" s="20"/>
      <c r="C9" s="25" t="s">
        <v>12</v>
      </c>
      <c r="D9" s="25" t="s">
        <v>13</v>
      </c>
      <c r="E9" s="25" t="s">
        <v>14</v>
      </c>
      <c r="F9" s="25" t="s">
        <v>15</v>
      </c>
      <c r="G9" s="25" t="s">
        <v>18</v>
      </c>
    </row>
    <row r="10" spans="1:14" ht="15.45" x14ac:dyDescent="0.4">
      <c r="B10" s="25" t="s">
        <v>63</v>
      </c>
      <c r="C10" s="37">
        <v>1.5669887699138154E-4</v>
      </c>
      <c r="D10" s="37">
        <v>1.3853017140173749E-4</v>
      </c>
      <c r="E10" s="37">
        <v>1.2791572610985704E-4</v>
      </c>
      <c r="F10" s="37">
        <v>1.1670099048739825E-4</v>
      </c>
      <c r="G10" s="37">
        <v>1.0553387726144023E-4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A40A-731B-414E-91AA-FF56E914502A}">
  <dimension ref="A1:O13"/>
  <sheetViews>
    <sheetView zoomScale="40" zoomScaleNormal="40" workbookViewId="0">
      <selection activeCell="A12" sqref="A12"/>
    </sheetView>
  </sheetViews>
  <sheetFormatPr defaultRowHeight="14.15" x14ac:dyDescent="0.35"/>
  <cols>
    <col min="1" max="1" width="28.2109375" customWidth="1"/>
    <col min="2" max="2" width="94.42578125" customWidth="1"/>
    <col min="3" max="7" width="14.5" customWidth="1"/>
    <col min="8" max="8" width="14.42578125" customWidth="1"/>
    <col min="9" max="9" width="11.78515625" customWidth="1"/>
    <col min="10" max="10" width="11.92578125" customWidth="1"/>
    <col min="11" max="11" width="8.5703125"/>
    <col min="12" max="12" width="11.5703125" customWidth="1"/>
  </cols>
  <sheetData>
    <row r="1" spans="1:15" s="23" customFormat="1" ht="54.45" customHeight="1" x14ac:dyDescent="0.35"/>
    <row r="2" spans="1:15" s="4" customFormat="1" ht="15.45" x14ac:dyDescent="0.4">
      <c r="A2" s="4" t="s">
        <v>38</v>
      </c>
      <c r="E2" s="5"/>
      <c r="F2" s="5"/>
      <c r="G2" s="5"/>
      <c r="H2" s="5"/>
    </row>
    <row r="3" spans="1:15" s="6" customFormat="1" ht="15.45" x14ac:dyDescent="0.4">
      <c r="A3" s="4" t="s">
        <v>65</v>
      </c>
      <c r="E3" s="7"/>
      <c r="F3" s="7"/>
      <c r="G3" s="7"/>
      <c r="H3" s="7"/>
    </row>
    <row r="4" spans="1:15" s="6" customFormat="1" ht="15.45" x14ac:dyDescent="0.4">
      <c r="A4" s="4" t="s">
        <v>66</v>
      </c>
      <c r="E4" s="7"/>
      <c r="F4" s="7"/>
      <c r="G4" s="7"/>
      <c r="H4" s="7"/>
    </row>
    <row r="5" spans="1:15" s="6" customFormat="1" ht="15" x14ac:dyDescent="0.35">
      <c r="A5" s="6" t="s">
        <v>41</v>
      </c>
      <c r="B5" s="6" t="s">
        <v>42</v>
      </c>
      <c r="E5" s="7"/>
      <c r="F5" s="7"/>
      <c r="G5" s="7"/>
      <c r="H5" s="7"/>
    </row>
    <row r="6" spans="1:15" s="6" customFormat="1" ht="15" x14ac:dyDescent="0.35">
      <c r="A6" s="6" t="s">
        <v>43</v>
      </c>
      <c r="B6" s="6" t="s">
        <v>44</v>
      </c>
      <c r="E6" s="7"/>
      <c r="F6" s="7"/>
      <c r="G6" s="7"/>
      <c r="H6" s="7"/>
    </row>
    <row r="7" spans="1:15" s="6" customFormat="1" ht="15.45" x14ac:dyDescent="0.4">
      <c r="A7" s="10" t="s">
        <v>45</v>
      </c>
      <c r="B7" s="10" t="s">
        <v>46</v>
      </c>
      <c r="D7" s="10"/>
      <c r="E7" s="7"/>
      <c r="F7" s="8"/>
      <c r="G7" s="8"/>
      <c r="H7" s="8"/>
      <c r="I7" s="9"/>
      <c r="J7" s="9"/>
      <c r="K7" s="9"/>
      <c r="L7" s="9"/>
      <c r="M7" s="9"/>
      <c r="N7" s="9"/>
      <c r="O7" s="9"/>
    </row>
    <row r="8" spans="1:15" s="6" customFormat="1" ht="15" x14ac:dyDescent="0.35">
      <c r="A8" s="6" t="s">
        <v>47</v>
      </c>
      <c r="B8" s="36" t="s">
        <v>83</v>
      </c>
      <c r="D8" s="36"/>
      <c r="E8" s="7"/>
      <c r="F8" s="7"/>
      <c r="G8" s="7"/>
      <c r="H8" s="7"/>
    </row>
    <row r="10" spans="1:15" ht="15.45" x14ac:dyDescent="0.4">
      <c r="B10" s="20"/>
      <c r="C10" s="26" t="s">
        <v>12</v>
      </c>
      <c r="D10" s="26" t="s">
        <v>13</v>
      </c>
      <c r="E10" s="26" t="s">
        <v>14</v>
      </c>
      <c r="F10" s="26" t="s">
        <v>15</v>
      </c>
      <c r="G10" s="26" t="s">
        <v>16</v>
      </c>
      <c r="H10" s="23"/>
    </row>
    <row r="11" spans="1:15" ht="15.45" x14ac:dyDescent="0.4">
      <c r="B11" s="25" t="s">
        <v>27</v>
      </c>
      <c r="C11" s="21">
        <v>249291130</v>
      </c>
      <c r="D11" s="21">
        <v>198533510</v>
      </c>
      <c r="E11" s="21">
        <v>246643297</v>
      </c>
      <c r="F11" s="21">
        <v>167235780</v>
      </c>
      <c r="G11" s="21">
        <v>151954593</v>
      </c>
      <c r="H11" s="23"/>
    </row>
    <row r="12" spans="1:15" ht="15.45" x14ac:dyDescent="0.4">
      <c r="B12" s="25" t="s">
        <v>28</v>
      </c>
      <c r="C12" s="35">
        <v>1.0871863299230332E-2</v>
      </c>
      <c r="D12" s="35">
        <v>8.1879449252589484E-3</v>
      </c>
      <c r="E12" s="35">
        <v>7.9555182510186659E-3</v>
      </c>
      <c r="F12" s="35">
        <v>3.8554916515598481E-3</v>
      </c>
      <c r="G12" s="35">
        <v>4.6534072836382527E-3</v>
      </c>
      <c r="H12" s="23"/>
    </row>
    <row r="13" spans="1:15" ht="15" x14ac:dyDescent="0.35">
      <c r="B13" s="23"/>
      <c r="C13" s="23"/>
      <c r="D13" s="23"/>
      <c r="E13" s="23"/>
      <c r="F13" s="23"/>
      <c r="G13" s="23"/>
      <c r="H13" s="2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FFD8-836C-473D-907C-6DD2A62FC9D5}">
  <dimension ref="A1:O13"/>
  <sheetViews>
    <sheetView zoomScale="50" zoomScaleNormal="50" workbookViewId="0">
      <selection activeCell="B8" sqref="B8"/>
    </sheetView>
  </sheetViews>
  <sheetFormatPr defaultRowHeight="14.15" x14ac:dyDescent="0.35"/>
  <cols>
    <col min="1" max="1" width="28.640625" customWidth="1"/>
    <col min="2" max="2" width="68.92578125" customWidth="1"/>
    <col min="3" max="3" width="14.28515625" customWidth="1"/>
    <col min="4" max="4" width="13.85546875" customWidth="1"/>
    <col min="5" max="5" width="17.140625" customWidth="1"/>
    <col min="6" max="6" width="16.140625" customWidth="1"/>
    <col min="7" max="7" width="16" customWidth="1"/>
    <col min="8" max="8" width="17.78515625" customWidth="1"/>
    <col min="9" max="9" width="13.35546875" customWidth="1"/>
  </cols>
  <sheetData>
    <row r="1" spans="1:15" s="23" customFormat="1" ht="54.45" customHeight="1" x14ac:dyDescent="0.35"/>
    <row r="2" spans="1:15" s="4" customFormat="1" ht="15.45" x14ac:dyDescent="0.4">
      <c r="A2" s="4" t="s">
        <v>38</v>
      </c>
      <c r="E2" s="5"/>
      <c r="F2" s="5"/>
      <c r="G2" s="5"/>
      <c r="H2" s="5"/>
    </row>
    <row r="3" spans="1:15" s="6" customFormat="1" ht="15.45" x14ac:dyDescent="0.4">
      <c r="A3" s="4" t="s">
        <v>67</v>
      </c>
      <c r="E3" s="7"/>
      <c r="F3" s="7"/>
      <c r="G3" s="7"/>
      <c r="H3" s="7"/>
    </row>
    <row r="4" spans="1:15" s="6" customFormat="1" ht="15.45" x14ac:dyDescent="0.4">
      <c r="A4" s="4" t="s">
        <v>68</v>
      </c>
      <c r="E4" s="7"/>
      <c r="F4" s="7"/>
      <c r="G4" s="7"/>
      <c r="H4" s="7"/>
    </row>
    <row r="5" spans="1:15" s="6" customFormat="1" ht="15" x14ac:dyDescent="0.35">
      <c r="A5" s="6" t="s">
        <v>41</v>
      </c>
      <c r="B5" s="6" t="s">
        <v>42</v>
      </c>
      <c r="E5" s="7"/>
      <c r="F5" s="7"/>
      <c r="G5" s="7"/>
      <c r="H5" s="7"/>
    </row>
    <row r="6" spans="1:15" s="6" customFormat="1" ht="15" x14ac:dyDescent="0.35">
      <c r="A6" s="6" t="s">
        <v>57</v>
      </c>
      <c r="B6" s="6" t="s">
        <v>69</v>
      </c>
      <c r="E6" s="7"/>
      <c r="F6" s="7"/>
      <c r="G6" s="7"/>
      <c r="H6" s="7"/>
    </row>
    <row r="7" spans="1:15" s="6" customFormat="1" ht="15.45" x14ac:dyDescent="0.4">
      <c r="A7" s="10" t="s">
        <v>45</v>
      </c>
      <c r="B7" s="10" t="s">
        <v>46</v>
      </c>
      <c r="D7" s="10"/>
      <c r="E7" s="7"/>
      <c r="F7" s="8"/>
      <c r="G7" s="8"/>
      <c r="H7" s="8"/>
      <c r="I7" s="9"/>
      <c r="J7" s="9"/>
      <c r="K7" s="9"/>
      <c r="L7" s="9"/>
      <c r="M7" s="9"/>
      <c r="N7" s="9"/>
      <c r="O7" s="9"/>
    </row>
    <row r="8" spans="1:15" s="6" customFormat="1" ht="15" x14ac:dyDescent="0.35">
      <c r="A8" s="6" t="s">
        <v>47</v>
      </c>
      <c r="B8" s="36" t="s">
        <v>83</v>
      </c>
      <c r="D8" s="36"/>
      <c r="E8" s="7"/>
      <c r="F8" s="7"/>
      <c r="G8" s="7"/>
      <c r="H8" s="7"/>
    </row>
    <row r="10" spans="1:15" ht="15.45" x14ac:dyDescent="0.4">
      <c r="B10" s="20"/>
      <c r="C10" s="26" t="s">
        <v>12</v>
      </c>
      <c r="D10" s="26" t="s">
        <v>13</v>
      </c>
      <c r="E10" s="26" t="s">
        <v>14</v>
      </c>
      <c r="F10" s="26" t="s">
        <v>23</v>
      </c>
      <c r="G10" s="26" t="s">
        <v>24</v>
      </c>
      <c r="H10" s="26" t="s">
        <v>16</v>
      </c>
      <c r="I10" s="23"/>
      <c r="J10" s="23"/>
      <c r="K10" s="23"/>
    </row>
    <row r="11" spans="1:15" ht="15.45" x14ac:dyDescent="0.4">
      <c r="B11" s="25" t="s">
        <v>21</v>
      </c>
      <c r="C11" s="21">
        <v>100000000</v>
      </c>
      <c r="D11" s="21">
        <v>160900000</v>
      </c>
      <c r="E11" s="21">
        <v>200000000</v>
      </c>
      <c r="F11" s="21">
        <v>550000000</v>
      </c>
      <c r="G11" s="21">
        <v>150000000</v>
      </c>
      <c r="H11" s="21">
        <v>200000000</v>
      </c>
      <c r="I11" s="23"/>
      <c r="J11" s="23"/>
      <c r="K11" s="23"/>
    </row>
    <row r="12" spans="1:15" ht="15.45" x14ac:dyDescent="0.4">
      <c r="B12" s="25" t="s">
        <v>22</v>
      </c>
      <c r="C12" s="35">
        <v>1.1869908646686814E-2</v>
      </c>
      <c r="D12" s="35">
        <v>1.6397607620966873E-2</v>
      </c>
      <c r="E12" s="35">
        <v>2.277361638186836E-2</v>
      </c>
      <c r="F12" s="35">
        <v>4.7169993487547746E-2</v>
      </c>
      <c r="G12" s="35">
        <v>9.5502717174419747E-3</v>
      </c>
      <c r="H12" s="35">
        <v>3.0785996263911857E-2</v>
      </c>
      <c r="I12" s="23"/>
      <c r="J12" s="23"/>
      <c r="K12" s="23"/>
    </row>
    <row r="13" spans="1:15" ht="15" x14ac:dyDescent="0.35">
      <c r="B13" s="23"/>
      <c r="C13" s="23"/>
      <c r="D13" s="23"/>
      <c r="E13" s="23"/>
      <c r="F13" s="23"/>
      <c r="G13" s="23"/>
      <c r="H13" s="23"/>
      <c r="I13" s="23"/>
      <c r="J13" s="23"/>
      <c r="K13" s="2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42FD-A0EC-45C2-928D-58132DDD1E90}">
  <dimension ref="A1:O13"/>
  <sheetViews>
    <sheetView zoomScale="50" zoomScaleNormal="50" workbookViewId="0">
      <selection activeCell="A11" sqref="A11"/>
    </sheetView>
  </sheetViews>
  <sheetFormatPr defaultRowHeight="14.15" x14ac:dyDescent="0.35"/>
  <cols>
    <col min="1" max="1" width="26" customWidth="1"/>
    <col min="2" max="2" width="54.5" customWidth="1"/>
    <col min="3" max="3" width="15.5" bestFit="1" customWidth="1"/>
    <col min="4" max="4" width="15.2109375" customWidth="1"/>
    <col min="5" max="5" width="16.28515625" customWidth="1"/>
    <col min="6" max="6" width="15.5" customWidth="1"/>
    <col min="7" max="7" width="15.28515625" bestFit="1" customWidth="1"/>
    <col min="8" max="8" width="15.640625" customWidth="1"/>
    <col min="9" max="9" width="13.5" customWidth="1"/>
    <col min="10" max="11" width="8.5703125"/>
    <col min="12" max="12" width="12.5703125" bestFit="1" customWidth="1"/>
  </cols>
  <sheetData>
    <row r="1" spans="1:15" s="23" customFormat="1" ht="54.45" customHeight="1" x14ac:dyDescent="0.35"/>
    <row r="2" spans="1:15" s="4" customFormat="1" ht="15.45" x14ac:dyDescent="0.4">
      <c r="A2" s="4" t="s">
        <v>38</v>
      </c>
      <c r="E2" s="5"/>
      <c r="F2" s="5"/>
      <c r="G2" s="5"/>
      <c r="H2" s="5"/>
    </row>
    <row r="3" spans="1:15" s="6" customFormat="1" ht="15.45" x14ac:dyDescent="0.4">
      <c r="A3" s="4" t="s">
        <v>70</v>
      </c>
      <c r="E3" s="7"/>
      <c r="F3" s="7"/>
      <c r="G3" s="7"/>
      <c r="H3" s="7"/>
    </row>
    <row r="4" spans="1:15" s="6" customFormat="1" ht="15.45" x14ac:dyDescent="0.4">
      <c r="A4" s="4" t="s">
        <v>71</v>
      </c>
      <c r="E4" s="7"/>
      <c r="F4" s="7"/>
      <c r="G4" s="7"/>
      <c r="H4" s="7"/>
    </row>
    <row r="5" spans="1:15" s="6" customFormat="1" ht="15" x14ac:dyDescent="0.35">
      <c r="A5" s="6" t="s">
        <v>41</v>
      </c>
      <c r="B5" s="6" t="s">
        <v>42</v>
      </c>
      <c r="E5" s="7"/>
      <c r="F5" s="7"/>
      <c r="G5" s="7"/>
      <c r="H5" s="7"/>
    </row>
    <row r="6" spans="1:15" s="6" customFormat="1" ht="15" x14ac:dyDescent="0.35">
      <c r="A6" s="6" t="s">
        <v>57</v>
      </c>
      <c r="B6" s="6" t="s">
        <v>72</v>
      </c>
      <c r="E6" s="7"/>
      <c r="F6" s="7"/>
      <c r="G6" s="7"/>
      <c r="H6" s="7"/>
    </row>
    <row r="7" spans="1:15" s="6" customFormat="1" ht="15.45" x14ac:dyDescent="0.4">
      <c r="A7" s="10" t="s">
        <v>45</v>
      </c>
      <c r="B7" s="10" t="s">
        <v>46</v>
      </c>
      <c r="D7" s="10"/>
      <c r="E7" s="7"/>
      <c r="F7" s="8"/>
      <c r="G7" s="8"/>
      <c r="H7" s="8"/>
      <c r="I7" s="9"/>
      <c r="J7" s="9"/>
      <c r="K7" s="9"/>
      <c r="L7" s="9"/>
      <c r="M7" s="9"/>
      <c r="N7" s="9"/>
      <c r="O7" s="9"/>
    </row>
    <row r="8" spans="1:15" s="6" customFormat="1" ht="15" x14ac:dyDescent="0.35">
      <c r="A8" s="6" t="s">
        <v>47</v>
      </c>
      <c r="B8" s="36" t="s">
        <v>83</v>
      </c>
      <c r="D8" s="36"/>
      <c r="E8" s="7"/>
      <c r="F8" s="7"/>
      <c r="G8" s="7"/>
      <c r="H8" s="7"/>
    </row>
    <row r="10" spans="1:15" ht="15.45" x14ac:dyDescent="0.4">
      <c r="B10" s="20"/>
      <c r="C10" s="26" t="s">
        <v>12</v>
      </c>
      <c r="D10" s="26" t="s">
        <v>13</v>
      </c>
      <c r="E10" s="26" t="s">
        <v>14</v>
      </c>
      <c r="F10" s="26" t="s">
        <v>15</v>
      </c>
      <c r="G10" s="26" t="s">
        <v>16</v>
      </c>
    </row>
    <row r="11" spans="1:15" ht="15.45" x14ac:dyDescent="0.4">
      <c r="B11" s="25" t="s">
        <v>25</v>
      </c>
      <c r="C11" s="21">
        <v>1361651052</v>
      </c>
      <c r="D11" s="21">
        <v>1391251052</v>
      </c>
      <c r="E11" s="21">
        <v>1423236416</v>
      </c>
      <c r="F11" s="21">
        <v>1303727727</v>
      </c>
      <c r="G11" s="21">
        <v>1231110683</v>
      </c>
    </row>
    <row r="12" spans="1:15" ht="15.45" x14ac:dyDescent="0.4">
      <c r="B12" s="25" t="s">
        <v>26</v>
      </c>
      <c r="C12" s="29">
        <v>1.7780765891877776E-4</v>
      </c>
      <c r="D12" s="29">
        <v>1.6333071753932849E-4</v>
      </c>
      <c r="E12" s="29">
        <v>1.5298682317531979E-4</v>
      </c>
      <c r="F12" s="29">
        <v>1.2785404795528097E-4</v>
      </c>
      <c r="G12" s="29">
        <v>1.0917973421426037E-4</v>
      </c>
    </row>
    <row r="13" spans="1:15" ht="15" x14ac:dyDescent="0.35">
      <c r="B13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'Figure 4'!_Hlk45278088</vt:lpstr>
      <vt:lpstr>'Figure 8'!_Hlk45284609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bonifaceo</dc:creator>
  <cp:lastModifiedBy>Alice McAndrew</cp:lastModifiedBy>
  <dcterms:created xsi:type="dcterms:W3CDTF">2019-09-17T08:51:48Z</dcterms:created>
  <dcterms:modified xsi:type="dcterms:W3CDTF">2020-08-25T10:05:19Z</dcterms:modified>
</cp:coreProperties>
</file>